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5" windowWidth="12120" windowHeight="8580" firstSheet="4" activeTab="11"/>
  </bookViews>
  <sheets>
    <sheet name="FEBRERO2010" sheetId="13" r:id="rId1"/>
    <sheet name="MARZO2010" sheetId="1" r:id="rId2"/>
    <sheet name="ABRIL2010" sheetId="6" r:id="rId3"/>
    <sheet name="MAYO 2010" sheetId="17" r:id="rId4"/>
    <sheet name="JUNIO 2010" sheetId="18" r:id="rId5"/>
    <sheet name="JULIO 2010" sheetId="19" r:id="rId6"/>
    <sheet name="AGOSTO 2010" sheetId="20" r:id="rId7"/>
    <sheet name="SEPT. 2010" sheetId="21" r:id="rId8"/>
    <sheet name="OCTUBRE" sheetId="16" r:id="rId9"/>
    <sheet name="CONSOLIDADO" sheetId="14" r:id="rId10"/>
    <sheet name="INFORME" sheetId="15" r:id="rId11"/>
    <sheet name="IMPRIMIR" sheetId="22" r:id="rId12"/>
  </sheets>
  <definedNames>
    <definedName name="_xlnm._FilterDatabase" localSheetId="2" hidden="1">ABRIL2010!$A$1:$AV$153</definedName>
    <definedName name="_xlnm._FilterDatabase" localSheetId="6" hidden="1">'AGOSTO 2010'!$A$1:$AY$132</definedName>
    <definedName name="_xlnm._FilterDatabase" localSheetId="9" hidden="1">CONSOLIDADO!$B$1:$Z$302</definedName>
    <definedName name="_xlnm._FilterDatabase" localSheetId="0" hidden="1">FEBRERO2010!$A$1:$AV$155</definedName>
    <definedName name="_xlnm._FilterDatabase" localSheetId="5" hidden="1">'JULIO 2010'!$A$1:$AX$134</definedName>
    <definedName name="_xlnm._FilterDatabase" localSheetId="4" hidden="1">'JUNIO 2010'!$A$1:$AV$154</definedName>
    <definedName name="_xlnm._FilterDatabase" localSheetId="1" hidden="1">MARZO2010!$A$1:$AV$156</definedName>
    <definedName name="_xlnm._FilterDatabase" localSheetId="3" hidden="1">'MAYO 2010'!$1:$151</definedName>
    <definedName name="_xlnm._FilterDatabase" localSheetId="8" hidden="1">OCTUBRE!$A$1:$AY$130</definedName>
    <definedName name="_xlnm._FilterDatabase" localSheetId="7" hidden="1">'SEPT. 2010'!$A$1:$AY$132</definedName>
    <definedName name="_xlnm.Print_Area" localSheetId="11">IMPRIMIR!$A$1:$J$38</definedName>
  </definedNames>
  <calcPr calcId="125725"/>
  <fileRecoveryPr autoRecover="0"/>
</workbook>
</file>

<file path=xl/calcChain.xml><?xml version="1.0" encoding="utf-8"?>
<calcChain xmlns="http://schemas.openxmlformats.org/spreadsheetml/2006/main">
  <c r="B21" i="22"/>
  <c r="E20" i="15" l="1"/>
  <c r="D20" i="22" s="1"/>
  <c r="C20" i="15"/>
  <c r="C20" i="22" s="1"/>
  <c r="AW130" i="16"/>
  <c r="AO130"/>
  <c r="V130"/>
  <c r="AX3"/>
  <c r="AX4"/>
  <c r="AX5"/>
  <c r="AX6"/>
  <c r="AX7"/>
  <c r="AX8"/>
  <c r="AX9"/>
  <c r="AX10"/>
  <c r="AX11"/>
  <c r="AX12"/>
  <c r="AX13"/>
  <c r="AX14"/>
  <c r="AX15"/>
  <c r="AX16"/>
  <c r="AX17"/>
  <c r="AX18"/>
  <c r="AX19"/>
  <c r="AX20"/>
  <c r="AX21"/>
  <c r="AX22"/>
  <c r="AX23"/>
  <c r="AX24"/>
  <c r="AX25"/>
  <c r="AX26"/>
  <c r="AX27"/>
  <c r="AX28"/>
  <c r="AX29"/>
  <c r="AX30"/>
  <c r="AX31"/>
  <c r="AX32"/>
  <c r="AX33"/>
  <c r="AX34"/>
  <c r="AX35"/>
  <c r="AX36"/>
  <c r="AX37"/>
  <c r="AX38"/>
  <c r="AX39"/>
  <c r="AX40"/>
  <c r="AX41"/>
  <c r="AX42"/>
  <c r="AX43"/>
  <c r="AX44"/>
  <c r="AX45"/>
  <c r="AX46"/>
  <c r="AX47"/>
  <c r="AX48"/>
  <c r="AX49"/>
  <c r="AX50"/>
  <c r="AX51"/>
  <c r="AX52"/>
  <c r="AX53"/>
  <c r="AX54"/>
  <c r="AX55"/>
  <c r="AX56"/>
  <c r="AX57"/>
  <c r="AX58"/>
  <c r="AX59"/>
  <c r="AX60"/>
  <c r="AX61"/>
  <c r="AX62"/>
  <c r="AX63"/>
  <c r="AX64"/>
  <c r="AX65"/>
  <c r="AX66"/>
  <c r="AX67"/>
  <c r="AX68"/>
  <c r="AX69"/>
  <c r="AX70"/>
  <c r="AX71"/>
  <c r="AX72"/>
  <c r="AX73"/>
  <c r="AX74"/>
  <c r="AX75"/>
  <c r="AX76"/>
  <c r="AX77"/>
  <c r="AX78"/>
  <c r="AX79"/>
  <c r="AX80"/>
  <c r="AX81"/>
  <c r="AX82"/>
  <c r="AX83"/>
  <c r="AX84"/>
  <c r="AX85"/>
  <c r="AX86"/>
  <c r="AX87"/>
  <c r="AX88"/>
  <c r="AX89"/>
  <c r="AX90"/>
  <c r="AX91"/>
  <c r="AX92"/>
  <c r="AX93"/>
  <c r="AX94"/>
  <c r="AX95"/>
  <c r="AX96"/>
  <c r="AX97"/>
  <c r="AX98"/>
  <c r="AX99"/>
  <c r="AX100"/>
  <c r="AX101"/>
  <c r="AX102"/>
  <c r="AX103"/>
  <c r="AX104"/>
  <c r="AX105"/>
  <c r="AX106"/>
  <c r="AX107"/>
  <c r="AX108"/>
  <c r="AX109"/>
  <c r="AX110"/>
  <c r="AX111"/>
  <c r="AX112"/>
  <c r="AX113"/>
  <c r="AX114"/>
  <c r="AX115"/>
  <c r="AX116"/>
  <c r="AX117"/>
  <c r="AX118"/>
  <c r="AX119"/>
  <c r="AX120"/>
  <c r="AX121"/>
  <c r="AX122"/>
  <c r="AX123"/>
  <c r="AX124"/>
  <c r="AX125"/>
  <c r="AX126"/>
  <c r="AX127"/>
  <c r="AX128"/>
  <c r="AX129"/>
  <c r="AX2"/>
  <c r="E19" i="15"/>
  <c r="D19" i="22" s="1"/>
  <c r="C19" i="15"/>
  <c r="C19" i="22" s="1"/>
  <c r="AO132" i="21"/>
  <c r="AX3"/>
  <c r="AX5"/>
  <c r="AX7"/>
  <c r="AX8"/>
  <c r="AX9"/>
  <c r="AX10"/>
  <c r="AX11"/>
  <c r="AX12"/>
  <c r="AX13"/>
  <c r="AX15"/>
  <c r="AX16"/>
  <c r="AX17"/>
  <c r="AX18"/>
  <c r="AX19"/>
  <c r="AX20"/>
  <c r="AX21"/>
  <c r="AX22"/>
  <c r="AX23"/>
  <c r="AX24"/>
  <c r="AX25"/>
  <c r="AX26"/>
  <c r="AX27"/>
  <c r="AX28"/>
  <c r="AX29"/>
  <c r="AX30"/>
  <c r="AX31"/>
  <c r="AX32"/>
  <c r="AX33"/>
  <c r="AX34"/>
  <c r="AX35"/>
  <c r="AX36"/>
  <c r="AX37"/>
  <c r="AX38"/>
  <c r="AX39"/>
  <c r="AX40"/>
  <c r="AX41"/>
  <c r="AX42"/>
  <c r="AX43"/>
  <c r="AX44"/>
  <c r="AX45"/>
  <c r="AX46"/>
  <c r="AX47"/>
  <c r="AX48"/>
  <c r="AX49"/>
  <c r="AX50"/>
  <c r="AX51"/>
  <c r="AX52"/>
  <c r="AX53"/>
  <c r="AX54"/>
  <c r="AX55"/>
  <c r="AX56"/>
  <c r="AX57"/>
  <c r="AX58"/>
  <c r="AX59"/>
  <c r="AX60"/>
  <c r="AX61"/>
  <c r="AX62"/>
  <c r="AX63"/>
  <c r="AX64"/>
  <c r="AX65"/>
  <c r="AX66"/>
  <c r="AX67"/>
  <c r="AX68"/>
  <c r="AX69"/>
  <c r="AX70"/>
  <c r="AX71"/>
  <c r="AX72"/>
  <c r="AX73"/>
  <c r="AX74"/>
  <c r="AX75"/>
  <c r="AX76"/>
  <c r="AX77"/>
  <c r="AX78"/>
  <c r="AX79"/>
  <c r="AX80"/>
  <c r="AX81"/>
  <c r="AX82"/>
  <c r="AX83"/>
  <c r="AX84"/>
  <c r="AX85"/>
  <c r="AX86"/>
  <c r="AX87"/>
  <c r="AX88"/>
  <c r="AX89"/>
  <c r="AX90"/>
  <c r="AX91"/>
  <c r="AX92"/>
  <c r="AX93"/>
  <c r="AX94"/>
  <c r="AX95"/>
  <c r="AX96"/>
  <c r="AX97"/>
  <c r="AX98"/>
  <c r="AX99"/>
  <c r="AX100"/>
  <c r="AX101"/>
  <c r="AX102"/>
  <c r="AX103"/>
  <c r="AX104"/>
  <c r="AX105"/>
  <c r="AX106"/>
  <c r="AX107"/>
  <c r="AX108"/>
  <c r="AX109"/>
  <c r="AX110"/>
  <c r="AX111"/>
  <c r="AX112"/>
  <c r="AX113"/>
  <c r="AX114"/>
  <c r="AX115"/>
  <c r="AX116"/>
  <c r="AX117"/>
  <c r="AX118"/>
  <c r="AX119"/>
  <c r="AX120"/>
  <c r="AX121"/>
  <c r="AX122"/>
  <c r="AX123"/>
  <c r="AX124"/>
  <c r="AX125"/>
  <c r="AX126"/>
  <c r="AX127"/>
  <c r="AX128"/>
  <c r="AX129"/>
  <c r="AX130"/>
  <c r="AX131"/>
  <c r="AX2"/>
  <c r="AW132"/>
  <c r="V132"/>
  <c r="G17" i="15"/>
  <c r="E18"/>
  <c r="D18" i="22" s="1"/>
  <c r="C18" i="15"/>
  <c r="C18" i="22" s="1"/>
  <c r="AX131" i="20"/>
  <c r="AX66"/>
  <c r="AX62"/>
  <c r="AW132"/>
  <c r="AO132"/>
  <c r="V132"/>
  <c r="AV134" i="19"/>
  <c r="AW133"/>
  <c r="C17" i="15"/>
  <c r="C17" i="22" s="1"/>
  <c r="AN134" i="19"/>
  <c r="AW134"/>
  <c r="E17" i="15" s="1"/>
  <c r="D17" i="22" s="1"/>
  <c r="AS134" i="19"/>
  <c r="AR134"/>
  <c r="U134"/>
  <c r="AW154" i="18"/>
  <c r="AX153"/>
  <c r="AX154"/>
  <c r="E16" i="15" s="1"/>
  <c r="D16" i="22" s="1"/>
  <c r="AO154" i="18"/>
  <c r="C16" i="15" s="1"/>
  <c r="C16" i="22" s="1"/>
  <c r="X154" i="18"/>
  <c r="V154"/>
  <c r="D17" i="15"/>
  <c r="D19"/>
  <c r="AX151" i="17"/>
  <c r="AX152" s="1"/>
  <c r="E15" i="15" s="1"/>
  <c r="D15" i="22" s="1"/>
  <c r="AO152" i="17"/>
  <c r="C15" i="15" s="1"/>
  <c r="C15" i="22" s="1"/>
  <c r="X152" i="17"/>
  <c r="V301" i="14"/>
  <c r="B21" i="15"/>
  <c r="V181" i="14"/>
  <c r="S40"/>
  <c r="P40"/>
  <c r="P42"/>
  <c r="S64"/>
  <c r="C12" i="15" s="1"/>
  <c r="C12" i="22" s="1"/>
  <c r="V156" i="13"/>
  <c r="X3"/>
  <c r="AT151" i="17"/>
  <c r="AT150"/>
  <c r="AT149"/>
  <c r="AT148"/>
  <c r="AT147"/>
  <c r="AT146"/>
  <c r="AT143"/>
  <c r="AT142"/>
  <c r="AT141"/>
  <c r="AT140"/>
  <c r="AT139"/>
  <c r="AT138"/>
  <c r="AT135"/>
  <c r="AT134"/>
  <c r="AT133"/>
  <c r="AT132"/>
  <c r="AT131"/>
  <c r="AT130"/>
  <c r="AT129"/>
  <c r="AT128"/>
  <c r="AT127"/>
  <c r="AT126"/>
  <c r="AT125"/>
  <c r="AT124"/>
  <c r="AT123"/>
  <c r="AT122"/>
  <c r="AT121"/>
  <c r="AT120"/>
  <c r="AT119"/>
  <c r="AT118"/>
  <c r="AT117"/>
  <c r="AT116"/>
  <c r="AT115"/>
  <c r="AT114"/>
  <c r="AT113"/>
  <c r="AT112"/>
  <c r="AT111"/>
  <c r="AT110"/>
  <c r="AT109"/>
  <c r="AT108"/>
  <c r="AT101"/>
  <c r="AT100"/>
  <c r="AT99"/>
  <c r="AT98"/>
  <c r="AT96"/>
  <c r="AT95"/>
  <c r="AT94"/>
  <c r="AT91"/>
  <c r="AT90"/>
  <c r="AT89"/>
  <c r="AT88"/>
  <c r="AT85"/>
  <c r="AT84"/>
  <c r="AT83"/>
  <c r="AT82"/>
  <c r="AT81"/>
  <c r="AT80"/>
  <c r="AT79"/>
  <c r="AT78"/>
  <c r="AT77"/>
  <c r="AT76"/>
  <c r="AT75"/>
  <c r="AT74"/>
  <c r="AT73"/>
  <c r="AT72"/>
  <c r="AT69"/>
  <c r="AT68"/>
  <c r="AT67"/>
  <c r="AT66"/>
  <c r="AT63"/>
  <c r="AT62"/>
  <c r="AT61"/>
  <c r="AT60"/>
  <c r="AT57"/>
  <c r="AT56"/>
  <c r="AT55"/>
  <c r="AT54"/>
  <c r="AT53"/>
  <c r="AT52"/>
  <c r="AT49"/>
  <c r="AT48"/>
  <c r="AT47"/>
  <c r="AT46"/>
  <c r="AT45"/>
  <c r="AT44"/>
  <c r="AT41"/>
  <c r="AT40"/>
  <c r="AT39"/>
  <c r="AT38"/>
  <c r="AT37"/>
  <c r="AT36"/>
  <c r="AT35"/>
  <c r="AT34"/>
  <c r="AT33"/>
  <c r="AT32"/>
  <c r="AT31"/>
  <c r="AT30"/>
  <c r="AT29"/>
  <c r="AT28"/>
  <c r="AT27"/>
  <c r="AT26"/>
  <c r="AT25"/>
  <c r="AT24"/>
  <c r="AT23"/>
  <c r="AT22"/>
  <c r="AT21"/>
  <c r="AT20"/>
  <c r="AT17"/>
  <c r="AT16"/>
  <c r="AT15"/>
  <c r="AT14"/>
  <c r="AT13"/>
  <c r="AT12"/>
  <c r="AT9"/>
  <c r="AT8"/>
  <c r="AT5"/>
  <c r="AT4"/>
  <c r="X128" i="16"/>
  <c r="X126"/>
  <c r="X124"/>
  <c r="X122"/>
  <c r="X120"/>
  <c r="X118"/>
  <c r="X116"/>
  <c r="X114"/>
  <c r="X112"/>
  <c r="X110"/>
  <c r="X108"/>
  <c r="X106"/>
  <c r="X104"/>
  <c r="X102"/>
  <c r="X100"/>
  <c r="X98"/>
  <c r="X96"/>
  <c r="X94"/>
  <c r="X92"/>
  <c r="X90"/>
  <c r="X88"/>
  <c r="X86"/>
  <c r="X84"/>
  <c r="X82"/>
  <c r="X80"/>
  <c r="X78"/>
  <c r="X76"/>
  <c r="X74"/>
  <c r="X72"/>
  <c r="X70"/>
  <c r="X68"/>
  <c r="X66"/>
  <c r="X64"/>
  <c r="X62"/>
  <c r="X60"/>
  <c r="X58"/>
  <c r="X56"/>
  <c r="X54"/>
  <c r="X52"/>
  <c r="X50"/>
  <c r="X48"/>
  <c r="X46"/>
  <c r="X44"/>
  <c r="X42"/>
  <c r="X40"/>
  <c r="X38"/>
  <c r="X36"/>
  <c r="X34"/>
  <c r="X32"/>
  <c r="X30"/>
  <c r="X28"/>
  <c r="X26"/>
  <c r="X24"/>
  <c r="X22"/>
  <c r="X20"/>
  <c r="X18"/>
  <c r="X16"/>
  <c r="X14"/>
  <c r="X12"/>
  <c r="X10"/>
  <c r="X8"/>
  <c r="X6"/>
  <c r="X4"/>
  <c r="X2"/>
  <c r="X54" i="21"/>
  <c r="W134" i="19"/>
  <c r="V134"/>
  <c r="AO156" i="1"/>
  <c r="S182" i="14"/>
  <c r="C13" i="15" s="1"/>
  <c r="V69" i="14"/>
  <c r="AO154" i="6"/>
  <c r="V154"/>
  <c r="V156" i="1"/>
  <c r="U302" i="14"/>
  <c r="S302"/>
  <c r="C14" i="15" s="1"/>
  <c r="C14" i="22" s="1"/>
  <c r="D20" i="15" l="1"/>
  <c r="D15"/>
  <c r="G19"/>
  <c r="F19"/>
  <c r="E19" i="22" s="1"/>
  <c r="F15" i="15"/>
  <c r="D18"/>
  <c r="H19"/>
  <c r="F20"/>
  <c r="F16"/>
  <c r="G18"/>
  <c r="F17"/>
  <c r="G15"/>
  <c r="D13"/>
  <c r="C13" i="22"/>
  <c r="C21" s="1"/>
  <c r="F18" i="15"/>
  <c r="G20"/>
  <c r="G16"/>
  <c r="AX130" i="16"/>
  <c r="AX132" i="21"/>
  <c r="AX132" i="20"/>
  <c r="D16" i="15"/>
  <c r="AT152" i="17"/>
  <c r="D14" i="15"/>
  <c r="D12"/>
  <c r="C21"/>
  <c r="D21" s="1"/>
  <c r="AO156" i="13"/>
  <c r="V123" i="14"/>
  <c r="V125"/>
  <c r="V127"/>
  <c r="V129"/>
  <c r="V131"/>
  <c r="V133"/>
  <c r="V135"/>
  <c r="V137"/>
  <c r="V139"/>
  <c r="V140"/>
  <c r="V142"/>
  <c r="V144"/>
  <c r="V146"/>
  <c r="V148"/>
  <c r="V150"/>
  <c r="V152"/>
  <c r="V154"/>
  <c r="V156"/>
  <c r="V158"/>
  <c r="V160"/>
  <c r="V162"/>
  <c r="V164"/>
  <c r="V166"/>
  <c r="V168"/>
  <c r="V170"/>
  <c r="V172"/>
  <c r="V174"/>
  <c r="V176"/>
  <c r="V178"/>
  <c r="V180"/>
  <c r="V183"/>
  <c r="V185"/>
  <c r="V187"/>
  <c r="V189"/>
  <c r="V191"/>
  <c r="V193"/>
  <c r="V195"/>
  <c r="V197"/>
  <c r="V199"/>
  <c r="V201"/>
  <c r="V203"/>
  <c r="V205"/>
  <c r="V207"/>
  <c r="V209"/>
  <c r="V211"/>
  <c r="V213"/>
  <c r="V215"/>
  <c r="V217"/>
  <c r="V219"/>
  <c r="V221"/>
  <c r="V223"/>
  <c r="V225"/>
  <c r="V227"/>
  <c r="V229"/>
  <c r="V231"/>
  <c r="V233"/>
  <c r="V235"/>
  <c r="V237"/>
  <c r="V239"/>
  <c r="V241"/>
  <c r="V243"/>
  <c r="V245"/>
  <c r="V247"/>
  <c r="V249"/>
  <c r="V251"/>
  <c r="V253"/>
  <c r="V255"/>
  <c r="V257"/>
  <c r="V258"/>
  <c r="V260"/>
  <c r="V262"/>
  <c r="V264"/>
  <c r="V266"/>
  <c r="V268"/>
  <c r="V270"/>
  <c r="V272"/>
  <c r="V274"/>
  <c r="V276"/>
  <c r="V278"/>
  <c r="V280"/>
  <c r="V282"/>
  <c r="V284"/>
  <c r="V286"/>
  <c r="V288"/>
  <c r="V290"/>
  <c r="V292"/>
  <c r="V294"/>
  <c r="V296"/>
  <c r="V298"/>
  <c r="V300"/>
  <c r="V35"/>
  <c r="V40"/>
  <c r="V46"/>
  <c r="V60"/>
  <c r="V65"/>
  <c r="V67"/>
  <c r="V71"/>
  <c r="V73"/>
  <c r="V75"/>
  <c r="V77"/>
  <c r="V79"/>
  <c r="V81"/>
  <c r="V83"/>
  <c r="V85"/>
  <c r="V87"/>
  <c r="V89"/>
  <c r="V91"/>
  <c r="V93"/>
  <c r="V95"/>
  <c r="V97"/>
  <c r="V99"/>
  <c r="V101"/>
  <c r="V103"/>
  <c r="V105"/>
  <c r="V107"/>
  <c r="V109"/>
  <c r="V111"/>
  <c r="V113"/>
  <c r="V115"/>
  <c r="V117"/>
  <c r="V119"/>
  <c r="V121"/>
  <c r="E20" i="22" l="1"/>
  <c r="H20" i="15"/>
  <c r="E18" i="22"/>
  <c r="H18" i="15"/>
  <c r="E15" i="22"/>
  <c r="H15" i="15"/>
  <c r="E16" i="22"/>
  <c r="H16" i="15"/>
  <c r="E17" i="22"/>
  <c r="H17" i="15"/>
  <c r="V64" i="14"/>
  <c r="E12" i="15" s="1"/>
  <c r="V302" i="14"/>
  <c r="E14" i="15" s="1"/>
  <c r="V182" i="14"/>
  <c r="E13" i="15" s="1"/>
  <c r="X152" i="6"/>
  <c r="X150"/>
  <c r="X148"/>
  <c r="X146"/>
  <c r="X144"/>
  <c r="X142"/>
  <c r="X140"/>
  <c r="X138"/>
  <c r="X136"/>
  <c r="X134"/>
  <c r="X132"/>
  <c r="X130"/>
  <c r="X128"/>
  <c r="X126"/>
  <c r="X124"/>
  <c r="X122"/>
  <c r="X120"/>
  <c r="X118"/>
  <c r="X116"/>
  <c r="X114"/>
  <c r="X112"/>
  <c r="X110"/>
  <c r="X108"/>
  <c r="X106"/>
  <c r="X104"/>
  <c r="X102"/>
  <c r="X100"/>
  <c r="X98"/>
  <c r="X96"/>
  <c r="X94"/>
  <c r="X92"/>
  <c r="X90"/>
  <c r="X88"/>
  <c r="X86"/>
  <c r="X84"/>
  <c r="X82"/>
  <c r="X80"/>
  <c r="X78"/>
  <c r="X76"/>
  <c r="X74"/>
  <c r="X72"/>
  <c r="X70"/>
  <c r="X68"/>
  <c r="X66"/>
  <c r="X64"/>
  <c r="X62"/>
  <c r="X60"/>
  <c r="X58"/>
  <c r="X56"/>
  <c r="X54"/>
  <c r="X52"/>
  <c r="X50"/>
  <c r="X48"/>
  <c r="X46"/>
  <c r="X44"/>
  <c r="X42"/>
  <c r="X40"/>
  <c r="X38"/>
  <c r="X36"/>
  <c r="X34"/>
  <c r="X32"/>
  <c r="X30"/>
  <c r="X28"/>
  <c r="X26"/>
  <c r="X24"/>
  <c r="X22"/>
  <c r="X20"/>
  <c r="X18"/>
  <c r="X16"/>
  <c r="X14"/>
  <c r="X12"/>
  <c r="X10"/>
  <c r="X8"/>
  <c r="X6"/>
  <c r="X4"/>
  <c r="X2"/>
  <c r="X154" i="1"/>
  <c r="X152"/>
  <c r="X150"/>
  <c r="X148"/>
  <c r="X146"/>
  <c r="X144"/>
  <c r="X142"/>
  <c r="X140"/>
  <c r="X138"/>
  <c r="X136"/>
  <c r="X134"/>
  <c r="X132"/>
  <c r="X130"/>
  <c r="X128"/>
  <c r="X126"/>
  <c r="X124"/>
  <c r="X122"/>
  <c r="X120"/>
  <c r="X118"/>
  <c r="X116"/>
  <c r="X114"/>
  <c r="X112"/>
  <c r="X110"/>
  <c r="X108"/>
  <c r="X106"/>
  <c r="X104"/>
  <c r="X102"/>
  <c r="X100"/>
  <c r="X98"/>
  <c r="X96"/>
  <c r="X94"/>
  <c r="X92"/>
  <c r="X90"/>
  <c r="X88"/>
  <c r="X86"/>
  <c r="X84"/>
  <c r="X82"/>
  <c r="X80"/>
  <c r="X78"/>
  <c r="X76"/>
  <c r="X74"/>
  <c r="X72"/>
  <c r="X70"/>
  <c r="X68"/>
  <c r="X66"/>
  <c r="X64"/>
  <c r="X62"/>
  <c r="X60"/>
  <c r="X58"/>
  <c r="X56"/>
  <c r="X54"/>
  <c r="X52"/>
  <c r="X50"/>
  <c r="X48"/>
  <c r="X46"/>
  <c r="X44"/>
  <c r="X42"/>
  <c r="X40"/>
  <c r="X38"/>
  <c r="X36"/>
  <c r="X34"/>
  <c r="X32"/>
  <c r="X30"/>
  <c r="X28"/>
  <c r="X26"/>
  <c r="X24"/>
  <c r="X22"/>
  <c r="X20"/>
  <c r="X18"/>
  <c r="X16"/>
  <c r="X14"/>
  <c r="X12"/>
  <c r="X10"/>
  <c r="X8"/>
  <c r="X6"/>
  <c r="X4"/>
  <c r="X2"/>
  <c r="X154" i="13"/>
  <c r="X152"/>
  <c r="X150"/>
  <c r="X148"/>
  <c r="X146"/>
  <c r="X144"/>
  <c r="X142"/>
  <c r="X140"/>
  <c r="X138"/>
  <c r="X136"/>
  <c r="X134"/>
  <c r="X132"/>
  <c r="X130"/>
  <c r="X128"/>
  <c r="X126"/>
  <c r="X124"/>
  <c r="X122"/>
  <c r="X120"/>
  <c r="X118"/>
  <c r="X116"/>
  <c r="X114"/>
  <c r="X112"/>
  <c r="X110"/>
  <c r="X108"/>
  <c r="X106"/>
  <c r="X104"/>
  <c r="X102"/>
  <c r="X100"/>
  <c r="X98"/>
  <c r="X96"/>
  <c r="X94"/>
  <c r="X92"/>
  <c r="X90"/>
  <c r="X88"/>
  <c r="X86"/>
  <c r="X84"/>
  <c r="X82"/>
  <c r="X80"/>
  <c r="X78"/>
  <c r="X76"/>
  <c r="X74"/>
  <c r="X72"/>
  <c r="X70"/>
  <c r="X68"/>
  <c r="X66"/>
  <c r="X64"/>
  <c r="X62"/>
  <c r="X60"/>
  <c r="X58"/>
  <c r="X56"/>
  <c r="X54"/>
  <c r="X52"/>
  <c r="X50"/>
  <c r="X48"/>
  <c r="X46"/>
  <c r="X44"/>
  <c r="X42"/>
  <c r="X40"/>
  <c r="X38"/>
  <c r="X36"/>
  <c r="X34"/>
  <c r="X32"/>
  <c r="X30"/>
  <c r="X28"/>
  <c r="X26"/>
  <c r="X24"/>
  <c r="X22"/>
  <c r="X20"/>
  <c r="X18"/>
  <c r="X16"/>
  <c r="X14"/>
  <c r="X12"/>
  <c r="X10"/>
  <c r="X8"/>
  <c r="X6"/>
  <c r="X2"/>
  <c r="D13" i="22" l="1"/>
  <c r="G13" i="15"/>
  <c r="F13"/>
  <c r="D12" i="22"/>
  <c r="F12" i="15"/>
  <c r="H12" s="1"/>
  <c r="D14" i="22"/>
  <c r="G14" i="15"/>
  <c r="F14"/>
  <c r="E21"/>
  <c r="G21" s="1"/>
  <c r="D21" i="22" l="1"/>
  <c r="E13"/>
  <c r="H13" i="15"/>
  <c r="F21"/>
  <c r="H21" s="1"/>
  <c r="E12" i="22"/>
  <c r="E14"/>
  <c r="E21" s="1"/>
  <c r="H14" i="15"/>
</calcChain>
</file>

<file path=xl/sharedStrings.xml><?xml version="1.0" encoding="utf-8"?>
<sst xmlns="http://schemas.openxmlformats.org/spreadsheetml/2006/main" count="26592" uniqueCount="364">
  <si>
    <t>No FACTURA DE VENTA</t>
  </si>
  <si>
    <t>TIPO DE SERVICIO</t>
  </si>
  <si>
    <t>DIAGNOSTICO PRINCIPAL CODIGO CIE10</t>
  </si>
  <si>
    <t>TIPO DE IDENTIFICACION</t>
  </si>
  <si>
    <t>No.  IDENTIFICACION PACIENTE (sin puntos ni comas)</t>
  </si>
  <si>
    <t>GENERO DEL PACIENTE</t>
  </si>
  <si>
    <t xml:space="preserve">DIRECCION RESIDENCIA PACIENTE </t>
  </si>
  <si>
    <t>TELEFONO FIJO O CELULAR PACIENTE</t>
  </si>
  <si>
    <t>FECHA  INGRESO (dd/mm/aa) numérico</t>
  </si>
  <si>
    <t>FECHA EGRESO(dd/mm/aa) numérico</t>
  </si>
  <si>
    <t xml:space="preserve">VALOR CUOTA DE RECUPERACION (sin ningún signo) </t>
  </si>
  <si>
    <t>Código Glosa</t>
  </si>
  <si>
    <t>Valor Objetado</t>
  </si>
  <si>
    <t>Valor Conciliado</t>
  </si>
  <si>
    <t>VALOR OBJETADO POR LA SDS ACEPTADO POR LA IPS.</t>
  </si>
  <si>
    <t>VALOR OBJETADO POR LA SDS NO ACEPTADO POR LA IPS.</t>
  </si>
  <si>
    <t>VALOR CONCILIADO PARA PAGO DEFINITIVO</t>
  </si>
  <si>
    <t>PRIMER APELLIDO DEL PACIENTE (MAYUSCULAS)</t>
  </si>
  <si>
    <t>SEGUNDO APELLIDO DEL PACIENTE  (MAYUSCULAS)</t>
  </si>
  <si>
    <t>PRIMER NOMBRE DEL PACIENTE  (MAYUSCULAS)</t>
  </si>
  <si>
    <t>SEGUNDO NOMBRE DEL PACIENTE  (MAYUSCULAS)</t>
  </si>
  <si>
    <t>Observaciones  (hasta 250 caracteres)</t>
  </si>
  <si>
    <t>Glosas Adicionales cuando hay Glosa Total</t>
  </si>
  <si>
    <t>COMPROBACION DERECHOS IDENTIFICACIONPACIENTEANTEELFFDS</t>
  </si>
  <si>
    <t>COMPROBACION DERECHOS  No. DE FICHA SISBEN</t>
  </si>
  <si>
    <t>COMPROBACION DERECHOS  NIVEL SISBEN</t>
  </si>
  <si>
    <t>COMPROBACION DERECHOS DNPDepartamentoReporta</t>
  </si>
  <si>
    <t>COMPROBACION DERECHOS  CODIGO EPSS A LA CUAL ESTA AFILIADO EL PACIENTE</t>
  </si>
  <si>
    <t>COMPROBACION DERECHOS FosygaFechaCompensacion</t>
  </si>
  <si>
    <t>COMPROBACION DERECHOS  FECHA INSTRUMENTO PROVISIONAL</t>
  </si>
  <si>
    <t>COMPROBACION DERECHOS  FECHA DEL ESTUDIO SOCIAL DE CASO</t>
  </si>
  <si>
    <t>COMPROBACION DERECHOS  OTRA FORMA DE IDENTIFICACION</t>
  </si>
  <si>
    <t>COMPROBACION DERECHOS  OBSERVACIONES PREAUDITORIA</t>
  </si>
  <si>
    <t>FECHA DE EXPEDICIÓN DE LA FACTURA (dd/mm/aaaa) numérico</t>
  </si>
  <si>
    <t>VALOR TOTAL DE LA FACTURA       (sin ningún signo)</t>
  </si>
  <si>
    <t>VALOR  A CARGO DEL FFDS                          (sin ningún signo)</t>
  </si>
  <si>
    <t>NUMERO DE RADICADO</t>
  </si>
  <si>
    <t>FECHA DE RADICACION(dd/mm/aaaa) numérico</t>
  </si>
  <si>
    <t>EDAD DEL PACIENTE  EN AÑOS &lt; 1 AÑO = 0</t>
  </si>
  <si>
    <t>COMPROBACION DERECHOS   HOSPITAL ELABORA INSTRUMENTO PROVIONAL</t>
  </si>
  <si>
    <t>COMPROBACION DERECHOS     TIPO POBLACION ESPECIAL</t>
  </si>
  <si>
    <t>COMPROBACION DERECHOS    MEDIO VERIFICACION POBLACION ESPECIAL</t>
  </si>
  <si>
    <t>NUMERO DE CONTRATO CON LA IPS</t>
  </si>
  <si>
    <t>CT</t>
  </si>
  <si>
    <t>859/2006</t>
  </si>
  <si>
    <t>ARBOLEDA</t>
  </si>
  <si>
    <t>BERNARDO</t>
  </si>
  <si>
    <t>AVENDAÑO</t>
  </si>
  <si>
    <t>OTALVARO</t>
  </si>
  <si>
    <t>BARINAS</t>
  </si>
  <si>
    <t>MENJUREN</t>
  </si>
  <si>
    <t>MARIA</t>
  </si>
  <si>
    <t>NINFA</t>
  </si>
  <si>
    <t xml:space="preserve">BARON </t>
  </si>
  <si>
    <t>DE REINA</t>
  </si>
  <si>
    <t>DE JESUS</t>
  </si>
  <si>
    <t>BECERRA</t>
  </si>
  <si>
    <t>ROJAS</t>
  </si>
  <si>
    <t>JORGE</t>
  </si>
  <si>
    <t>ENRIQUE</t>
  </si>
  <si>
    <t>BENAVIDES</t>
  </si>
  <si>
    <t>DE QUEVEDO</t>
  </si>
  <si>
    <t>ALICIA</t>
  </si>
  <si>
    <t>BRIÑEZ</t>
  </si>
  <si>
    <t>EDGAR</t>
  </si>
  <si>
    <t>ALEXANDER</t>
  </si>
  <si>
    <t>CACERES</t>
  </si>
  <si>
    <t>GENOVEVA</t>
  </si>
  <si>
    <t>CALVO</t>
  </si>
  <si>
    <t>GAITAN</t>
  </si>
  <si>
    <t>LUIS</t>
  </si>
  <si>
    <t>JAVIER</t>
  </si>
  <si>
    <t>CLAVIJO</t>
  </si>
  <si>
    <t>ELVIRA</t>
  </si>
  <si>
    <t>COCOMA</t>
  </si>
  <si>
    <t>MORENO</t>
  </si>
  <si>
    <t xml:space="preserve">MARIA </t>
  </si>
  <si>
    <t>CORREA</t>
  </si>
  <si>
    <t>ISAIAS</t>
  </si>
  <si>
    <t>GOMEZ</t>
  </si>
  <si>
    <t>RAFAEL</t>
  </si>
  <si>
    <t>CRESPO</t>
  </si>
  <si>
    <t>SANCHEZ</t>
  </si>
  <si>
    <t>ROSA</t>
  </si>
  <si>
    <t>HELENA</t>
  </si>
  <si>
    <t>CUADRADO</t>
  </si>
  <si>
    <t>URREGO</t>
  </si>
  <si>
    <t>ISABEL</t>
  </si>
  <si>
    <t>ELIZABETH</t>
  </si>
  <si>
    <t>DEL BASTO</t>
  </si>
  <si>
    <t>DE LA CRUZ</t>
  </si>
  <si>
    <t>DEVIA</t>
  </si>
  <si>
    <t>DE PACHECO</t>
  </si>
  <si>
    <t>LAURA</t>
  </si>
  <si>
    <t>DIAZ</t>
  </si>
  <si>
    <t>ALBERTO</t>
  </si>
  <si>
    <t>DOW</t>
  </si>
  <si>
    <t>LAMUS</t>
  </si>
  <si>
    <t>ANUAR</t>
  </si>
  <si>
    <t>ESPINEL</t>
  </si>
  <si>
    <t>OLGA</t>
  </si>
  <si>
    <t>FERNANDEZ</t>
  </si>
  <si>
    <t>BETANCOURT</t>
  </si>
  <si>
    <t>RICARDINA</t>
  </si>
  <si>
    <t>FONTECHA</t>
  </si>
  <si>
    <t>ADELA</t>
  </si>
  <si>
    <t>FORERO</t>
  </si>
  <si>
    <t>LANCHEROS</t>
  </si>
  <si>
    <t>MERY</t>
  </si>
  <si>
    <t xml:space="preserve">GARCIA </t>
  </si>
  <si>
    <t>CORDOBA</t>
  </si>
  <si>
    <t xml:space="preserve">GARZON </t>
  </si>
  <si>
    <t>DEMETRIO</t>
  </si>
  <si>
    <t>CECILIA</t>
  </si>
  <si>
    <t>GUTIERREZ</t>
  </si>
  <si>
    <t>CANDELARIA</t>
  </si>
  <si>
    <t>GUZMAN</t>
  </si>
  <si>
    <t>ANA</t>
  </si>
  <si>
    <t>FELISA</t>
  </si>
  <si>
    <t>JESUS</t>
  </si>
  <si>
    <t>HERNANDEZ</t>
  </si>
  <si>
    <t>RENGIFO</t>
  </si>
  <si>
    <t>ARNULFO</t>
  </si>
  <si>
    <t>JIMENEZ</t>
  </si>
  <si>
    <t>VITELMA</t>
  </si>
  <si>
    <t>LEGUIZAMON</t>
  </si>
  <si>
    <t>VIVIANA</t>
  </si>
  <si>
    <t>LOPERA</t>
  </si>
  <si>
    <t>EMILIA</t>
  </si>
  <si>
    <t>LOUSBE</t>
  </si>
  <si>
    <t>SEGUNDO</t>
  </si>
  <si>
    <t>MATAMOROS</t>
  </si>
  <si>
    <t>NIVIA</t>
  </si>
  <si>
    <t>CONSUELO</t>
  </si>
  <si>
    <t xml:space="preserve">MEJIA </t>
  </si>
  <si>
    <t>CARMEN</t>
  </si>
  <si>
    <t>MENDEZ</t>
  </si>
  <si>
    <t>HERMELINDA</t>
  </si>
  <si>
    <t>MILDIAZ</t>
  </si>
  <si>
    <t>SALOME</t>
  </si>
  <si>
    <t>MONCADA</t>
  </si>
  <si>
    <t>MONTEJO</t>
  </si>
  <si>
    <t>ANDRES</t>
  </si>
  <si>
    <t>AVELIO</t>
  </si>
  <si>
    <t>MONTES</t>
  </si>
  <si>
    <t>REBECA</t>
  </si>
  <si>
    <t>MORALES</t>
  </si>
  <si>
    <t>RAMIREZ</t>
  </si>
  <si>
    <t>PABLO</t>
  </si>
  <si>
    <t>EMILIO</t>
  </si>
  <si>
    <t>MUÑOZ</t>
  </si>
  <si>
    <t>EZEQUIELA</t>
  </si>
  <si>
    <t>ORTIZ</t>
  </si>
  <si>
    <t>TERESA</t>
  </si>
  <si>
    <t>PARRA</t>
  </si>
  <si>
    <t>EVANGELINA</t>
  </si>
  <si>
    <t>PATIÑO</t>
  </si>
  <si>
    <t>FRANCISCA</t>
  </si>
  <si>
    <t>PERALTA</t>
  </si>
  <si>
    <t>PONTON</t>
  </si>
  <si>
    <t>JOSE</t>
  </si>
  <si>
    <t>IGNACIO</t>
  </si>
  <si>
    <t>PINEDA</t>
  </si>
  <si>
    <t>PISCO</t>
  </si>
  <si>
    <t>RODRIGUEZ</t>
  </si>
  <si>
    <t>HUGO</t>
  </si>
  <si>
    <t>PRADA</t>
  </si>
  <si>
    <t>PRADILLA</t>
  </si>
  <si>
    <t>PRIETO</t>
  </si>
  <si>
    <t>BENJAMIN</t>
  </si>
  <si>
    <t>PUERTA</t>
  </si>
  <si>
    <t>MOLANO</t>
  </si>
  <si>
    <t>AURA</t>
  </si>
  <si>
    <t>RAMOS</t>
  </si>
  <si>
    <t>OMAIRA</t>
  </si>
  <si>
    <t>RUIZ</t>
  </si>
  <si>
    <t>SILVA</t>
  </si>
  <si>
    <t>SALAMANCA</t>
  </si>
  <si>
    <t>ANIBAL</t>
  </si>
  <si>
    <t>TORRES</t>
  </si>
  <si>
    <t>TRUJILLO</t>
  </si>
  <si>
    <t>MIGUEL</t>
  </si>
  <si>
    <t>ANGEL</t>
  </si>
  <si>
    <t>URBINA</t>
  </si>
  <si>
    <t>OSPINA</t>
  </si>
  <si>
    <t>VALENZUELA</t>
  </si>
  <si>
    <t>BLANCA</t>
  </si>
  <si>
    <t>VARGAS</t>
  </si>
  <si>
    <t>PUERTO</t>
  </si>
  <si>
    <t>AURORA</t>
  </si>
  <si>
    <t>CC</t>
  </si>
  <si>
    <t>ACOSTA</t>
  </si>
  <si>
    <t>IRENE</t>
  </si>
  <si>
    <t>BAREQUEN</t>
  </si>
  <si>
    <t>SALAS</t>
  </si>
  <si>
    <t>OTILIA</t>
  </si>
  <si>
    <t>CORTES</t>
  </si>
  <si>
    <t>SARA</t>
  </si>
  <si>
    <t>GONZALEZ</t>
  </si>
  <si>
    <t>GUERRERO</t>
  </si>
  <si>
    <t>ALISA</t>
  </si>
  <si>
    <t>IBAÑEZ</t>
  </si>
  <si>
    <t>CARLOS</t>
  </si>
  <si>
    <t>JULIO</t>
  </si>
  <si>
    <t>LEIVA</t>
  </si>
  <si>
    <t>LEONARDO</t>
  </si>
  <si>
    <t>MARTINEZ</t>
  </si>
  <si>
    <t>GLORIA</t>
  </si>
  <si>
    <t>MEDINA</t>
  </si>
  <si>
    <t>CORTINA</t>
  </si>
  <si>
    <t>RAQUEL</t>
  </si>
  <si>
    <t>PAVA</t>
  </si>
  <si>
    <t>QUINTERO</t>
  </si>
  <si>
    <t>FRANCISCO</t>
  </si>
  <si>
    <t>SANTOS</t>
  </si>
  <si>
    <t>ASCENCIO</t>
  </si>
  <si>
    <t>MARGARITA</t>
  </si>
  <si>
    <t>ABELLA</t>
  </si>
  <si>
    <t>NO REGISTRA</t>
  </si>
  <si>
    <t xml:space="preserve">     CONTINUA HOSPITALIZADO</t>
  </si>
  <si>
    <t>F03X</t>
  </si>
  <si>
    <t>F799</t>
  </si>
  <si>
    <t>F069</t>
  </si>
  <si>
    <t>F701</t>
  </si>
  <si>
    <t>F200</t>
  </si>
  <si>
    <t>G406</t>
  </si>
  <si>
    <t>F205</t>
  </si>
  <si>
    <t>F711</t>
  </si>
  <si>
    <t>F259</t>
  </si>
  <si>
    <t>F192</t>
  </si>
  <si>
    <t>F203</t>
  </si>
  <si>
    <t>F317</t>
  </si>
  <si>
    <t>F068</t>
  </si>
  <si>
    <t>F791</t>
  </si>
  <si>
    <t>AVELINO</t>
  </si>
  <si>
    <t>R54X</t>
  </si>
  <si>
    <t>F250</t>
  </si>
  <si>
    <t>F</t>
  </si>
  <si>
    <t>M</t>
  </si>
  <si>
    <t>TIPO DE FASE</t>
  </si>
  <si>
    <t>FASE 1</t>
  </si>
  <si>
    <t>FASE 2</t>
  </si>
  <si>
    <t>FASE 3</t>
  </si>
  <si>
    <t>FASE 1-2</t>
  </si>
  <si>
    <t>FASE 2-3</t>
  </si>
  <si>
    <t>AD</t>
  </si>
  <si>
    <t>Tipo de Auditoria Medica o   Administrativa</t>
  </si>
  <si>
    <t>FALTA FIRMA DEL PACIENTE QUE CERTIFIQUE LA ACEPTACION Y CONFIRMACION DE LA PRESTACION EFECTIVA DEL SERVICIO POR PARTE DEL USUARIO. COMO SOPORTE SE DEBE ANEXAR CERTIFICACION DEL REPRESENTANTE LEGAL Y REVISOR FISCAL RELACIONANDO # DE FACTURA,NOMBRE PTE</t>
  </si>
  <si>
    <t>PUNTEO</t>
  </si>
  <si>
    <t>OK</t>
  </si>
  <si>
    <t xml:space="preserve">TIPO DE FASE </t>
  </si>
  <si>
    <t>Tipo de AuditoriaMedica o  Administrativa</t>
  </si>
  <si>
    <t>FASE</t>
  </si>
  <si>
    <t xml:space="preserve">FASE </t>
  </si>
  <si>
    <t>punteo</t>
  </si>
  <si>
    <t>PTE  CONDICION DE HABITANTE DE CALLE</t>
  </si>
  <si>
    <t xml:space="preserve">HABITANTE DE CALLE </t>
  </si>
  <si>
    <t>VINCULADO</t>
  </si>
  <si>
    <t>ALISIA</t>
  </si>
  <si>
    <t>PTE  SIN SEGURIDAD SOCIAL</t>
  </si>
  <si>
    <t>PTE SIN SEGURIDAD SOCIAL</t>
  </si>
  <si>
    <t>PACIENTE SIN SEGURIDAD SOCIAL</t>
  </si>
  <si>
    <t xml:space="preserve">SIN GLOSA ADMINISTRATIVA </t>
  </si>
  <si>
    <t>PTE NO FIGURA EN B.D</t>
  </si>
  <si>
    <t>PACIENTE SIN  SEGURIDAD SOCIAL</t>
  </si>
  <si>
    <t>SIN GLOSA ADMINISTRATIVA</t>
  </si>
  <si>
    <t>EPSS UNICAJAS</t>
  </si>
  <si>
    <t>EPSS COLSUBSIDIO</t>
  </si>
  <si>
    <t>EPSS SALUD TOTAL</t>
  </si>
  <si>
    <t>EPSS  UNICAJAS</t>
  </si>
  <si>
    <t>EPSS SOLSALUD</t>
  </si>
  <si>
    <t>EPSS SALUD CONDOR</t>
  </si>
  <si>
    <t>COBRAR A LA EPSS CONSULTA MED GENERAL</t>
  </si>
  <si>
    <t xml:space="preserve">COBRAR A LA EPSS CONSULTA DE MED GENERAL </t>
  </si>
  <si>
    <t>ME</t>
  </si>
  <si>
    <t>SE GLOSA CONSULTA MEDICA Y NUTRICION  POR SOPORTE Y MANEJO DE PRIMER NIVEL FACTURAR A LA EPSS ACUERDO 008 ARTICULO 61, SE GLOSA SEGÚN ANEXO AL CONTRATO  859 EN DONDE SE DESCUENTA AL PAQUETE POR CONCONCEPTO DE TERAPIA FISICA Y OCUPACIONAL, PACIENTE SUBSIDIADO ACTIVIDADES DE REHABILITACION</t>
  </si>
  <si>
    <t>MARZO</t>
  </si>
  <si>
    <t>FEBRERO</t>
  </si>
  <si>
    <t>ABRIL</t>
  </si>
  <si>
    <t>Valor aceptado por IPS</t>
  </si>
  <si>
    <t>Valor de la objecion No aceptado por IPS</t>
  </si>
  <si>
    <t>NO SE ACEPTA GLOSA, YA QUE TIENE DOBLE MOTIVO DE GLOSA</t>
  </si>
  <si>
    <t>RESPUESTA IPS</t>
  </si>
  <si>
    <t>NO SE ACEPTA GLOSA YA QUE EL ACUERDO 008 EN SU ARTÍCULO 61 LITERAL G INDICA QUE INCLUYE LAS "ACTIVIDADES, INTERVENCIONES Y PROCEDIMIENTOS NECESARIOS  PARA LA REHABILITACIÓN FUNCIONAL DEL SISTEMA NEUROMUSCULAR Y ESQUELETICO".     LA IPS BRINDA ATENCIÓN EN SALUD MENTAL POR LO TANTO LAS TERAPIAS REALIZADAS A ESTOS PTES. TIENE COMO FINALIDAD LA REHABILITACIÓN DE LA FUNCIONALIDAD PSICOLOGICA Y COGNITIVA.   LA CONSULTA DE NUTRICIÓN ESTA INCLUIDA EN EL PAQUETE DE ATENCIÓN CONTRATADO POR LA SDS.  NO SE ACEPTA VALORACIÓN POR MED. GRAL. YA QUE NO FUE FACTURADO</t>
  </si>
  <si>
    <t>NO SE ACEPTA GLOSA SE ANEXA CARTA FIRMADA POR REPRESENTANTE LEGAL</t>
  </si>
  <si>
    <t xml:space="preserve">NO SE ACEPTA GLOSA, SE ANEXA SOPORTE DE FOSYGA </t>
  </si>
  <si>
    <t>NO SE ACEPTA GLOSA, SE ANEXA SOPORTE DE FOSYGA  Y SDS</t>
  </si>
  <si>
    <t>FORMATO INFORME CONCILIACIÓN</t>
  </si>
  <si>
    <t xml:space="preserve">NOMBRE IPS  </t>
  </si>
  <si>
    <t xml:space="preserve">CLINICA SAN JUAN DE DIOS </t>
  </si>
  <si>
    <t>TIPO DE IDENTIFICACIÓN IPS</t>
  </si>
  <si>
    <t>NIT</t>
  </si>
  <si>
    <t>CONSECUTIVO INTERNO: 002</t>
  </si>
  <si>
    <t>NIT DE LA IPS</t>
  </si>
  <si>
    <t>860027393-7</t>
  </si>
  <si>
    <t xml:space="preserve">FECHA CONCILIACIÓN: </t>
  </si>
  <si>
    <t>EPS Y/O EPSS - ASEGURADORA:  SECRETARIA DISTRITAL DE SALUD CONTRATO 859-06</t>
  </si>
  <si>
    <t>MES</t>
  </si>
  <si>
    <t>VALOR FACTURA</t>
  </si>
  <si>
    <t>VALOR OBJECIÓN</t>
  </si>
  <si>
    <t>% OBJECIÓN</t>
  </si>
  <si>
    <t>VALOR RECUPERADO</t>
  </si>
  <si>
    <t>% RECUPERADO</t>
  </si>
  <si>
    <t>% GLOSA FINAL</t>
  </si>
  <si>
    <t>OBSERVACIONES</t>
  </si>
  <si>
    <t>TOTAL</t>
  </si>
  <si>
    <t>LUZ ELENA ROMERO JIMÉNEZ</t>
  </si>
  <si>
    <t>Jefe Cuentas Médicas y Auditoria</t>
  </si>
  <si>
    <t>Clínica San Juan de Dios</t>
  </si>
  <si>
    <t>Tipo de Auditoria Medica - Administrativa</t>
  </si>
  <si>
    <t>SIN GLOSA MEDICA</t>
  </si>
  <si>
    <t>COBRAR A LA EPSS CONSULTA DE MED GENERAL</t>
  </si>
  <si>
    <t>SE GLOSA MANEJO DE PRIMER NIVEL COBRAR A LA EPS-S CONSULTA GENERAL, TERAPIA FISICA Y OCUPACIONAL QUE LE REALIZAN DENTRO DEL PAQUETE ANEXO MINUTA DEL CONTRATO DEFINE DESCUENTO</t>
  </si>
  <si>
    <t>NO FIGURA EN B.D</t>
  </si>
  <si>
    <t xml:space="preserve">CTA DE COBRO X </t>
  </si>
  <si>
    <t>HABITANTE DE CALLE</t>
  </si>
  <si>
    <t>SE GLOSA MANEJO DE PRIMER NIVEL COBRAR A LA EPS-S CONSULTA GENERAL TERAPIA FISICA Y OCUPACIONAL QUE LE REALIZAN DENTRO DEL PAQUETE</t>
  </si>
  <si>
    <t>849-816</t>
  </si>
  <si>
    <t>FALTA FIRMA DEL PACIENTE QUE CERTIFIQUE LA ACEPTACION Y CONFIRMACION DE LA PRESTACION EFECTIVA DEL SERVICIO POR PARTE DEL USUARIO. COMO SOPORTE SE DEBE ANEXAR CERTIFICACION DEL REPRESENTANTE LEGAL Y REVISOR FISCAL RELACIONANDO # DE FACTURA,NOMBRE PTE ------COBRAR A LA EPSS CONSULTA DE MED GENERAL .</t>
  </si>
  <si>
    <t xml:space="preserve">PTE NO FIGURA EN BASE DE DATOS </t>
  </si>
  <si>
    <t>COBRAR  A LA EPSS CONSULTA DE MED GENERAL</t>
  </si>
  <si>
    <t>MEJIA</t>
  </si>
  <si>
    <t xml:space="preserve">PTE NO FIGURA EN B.D </t>
  </si>
  <si>
    <t>301-816</t>
  </si>
  <si>
    <r>
      <t xml:space="preserve">SE DESCUENTAN 8 DIAS DE ESTANCIA DEL PAQUETE MENSUAL  POR QUE PACIENTE SALE DE LA INSTITUCION PARA EL  HOSPITAL SIMON BOLIVAR DESDE EL 31/07/2010 HASTA 9/08/2010 PORA  TRATAMIENTO QUIRURGICO DE OSTEOSINTESIS EN CADERA POR CAIDA DE SU PROPIA ALTURA </t>
    </r>
    <r>
      <rPr>
        <sz val="8"/>
        <color indexed="10"/>
        <rFont val="Arial"/>
        <family val="2"/>
      </rPr>
      <t>$273.336</t>
    </r>
    <r>
      <rPr>
        <sz val="8"/>
        <rFont val="Arial"/>
        <family val="2"/>
      </rPr>
      <t xml:space="preserve">---COBRAR A LA EPSS CONSULTA DE MED GENERAL </t>
    </r>
    <r>
      <rPr>
        <sz val="8"/>
        <color indexed="10"/>
        <rFont val="Arial"/>
        <family val="2"/>
      </rPr>
      <t>$12.500</t>
    </r>
  </si>
  <si>
    <t xml:space="preserve">PACIENTE SALE 11/08/2010 PARA HOSPITAL SIMON BILIVAR Y FALLECE EL 12/08/2010 SEGÚN NOTAS MEDICAS EN FACT FISICA </t>
  </si>
  <si>
    <r>
      <t xml:space="preserve">FALTA FIRMA DEL PACIENTE QUE CERTIFIQUE LA ACEPTACION Y CONFIRMACION DE LA PRESTACION EFECTIVA DEL SERVICIO POR PARTE DEL USUARIO. COMO SOPORTE SE DEBE ANEXAR CERTIFICACION DEL REPRESENTANTE LEGAL Y REVISOR FISCAL RELACIONANDO # DE FACTURA,NOMBRE PTE </t>
    </r>
    <r>
      <rPr>
        <sz val="8"/>
        <color indexed="10"/>
        <rFont val="Arial"/>
        <family val="2"/>
      </rPr>
      <t>$375.833</t>
    </r>
    <r>
      <rPr>
        <sz val="8"/>
        <rFont val="Arial"/>
        <family val="2"/>
      </rPr>
      <t>------COBRAR A LA EPSS CONSULTA DE MED GENERAL.</t>
    </r>
    <r>
      <rPr>
        <sz val="8"/>
        <color indexed="10"/>
        <rFont val="Arial"/>
        <family val="2"/>
      </rPr>
      <t>$12.500</t>
    </r>
  </si>
  <si>
    <t xml:space="preserve">MONCADA </t>
  </si>
  <si>
    <t>ERENESTO</t>
  </si>
  <si>
    <t xml:space="preserve">CLAVIJO </t>
  </si>
  <si>
    <t>PACIENTE FALLECION EN LA INSTITUCION EL DIA 14/09/2010A LAS 7:15 AM</t>
  </si>
  <si>
    <t>Tipo de Auditoria  Medica- Administrativa</t>
  </si>
  <si>
    <r>
      <t>SOPORTAR FECHAS DE AUSENCIA DEL PACIENTE , POR  REALIZACION DE  TRATAMIENTO QX (COLECISTECTOMIA ) EN HOSPITAL SIMON BOLIVAR Y  HOSPITALIZACION EN CLINICA TELETON SEGÚN NOTA MEDICA, PERO LA EPICRISIS PRESENTADA NO REGISTRA DICHAS FECHAS PARA DETERMINA COBORO DEL PAQUETE .------COBRAR A LA EPSS CONSULTA DE MED GENERAL</t>
    </r>
    <r>
      <rPr>
        <sz val="8"/>
        <color indexed="10"/>
        <rFont val="Arial"/>
        <family val="2"/>
      </rPr>
      <t>$12.500</t>
    </r>
  </si>
  <si>
    <t>PACIENTE  SIN SEGURIDAD SOCIAL</t>
  </si>
  <si>
    <r>
      <t>SOPORTAR FECHA DE AUSENCIA EL LA IPS POR  TRASLADO AL  HOSPITAL SIMON BOLIVAR CON DX EPOC  SEGÚN RESUMEN DE ATENCION MEDICA</t>
    </r>
    <r>
      <rPr>
        <sz val="8"/>
        <color indexed="10"/>
        <rFont val="Arial"/>
        <family val="2"/>
      </rPr>
      <t xml:space="preserve">$1.025.000 </t>
    </r>
    <r>
      <rPr>
        <sz val="8"/>
        <rFont val="Arial"/>
        <family val="2"/>
      </rPr>
      <t xml:space="preserve">------COBRAR A LA EPSS CONSULTA DE MED GENERAL </t>
    </r>
    <r>
      <rPr>
        <sz val="8"/>
        <color indexed="10"/>
        <rFont val="Arial"/>
        <family val="2"/>
      </rPr>
      <t>$12.500</t>
    </r>
  </si>
  <si>
    <t>SE ACEPTAN $8.oo POR INCONSISTENCIA EN LA SUMA Vs. RADICADO</t>
  </si>
  <si>
    <t>MAYO</t>
  </si>
  <si>
    <t>JUNIO</t>
  </si>
  <si>
    <t>AGOSTO</t>
  </si>
  <si>
    <t>SEPTIEMBRE</t>
  </si>
  <si>
    <t>OCTUBRE</t>
  </si>
  <si>
    <t>SDS LEVANTA GLOSA, PTE. REGISTRADO EN BASE DE DATOS CON COLSUBSIDIO EPSS</t>
  </si>
  <si>
    <t>SDS LEVANTA GLOSA</t>
  </si>
  <si>
    <t>NO SE ACEPTA GLOSA, SE ANEXA CARTA FIRMADA POR EL REPRESENTANTE LEGAL</t>
  </si>
  <si>
    <t>NO SE ACEPTA GLOSA, SE ENCUENTRA MAL REGISTRADA LA CEDULA DEL PTE, POR PARTE DE LA SDS</t>
  </si>
  <si>
    <t>SE ACEPTAN $7.oo POR INCONSISTENCIA EN LA SUMA Vs. RADICADO</t>
  </si>
  <si>
    <t>NO SE ACEPTA GLOSA, YA QUE TIENE DOBLE MOTIVO DE GLOSA Y SE ANEXA CARTA CON FIRMA DE REPRESENTANTE LEGAL</t>
  </si>
  <si>
    <t>NO SE ACEPTA GLOSA, DE CONSULTA DE MEDICINA GENERAL YA QUE TIENE DOBLE MOTIVO DE GLOSA, LA IPS ACEPTA GLOSA POR 8 DÍAS DE ESTANCIA</t>
  </si>
  <si>
    <t>SE ACEPTAN $7.oo POR INCONSISTENCIA EN LA SUMA Vs. RADICADO + 8 DÍAS DE ESTANCIA (PTE. SE ENCONTRABA EN HSB)</t>
  </si>
  <si>
    <t>VALOR GLOSA DEFINITIVA</t>
  </si>
  <si>
    <t>PERIODO CONCILIADO: FEBRERO A OCTUBRE DEL 2010</t>
  </si>
  <si>
    <t>NO SE ACEPTA GLOSA, SE ANEXA CARTA CON FIRMA DE REPRESENTANTE LEGAL</t>
  </si>
  <si>
    <t>SE ACEPTAN $6.oo POR INCONSISTENCIA EN LA SUMA Vs. RADICADO</t>
  </si>
  <si>
    <t>NO SE ACEPTA GLOSA, DE CONSULTA DE MEDICINA GENERAL YA QUE TIENE DOBLE MOTIVO DE GLOSA, LA IPS ACEPTA GLOSA POR 7 DÍAS DE ESTANCIA</t>
  </si>
  <si>
    <t>NO SE ACEPTA GLOSA PTE. QUE SALIO PARA VALORACIÓN POR ESPECIALISTA AL HSB, PERO NO FUE HOSPITALIZADO EN DICHA INSTITUCIÓN</t>
  </si>
  <si>
    <t>SE ACEPTAN $6.oo POR INCONSISTENCIA EN LA SUMA Vs. RADICADO + 7 DÍAS DE ESTANCIA (PTE. SE ENCONTRABA EN HSB)</t>
  </si>
  <si>
    <t xml:space="preserve">VALOR GLOSA </t>
  </si>
  <si>
    <t>SEPTIIEMBRE</t>
  </si>
  <si>
    <t>NOTA: El detallado de la conciliación realizada queda en anexo cuadro excel con copia por las partes. Pendiente certificación para pagó por parte de la Secretaria de Salud de Bogotá</t>
  </si>
  <si>
    <t>ELIANA VASQUEZ</t>
  </si>
  <si>
    <t>LUZ ELENA ROMERO J.</t>
  </si>
  <si>
    <t>Médico Auditor</t>
  </si>
  <si>
    <t>Secretaria Distrital de Salud - Bogotá</t>
  </si>
  <si>
    <t>Clínica San Juan de Dios - Chia</t>
  </si>
</sst>
</file>

<file path=xl/styles.xml><?xml version="1.0" encoding="utf-8"?>
<styleSheet xmlns="http://schemas.openxmlformats.org/spreadsheetml/2006/main">
  <numFmts count="5">
    <numFmt numFmtId="44" formatCode="_(&quot;$&quot;\ * #,##0.00_);_(&quot;$&quot;\ * \(#,##0.00\);_(&quot;$&quot;\ * &quot;-&quot;??_);_(@_)"/>
    <numFmt numFmtId="164" formatCode="_([$$-240A]\ * #,##0_);_([$$-240A]\ * \(#,##0\);_([$$-240A]\ * &quot;-&quot;??_);_(@_)"/>
    <numFmt numFmtId="165" formatCode="_(&quot;$&quot;\ * #,##0_);_(&quot;$&quot;\ * \(#,##0\);_(&quot;$&quot;\ * &quot;-&quot;??_);_(@_)"/>
    <numFmt numFmtId="166" formatCode="[$$-240A]\ #,##0;[Red][$$-240A]\ #,##0"/>
    <numFmt numFmtId="167" formatCode="0.00;[Red]0.00"/>
  </numFmts>
  <fonts count="25">
    <font>
      <sz val="10"/>
      <name val="Arial"/>
    </font>
    <font>
      <sz val="8"/>
      <name val="Arial"/>
      <family val="2"/>
    </font>
    <font>
      <sz val="10"/>
      <name val="Arial"/>
      <family val="2"/>
    </font>
    <font>
      <b/>
      <sz val="7"/>
      <name val="Arial"/>
      <family val="2"/>
    </font>
    <font>
      <sz val="8"/>
      <name val="Arial"/>
      <family val="2"/>
    </font>
    <font>
      <sz val="10"/>
      <color indexed="8"/>
      <name val="MS Sans Serif"/>
      <family val="2"/>
    </font>
    <font>
      <sz val="8"/>
      <color indexed="8"/>
      <name val="Arial"/>
      <family val="2"/>
    </font>
    <font>
      <sz val="8"/>
      <color indexed="8"/>
      <name val="Arial"/>
      <family val="2"/>
    </font>
    <font>
      <sz val="8"/>
      <color indexed="10"/>
      <name val="Arial"/>
      <family val="2"/>
    </font>
    <font>
      <sz val="10"/>
      <color indexed="10"/>
      <name val="Arial"/>
      <family val="2"/>
    </font>
    <font>
      <b/>
      <sz val="8"/>
      <name val="Arial"/>
      <family val="2"/>
    </font>
    <font>
      <sz val="24"/>
      <name val="Arial"/>
      <family val="2"/>
    </font>
    <font>
      <sz val="8"/>
      <color rgb="FFFF0000"/>
      <name val="Arial"/>
      <family val="2"/>
    </font>
    <font>
      <sz val="10"/>
      <name val="Arial"/>
      <family val="2"/>
    </font>
    <font>
      <b/>
      <sz val="10"/>
      <name val="Arial"/>
      <family val="2"/>
    </font>
    <font>
      <b/>
      <sz val="12"/>
      <name val="Arial"/>
      <family val="2"/>
    </font>
    <font>
      <sz val="14"/>
      <name val="Arial"/>
      <family val="2"/>
    </font>
    <font>
      <sz val="12"/>
      <name val="Arial"/>
      <family val="2"/>
    </font>
    <font>
      <b/>
      <sz val="14"/>
      <name val="Arial"/>
      <family val="2"/>
    </font>
    <font>
      <b/>
      <sz val="11"/>
      <name val="Arial"/>
      <family val="2"/>
    </font>
    <font>
      <sz val="9"/>
      <name val="Arial"/>
      <family val="2"/>
    </font>
    <font>
      <sz val="11"/>
      <name val="Arial"/>
      <family val="2"/>
    </font>
    <font>
      <b/>
      <sz val="9"/>
      <name val="Arial"/>
      <family val="2"/>
    </font>
    <font>
      <b/>
      <sz val="10"/>
      <color rgb="FFFF0000"/>
      <name val="Arial"/>
      <family val="2"/>
    </font>
    <font>
      <b/>
      <sz val="9"/>
      <color rgb="FFFF0000"/>
      <name val="Arial"/>
      <family val="2"/>
    </font>
  </fonts>
  <fills count="13">
    <fill>
      <patternFill patternType="none"/>
    </fill>
    <fill>
      <patternFill patternType="gray125"/>
    </fill>
    <fill>
      <patternFill patternType="solid">
        <fgColor indexed="57"/>
        <bgColor indexed="64"/>
      </patternFill>
    </fill>
    <fill>
      <patternFill patternType="solid">
        <fgColor indexed="40"/>
        <bgColor indexed="64"/>
      </patternFill>
    </fill>
    <fill>
      <patternFill patternType="solid">
        <fgColor indexed="42"/>
        <bgColor indexed="64"/>
      </patternFill>
    </fill>
    <fill>
      <patternFill patternType="solid">
        <fgColor indexed="43"/>
        <bgColor indexed="64"/>
      </patternFill>
    </fill>
    <fill>
      <patternFill patternType="solid">
        <fgColor indexed="50"/>
        <bgColor indexed="64"/>
      </patternFill>
    </fill>
    <fill>
      <patternFill patternType="solid">
        <fgColor indexed="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s>
  <cellStyleXfs count="5">
    <xf numFmtId="0" fontId="0" fillId="0" borderId="0"/>
    <xf numFmtId="0" fontId="2" fillId="0" borderId="0"/>
    <xf numFmtId="0" fontId="5" fillId="0" borderId="0"/>
    <xf numFmtId="0" fontId="2" fillId="0" borderId="0"/>
    <xf numFmtId="44" fontId="13" fillId="0" borderId="0" applyFont="0" applyFill="0" applyBorder="0" applyAlignment="0" applyProtection="0"/>
  </cellStyleXfs>
  <cellXfs count="343">
    <xf numFmtId="0" fontId="0" fillId="0" borderId="0" xfId="0"/>
    <xf numFmtId="0" fontId="3" fillId="2" borderId="1" xfId="0" applyFont="1" applyFill="1" applyBorder="1" applyAlignment="1">
      <alignment horizontal="center" vertical="center" wrapText="1"/>
    </xf>
    <xf numFmtId="0" fontId="4" fillId="0" borderId="0" xfId="0" applyFont="1"/>
    <xf numFmtId="0" fontId="4" fillId="0" borderId="0" xfId="0" applyFont="1" applyFill="1"/>
    <xf numFmtId="1" fontId="4" fillId="0" borderId="0" xfId="0" applyNumberFormat="1" applyFont="1" applyAlignment="1">
      <alignment horizontal="right"/>
    </xf>
    <xf numFmtId="0" fontId="0" fillId="0" borderId="2" xfId="0" applyBorder="1"/>
    <xf numFmtId="0" fontId="1" fillId="3" borderId="2" xfId="3" applyFont="1" applyFill="1" applyBorder="1" applyAlignment="1" applyProtection="1">
      <alignment horizontal="center" vertical="center" wrapText="1"/>
      <protection locked="0"/>
    </xf>
    <xf numFmtId="0" fontId="1" fillId="4" borderId="3" xfId="3" applyFont="1" applyFill="1" applyBorder="1" applyAlignment="1" applyProtection="1">
      <alignment horizontal="center" vertical="center" wrapText="1"/>
      <protection locked="0"/>
    </xf>
    <xf numFmtId="0" fontId="1" fillId="5" borderId="3" xfId="3" applyFont="1" applyFill="1" applyBorder="1" applyAlignment="1" applyProtection="1">
      <alignment horizontal="center" vertical="center" wrapText="1"/>
      <protection locked="0"/>
    </xf>
    <xf numFmtId="14" fontId="4" fillId="0" borderId="0" xfId="0" applyNumberFormat="1" applyFont="1"/>
    <xf numFmtId="14" fontId="1" fillId="3" borderId="2" xfId="3" applyNumberFormat="1" applyFont="1" applyFill="1" applyBorder="1" applyAlignment="1" applyProtection="1">
      <alignment horizontal="center" vertical="center" wrapText="1"/>
      <protection locked="0"/>
    </xf>
    <xf numFmtId="0" fontId="4" fillId="0" borderId="2" xfId="0" applyFont="1" applyBorder="1"/>
    <xf numFmtId="14" fontId="4" fillId="0" borderId="2" xfId="0" applyNumberFormat="1" applyFont="1" applyBorder="1"/>
    <xf numFmtId="0" fontId="4" fillId="0" borderId="2" xfId="1" applyFont="1" applyFill="1" applyBorder="1" applyAlignment="1" applyProtection="1">
      <alignment vertical="center" wrapText="1"/>
      <protection locked="0"/>
    </xf>
    <xf numFmtId="1" fontId="4" fillId="0" borderId="2" xfId="1" applyNumberFormat="1" applyFont="1" applyFill="1" applyBorder="1" applyAlignment="1" applyProtection="1">
      <alignment horizontal="right" vertical="center" wrapText="1" shrinkToFit="1"/>
      <protection locked="0"/>
    </xf>
    <xf numFmtId="14" fontId="4" fillId="0" borderId="2" xfId="1" applyNumberFormat="1" applyFont="1" applyFill="1" applyBorder="1" applyAlignment="1" applyProtection="1">
      <alignment horizontal="right" vertical="center" wrapText="1" shrinkToFit="1"/>
      <protection locked="0"/>
    </xf>
    <xf numFmtId="0" fontId="4" fillId="0" borderId="2" xfId="0" applyFont="1" applyFill="1" applyBorder="1"/>
    <xf numFmtId="0" fontId="4" fillId="0" borderId="4" xfId="1" applyFont="1" applyFill="1" applyBorder="1" applyAlignment="1" applyProtection="1">
      <alignment vertical="center" wrapText="1"/>
      <protection locked="0"/>
    </xf>
    <xf numFmtId="0" fontId="1" fillId="3" borderId="5" xfId="3" applyFont="1" applyFill="1" applyBorder="1" applyAlignment="1" applyProtection="1">
      <alignment horizontal="center" vertical="center" wrapText="1"/>
      <protection locked="0"/>
    </xf>
    <xf numFmtId="0" fontId="6" fillId="0" borderId="2" xfId="2" applyFont="1" applyFill="1" applyBorder="1" applyAlignment="1">
      <alignment horizontal="right"/>
    </xf>
    <xf numFmtId="0" fontId="4" fillId="0" borderId="0" xfId="0" applyFont="1" applyAlignment="1">
      <alignment horizontal="center"/>
    </xf>
    <xf numFmtId="0" fontId="3" fillId="2" borderId="5" xfId="0" applyFont="1" applyFill="1" applyBorder="1" applyAlignment="1">
      <alignment horizontal="center" vertical="center" wrapText="1"/>
    </xf>
    <xf numFmtId="2" fontId="0" fillId="0" borderId="2" xfId="0" applyNumberFormat="1" applyBorder="1"/>
    <xf numFmtId="3" fontId="4" fillId="0" borderId="2" xfId="0" applyNumberFormat="1" applyFont="1" applyBorder="1"/>
    <xf numFmtId="3" fontId="4" fillId="0" borderId="2" xfId="0" applyNumberFormat="1" applyFont="1" applyFill="1" applyBorder="1"/>
    <xf numFmtId="0" fontId="4" fillId="0" borderId="2" xfId="0" applyFont="1" applyFill="1" applyBorder="1" applyAlignment="1">
      <alignment wrapText="1"/>
    </xf>
    <xf numFmtId="0" fontId="3" fillId="6" borderId="6" xfId="0" applyFont="1" applyFill="1" applyBorder="1" applyAlignment="1">
      <alignment horizontal="center" vertical="center" wrapText="1"/>
    </xf>
    <xf numFmtId="2" fontId="3"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6" fillId="0" borderId="2" xfId="2" applyFont="1" applyFill="1" applyBorder="1" applyAlignment="1">
      <alignment horizontal="left"/>
    </xf>
    <xf numFmtId="2" fontId="0" fillId="0" borderId="2" xfId="0" applyNumberFormat="1" applyFill="1" applyBorder="1"/>
    <xf numFmtId="14" fontId="4" fillId="0" borderId="2" xfId="0" applyNumberFormat="1" applyFont="1" applyFill="1" applyBorder="1"/>
    <xf numFmtId="15" fontId="6" fillId="0" borderId="2" xfId="2" applyNumberFormat="1" applyFont="1" applyFill="1" applyBorder="1" applyAlignment="1">
      <alignment horizontal="right"/>
    </xf>
    <xf numFmtId="0" fontId="6" fillId="0" borderId="2" xfId="2" applyFont="1" applyFill="1" applyBorder="1" applyAlignment="1">
      <alignment horizontal="left" wrapText="1"/>
    </xf>
    <xf numFmtId="0" fontId="4" fillId="0" borderId="4" xfId="0" applyFont="1" applyFill="1" applyBorder="1"/>
    <xf numFmtId="0" fontId="1" fillId="0" borderId="2" xfId="0" applyFont="1" applyFill="1" applyBorder="1"/>
    <xf numFmtId="0" fontId="7" fillId="0" borderId="2" xfId="2" applyFont="1" applyFill="1" applyBorder="1" applyAlignment="1">
      <alignment horizontal="left"/>
    </xf>
    <xf numFmtId="0" fontId="1" fillId="0" borderId="2" xfId="0" applyFont="1" applyFill="1" applyBorder="1" applyAlignment="1">
      <alignment horizontal="center"/>
    </xf>
    <xf numFmtId="14" fontId="6" fillId="0" borderId="2" xfId="2" applyNumberFormat="1" applyFont="1" applyFill="1" applyBorder="1" applyAlignment="1">
      <alignment horizontal="left" wrapText="1"/>
    </xf>
    <xf numFmtId="0" fontId="1" fillId="0" borderId="2" xfId="0" applyFont="1" applyFill="1" applyBorder="1" applyAlignment="1">
      <alignment wrapText="1"/>
    </xf>
    <xf numFmtId="0" fontId="1" fillId="0" borderId="2" xfId="0" applyFont="1" applyBorder="1"/>
    <xf numFmtId="0" fontId="1" fillId="0" borderId="2" xfId="0" applyFont="1" applyFill="1" applyBorder="1" applyAlignment="1"/>
    <xf numFmtId="0" fontId="4" fillId="7" borderId="2" xfId="0" applyFont="1" applyFill="1" applyBorder="1"/>
    <xf numFmtId="14" fontId="4" fillId="7" borderId="2" xfId="0" applyNumberFormat="1" applyFont="1" applyFill="1" applyBorder="1"/>
    <xf numFmtId="15" fontId="6" fillId="7" borderId="2" xfId="2" applyNumberFormat="1" applyFont="1" applyFill="1" applyBorder="1" applyAlignment="1">
      <alignment horizontal="right"/>
    </xf>
    <xf numFmtId="0" fontId="1" fillId="7" borderId="2" xfId="0" applyFont="1" applyFill="1" applyBorder="1"/>
    <xf numFmtId="0" fontId="0" fillId="7" borderId="2" xfId="0" applyFill="1" applyBorder="1"/>
    <xf numFmtId="0" fontId="4" fillId="7" borderId="0" xfId="0" applyFont="1" applyFill="1"/>
    <xf numFmtId="1" fontId="1" fillId="0" borderId="2" xfId="1" applyNumberFormat="1" applyFont="1" applyFill="1" applyBorder="1" applyAlignment="1" applyProtection="1">
      <alignment horizontal="right" vertical="center" shrinkToFit="1"/>
      <protection locked="0"/>
    </xf>
    <xf numFmtId="1" fontId="1" fillId="0" borderId="2" xfId="1" applyNumberFormat="1" applyFont="1" applyFill="1" applyBorder="1" applyAlignment="1" applyProtection="1">
      <alignment horizontal="left" vertical="top" wrapText="1" shrinkToFit="1"/>
      <protection locked="0"/>
    </xf>
    <xf numFmtId="1" fontId="1" fillId="0" borderId="2" xfId="1" applyNumberFormat="1" applyFont="1" applyFill="1" applyBorder="1" applyAlignment="1" applyProtection="1">
      <alignment horizontal="left" vertical="center" wrapText="1" shrinkToFit="1"/>
      <protection locked="0"/>
    </xf>
    <xf numFmtId="1" fontId="1" fillId="0" borderId="2" xfId="1" applyNumberFormat="1" applyFont="1" applyFill="1" applyBorder="1" applyAlignment="1" applyProtection="1">
      <alignment horizontal="left" vertical="center" shrinkToFit="1"/>
      <protection locked="0"/>
    </xf>
    <xf numFmtId="0" fontId="1" fillId="0" borderId="2" xfId="0" applyFont="1" applyBorder="1" applyAlignment="1">
      <alignment wrapText="1"/>
    </xf>
    <xf numFmtId="0" fontId="1" fillId="0" borderId="2" xfId="1" applyFont="1" applyFill="1" applyBorder="1" applyAlignment="1" applyProtection="1">
      <alignment vertical="center" wrapText="1"/>
      <protection locked="0"/>
    </xf>
    <xf numFmtId="0" fontId="1" fillId="0" borderId="2" xfId="0" applyFont="1" applyBorder="1" applyAlignment="1"/>
    <xf numFmtId="2" fontId="9" fillId="0" borderId="2" xfId="0" applyNumberFormat="1" applyFont="1" applyFill="1" applyBorder="1"/>
    <xf numFmtId="0" fontId="0" fillId="7" borderId="0" xfId="0" applyFill="1"/>
    <xf numFmtId="0" fontId="6" fillId="7" borderId="2" xfId="2" applyFont="1" applyFill="1" applyBorder="1" applyAlignment="1">
      <alignment horizontal="right"/>
    </xf>
    <xf numFmtId="0" fontId="6" fillId="7" borderId="2" xfId="2" applyFont="1" applyFill="1" applyBorder="1" applyAlignment="1">
      <alignment horizontal="left"/>
    </xf>
    <xf numFmtId="0" fontId="6" fillId="7" borderId="2" xfId="2" applyFont="1" applyFill="1" applyBorder="1" applyAlignment="1">
      <alignment horizontal="left" wrapText="1"/>
    </xf>
    <xf numFmtId="0" fontId="4" fillId="7" borderId="4" xfId="0" applyFont="1" applyFill="1" applyBorder="1"/>
    <xf numFmtId="2" fontId="0" fillId="7" borderId="2" xfId="0" applyNumberFormat="1" applyFill="1" applyBorder="1"/>
    <xf numFmtId="1" fontId="1" fillId="7" borderId="2" xfId="0" applyNumberFormat="1" applyFont="1" applyFill="1" applyBorder="1" applyAlignment="1">
      <alignment horizontal="left"/>
    </xf>
    <xf numFmtId="0" fontId="1" fillId="7" borderId="2" xfId="0" applyFont="1" applyFill="1" applyBorder="1" applyAlignment="1">
      <alignment horizontal="center"/>
    </xf>
    <xf numFmtId="14" fontId="1" fillId="0" borderId="2" xfId="0" applyNumberFormat="1" applyFont="1" applyFill="1" applyBorder="1"/>
    <xf numFmtId="1" fontId="1" fillId="7" borderId="2" xfId="0" applyNumberFormat="1" applyFont="1" applyFill="1" applyBorder="1" applyAlignment="1">
      <alignment horizontal="left" wrapText="1"/>
    </xf>
    <xf numFmtId="15" fontId="6" fillId="0" borderId="2" xfId="2" applyNumberFormat="1" applyFont="1" applyFill="1" applyBorder="1" applyAlignment="1">
      <alignment horizontal="right" wrapText="1"/>
    </xf>
    <xf numFmtId="0" fontId="1" fillId="0" borderId="0" xfId="0" applyFont="1" applyAlignment="1">
      <alignment wrapText="1"/>
    </xf>
    <xf numFmtId="2" fontId="9" fillId="7" borderId="2" xfId="0" applyNumberFormat="1" applyFont="1" applyFill="1" applyBorder="1"/>
    <xf numFmtId="15" fontId="6" fillId="0" borderId="2" xfId="2" applyNumberFormat="1" applyFont="1" applyFill="1" applyBorder="1" applyAlignment="1">
      <alignment horizontal="left" wrapText="1"/>
    </xf>
    <xf numFmtId="15" fontId="6" fillId="0" borderId="2" xfId="2" applyNumberFormat="1" applyFont="1" applyFill="1" applyBorder="1" applyAlignment="1">
      <alignment vertical="top" wrapText="1"/>
    </xf>
    <xf numFmtId="0" fontId="4" fillId="8" borderId="0" xfId="0" applyFont="1" applyFill="1"/>
    <xf numFmtId="0" fontId="1" fillId="8" borderId="3" xfId="3" applyFont="1" applyFill="1" applyBorder="1" applyAlignment="1" applyProtection="1">
      <alignment horizontal="center" vertical="center" wrapText="1"/>
      <protection locked="0"/>
    </xf>
    <xf numFmtId="0" fontId="0" fillId="0" borderId="6" xfId="0" applyBorder="1" applyProtection="1">
      <protection locked="0"/>
    </xf>
    <xf numFmtId="0" fontId="0" fillId="0" borderId="1" xfId="0" applyBorder="1" applyProtection="1">
      <protection locked="0"/>
    </xf>
    <xf numFmtId="0" fontId="4" fillId="0" borderId="8" xfId="0" applyFont="1" applyFill="1" applyBorder="1"/>
    <xf numFmtId="14" fontId="4" fillId="0" borderId="8" xfId="0" applyNumberFormat="1" applyFont="1" applyFill="1" applyBorder="1"/>
    <xf numFmtId="0" fontId="6" fillId="0" borderId="8" xfId="2" applyFont="1" applyFill="1" applyBorder="1" applyAlignment="1">
      <alignment horizontal="right"/>
    </xf>
    <xf numFmtId="15" fontId="6" fillId="0" borderId="8" xfId="2" applyNumberFormat="1" applyFont="1" applyFill="1" applyBorder="1" applyAlignment="1">
      <alignment horizontal="right"/>
    </xf>
    <xf numFmtId="0" fontId="1" fillId="0" borderId="8" xfId="0" applyFont="1" applyFill="1" applyBorder="1"/>
    <xf numFmtId="0" fontId="6" fillId="0" borderId="8" xfId="2" applyFont="1" applyFill="1" applyBorder="1" applyAlignment="1">
      <alignment horizontal="left"/>
    </xf>
    <xf numFmtId="0" fontId="7" fillId="0" borderId="8" xfId="2" applyFont="1" applyFill="1" applyBorder="1" applyAlignment="1">
      <alignment horizontal="left"/>
    </xf>
    <xf numFmtId="0" fontId="1" fillId="0" borderId="8" xfId="0" applyFont="1" applyFill="1" applyBorder="1" applyAlignment="1">
      <alignment horizontal="center"/>
    </xf>
    <xf numFmtId="15" fontId="6" fillId="0" borderId="8" xfId="2" applyNumberFormat="1" applyFont="1" applyFill="1" applyBorder="1" applyAlignment="1">
      <alignment horizontal="right" wrapText="1"/>
    </xf>
    <xf numFmtId="15" fontId="6" fillId="0" borderId="8" xfId="2" applyNumberFormat="1" applyFont="1" applyFill="1" applyBorder="1" applyAlignment="1">
      <alignment horizontal="left" wrapText="1"/>
    </xf>
    <xf numFmtId="0" fontId="6" fillId="0" borderId="8" xfId="2" applyFont="1" applyFill="1" applyBorder="1" applyAlignment="1">
      <alignment horizontal="left" wrapText="1"/>
    </xf>
    <xf numFmtId="3" fontId="4" fillId="0" borderId="8" xfId="0" applyNumberFormat="1" applyFont="1" applyFill="1" applyBorder="1"/>
    <xf numFmtId="1" fontId="1" fillId="0" borderId="8" xfId="1" applyNumberFormat="1" applyFont="1" applyFill="1" applyBorder="1" applyAlignment="1" applyProtection="1">
      <alignment horizontal="left" vertical="center" shrinkToFit="1"/>
      <protection locked="0"/>
    </xf>
    <xf numFmtId="0" fontId="4" fillId="0" borderId="9" xfId="1" applyFont="1" applyFill="1" applyBorder="1" applyAlignment="1" applyProtection="1">
      <alignment vertical="center" wrapText="1"/>
      <protection locked="0"/>
    </xf>
    <xf numFmtId="0" fontId="4" fillId="0" borderId="8" xfId="1" applyFont="1" applyFill="1" applyBorder="1" applyAlignment="1" applyProtection="1">
      <alignment vertical="center" wrapText="1"/>
      <protection locked="0"/>
    </xf>
    <xf numFmtId="14" fontId="4" fillId="0" borderId="8" xfId="1" applyNumberFormat="1" applyFont="1" applyFill="1" applyBorder="1" applyAlignment="1" applyProtection="1">
      <alignment horizontal="right" vertical="center" wrapText="1" shrinkToFit="1"/>
      <protection locked="0"/>
    </xf>
    <xf numFmtId="0" fontId="1" fillId="0" borderId="8" xfId="0" applyFont="1" applyFill="1" applyBorder="1" applyAlignment="1">
      <alignment wrapText="1"/>
    </xf>
    <xf numFmtId="0" fontId="1" fillId="4" borderId="7" xfId="3" applyFont="1" applyFill="1" applyBorder="1" applyAlignment="1" applyProtection="1">
      <alignment horizontal="center" vertical="center" wrapText="1"/>
      <protection locked="0"/>
    </xf>
    <xf numFmtId="0" fontId="1" fillId="5" borderId="7" xfId="3" applyFont="1" applyFill="1" applyBorder="1" applyAlignment="1" applyProtection="1">
      <alignment horizontal="center" vertical="center" wrapText="1"/>
      <protection locked="0"/>
    </xf>
    <xf numFmtId="0" fontId="1" fillId="8" borderId="7" xfId="3" applyFont="1" applyFill="1" applyBorder="1" applyAlignment="1" applyProtection="1">
      <alignment horizontal="center" vertical="center" wrapText="1"/>
      <protection locked="0"/>
    </xf>
    <xf numFmtId="0" fontId="1" fillId="3" borderId="10" xfId="3" applyFont="1" applyFill="1" applyBorder="1" applyAlignment="1" applyProtection="1">
      <alignment horizontal="center" vertical="center" wrapText="1"/>
      <protection locked="0"/>
    </xf>
    <xf numFmtId="14" fontId="1" fillId="3" borderId="10" xfId="3" applyNumberFormat="1" applyFont="1" applyFill="1" applyBorder="1" applyAlignment="1" applyProtection="1">
      <alignment horizontal="center" vertical="center" wrapText="1"/>
      <protection locked="0"/>
    </xf>
    <xf numFmtId="0" fontId="1" fillId="3" borderId="11" xfId="3" applyFont="1" applyFill="1" applyBorder="1" applyAlignment="1" applyProtection="1">
      <alignment horizontal="center" vertical="center" wrapText="1"/>
      <protection locked="0"/>
    </xf>
    <xf numFmtId="0" fontId="1" fillId="0" borderId="0" xfId="0" applyFont="1"/>
    <xf numFmtId="0" fontId="1" fillId="4" borderId="2" xfId="3" applyFont="1" applyFill="1" applyBorder="1" applyAlignment="1" applyProtection="1">
      <alignment horizontal="center" vertical="center" wrapText="1"/>
      <protection locked="0"/>
    </xf>
    <xf numFmtId="0" fontId="1" fillId="5" borderId="2" xfId="3" applyFont="1" applyFill="1" applyBorder="1" applyAlignment="1" applyProtection="1">
      <alignment horizontal="center" vertical="center" wrapText="1"/>
      <protection locked="0"/>
    </xf>
    <xf numFmtId="0" fontId="3" fillId="6"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0" fillId="0" borderId="0" xfId="0" applyFill="1"/>
    <xf numFmtId="1" fontId="1" fillId="0" borderId="2" xfId="0" applyNumberFormat="1" applyFont="1" applyFill="1" applyBorder="1" applyAlignment="1">
      <alignment horizontal="left" wrapText="1"/>
    </xf>
    <xf numFmtId="1" fontId="1" fillId="0" borderId="2" xfId="0" applyNumberFormat="1" applyFont="1" applyFill="1" applyBorder="1" applyAlignment="1">
      <alignment horizontal="left"/>
    </xf>
    <xf numFmtId="0" fontId="1" fillId="0" borderId="0" xfId="0" applyFont="1" applyFill="1"/>
    <xf numFmtId="0" fontId="1" fillId="10" borderId="2" xfId="0" applyFont="1" applyFill="1" applyBorder="1" applyAlignment="1">
      <alignment horizontal="center" vertical="center"/>
    </xf>
    <xf numFmtId="0" fontId="4" fillId="10" borderId="2" xfId="0" applyFont="1" applyFill="1" applyBorder="1"/>
    <xf numFmtId="14" fontId="1" fillId="10" borderId="2" xfId="0" applyNumberFormat="1" applyFont="1" applyFill="1" applyBorder="1"/>
    <xf numFmtId="0" fontId="6" fillId="10" borderId="2" xfId="2" applyFont="1" applyFill="1" applyBorder="1" applyAlignment="1">
      <alignment horizontal="right"/>
    </xf>
    <xf numFmtId="15" fontId="6" fillId="10" borderId="2" xfId="2" applyNumberFormat="1" applyFont="1" applyFill="1" applyBorder="1" applyAlignment="1">
      <alignment horizontal="right"/>
    </xf>
    <xf numFmtId="0" fontId="1" fillId="10" borderId="2" xfId="0" applyFont="1" applyFill="1" applyBorder="1"/>
    <xf numFmtId="0" fontId="6" fillId="10" borderId="2" xfId="2" applyFont="1" applyFill="1" applyBorder="1" applyAlignment="1">
      <alignment horizontal="left"/>
    </xf>
    <xf numFmtId="0" fontId="7" fillId="10" borderId="2" xfId="2" applyFont="1" applyFill="1" applyBorder="1" applyAlignment="1">
      <alignment horizontal="left"/>
    </xf>
    <xf numFmtId="15" fontId="6" fillId="10" borderId="2" xfId="2" applyNumberFormat="1" applyFont="1" applyFill="1" applyBorder="1" applyAlignment="1">
      <alignment horizontal="left" wrapText="1"/>
    </xf>
    <xf numFmtId="0" fontId="6" fillId="10" borderId="2" xfId="2" applyFont="1" applyFill="1" applyBorder="1" applyAlignment="1">
      <alignment horizontal="left" wrapText="1"/>
    </xf>
    <xf numFmtId="0" fontId="1" fillId="10" borderId="2" xfId="0" applyFont="1" applyFill="1" applyBorder="1" applyAlignment="1">
      <alignment wrapText="1"/>
    </xf>
    <xf numFmtId="14" fontId="6" fillId="10" borderId="2" xfId="2" applyNumberFormat="1" applyFont="1" applyFill="1" applyBorder="1" applyAlignment="1">
      <alignment horizontal="left" wrapText="1"/>
    </xf>
    <xf numFmtId="0" fontId="1" fillId="10" borderId="2" xfId="0" applyFont="1" applyFill="1" applyBorder="1" applyAlignment="1"/>
    <xf numFmtId="1" fontId="1" fillId="10" borderId="2" xfId="0" applyNumberFormat="1" applyFont="1" applyFill="1" applyBorder="1" applyAlignment="1">
      <alignment horizontal="left" wrapText="1"/>
    </xf>
    <xf numFmtId="1" fontId="1" fillId="10" borderId="2" xfId="0" applyNumberFormat="1" applyFont="1" applyFill="1" applyBorder="1" applyAlignment="1">
      <alignment horizontal="left"/>
    </xf>
    <xf numFmtId="0" fontId="1" fillId="11" borderId="2" xfId="0" applyFont="1" applyFill="1" applyBorder="1" applyAlignment="1">
      <alignment horizontal="center" vertical="center"/>
    </xf>
    <xf numFmtId="0" fontId="4" fillId="11" borderId="2" xfId="0" applyFont="1" applyFill="1" applyBorder="1"/>
    <xf numFmtId="14" fontId="4" fillId="11" borderId="2" xfId="0" applyNumberFormat="1" applyFont="1" applyFill="1" applyBorder="1"/>
    <xf numFmtId="0" fontId="6" fillId="11" borderId="2" xfId="2" applyFont="1" applyFill="1" applyBorder="1" applyAlignment="1">
      <alignment horizontal="right"/>
    </xf>
    <xf numFmtId="15" fontId="6" fillId="11" borderId="2" xfId="2" applyNumberFormat="1" applyFont="1" applyFill="1" applyBorder="1" applyAlignment="1">
      <alignment horizontal="right"/>
    </xf>
    <xf numFmtId="0" fontId="1" fillId="11" borderId="2" xfId="0" applyFont="1" applyFill="1" applyBorder="1"/>
    <xf numFmtId="0" fontId="6" fillId="11" borderId="2" xfId="2" applyFont="1" applyFill="1" applyBorder="1" applyAlignment="1">
      <alignment horizontal="left"/>
    </xf>
    <xf numFmtId="0" fontId="7" fillId="11" borderId="2" xfId="2" applyFont="1" applyFill="1" applyBorder="1" applyAlignment="1">
      <alignment horizontal="left"/>
    </xf>
    <xf numFmtId="15" fontId="6" fillId="11" borderId="2" xfId="2" applyNumberFormat="1" applyFont="1" applyFill="1" applyBorder="1" applyAlignment="1">
      <alignment vertical="top" wrapText="1"/>
    </xf>
    <xf numFmtId="0" fontId="6" fillId="11" borderId="2" xfId="2" applyFont="1" applyFill="1" applyBorder="1" applyAlignment="1">
      <alignment horizontal="left" wrapText="1"/>
    </xf>
    <xf numFmtId="0" fontId="1" fillId="11" borderId="2" xfId="0" applyFont="1" applyFill="1" applyBorder="1" applyAlignment="1">
      <alignment wrapText="1"/>
    </xf>
    <xf numFmtId="0" fontId="1" fillId="11" borderId="2" xfId="0" applyFont="1" applyFill="1" applyBorder="1" applyAlignment="1"/>
    <xf numFmtId="0" fontId="0" fillId="11" borderId="0" xfId="0" applyFill="1"/>
    <xf numFmtId="14" fontId="6" fillId="11" borderId="2" xfId="2" applyNumberFormat="1" applyFont="1" applyFill="1" applyBorder="1" applyAlignment="1">
      <alignment horizontal="left" wrapText="1"/>
    </xf>
    <xf numFmtId="0" fontId="4" fillId="11" borderId="0" xfId="0" applyFont="1" applyFill="1"/>
    <xf numFmtId="1" fontId="1" fillId="11" borderId="2" xfId="0" applyNumberFormat="1" applyFont="1" applyFill="1" applyBorder="1" applyAlignment="1">
      <alignment horizontal="left" wrapText="1"/>
    </xf>
    <xf numFmtId="1" fontId="1" fillId="11" borderId="2" xfId="0" applyNumberFormat="1" applyFont="1" applyFill="1" applyBorder="1" applyAlignment="1">
      <alignment horizontal="left"/>
    </xf>
    <xf numFmtId="164" fontId="1" fillId="4" borderId="2" xfId="3" applyNumberFormat="1" applyFont="1" applyFill="1" applyBorder="1" applyAlignment="1" applyProtection="1">
      <alignment horizontal="center" vertical="center" wrapText="1"/>
      <protection locked="0"/>
    </xf>
    <xf numFmtId="164" fontId="4" fillId="10" borderId="2" xfId="0" applyNumberFormat="1" applyFont="1" applyFill="1" applyBorder="1"/>
    <xf numFmtId="164" fontId="4" fillId="0" borderId="2" xfId="0" applyNumberFormat="1" applyFont="1" applyFill="1" applyBorder="1"/>
    <xf numFmtId="164" fontId="4" fillId="11" borderId="2" xfId="0" applyNumberFormat="1" applyFont="1" applyFill="1" applyBorder="1"/>
    <xf numFmtId="164" fontId="0" fillId="0" borderId="0" xfId="0" applyNumberFormat="1" applyFill="1"/>
    <xf numFmtId="164" fontId="0" fillId="0" borderId="0" xfId="0" applyNumberFormat="1"/>
    <xf numFmtId="164" fontId="10" fillId="6" borderId="2" xfId="0" applyNumberFormat="1" applyFont="1" applyFill="1" applyBorder="1" applyAlignment="1">
      <alignment horizontal="center" vertical="center" wrapText="1"/>
    </xf>
    <xf numFmtId="164" fontId="10" fillId="9" borderId="2" xfId="0" applyNumberFormat="1" applyFont="1" applyFill="1" applyBorder="1" applyAlignment="1">
      <alignment horizontal="center" vertical="center" wrapText="1"/>
    </xf>
    <xf numFmtId="164" fontId="0" fillId="10" borderId="2" xfId="0" applyNumberFormat="1" applyFill="1" applyBorder="1"/>
    <xf numFmtId="164" fontId="0" fillId="0" borderId="2" xfId="0" applyNumberFormat="1" applyFill="1" applyBorder="1"/>
    <xf numFmtId="164" fontId="0" fillId="11" borderId="2" xfId="0" applyNumberFormat="1" applyFill="1" applyBorder="1"/>
    <xf numFmtId="0" fontId="11" fillId="0" borderId="1" xfId="0" applyFont="1" applyFill="1" applyBorder="1" applyAlignment="1">
      <alignment horizontal="center" vertical="center" textRotation="90"/>
    </xf>
    <xf numFmtId="0" fontId="10" fillId="9" borderId="2" xfId="0" applyFont="1" applyFill="1" applyBorder="1" applyAlignment="1">
      <alignment horizontal="center" vertical="center" wrapText="1"/>
    </xf>
    <xf numFmtId="0" fontId="12" fillId="10" borderId="2" xfId="0" applyFont="1" applyFill="1" applyBorder="1" applyAlignment="1">
      <alignment wrapText="1"/>
    </xf>
    <xf numFmtId="0" fontId="1" fillId="11" borderId="2" xfId="0" applyFont="1" applyFill="1" applyBorder="1" applyAlignment="1">
      <alignment vertical="center"/>
    </xf>
    <xf numFmtId="0" fontId="1" fillId="0" borderId="2" xfId="0" applyFont="1" applyFill="1" applyBorder="1" applyAlignment="1">
      <alignment vertical="center"/>
    </xf>
    <xf numFmtId="0" fontId="1" fillId="10" borderId="2" xfId="0" applyFont="1" applyFill="1" applyBorder="1" applyAlignment="1">
      <alignment vertical="center"/>
    </xf>
    <xf numFmtId="0" fontId="12" fillId="0" borderId="2" xfId="0" applyFont="1" applyFill="1" applyBorder="1" applyAlignment="1">
      <alignment vertical="center" wrapText="1"/>
    </xf>
    <xf numFmtId="0" fontId="12" fillId="11" borderId="2" xfId="0" applyFont="1" applyFill="1" applyBorder="1" applyAlignment="1">
      <alignment vertical="center" wrapText="1"/>
    </xf>
    <xf numFmtId="165" fontId="1" fillId="4" borderId="3" xfId="4" applyNumberFormat="1" applyFont="1" applyFill="1" applyBorder="1" applyAlignment="1" applyProtection="1">
      <alignment horizontal="center" vertical="center" wrapText="1"/>
      <protection locked="0"/>
    </xf>
    <xf numFmtId="165" fontId="4" fillId="0" borderId="2" xfId="4" applyNumberFormat="1" applyFont="1" applyFill="1" applyBorder="1"/>
    <xf numFmtId="165" fontId="4" fillId="0" borderId="0" xfId="4" applyNumberFormat="1" applyFont="1"/>
    <xf numFmtId="3" fontId="4" fillId="0" borderId="0" xfId="0" applyNumberFormat="1" applyFont="1"/>
    <xf numFmtId="165" fontId="3" fillId="6" borderId="1" xfId="4" applyNumberFormat="1" applyFont="1" applyFill="1" applyBorder="1" applyAlignment="1">
      <alignment horizontal="center" vertical="center" wrapText="1"/>
    </xf>
    <xf numFmtId="165" fontId="4" fillId="0" borderId="2" xfId="4" applyNumberFormat="1" applyFont="1" applyBorder="1"/>
    <xf numFmtId="165" fontId="8" fillId="0" borderId="2" xfId="4" applyNumberFormat="1" applyFont="1" applyFill="1" applyBorder="1"/>
    <xf numFmtId="165" fontId="8" fillId="7" borderId="2" xfId="4" applyNumberFormat="1" applyFont="1" applyFill="1" applyBorder="1"/>
    <xf numFmtId="165" fontId="4" fillId="7" borderId="2" xfId="4" applyNumberFormat="1" applyFont="1" applyFill="1" applyBorder="1"/>
    <xf numFmtId="165" fontId="14" fillId="0" borderId="0" xfId="4" applyNumberFormat="1" applyFont="1"/>
    <xf numFmtId="164" fontId="15" fillId="10" borderId="2" xfId="0" applyNumberFormat="1" applyFont="1" applyFill="1" applyBorder="1"/>
    <xf numFmtId="164" fontId="15" fillId="0" borderId="2" xfId="0" applyNumberFormat="1" applyFont="1" applyFill="1" applyBorder="1"/>
    <xf numFmtId="164" fontId="15" fillId="0" borderId="0" xfId="0" applyNumberFormat="1" applyFont="1" applyFill="1"/>
    <xf numFmtId="3" fontId="15" fillId="0" borderId="0" xfId="0" applyNumberFormat="1" applyFont="1"/>
    <xf numFmtId="0" fontId="12" fillId="0" borderId="2" xfId="2" applyFont="1" applyFill="1" applyBorder="1" applyAlignment="1">
      <alignment horizontal="left"/>
    </xf>
    <xf numFmtId="0" fontId="16" fillId="0" borderId="0" xfId="0" applyFont="1"/>
    <xf numFmtId="0" fontId="16" fillId="0" borderId="0" xfId="0" applyFont="1" applyAlignment="1">
      <alignment horizontal="right"/>
    </xf>
    <xf numFmtId="166" fontId="17" fillId="0" borderId="0" xfId="0" applyNumberFormat="1" applyFont="1"/>
    <xf numFmtId="164" fontId="17" fillId="0" borderId="0" xfId="4" applyNumberFormat="1" applyFont="1"/>
    <xf numFmtId="0" fontId="17" fillId="0" borderId="0" xfId="0" applyFont="1"/>
    <xf numFmtId="166" fontId="17" fillId="0" borderId="0" xfId="0" applyNumberFormat="1" applyFont="1" applyFill="1"/>
    <xf numFmtId="166" fontId="16" fillId="0" borderId="0" xfId="0" applyNumberFormat="1" applyFont="1" applyFill="1"/>
    <xf numFmtId="0" fontId="16" fillId="0" borderId="0" xfId="0" applyFont="1" applyFill="1"/>
    <xf numFmtId="0" fontId="2" fillId="0" borderId="0" xfId="0" applyFont="1"/>
    <xf numFmtId="0" fontId="18" fillId="0" borderId="0" xfId="0" applyFont="1" applyAlignment="1">
      <alignment vertical="center"/>
    </xf>
    <xf numFmtId="0" fontId="15" fillId="0" borderId="0" xfId="0" applyFont="1" applyAlignment="1">
      <alignment vertical="center"/>
    </xf>
    <xf numFmtId="164" fontId="15" fillId="0" borderId="0" xfId="4" applyNumberFormat="1" applyFont="1" applyAlignment="1">
      <alignment vertical="center"/>
    </xf>
    <xf numFmtId="0" fontId="2" fillId="0" borderId="0" xfId="0" applyFont="1" applyAlignment="1"/>
    <xf numFmtId="0" fontId="18" fillId="0" borderId="0" xfId="3" applyFont="1" applyFill="1" applyBorder="1" applyAlignment="1" applyProtection="1">
      <alignment vertical="center" wrapText="1"/>
      <protection locked="0"/>
    </xf>
    <xf numFmtId="0" fontId="15" fillId="0" borderId="0" xfId="3" applyFont="1" applyFill="1" applyBorder="1" applyAlignment="1" applyProtection="1">
      <alignment vertical="center" wrapText="1"/>
      <protection locked="0"/>
    </xf>
    <xf numFmtId="1" fontId="2" fillId="0" borderId="0" xfId="0" applyNumberFormat="1" applyFont="1" applyAlignment="1">
      <alignment horizontal="center"/>
    </xf>
    <xf numFmtId="0" fontId="1" fillId="0" borderId="0" xfId="0" applyFont="1" applyAlignment="1">
      <alignment horizontal="left"/>
    </xf>
    <xf numFmtId="1" fontId="2" fillId="0" borderId="0" xfId="0" applyNumberFormat="1" applyFont="1" applyAlignment="1">
      <alignment horizontal="right"/>
    </xf>
    <xf numFmtId="0" fontId="2" fillId="0" borderId="0" xfId="0" applyFont="1" applyAlignment="1">
      <alignment horizontal="right"/>
    </xf>
    <xf numFmtId="164" fontId="2" fillId="0" borderId="0" xfId="4" applyNumberFormat="1" applyFont="1"/>
    <xf numFmtId="0" fontId="2" fillId="0" borderId="0" xfId="0" applyFont="1" applyFill="1"/>
    <xf numFmtId="0" fontId="2" fillId="0" borderId="0" xfId="0" applyFont="1" applyFill="1" applyAlignment="1">
      <alignment horizontal="left"/>
    </xf>
    <xf numFmtId="1" fontId="2" fillId="0" borderId="0" xfId="0" applyNumberFormat="1" applyFont="1" applyAlignment="1"/>
    <xf numFmtId="0" fontId="17" fillId="0" borderId="0" xfId="0" applyFont="1" applyAlignment="1"/>
    <xf numFmtId="1" fontId="16" fillId="0" borderId="0" xfId="0" applyNumberFormat="1" applyFont="1" applyAlignme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 fontId="2" fillId="0" borderId="2" xfId="0" applyNumberFormat="1" applyFont="1" applyBorder="1" applyAlignment="1">
      <alignment horizontal="center" vertical="center" wrapText="1"/>
    </xf>
    <xf numFmtId="0" fontId="20" fillId="0" borderId="2" xfId="0" applyFont="1" applyBorder="1" applyAlignment="1">
      <alignment horizontal="left" vertical="center"/>
    </xf>
    <xf numFmtId="0" fontId="20" fillId="0" borderId="2" xfId="0" applyFont="1" applyBorder="1" applyAlignment="1">
      <alignment wrapText="1"/>
    </xf>
    <xf numFmtId="0" fontId="2" fillId="0" borderId="0" xfId="0" applyFont="1" applyBorder="1"/>
    <xf numFmtId="164" fontId="17" fillId="0" borderId="0" xfId="4" applyNumberFormat="1" applyFont="1" applyBorder="1"/>
    <xf numFmtId="0" fontId="17" fillId="0" borderId="0" xfId="0" applyFont="1" applyBorder="1"/>
    <xf numFmtId="0" fontId="14" fillId="0" borderId="2" xfId="0" applyFont="1" applyBorder="1"/>
    <xf numFmtId="0" fontId="21" fillId="0" borderId="2" xfId="0" applyFont="1" applyBorder="1"/>
    <xf numFmtId="166" fontId="2" fillId="0" borderId="0" xfId="0" applyNumberFormat="1" applyFont="1"/>
    <xf numFmtId="1" fontId="2" fillId="0" borderId="0" xfId="0" applyNumberFormat="1" applyFont="1"/>
    <xf numFmtId="0" fontId="21" fillId="0" borderId="0" xfId="0" applyFont="1" applyBorder="1"/>
    <xf numFmtId="0" fontId="2" fillId="0" borderId="0" xfId="0" applyFont="1" applyFill="1" applyBorder="1" applyAlignment="1">
      <alignment wrapText="1"/>
    </xf>
    <xf numFmtId="164" fontId="2" fillId="0" borderId="0" xfId="4" applyNumberFormat="1" applyFont="1" applyBorder="1"/>
    <xf numFmtId="0" fontId="14" fillId="0" borderId="0" xfId="0" applyFont="1"/>
    <xf numFmtId="0" fontId="12" fillId="10" borderId="2" xfId="2" applyFont="1" applyFill="1" applyBorder="1" applyAlignment="1">
      <alignment horizontal="left"/>
    </xf>
    <xf numFmtId="1" fontId="1" fillId="0" borderId="0" xfId="0" applyNumberFormat="1" applyFont="1" applyAlignment="1">
      <alignment horizontal="right"/>
    </xf>
    <xf numFmtId="0" fontId="1" fillId="0" borderId="0" xfId="0" applyFont="1" applyAlignment="1">
      <alignment horizontal="center"/>
    </xf>
    <xf numFmtId="14" fontId="1" fillId="0" borderId="0" xfId="0" applyNumberFormat="1" applyFont="1"/>
    <xf numFmtId="3" fontId="1" fillId="0" borderId="2" xfId="0" applyNumberFormat="1" applyFont="1" applyFill="1" applyBorder="1"/>
    <xf numFmtId="0" fontId="1" fillId="0" borderId="4" xfId="1" applyFont="1" applyFill="1" applyBorder="1" applyAlignment="1" applyProtection="1">
      <alignment vertical="center" wrapText="1"/>
      <protection locked="0"/>
    </xf>
    <xf numFmtId="14" fontId="1" fillId="0" borderId="2" xfId="1" applyNumberFormat="1" applyFont="1" applyFill="1" applyBorder="1" applyAlignment="1" applyProtection="1">
      <alignment horizontal="right" vertical="center" wrapText="1" shrinkToFit="1"/>
      <protection locked="0"/>
    </xf>
    <xf numFmtId="3" fontId="1" fillId="0" borderId="2" xfId="0" applyNumberFormat="1" applyFont="1" applyBorder="1"/>
    <xf numFmtId="1" fontId="1" fillId="0" borderId="2" xfId="1" applyNumberFormat="1" applyFont="1" applyFill="1" applyBorder="1" applyAlignment="1" applyProtection="1">
      <alignment horizontal="right" vertical="center" wrapText="1" shrinkToFit="1"/>
      <protection locked="0"/>
    </xf>
    <xf numFmtId="0" fontId="1" fillId="0" borderId="4" xfId="0" applyFont="1" applyFill="1" applyBorder="1"/>
    <xf numFmtId="0" fontId="0" fillId="12" borderId="2" xfId="0" applyFill="1" applyBorder="1"/>
    <xf numFmtId="0" fontId="6" fillId="12" borderId="2" xfId="2" applyFont="1" applyFill="1" applyBorder="1" applyAlignment="1">
      <alignment horizontal="right"/>
    </xf>
    <xf numFmtId="0" fontId="1" fillId="12" borderId="2" xfId="0" applyFont="1" applyFill="1" applyBorder="1"/>
    <xf numFmtId="0" fontId="1" fillId="12" borderId="4" xfId="0" applyFont="1" applyFill="1" applyBorder="1"/>
    <xf numFmtId="14" fontId="1" fillId="12" borderId="2" xfId="0" applyNumberFormat="1" applyFont="1" applyFill="1" applyBorder="1"/>
    <xf numFmtId="0" fontId="0" fillId="12" borderId="0" xfId="0" applyFill="1"/>
    <xf numFmtId="0" fontId="6" fillId="12" borderId="2" xfId="2" applyFont="1" applyFill="1" applyBorder="1" applyAlignment="1">
      <alignment horizontal="left"/>
    </xf>
    <xf numFmtId="0" fontId="1" fillId="12" borderId="2" xfId="0" applyFont="1" applyFill="1" applyBorder="1" applyAlignment="1">
      <alignment horizontal="center"/>
    </xf>
    <xf numFmtId="15" fontId="6" fillId="12" borderId="2" xfId="2" applyNumberFormat="1" applyFont="1" applyFill="1" applyBorder="1" applyAlignment="1">
      <alignment horizontal="right"/>
    </xf>
    <xf numFmtId="0" fontId="6" fillId="12" borderId="2" xfId="2" applyFont="1" applyFill="1" applyBorder="1" applyAlignment="1">
      <alignment horizontal="left" wrapText="1"/>
    </xf>
    <xf numFmtId="0" fontId="1" fillId="12" borderId="0" xfId="0" applyFont="1" applyFill="1"/>
    <xf numFmtId="14" fontId="1" fillId="0" borderId="2" xfId="0" applyNumberFormat="1" applyFont="1" applyBorder="1"/>
    <xf numFmtId="1" fontId="1" fillId="12" borderId="2" xfId="0" applyNumberFormat="1" applyFont="1" applyFill="1" applyBorder="1" applyAlignment="1">
      <alignment horizontal="left" wrapText="1"/>
    </xf>
    <xf numFmtId="1" fontId="1" fillId="12" borderId="2" xfId="0" applyNumberFormat="1" applyFont="1" applyFill="1" applyBorder="1" applyAlignment="1">
      <alignment horizontal="left"/>
    </xf>
    <xf numFmtId="0" fontId="1" fillId="0" borderId="2" xfId="0" applyFont="1" applyBorder="1" applyAlignment="1">
      <alignment horizontal="center"/>
    </xf>
    <xf numFmtId="1" fontId="1" fillId="12" borderId="2" xfId="0" applyNumberFormat="1" applyFont="1" applyFill="1" applyBorder="1" applyAlignment="1">
      <alignment horizontal="right"/>
    </xf>
    <xf numFmtId="0" fontId="1" fillId="8" borderId="2" xfId="0" applyFont="1" applyFill="1" applyBorder="1" applyAlignment="1"/>
    <xf numFmtId="0" fontId="1" fillId="8" borderId="2" xfId="0" applyFont="1" applyFill="1" applyBorder="1" applyAlignment="1">
      <alignment wrapText="1"/>
    </xf>
    <xf numFmtId="0" fontId="1" fillId="0" borderId="2" xfId="0" applyFont="1" applyFill="1" applyBorder="1" applyAlignment="1">
      <alignment horizontal="right"/>
    </xf>
    <xf numFmtId="0" fontId="1" fillId="0" borderId="2" xfId="0" applyFont="1" applyBorder="1" applyAlignment="1">
      <alignment horizontal="left" wrapText="1"/>
    </xf>
    <xf numFmtId="0" fontId="1" fillId="4" borderId="12" xfId="3" applyFont="1" applyFill="1" applyBorder="1" applyAlignment="1" applyProtection="1">
      <alignment horizontal="center" vertical="center" wrapText="1"/>
      <protection locked="0"/>
    </xf>
    <xf numFmtId="0" fontId="0" fillId="10" borderId="0" xfId="0" applyFill="1"/>
    <xf numFmtId="0" fontId="3" fillId="10" borderId="2" xfId="0" applyFont="1" applyFill="1" applyBorder="1" applyAlignment="1">
      <alignment horizontal="center" vertical="center" wrapText="1"/>
    </xf>
    <xf numFmtId="164" fontId="10" fillId="10" borderId="2" xfId="0" applyNumberFormat="1" applyFont="1" applyFill="1" applyBorder="1" applyAlignment="1">
      <alignment horizontal="center" vertical="center" wrapText="1"/>
    </xf>
    <xf numFmtId="0" fontId="2" fillId="10" borderId="2" xfId="0" applyFont="1" applyFill="1" applyBorder="1"/>
    <xf numFmtId="165" fontId="4" fillId="10" borderId="2" xfId="4" applyNumberFormat="1" applyFont="1" applyFill="1" applyBorder="1"/>
    <xf numFmtId="164" fontId="1" fillId="10" borderId="2"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0" fontId="20" fillId="0" borderId="2" xfId="0" applyFont="1" applyBorder="1" applyAlignment="1">
      <alignment vertical="center"/>
    </xf>
    <xf numFmtId="0" fontId="4" fillId="8" borderId="2" xfId="0" applyFont="1" applyFill="1" applyBorder="1"/>
    <xf numFmtId="165" fontId="1" fillId="0" borderId="2" xfId="4" applyNumberFormat="1" applyFont="1" applyFill="1" applyBorder="1"/>
    <xf numFmtId="165" fontId="1" fillId="0" borderId="0" xfId="4" applyNumberFormat="1" applyFont="1"/>
    <xf numFmtId="165" fontId="1" fillId="0" borderId="2" xfId="4" applyNumberFormat="1" applyFont="1" applyBorder="1"/>
    <xf numFmtId="165" fontId="3" fillId="2" borderId="5" xfId="4" applyNumberFormat="1" applyFont="1" applyFill="1" applyBorder="1" applyAlignment="1">
      <alignment horizontal="center" vertical="center" wrapText="1"/>
    </xf>
    <xf numFmtId="165" fontId="0" fillId="0" borderId="2" xfId="4" applyNumberFormat="1" applyFont="1" applyBorder="1"/>
    <xf numFmtId="0" fontId="1" fillId="0" borderId="0" xfId="0" applyFont="1" applyFill="1" applyBorder="1"/>
    <xf numFmtId="14" fontId="1" fillId="0" borderId="0" xfId="0" applyNumberFormat="1" applyFont="1" applyFill="1" applyBorder="1"/>
    <xf numFmtId="0" fontId="1" fillId="0" borderId="0" xfId="0" applyFont="1" applyBorder="1"/>
    <xf numFmtId="15" fontId="6" fillId="0" borderId="0" xfId="2" applyNumberFormat="1" applyFont="1" applyFill="1" applyBorder="1" applyAlignment="1">
      <alignment horizontal="right"/>
    </xf>
    <xf numFmtId="0" fontId="6" fillId="0" borderId="0" xfId="2" applyFont="1" applyFill="1" applyBorder="1" applyAlignment="1">
      <alignment horizontal="left"/>
    </xf>
    <xf numFmtId="0" fontId="6" fillId="0" borderId="0" xfId="2" applyFont="1" applyFill="1" applyBorder="1" applyAlignment="1">
      <alignment horizontal="right"/>
    </xf>
    <xf numFmtId="0" fontId="1" fillId="0" borderId="0" xfId="0" applyFont="1" applyFill="1" applyBorder="1" applyAlignment="1">
      <alignment horizontal="center"/>
    </xf>
    <xf numFmtId="14" fontId="1" fillId="0" borderId="0" xfId="0" applyNumberFormat="1" applyFont="1" applyBorder="1"/>
    <xf numFmtId="0" fontId="6" fillId="0" borderId="0" xfId="2" applyFont="1" applyFill="1" applyBorder="1" applyAlignment="1">
      <alignment horizontal="left" wrapText="1"/>
    </xf>
    <xf numFmtId="0" fontId="10" fillId="0" borderId="0" xfId="0" applyFont="1" applyBorder="1"/>
    <xf numFmtId="165" fontId="22" fillId="0" borderId="0" xfId="4" applyNumberFormat="1" applyFont="1" applyBorder="1"/>
    <xf numFmtId="165" fontId="10" fillId="0" borderId="0" xfId="4" applyNumberFormat="1" applyFont="1" applyFill="1" applyBorder="1"/>
    <xf numFmtId="2" fontId="0" fillId="0" borderId="0" xfId="0" applyNumberFormat="1" applyFill="1" applyBorder="1"/>
    <xf numFmtId="0" fontId="1" fillId="0" borderId="0" xfId="0" applyFont="1" applyBorder="1" applyAlignment="1"/>
    <xf numFmtId="0" fontId="0" fillId="0" borderId="0" xfId="0" applyBorder="1"/>
    <xf numFmtId="165" fontId="14" fillId="0" borderId="0" xfId="4" applyNumberFormat="1" applyFont="1" applyBorder="1"/>
    <xf numFmtId="0" fontId="0" fillId="0" borderId="2" xfId="0" applyFill="1" applyBorder="1"/>
    <xf numFmtId="165" fontId="0" fillId="0" borderId="2" xfId="4" applyNumberFormat="1" applyFont="1" applyFill="1" applyBorder="1"/>
    <xf numFmtId="165" fontId="10" fillId="9" borderId="2" xfId="4" applyNumberFormat="1" applyFont="1" applyFill="1" applyBorder="1" applyAlignment="1">
      <alignment horizontal="center" vertical="center" wrapText="1"/>
    </xf>
    <xf numFmtId="165" fontId="0" fillId="12" borderId="2" xfId="4" applyNumberFormat="1" applyFont="1" applyFill="1" applyBorder="1"/>
    <xf numFmtId="165" fontId="1" fillId="12" borderId="2" xfId="4" applyNumberFormat="1" applyFont="1" applyFill="1" applyBorder="1"/>
    <xf numFmtId="165" fontId="1" fillId="0" borderId="0" xfId="4" applyNumberFormat="1" applyFont="1" applyBorder="1"/>
    <xf numFmtId="0" fontId="2" fillId="0" borderId="2" xfId="0" applyFont="1" applyFill="1" applyBorder="1"/>
    <xf numFmtId="0" fontId="2" fillId="0" borderId="2" xfId="0" applyFont="1" applyBorder="1"/>
    <xf numFmtId="2" fontId="14" fillId="0" borderId="2" xfId="0" applyNumberFormat="1" applyFont="1" applyFill="1" applyBorder="1"/>
    <xf numFmtId="165" fontId="14" fillId="0" borderId="2" xfId="4" applyNumberFormat="1" applyFont="1" applyBorder="1"/>
    <xf numFmtId="3" fontId="23" fillId="0" borderId="2" xfId="0" applyNumberFormat="1" applyFont="1" applyFill="1" applyBorder="1"/>
    <xf numFmtId="14" fontId="14" fillId="0" borderId="2" xfId="0" applyNumberFormat="1" applyFont="1" applyBorder="1"/>
    <xf numFmtId="0" fontId="14" fillId="0" borderId="2" xfId="0" applyFont="1" applyFill="1" applyBorder="1" applyAlignment="1">
      <alignment wrapText="1"/>
    </xf>
    <xf numFmtId="0" fontId="14" fillId="0" borderId="2" xfId="0" applyFont="1" applyFill="1" applyBorder="1"/>
    <xf numFmtId="165" fontId="14" fillId="0" borderId="2" xfId="4" applyNumberFormat="1" applyFont="1" applyFill="1" applyBorder="1"/>
    <xf numFmtId="0" fontId="14" fillId="0" borderId="2" xfId="0" applyFont="1" applyBorder="1" applyAlignment="1">
      <alignment wrapText="1"/>
    </xf>
    <xf numFmtId="0" fontId="20" fillId="0" borderId="0" xfId="0" applyFont="1"/>
    <xf numFmtId="3" fontId="22" fillId="0" borderId="2" xfId="0" applyNumberFormat="1" applyFont="1" applyBorder="1"/>
    <xf numFmtId="3" fontId="24" fillId="0" borderId="2" xfId="0" applyNumberFormat="1" applyFont="1" applyFill="1" applyBorder="1"/>
    <xf numFmtId="0" fontId="22" fillId="0" borderId="2" xfId="0" applyFont="1" applyFill="1" applyBorder="1"/>
    <xf numFmtId="14" fontId="22" fillId="0" borderId="2" xfId="0" applyNumberFormat="1" applyFont="1" applyFill="1" applyBorder="1"/>
    <xf numFmtId="0" fontId="22" fillId="0" borderId="2" xfId="0" applyFont="1" applyFill="1" applyBorder="1" applyAlignment="1">
      <alignment wrapText="1"/>
    </xf>
    <xf numFmtId="0" fontId="22" fillId="0" borderId="2" xfId="0" applyFont="1" applyBorder="1"/>
    <xf numFmtId="3" fontId="22" fillId="0" borderId="2" xfId="0" applyNumberFormat="1" applyFont="1" applyFill="1" applyBorder="1"/>
    <xf numFmtId="2" fontId="22" fillId="0" borderId="2" xfId="0" applyNumberFormat="1" applyFont="1" applyBorder="1"/>
    <xf numFmtId="0" fontId="22" fillId="0" borderId="2" xfId="0" applyFont="1" applyBorder="1" applyAlignment="1"/>
    <xf numFmtId="165" fontId="22" fillId="0" borderId="2" xfId="0" applyNumberFormat="1" applyFont="1" applyBorder="1"/>
    <xf numFmtId="165" fontId="22" fillId="0" borderId="2" xfId="4" applyNumberFormat="1" applyFont="1" applyBorder="1"/>
    <xf numFmtId="0" fontId="10" fillId="0" borderId="0" xfId="0" applyFont="1"/>
    <xf numFmtId="0" fontId="22" fillId="0" borderId="0" xfId="0" applyFont="1"/>
    <xf numFmtId="14" fontId="22" fillId="0" borderId="0" xfId="0" applyNumberFormat="1" applyFont="1"/>
    <xf numFmtId="165" fontId="22" fillId="0" borderId="0" xfId="4" applyNumberFormat="1" applyFont="1"/>
    <xf numFmtId="164" fontId="20" fillId="0" borderId="2" xfId="4" applyNumberFormat="1" applyFont="1" applyBorder="1" applyAlignment="1">
      <alignment vertical="center"/>
    </xf>
    <xf numFmtId="1" fontId="20" fillId="0" borderId="2" xfId="0" applyNumberFormat="1" applyFont="1" applyBorder="1" applyAlignment="1">
      <alignment vertical="center"/>
    </xf>
    <xf numFmtId="164" fontId="20" fillId="0" borderId="2" xfId="4" applyNumberFormat="1" applyFont="1" applyBorder="1" applyAlignment="1">
      <alignment vertical="center" wrapText="1"/>
    </xf>
    <xf numFmtId="166" fontId="20" fillId="0" borderId="2" xfId="0" applyNumberFormat="1" applyFont="1" applyBorder="1" applyAlignment="1">
      <alignment vertical="center"/>
    </xf>
    <xf numFmtId="167" fontId="20" fillId="0" borderId="2" xfId="0" applyNumberFormat="1" applyFont="1" applyBorder="1" applyAlignment="1">
      <alignment vertical="center"/>
    </xf>
    <xf numFmtId="166" fontId="14" fillId="0" borderId="2" xfId="0" applyNumberFormat="1" applyFont="1" applyBorder="1" applyAlignment="1">
      <alignment vertical="center"/>
    </xf>
    <xf numFmtId="164" fontId="14" fillId="0" borderId="2" xfId="4" applyNumberFormat="1" applyFont="1" applyBorder="1" applyAlignment="1">
      <alignment vertical="center"/>
    </xf>
    <xf numFmtId="1" fontId="14" fillId="0" borderId="2" xfId="0" applyNumberFormat="1" applyFont="1" applyBorder="1" applyAlignment="1">
      <alignment vertical="center"/>
    </xf>
    <xf numFmtId="167" fontId="14" fillId="0" borderId="2" xfId="0" applyNumberFormat="1" applyFont="1" applyBorder="1" applyAlignment="1">
      <alignment vertical="center"/>
    </xf>
    <xf numFmtId="1" fontId="22" fillId="0" borderId="0" xfId="0" applyNumberFormat="1" applyFont="1" applyAlignment="1">
      <alignment horizontal="right"/>
    </xf>
    <xf numFmtId="0" fontId="22" fillId="0" borderId="0" xfId="0" applyFont="1" applyAlignment="1">
      <alignment horizontal="center"/>
    </xf>
    <xf numFmtId="165" fontId="1" fillId="4" borderId="2" xfId="4" applyNumberFormat="1" applyFont="1" applyFill="1" applyBorder="1" applyAlignment="1" applyProtection="1">
      <alignment horizontal="center" vertical="center" wrapText="1"/>
      <protection locked="0"/>
    </xf>
    <xf numFmtId="0" fontId="0" fillId="0" borderId="2" xfId="0" applyBorder="1" applyProtection="1">
      <protection locked="0"/>
    </xf>
    <xf numFmtId="165" fontId="3" fillId="6" borderId="2" xfId="4" applyNumberFormat="1" applyFont="1" applyFill="1" applyBorder="1" applyAlignment="1">
      <alignment horizontal="center" vertical="center" wrapText="1"/>
    </xf>
    <xf numFmtId="2" fontId="3" fillId="6"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166" fontId="16" fillId="0" borderId="0" xfId="0" applyNumberFormat="1" applyFont="1"/>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2" fillId="0" borderId="2" xfId="0" applyFont="1" applyBorder="1" applyAlignment="1">
      <alignment horizontal="left" vertical="center"/>
    </xf>
    <xf numFmtId="164" fontId="2" fillId="0" borderId="2" xfId="4" applyNumberFormat="1" applyFont="1" applyBorder="1" applyAlignment="1">
      <alignment horizontal="center" vertical="center"/>
    </xf>
    <xf numFmtId="164" fontId="2" fillId="0" borderId="2" xfId="4" applyNumberFormat="1" applyFont="1" applyBorder="1" applyAlignment="1">
      <alignment horizontal="center" vertical="center" wrapText="1"/>
    </xf>
    <xf numFmtId="0" fontId="15" fillId="0" borderId="2" xfId="0" applyFont="1" applyBorder="1"/>
    <xf numFmtId="164" fontId="15" fillId="0" borderId="2" xfId="0" applyNumberFormat="1" applyFont="1" applyBorder="1"/>
    <xf numFmtId="164" fontId="15" fillId="0" borderId="2" xfId="4" applyNumberFormat="1" applyFont="1" applyBorder="1" applyAlignment="1">
      <alignment horizontal="center"/>
    </xf>
    <xf numFmtId="164" fontId="2" fillId="0" borderId="0" xfId="0" applyNumberFormat="1" applyFont="1" applyBorder="1"/>
    <xf numFmtId="0" fontId="19" fillId="0" borderId="0" xfId="3" applyFont="1" applyFill="1" applyBorder="1" applyAlignment="1" applyProtection="1">
      <alignment vertical="center" wrapText="1"/>
      <protection locked="0"/>
    </xf>
    <xf numFmtId="1" fontId="2" fillId="0" borderId="0" xfId="0" applyNumberFormat="1" applyFont="1" applyAlignment="1">
      <alignment horizontal="left"/>
    </xf>
    <xf numFmtId="165" fontId="20" fillId="0" borderId="2" xfId="4" applyNumberFormat="1" applyFont="1" applyBorder="1" applyAlignment="1">
      <alignment vertical="center"/>
    </xf>
    <xf numFmtId="0" fontId="6" fillId="10" borderId="2" xfId="2" applyFont="1" applyFill="1" applyBorder="1" applyAlignment="1">
      <alignment horizontal="center" vertical="center"/>
    </xf>
    <xf numFmtId="0" fontId="11" fillId="0" borderId="1" xfId="0" applyFont="1" applyFill="1" applyBorder="1" applyAlignment="1">
      <alignment horizontal="center" vertical="center" textRotation="90"/>
    </xf>
    <xf numFmtId="0" fontId="18" fillId="0" borderId="0" xfId="0" applyFont="1" applyAlignment="1">
      <alignment horizontal="center" vertical="center"/>
    </xf>
    <xf numFmtId="0" fontId="19" fillId="0" borderId="0" xfId="3" applyFont="1" applyFill="1" applyBorder="1" applyAlignment="1" applyProtection="1">
      <alignment horizontal="center" vertical="center" wrapText="1"/>
      <protection locked="0"/>
    </xf>
    <xf numFmtId="0" fontId="2" fillId="0" borderId="0" xfId="0" applyFont="1" applyAlignment="1">
      <alignment horizontal="center"/>
    </xf>
    <xf numFmtId="0" fontId="2" fillId="0" borderId="0" xfId="0" applyFont="1" applyFill="1" applyBorder="1" applyAlignment="1">
      <alignment horizontal="left" wrapText="1"/>
    </xf>
    <xf numFmtId="0" fontId="2" fillId="0" borderId="0" xfId="0" applyFont="1" applyAlignment="1">
      <alignment horizontal="left"/>
    </xf>
  </cellXfs>
  <cellStyles count="5">
    <cellStyle name="Estilo 1" xfId="1"/>
    <cellStyle name="Moneda" xfId="4" builtinId="4"/>
    <cellStyle name="Normal" xfId="0" builtinId="0"/>
    <cellStyle name="Normal_Hoja2" xfId="2"/>
    <cellStyle name="Normal_MAYO-08" xfId="3"/>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1428751</xdr:colOff>
      <xdr:row>1</xdr:row>
      <xdr:rowOff>104775</xdr:rowOff>
    </xdr:from>
    <xdr:to>
      <xdr:col>8</xdr:col>
      <xdr:colOff>1431799</xdr:colOff>
      <xdr:row>1</xdr:row>
      <xdr:rowOff>107061</xdr:rowOff>
    </xdr:to>
    <xdr:pic>
      <xdr:nvPicPr>
        <xdr:cNvPr id="2" name="1 Imagen" descr="Logo Clínica San Juan de Dios Chía"/>
        <xdr:cNvPicPr/>
      </xdr:nvPicPr>
      <xdr:blipFill>
        <a:blip xmlns:r="http://schemas.openxmlformats.org/officeDocument/2006/relationships" r:embed="rId1" cstate="print"/>
        <a:srcRect/>
        <a:stretch>
          <a:fillRect/>
        </a:stretch>
      </xdr:blipFill>
      <xdr:spPr bwMode="auto">
        <a:xfrm>
          <a:off x="8286751" y="333375"/>
          <a:ext cx="3048" cy="2286"/>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285751</xdr:colOff>
      <xdr:row>0</xdr:row>
      <xdr:rowOff>152399</xdr:rowOff>
    </xdr:from>
    <xdr:to>
      <xdr:col>7</xdr:col>
      <xdr:colOff>371475</xdr:colOff>
      <xdr:row>4</xdr:row>
      <xdr:rowOff>9525</xdr:rowOff>
    </xdr:to>
    <xdr:pic>
      <xdr:nvPicPr>
        <xdr:cNvPr id="2" name="1 Imagen" descr="Logo Clínica San Juan de Dios Chía"/>
        <xdr:cNvPicPr/>
      </xdr:nvPicPr>
      <xdr:blipFill>
        <a:blip xmlns:r="http://schemas.openxmlformats.org/officeDocument/2006/relationships" r:embed="rId1" cstate="print"/>
        <a:srcRect/>
        <a:stretch>
          <a:fillRect/>
        </a:stretch>
      </xdr:blipFill>
      <xdr:spPr bwMode="auto">
        <a:xfrm>
          <a:off x="6600826" y="152399"/>
          <a:ext cx="1704974" cy="771526"/>
        </a:xfrm>
        <a:prstGeom prst="rect">
          <a:avLst/>
        </a:prstGeom>
        <a:noFill/>
        <a:ln w="9525">
          <a:noFill/>
          <a:miter lim="800000"/>
          <a:headEnd/>
          <a:tailEnd/>
        </a:ln>
      </xdr:spPr>
    </xdr:pic>
    <xdr:clientData/>
  </xdr:twoCellAnchor>
  <xdr:twoCellAnchor editAs="oneCell">
    <xdr:from>
      <xdr:col>8</xdr:col>
      <xdr:colOff>1428751</xdr:colOff>
      <xdr:row>1</xdr:row>
      <xdr:rowOff>104775</xdr:rowOff>
    </xdr:from>
    <xdr:to>
      <xdr:col>9</xdr:col>
      <xdr:colOff>3049</xdr:colOff>
      <xdr:row>1</xdr:row>
      <xdr:rowOff>107061</xdr:rowOff>
    </xdr:to>
    <xdr:pic>
      <xdr:nvPicPr>
        <xdr:cNvPr id="3" name="2 Imagen" descr="Logo Clínica San Juan de Dios Chía"/>
        <xdr:cNvPicPr/>
      </xdr:nvPicPr>
      <xdr:blipFill>
        <a:blip xmlns:r="http://schemas.openxmlformats.org/officeDocument/2006/relationships" r:embed="rId1" cstate="print"/>
        <a:srcRect/>
        <a:stretch>
          <a:fillRect/>
        </a:stretch>
      </xdr:blipFill>
      <xdr:spPr bwMode="auto">
        <a:xfrm>
          <a:off x="8286751" y="333375"/>
          <a:ext cx="3048" cy="2286"/>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5" tint="0.59999389629810485"/>
  </sheetPr>
  <dimension ref="A1:AV208"/>
  <sheetViews>
    <sheetView zoomScale="80" zoomScaleNormal="80" workbookViewId="0">
      <pane ySplit="1" topLeftCell="A145" activePane="bottomLeft" state="frozen"/>
      <selection activeCell="R1" sqref="R1"/>
      <selection pane="bottomLeft" activeCell="L148" sqref="L148"/>
    </sheetView>
  </sheetViews>
  <sheetFormatPr baseColWidth="10" defaultRowHeight="11.25"/>
  <cols>
    <col min="1" max="1" width="8.42578125" style="2" customWidth="1"/>
    <col min="2" max="2" width="9.140625" style="2" customWidth="1"/>
    <col min="3" max="3" width="6.42578125" style="2" customWidth="1"/>
    <col min="4" max="4" width="11.42578125" style="2"/>
    <col min="5" max="5" width="5" style="2" customWidth="1"/>
    <col min="6" max="6" width="9.42578125" style="2" customWidth="1"/>
    <col min="7" max="9" width="11.42578125" style="4"/>
    <col min="10" max="10" width="11.5703125" style="2" customWidth="1"/>
    <col min="11" max="11" width="3.7109375" style="2" customWidth="1"/>
    <col min="12" max="12" width="11.28515625" style="2" customWidth="1"/>
    <col min="13" max="13" width="5.85546875" style="2" customWidth="1"/>
    <col min="14" max="14" width="5.140625" style="20" customWidth="1"/>
    <col min="15" max="15" width="6.42578125" style="2" customWidth="1"/>
    <col min="16" max="16" width="11.28515625" style="2" customWidth="1"/>
    <col min="17" max="17" width="10.85546875" style="2" customWidth="1"/>
    <col min="18" max="18" width="9" style="2" customWidth="1"/>
    <col min="19" max="19" width="13.5703125" style="2" customWidth="1"/>
    <col min="20" max="21" width="7.7109375" style="2" customWidth="1"/>
    <col min="22" max="22" width="15" style="160" customWidth="1"/>
    <col min="23" max="23" width="8.28515625" style="2" customWidth="1"/>
    <col min="24" max="24" width="10.28515625" style="71" customWidth="1"/>
    <col min="25" max="25" width="17" style="2" customWidth="1"/>
    <col min="26" max="26" width="13.140625" style="2" customWidth="1"/>
    <col min="27" max="27" width="13.85546875" style="2" customWidth="1"/>
    <col min="28" max="28" width="13.140625" style="2" customWidth="1"/>
    <col min="29" max="29" width="16.85546875" style="2" customWidth="1"/>
    <col min="30" max="30" width="11.85546875" style="9" customWidth="1"/>
    <col min="31" max="31" width="7.28515625" style="2" customWidth="1"/>
    <col min="32" max="32" width="8.5703125" style="2" customWidth="1"/>
    <col min="33" max="33" width="9.5703125" style="2" customWidth="1"/>
    <col min="34" max="34" width="8.42578125" style="2" customWidth="1"/>
    <col min="35" max="35" width="9.5703125" style="2" customWidth="1"/>
    <col min="36" max="36" width="8" style="2" customWidth="1"/>
    <col min="37" max="39" width="5.7109375" style="2" customWidth="1"/>
    <col min="40" max="40" width="11.42578125" style="2"/>
    <col min="41" max="41" width="14.28515625" style="160" customWidth="1"/>
    <col min="42" max="42" width="11.42578125" style="2"/>
    <col min="43" max="43" width="46.28515625" style="2" customWidth="1"/>
    <col min="44" max="16384" width="11.42578125" style="2"/>
  </cols>
  <sheetData>
    <row r="1" spans="1:48" customFormat="1" ht="54.75" customHeight="1">
      <c r="A1" s="7" t="s">
        <v>36</v>
      </c>
      <c r="B1" s="7" t="s">
        <v>37</v>
      </c>
      <c r="C1" s="7" t="s">
        <v>0</v>
      </c>
      <c r="D1" s="7" t="s">
        <v>33</v>
      </c>
      <c r="E1" s="7" t="s">
        <v>1</v>
      </c>
      <c r="F1" s="7" t="s">
        <v>42</v>
      </c>
      <c r="G1" s="8" t="s">
        <v>17</v>
      </c>
      <c r="H1" s="8" t="s">
        <v>18</v>
      </c>
      <c r="I1" s="8" t="s">
        <v>19</v>
      </c>
      <c r="J1" s="8" t="s">
        <v>20</v>
      </c>
      <c r="K1" s="8" t="s">
        <v>3</v>
      </c>
      <c r="L1" s="8" t="s">
        <v>4</v>
      </c>
      <c r="M1" s="8" t="s">
        <v>248</v>
      </c>
      <c r="N1" s="8" t="s">
        <v>5</v>
      </c>
      <c r="O1" s="8" t="s">
        <v>38</v>
      </c>
      <c r="P1" s="8" t="s">
        <v>6</v>
      </c>
      <c r="Q1" s="8" t="s">
        <v>7</v>
      </c>
      <c r="R1" s="8" t="s">
        <v>8</v>
      </c>
      <c r="S1" s="8" t="s">
        <v>9</v>
      </c>
      <c r="T1" s="8" t="s">
        <v>2</v>
      </c>
      <c r="U1" s="8" t="s">
        <v>239</v>
      </c>
      <c r="V1" s="158" t="s">
        <v>34</v>
      </c>
      <c r="W1" s="7" t="s">
        <v>10</v>
      </c>
      <c r="X1" s="72" t="s">
        <v>35</v>
      </c>
      <c r="Y1" s="18" t="s">
        <v>23</v>
      </c>
      <c r="Z1" s="6" t="s">
        <v>24</v>
      </c>
      <c r="AA1" s="6" t="s">
        <v>25</v>
      </c>
      <c r="AB1" s="6" t="s">
        <v>26</v>
      </c>
      <c r="AC1" s="6" t="s">
        <v>27</v>
      </c>
      <c r="AD1" s="10" t="s">
        <v>28</v>
      </c>
      <c r="AE1" s="6" t="s">
        <v>39</v>
      </c>
      <c r="AF1" s="6" t="s">
        <v>29</v>
      </c>
      <c r="AG1" s="6" t="s">
        <v>40</v>
      </c>
      <c r="AH1" s="6" t="s">
        <v>41</v>
      </c>
      <c r="AI1" s="6" t="s">
        <v>30</v>
      </c>
      <c r="AJ1" s="6" t="s">
        <v>31</v>
      </c>
      <c r="AK1" s="6" t="s">
        <v>32</v>
      </c>
      <c r="AL1" s="73"/>
      <c r="AM1" s="26" t="s">
        <v>246</v>
      </c>
      <c r="AN1" s="26" t="s">
        <v>11</v>
      </c>
      <c r="AO1" s="162" t="s">
        <v>12</v>
      </c>
      <c r="AP1" s="27" t="s">
        <v>22</v>
      </c>
      <c r="AQ1" s="28" t="s">
        <v>21</v>
      </c>
      <c r="AR1" s="1" t="s">
        <v>13</v>
      </c>
      <c r="AS1" s="21" t="s">
        <v>14</v>
      </c>
      <c r="AT1" s="21" t="s">
        <v>15</v>
      </c>
      <c r="AU1" s="21" t="s">
        <v>16</v>
      </c>
      <c r="AV1" s="21" t="s">
        <v>21</v>
      </c>
    </row>
    <row r="2" spans="1:48" customFormat="1" ht="90">
      <c r="A2" s="16">
        <v>35817</v>
      </c>
      <c r="B2" s="64">
        <v>40246</v>
      </c>
      <c r="C2" s="19">
        <v>131925</v>
      </c>
      <c r="D2" s="32">
        <v>40237</v>
      </c>
      <c r="E2" s="35" t="s">
        <v>43</v>
      </c>
      <c r="F2" s="35" t="s">
        <v>44</v>
      </c>
      <c r="G2" s="29" t="s">
        <v>191</v>
      </c>
      <c r="H2" s="36"/>
      <c r="I2" s="29" t="s">
        <v>51</v>
      </c>
      <c r="J2" s="35" t="s">
        <v>192</v>
      </c>
      <c r="K2" s="35" t="s">
        <v>190</v>
      </c>
      <c r="L2" s="19">
        <v>52501252</v>
      </c>
      <c r="M2" s="19" t="s">
        <v>249</v>
      </c>
      <c r="N2" s="37" t="s">
        <v>237</v>
      </c>
      <c r="O2" s="16"/>
      <c r="P2" s="35" t="s">
        <v>218</v>
      </c>
      <c r="Q2" s="35" t="s">
        <v>218</v>
      </c>
      <c r="R2" s="66">
        <v>38881</v>
      </c>
      <c r="S2" s="69" t="s">
        <v>219</v>
      </c>
      <c r="T2" s="33" t="s">
        <v>220</v>
      </c>
      <c r="U2" s="33" t="s">
        <v>240</v>
      </c>
      <c r="V2" s="159">
        <v>956667</v>
      </c>
      <c r="W2" s="24">
        <v>0</v>
      </c>
      <c r="X2" s="24">
        <f>+V2-W2</f>
        <v>956667</v>
      </c>
      <c r="Y2" s="51" t="s">
        <v>266</v>
      </c>
      <c r="Z2" s="17"/>
      <c r="AA2" s="13">
        <v>0</v>
      </c>
      <c r="AB2" s="13"/>
      <c r="AC2" s="51"/>
      <c r="AD2" s="15"/>
      <c r="AE2" s="16"/>
      <c r="AF2" s="16"/>
      <c r="AG2" s="39" t="s">
        <v>256</v>
      </c>
      <c r="AH2" s="16"/>
      <c r="AI2" s="16"/>
      <c r="AJ2" s="16"/>
      <c r="AK2" s="39" t="s">
        <v>255</v>
      </c>
      <c r="AL2" s="19"/>
      <c r="AM2" s="40" t="s">
        <v>245</v>
      </c>
      <c r="AN2" s="16">
        <v>889</v>
      </c>
      <c r="AO2" s="163"/>
      <c r="AP2" s="22"/>
      <c r="AQ2" s="54" t="s">
        <v>262</v>
      </c>
      <c r="AR2" s="5"/>
      <c r="AS2" s="5"/>
      <c r="AT2" s="5"/>
      <c r="AU2" s="5"/>
      <c r="AV2" s="5"/>
    </row>
    <row r="3" spans="1:48" customFormat="1" ht="90">
      <c r="A3" s="16">
        <v>35817</v>
      </c>
      <c r="B3" s="64">
        <v>40246</v>
      </c>
      <c r="C3" s="19">
        <v>131925</v>
      </c>
      <c r="D3" s="32">
        <v>40237</v>
      </c>
      <c r="E3" s="35" t="s">
        <v>43</v>
      </c>
      <c r="F3" s="35" t="s">
        <v>44</v>
      </c>
      <c r="G3" s="29" t="s">
        <v>191</v>
      </c>
      <c r="H3" s="36"/>
      <c r="I3" s="29" t="s">
        <v>51</v>
      </c>
      <c r="J3" s="35" t="s">
        <v>192</v>
      </c>
      <c r="K3" s="35" t="s">
        <v>190</v>
      </c>
      <c r="L3" s="19">
        <v>52501252</v>
      </c>
      <c r="M3" s="19" t="s">
        <v>249</v>
      </c>
      <c r="N3" s="37" t="s">
        <v>237</v>
      </c>
      <c r="O3" s="16"/>
      <c r="P3" s="35" t="s">
        <v>218</v>
      </c>
      <c r="Q3" s="35" t="s">
        <v>218</v>
      </c>
      <c r="R3" s="66">
        <v>38881</v>
      </c>
      <c r="S3" s="69" t="s">
        <v>219</v>
      </c>
      <c r="T3" s="33" t="s">
        <v>220</v>
      </c>
      <c r="U3" s="33" t="s">
        <v>240</v>
      </c>
      <c r="V3" s="159">
        <v>956667</v>
      </c>
      <c r="W3" s="24">
        <v>0</v>
      </c>
      <c r="X3" s="24">
        <f>+V3-W3</f>
        <v>956667</v>
      </c>
      <c r="Y3" s="51" t="s">
        <v>266</v>
      </c>
      <c r="Z3" s="17"/>
      <c r="AA3" s="13">
        <v>0</v>
      </c>
      <c r="AB3" s="13"/>
      <c r="AC3" s="51"/>
      <c r="AD3" s="15"/>
      <c r="AE3" s="16"/>
      <c r="AF3" s="16"/>
      <c r="AG3" s="39" t="s">
        <v>256</v>
      </c>
      <c r="AH3" s="16"/>
      <c r="AI3" s="16"/>
      <c r="AJ3" s="16"/>
      <c r="AK3" s="39" t="s">
        <v>255</v>
      </c>
      <c r="AL3" s="19"/>
      <c r="AM3" s="40" t="s">
        <v>274</v>
      </c>
      <c r="AN3" s="16">
        <v>604</v>
      </c>
      <c r="AO3" s="163">
        <v>141300</v>
      </c>
      <c r="AP3" s="22"/>
      <c r="AQ3" s="52" t="s">
        <v>275</v>
      </c>
      <c r="AR3" s="5"/>
      <c r="AS3" s="5"/>
      <c r="AT3" s="5"/>
      <c r="AU3" s="5"/>
      <c r="AV3" s="5"/>
    </row>
    <row r="4" spans="1:48" customFormat="1" ht="90">
      <c r="A4" s="16">
        <v>35817</v>
      </c>
      <c r="B4" s="64">
        <v>40246</v>
      </c>
      <c r="C4" s="19">
        <v>131926</v>
      </c>
      <c r="D4" s="32">
        <v>40237</v>
      </c>
      <c r="E4" s="35" t="s">
        <v>43</v>
      </c>
      <c r="F4" s="35" t="s">
        <v>44</v>
      </c>
      <c r="G4" s="29" t="s">
        <v>45</v>
      </c>
      <c r="H4" s="36"/>
      <c r="I4" s="29" t="s">
        <v>46</v>
      </c>
      <c r="J4" s="35"/>
      <c r="K4" s="35" t="s">
        <v>190</v>
      </c>
      <c r="L4" s="19">
        <v>1020723762</v>
      </c>
      <c r="M4" s="19" t="s">
        <v>249</v>
      </c>
      <c r="N4" s="37" t="s">
        <v>238</v>
      </c>
      <c r="O4" s="16"/>
      <c r="P4" s="35" t="s">
        <v>218</v>
      </c>
      <c r="Q4" s="35" t="s">
        <v>218</v>
      </c>
      <c r="R4" s="32">
        <v>35016</v>
      </c>
      <c r="S4" s="69" t="s">
        <v>219</v>
      </c>
      <c r="T4" s="33" t="s">
        <v>221</v>
      </c>
      <c r="U4" s="33" t="s">
        <v>241</v>
      </c>
      <c r="V4" s="159">
        <v>956667</v>
      </c>
      <c r="W4" s="24">
        <v>0</v>
      </c>
      <c r="X4" s="24"/>
      <c r="Y4" s="51" t="s">
        <v>267</v>
      </c>
      <c r="Z4" s="17"/>
      <c r="AA4" s="13">
        <v>0</v>
      </c>
      <c r="AB4" s="13"/>
      <c r="AC4" s="51"/>
      <c r="AD4" s="15"/>
      <c r="AE4" s="16"/>
      <c r="AF4" s="16"/>
      <c r="AG4" s="39" t="s">
        <v>256</v>
      </c>
      <c r="AH4" s="16"/>
      <c r="AI4" s="16"/>
      <c r="AJ4" s="16"/>
      <c r="AK4" s="39" t="s">
        <v>255</v>
      </c>
      <c r="AL4" s="19"/>
      <c r="AM4" s="40" t="s">
        <v>245</v>
      </c>
      <c r="AN4" s="16">
        <v>604</v>
      </c>
      <c r="AO4" s="163">
        <v>0</v>
      </c>
      <c r="AP4" s="22"/>
      <c r="AQ4" s="52" t="s">
        <v>275</v>
      </c>
      <c r="AR4" s="5"/>
      <c r="AS4" s="5"/>
      <c r="AT4" s="5"/>
      <c r="AU4" s="5"/>
      <c r="AV4" s="5"/>
    </row>
    <row r="5" spans="1:48" customFormat="1" ht="90">
      <c r="A5" s="16">
        <v>35817</v>
      </c>
      <c r="B5" s="64">
        <v>40246</v>
      </c>
      <c r="C5" s="19">
        <v>131926</v>
      </c>
      <c r="D5" s="32">
        <v>40237</v>
      </c>
      <c r="E5" s="35" t="s">
        <v>43</v>
      </c>
      <c r="F5" s="35" t="s">
        <v>44</v>
      </c>
      <c r="G5" s="29" t="s">
        <v>45</v>
      </c>
      <c r="H5" s="36"/>
      <c r="I5" s="29" t="s">
        <v>46</v>
      </c>
      <c r="J5" s="35"/>
      <c r="K5" s="35" t="s">
        <v>190</v>
      </c>
      <c r="L5" s="19">
        <v>1020723762</v>
      </c>
      <c r="M5" s="19" t="s">
        <v>249</v>
      </c>
      <c r="N5" s="37" t="s">
        <v>238</v>
      </c>
      <c r="O5" s="16"/>
      <c r="P5" s="35" t="s">
        <v>218</v>
      </c>
      <c r="Q5" s="35" t="s">
        <v>218</v>
      </c>
      <c r="R5" s="32">
        <v>35016</v>
      </c>
      <c r="S5" s="69" t="s">
        <v>219</v>
      </c>
      <c r="T5" s="33" t="s">
        <v>221</v>
      </c>
      <c r="U5" s="33" t="s">
        <v>241</v>
      </c>
      <c r="V5" s="159">
        <v>956667</v>
      </c>
      <c r="W5" s="24">
        <v>0</v>
      </c>
      <c r="X5" s="24"/>
      <c r="Y5" s="51" t="s">
        <v>267</v>
      </c>
      <c r="Z5" s="17"/>
      <c r="AA5" s="13">
        <v>0</v>
      </c>
      <c r="AB5" s="13"/>
      <c r="AC5" s="51"/>
      <c r="AD5" s="15"/>
      <c r="AE5" s="16"/>
      <c r="AF5" s="16"/>
      <c r="AG5" s="39" t="s">
        <v>256</v>
      </c>
      <c r="AH5" s="16"/>
      <c r="AI5" s="16"/>
      <c r="AJ5" s="16"/>
      <c r="AK5" s="39" t="s">
        <v>255</v>
      </c>
      <c r="AL5" s="19"/>
      <c r="AM5" s="40" t="s">
        <v>274</v>
      </c>
      <c r="AN5" s="16">
        <v>604</v>
      </c>
      <c r="AO5" s="163">
        <v>141300</v>
      </c>
      <c r="AP5" s="22"/>
      <c r="AQ5" s="52" t="s">
        <v>275</v>
      </c>
      <c r="AR5" s="5"/>
      <c r="AS5" s="5"/>
      <c r="AT5" s="5"/>
      <c r="AU5" s="5"/>
      <c r="AV5" s="5"/>
    </row>
    <row r="6" spans="1:48" customFormat="1" ht="90">
      <c r="A6" s="16">
        <v>35817</v>
      </c>
      <c r="B6" s="64">
        <v>40246</v>
      </c>
      <c r="C6" s="19">
        <v>131927</v>
      </c>
      <c r="D6" s="32">
        <v>40237</v>
      </c>
      <c r="E6" s="35" t="s">
        <v>43</v>
      </c>
      <c r="F6" s="35" t="s">
        <v>44</v>
      </c>
      <c r="G6" s="29" t="s">
        <v>47</v>
      </c>
      <c r="H6" s="36"/>
      <c r="I6" s="29" t="s">
        <v>48</v>
      </c>
      <c r="J6" s="35"/>
      <c r="K6" s="35" t="s">
        <v>190</v>
      </c>
      <c r="L6" s="19">
        <v>1032436678</v>
      </c>
      <c r="M6" s="19" t="s">
        <v>249</v>
      </c>
      <c r="N6" s="37" t="s">
        <v>238</v>
      </c>
      <c r="O6" s="16"/>
      <c r="P6" s="35" t="s">
        <v>218</v>
      </c>
      <c r="Q6" s="35" t="s">
        <v>218</v>
      </c>
      <c r="R6" s="32">
        <v>39615</v>
      </c>
      <c r="S6" s="69" t="s">
        <v>219</v>
      </c>
      <c r="T6" s="33" t="s">
        <v>220</v>
      </c>
      <c r="U6" s="33" t="s">
        <v>240</v>
      </c>
      <c r="V6" s="159">
        <v>956667</v>
      </c>
      <c r="W6" s="24">
        <v>0</v>
      </c>
      <c r="X6" s="24">
        <f>+V6-W6</f>
        <v>956667</v>
      </c>
      <c r="Y6" s="53" t="s">
        <v>257</v>
      </c>
      <c r="Z6" s="17"/>
      <c r="AA6" s="13">
        <v>0</v>
      </c>
      <c r="AB6" s="13"/>
      <c r="AC6" s="14"/>
      <c r="AD6" s="15"/>
      <c r="AE6" s="16"/>
      <c r="AF6" s="16"/>
      <c r="AG6" s="39" t="s">
        <v>256</v>
      </c>
      <c r="AH6" s="16"/>
      <c r="AI6" s="16"/>
      <c r="AJ6" s="16"/>
      <c r="AK6" s="39" t="s">
        <v>255</v>
      </c>
      <c r="AL6" s="19"/>
      <c r="AM6" s="40" t="s">
        <v>245</v>
      </c>
      <c r="AN6" s="16">
        <v>889</v>
      </c>
      <c r="AO6" s="163"/>
      <c r="AP6" s="22"/>
      <c r="AQ6" s="54" t="s">
        <v>262</v>
      </c>
      <c r="AR6" s="5"/>
      <c r="AS6" s="5"/>
      <c r="AT6" s="5"/>
      <c r="AU6" s="5"/>
      <c r="AV6" s="5"/>
    </row>
    <row r="7" spans="1:48" customFormat="1" ht="90">
      <c r="A7" s="16">
        <v>35817</v>
      </c>
      <c r="B7" s="64">
        <v>40246</v>
      </c>
      <c r="C7" s="19">
        <v>131927</v>
      </c>
      <c r="D7" s="32">
        <v>40237</v>
      </c>
      <c r="E7" s="35" t="s">
        <v>43</v>
      </c>
      <c r="F7" s="35" t="s">
        <v>44</v>
      </c>
      <c r="G7" s="29" t="s">
        <v>47</v>
      </c>
      <c r="H7" s="36"/>
      <c r="I7" s="29" t="s">
        <v>48</v>
      </c>
      <c r="J7" s="35"/>
      <c r="K7" s="35" t="s">
        <v>190</v>
      </c>
      <c r="L7" s="19">
        <v>1032436678</v>
      </c>
      <c r="M7" s="19" t="s">
        <v>249</v>
      </c>
      <c r="N7" s="37" t="s">
        <v>238</v>
      </c>
      <c r="O7" s="16"/>
      <c r="P7" s="35" t="s">
        <v>218</v>
      </c>
      <c r="Q7" s="35" t="s">
        <v>218</v>
      </c>
      <c r="R7" s="32">
        <v>39615</v>
      </c>
      <c r="S7" s="69" t="s">
        <v>219</v>
      </c>
      <c r="T7" s="33" t="s">
        <v>220</v>
      </c>
      <c r="U7" s="33" t="s">
        <v>240</v>
      </c>
      <c r="V7" s="159">
        <v>956667</v>
      </c>
      <c r="W7" s="24">
        <v>0</v>
      </c>
      <c r="X7" s="24"/>
      <c r="Y7" s="53" t="s">
        <v>257</v>
      </c>
      <c r="Z7" s="17"/>
      <c r="AA7" s="13">
        <v>0</v>
      </c>
      <c r="AB7" s="13"/>
      <c r="AC7" s="14"/>
      <c r="AD7" s="15"/>
      <c r="AE7" s="16"/>
      <c r="AF7" s="16"/>
      <c r="AG7" s="39" t="s">
        <v>256</v>
      </c>
      <c r="AH7" s="16"/>
      <c r="AI7" s="16"/>
      <c r="AJ7" s="16"/>
      <c r="AK7" s="39" t="s">
        <v>255</v>
      </c>
      <c r="AL7" s="19"/>
      <c r="AM7" s="40" t="s">
        <v>274</v>
      </c>
      <c r="AN7" s="16">
        <v>889</v>
      </c>
      <c r="AO7" s="163"/>
      <c r="AP7" s="22"/>
      <c r="AQ7" s="54" t="s">
        <v>262</v>
      </c>
      <c r="AR7" s="5"/>
      <c r="AS7" s="5"/>
      <c r="AT7" s="5"/>
      <c r="AU7" s="5"/>
      <c r="AV7" s="5"/>
    </row>
    <row r="8" spans="1:48" customFormat="1" ht="90">
      <c r="A8" s="16">
        <v>35817</v>
      </c>
      <c r="B8" s="64">
        <v>40246</v>
      </c>
      <c r="C8" s="19">
        <v>131928</v>
      </c>
      <c r="D8" s="32">
        <v>40237</v>
      </c>
      <c r="E8" s="35" t="s">
        <v>43</v>
      </c>
      <c r="F8" s="35" t="s">
        <v>44</v>
      </c>
      <c r="G8" s="29" t="s">
        <v>193</v>
      </c>
      <c r="H8" s="29" t="s">
        <v>194</v>
      </c>
      <c r="I8" s="29" t="s">
        <v>195</v>
      </c>
      <c r="J8" s="35"/>
      <c r="K8" s="35" t="s">
        <v>190</v>
      </c>
      <c r="L8" s="19">
        <v>1020723854</v>
      </c>
      <c r="M8" s="19" t="s">
        <v>249</v>
      </c>
      <c r="N8" s="37" t="s">
        <v>237</v>
      </c>
      <c r="O8" s="16"/>
      <c r="P8" s="35" t="s">
        <v>218</v>
      </c>
      <c r="Q8" s="35" t="s">
        <v>218</v>
      </c>
      <c r="R8" s="32">
        <v>33050</v>
      </c>
      <c r="S8" s="69" t="s">
        <v>219</v>
      </c>
      <c r="T8" s="33" t="s">
        <v>222</v>
      </c>
      <c r="U8" s="33" t="s">
        <v>240</v>
      </c>
      <c r="V8" s="159">
        <v>956667</v>
      </c>
      <c r="W8" s="24">
        <v>0</v>
      </c>
      <c r="X8" s="24">
        <f>+V8-W8</f>
        <v>956667</v>
      </c>
      <c r="Y8" s="51" t="s">
        <v>267</v>
      </c>
      <c r="Z8" s="17"/>
      <c r="AA8" s="13">
        <v>0</v>
      </c>
      <c r="AB8" s="13"/>
      <c r="AC8" s="14"/>
      <c r="AD8" s="15"/>
      <c r="AE8" s="16"/>
      <c r="AF8" s="16"/>
      <c r="AG8" s="39" t="s">
        <v>256</v>
      </c>
      <c r="AH8" s="16"/>
      <c r="AI8" s="16"/>
      <c r="AJ8" s="16"/>
      <c r="AK8" s="39" t="s">
        <v>255</v>
      </c>
      <c r="AL8" s="19"/>
      <c r="AM8" s="40" t="s">
        <v>245</v>
      </c>
      <c r="AN8" s="16">
        <v>889</v>
      </c>
      <c r="AO8" s="163"/>
      <c r="AP8" s="22"/>
      <c r="AQ8" s="54" t="s">
        <v>262</v>
      </c>
      <c r="AR8" s="5"/>
      <c r="AS8" s="5"/>
      <c r="AT8" s="5"/>
      <c r="AU8" s="5"/>
      <c r="AV8" s="5"/>
    </row>
    <row r="9" spans="1:48" customFormat="1" ht="90">
      <c r="A9" s="16">
        <v>35817</v>
      </c>
      <c r="B9" s="64">
        <v>40246</v>
      </c>
      <c r="C9" s="19">
        <v>131928</v>
      </c>
      <c r="D9" s="32">
        <v>40237</v>
      </c>
      <c r="E9" s="35" t="s">
        <v>43</v>
      </c>
      <c r="F9" s="35" t="s">
        <v>44</v>
      </c>
      <c r="G9" s="29" t="s">
        <v>193</v>
      </c>
      <c r="H9" s="29" t="s">
        <v>194</v>
      </c>
      <c r="I9" s="29" t="s">
        <v>195</v>
      </c>
      <c r="J9" s="35"/>
      <c r="K9" s="35" t="s">
        <v>190</v>
      </c>
      <c r="L9" s="19">
        <v>1020723854</v>
      </c>
      <c r="M9" s="19" t="s">
        <v>249</v>
      </c>
      <c r="N9" s="37" t="s">
        <v>237</v>
      </c>
      <c r="O9" s="16"/>
      <c r="P9" s="35" t="s">
        <v>218</v>
      </c>
      <c r="Q9" s="35" t="s">
        <v>218</v>
      </c>
      <c r="R9" s="32">
        <v>33050</v>
      </c>
      <c r="S9" s="69" t="s">
        <v>219</v>
      </c>
      <c r="T9" s="33" t="s">
        <v>222</v>
      </c>
      <c r="U9" s="33" t="s">
        <v>240</v>
      </c>
      <c r="V9" s="159">
        <v>956667</v>
      </c>
      <c r="W9" s="24">
        <v>0</v>
      </c>
      <c r="X9" s="24"/>
      <c r="Y9" s="51" t="s">
        <v>267</v>
      </c>
      <c r="Z9" s="17"/>
      <c r="AA9" s="13">
        <v>0</v>
      </c>
      <c r="AB9" s="13"/>
      <c r="AC9" s="14"/>
      <c r="AD9" s="15"/>
      <c r="AE9" s="16"/>
      <c r="AF9" s="16"/>
      <c r="AG9" s="39" t="s">
        <v>256</v>
      </c>
      <c r="AH9" s="16"/>
      <c r="AI9" s="16"/>
      <c r="AJ9" s="16"/>
      <c r="AK9" s="39" t="s">
        <v>255</v>
      </c>
      <c r="AL9" s="19"/>
      <c r="AM9" s="40" t="s">
        <v>274</v>
      </c>
      <c r="AN9" s="16">
        <v>604</v>
      </c>
      <c r="AO9" s="163">
        <v>141300</v>
      </c>
      <c r="AP9" s="22"/>
      <c r="AQ9" s="52" t="s">
        <v>275</v>
      </c>
      <c r="AR9" s="5"/>
      <c r="AS9" s="5"/>
      <c r="AT9" s="5"/>
      <c r="AU9" s="5"/>
      <c r="AV9" s="5"/>
    </row>
    <row r="10" spans="1:48" customFormat="1" ht="90">
      <c r="A10" s="16">
        <v>35817</v>
      </c>
      <c r="B10" s="64">
        <v>40246</v>
      </c>
      <c r="C10" s="19">
        <v>131929</v>
      </c>
      <c r="D10" s="32">
        <v>40237</v>
      </c>
      <c r="E10" s="35" t="s">
        <v>43</v>
      </c>
      <c r="F10" s="35" t="s">
        <v>44</v>
      </c>
      <c r="G10" s="29" t="s">
        <v>49</v>
      </c>
      <c r="H10" s="29" t="s">
        <v>50</v>
      </c>
      <c r="I10" s="29" t="s">
        <v>51</v>
      </c>
      <c r="J10" s="35" t="s">
        <v>52</v>
      </c>
      <c r="K10" s="35" t="s">
        <v>190</v>
      </c>
      <c r="L10" s="19">
        <v>52517881</v>
      </c>
      <c r="M10" s="19" t="s">
        <v>249</v>
      </c>
      <c r="N10" s="37" t="s">
        <v>237</v>
      </c>
      <c r="O10" s="16"/>
      <c r="P10" s="35" t="s">
        <v>218</v>
      </c>
      <c r="Q10" s="35" t="s">
        <v>218</v>
      </c>
      <c r="R10" s="32">
        <v>39923</v>
      </c>
      <c r="S10" s="69" t="s">
        <v>219</v>
      </c>
      <c r="T10" s="33" t="s">
        <v>223</v>
      </c>
      <c r="U10" s="33" t="s">
        <v>240</v>
      </c>
      <c r="V10" s="159">
        <v>956667</v>
      </c>
      <c r="W10" s="24">
        <v>0</v>
      </c>
      <c r="X10" s="24">
        <f>+V10-W10</f>
        <v>956667</v>
      </c>
      <c r="Y10" s="35" t="s">
        <v>257</v>
      </c>
      <c r="Z10" s="34"/>
      <c r="AA10" s="16">
        <v>0</v>
      </c>
      <c r="AB10" s="16"/>
      <c r="AC10" s="16"/>
      <c r="AD10" s="31"/>
      <c r="AE10" s="16"/>
      <c r="AF10" s="16"/>
      <c r="AG10" s="39" t="s">
        <v>256</v>
      </c>
      <c r="AH10" s="16"/>
      <c r="AI10" s="16"/>
      <c r="AJ10" s="16"/>
      <c r="AK10" s="39" t="s">
        <v>255</v>
      </c>
      <c r="AL10" s="19"/>
      <c r="AM10" s="40" t="s">
        <v>245</v>
      </c>
      <c r="AN10" s="16">
        <v>889</v>
      </c>
      <c r="AO10" s="163"/>
      <c r="AP10" s="22"/>
      <c r="AQ10" s="54" t="s">
        <v>262</v>
      </c>
      <c r="AR10" s="5"/>
      <c r="AS10" s="5"/>
      <c r="AT10" s="5"/>
      <c r="AU10" s="5"/>
      <c r="AV10" s="5"/>
    </row>
    <row r="11" spans="1:48" customFormat="1" ht="90">
      <c r="A11" s="16">
        <v>35817</v>
      </c>
      <c r="B11" s="64">
        <v>40246</v>
      </c>
      <c r="C11" s="19">
        <v>131929</v>
      </c>
      <c r="D11" s="32">
        <v>40237</v>
      </c>
      <c r="E11" s="35" t="s">
        <v>43</v>
      </c>
      <c r="F11" s="35" t="s">
        <v>44</v>
      </c>
      <c r="G11" s="29" t="s">
        <v>49</v>
      </c>
      <c r="H11" s="29" t="s">
        <v>50</v>
      </c>
      <c r="I11" s="29" t="s">
        <v>51</v>
      </c>
      <c r="J11" s="35" t="s">
        <v>52</v>
      </c>
      <c r="K11" s="35" t="s">
        <v>190</v>
      </c>
      <c r="L11" s="19">
        <v>52517881</v>
      </c>
      <c r="M11" s="19" t="s">
        <v>249</v>
      </c>
      <c r="N11" s="37" t="s">
        <v>237</v>
      </c>
      <c r="O11" s="16"/>
      <c r="P11" s="35" t="s">
        <v>218</v>
      </c>
      <c r="Q11" s="35" t="s">
        <v>218</v>
      </c>
      <c r="R11" s="32">
        <v>39923</v>
      </c>
      <c r="S11" s="69" t="s">
        <v>219</v>
      </c>
      <c r="T11" s="33" t="s">
        <v>223</v>
      </c>
      <c r="U11" s="33" t="s">
        <v>240</v>
      </c>
      <c r="V11" s="159">
        <v>956667</v>
      </c>
      <c r="W11" s="24">
        <v>0</v>
      </c>
      <c r="X11" s="24"/>
      <c r="Y11" s="35" t="s">
        <v>257</v>
      </c>
      <c r="Z11" s="34"/>
      <c r="AA11" s="16">
        <v>0</v>
      </c>
      <c r="AB11" s="16"/>
      <c r="AC11" s="16"/>
      <c r="AD11" s="31"/>
      <c r="AE11" s="16"/>
      <c r="AF11" s="16"/>
      <c r="AG11" s="39" t="s">
        <v>256</v>
      </c>
      <c r="AH11" s="16"/>
      <c r="AI11" s="16"/>
      <c r="AJ11" s="16"/>
      <c r="AK11" s="39" t="s">
        <v>255</v>
      </c>
      <c r="AL11" s="19"/>
      <c r="AM11" s="40" t="s">
        <v>274</v>
      </c>
      <c r="AN11" s="16">
        <v>889</v>
      </c>
      <c r="AO11" s="163"/>
      <c r="AP11" s="22"/>
      <c r="AQ11" s="54" t="s">
        <v>262</v>
      </c>
      <c r="AR11" s="5"/>
      <c r="AS11" s="5"/>
      <c r="AT11" s="5"/>
      <c r="AU11" s="5"/>
      <c r="AV11" s="5"/>
    </row>
    <row r="12" spans="1:48" customFormat="1" ht="90">
      <c r="A12" s="16">
        <v>35817</v>
      </c>
      <c r="B12" s="64">
        <v>40246</v>
      </c>
      <c r="C12" s="19">
        <v>131930</v>
      </c>
      <c r="D12" s="32">
        <v>40237</v>
      </c>
      <c r="E12" s="35" t="s">
        <v>43</v>
      </c>
      <c r="F12" s="35" t="s">
        <v>44</v>
      </c>
      <c r="G12" s="29" t="s">
        <v>53</v>
      </c>
      <c r="H12" s="29" t="s">
        <v>54</v>
      </c>
      <c r="I12" s="29" t="s">
        <v>51</v>
      </c>
      <c r="J12" s="35" t="s">
        <v>55</v>
      </c>
      <c r="K12" s="35" t="s">
        <v>190</v>
      </c>
      <c r="L12" s="19">
        <v>20328022</v>
      </c>
      <c r="M12" s="19" t="s">
        <v>249</v>
      </c>
      <c r="N12" s="37" t="s">
        <v>237</v>
      </c>
      <c r="O12" s="16"/>
      <c r="P12" s="35" t="s">
        <v>218</v>
      </c>
      <c r="Q12" s="35" t="s">
        <v>218</v>
      </c>
      <c r="R12" s="32">
        <v>38352</v>
      </c>
      <c r="S12" s="69" t="s">
        <v>219</v>
      </c>
      <c r="T12" s="33" t="s">
        <v>224</v>
      </c>
      <c r="U12" s="33" t="s">
        <v>241</v>
      </c>
      <c r="V12" s="159">
        <v>956667</v>
      </c>
      <c r="W12" s="24">
        <v>0</v>
      </c>
      <c r="X12" s="24">
        <f>+V12-W12</f>
        <v>956667</v>
      </c>
      <c r="Y12" s="35" t="s">
        <v>268</v>
      </c>
      <c r="Z12" s="34"/>
      <c r="AA12" s="16">
        <v>0</v>
      </c>
      <c r="AB12" s="16"/>
      <c r="AC12" s="16"/>
      <c r="AD12" s="31"/>
      <c r="AE12" s="16"/>
      <c r="AF12" s="16"/>
      <c r="AG12" s="39" t="s">
        <v>256</v>
      </c>
      <c r="AH12" s="16"/>
      <c r="AI12" s="16"/>
      <c r="AJ12" s="16"/>
      <c r="AK12" s="39" t="s">
        <v>255</v>
      </c>
      <c r="AL12" s="19"/>
      <c r="AM12" s="40" t="s">
        <v>245</v>
      </c>
      <c r="AN12" s="16">
        <v>889</v>
      </c>
      <c r="AO12" s="163"/>
      <c r="AP12" s="22"/>
      <c r="AQ12" s="54" t="s">
        <v>262</v>
      </c>
      <c r="AR12" s="5"/>
      <c r="AS12" s="5"/>
      <c r="AT12" s="5"/>
      <c r="AU12" s="5"/>
      <c r="AV12" s="5"/>
    </row>
    <row r="13" spans="1:48" customFormat="1" ht="90">
      <c r="A13" s="16">
        <v>35817</v>
      </c>
      <c r="B13" s="64">
        <v>40246</v>
      </c>
      <c r="C13" s="19">
        <v>131930</v>
      </c>
      <c r="D13" s="32">
        <v>40237</v>
      </c>
      <c r="E13" s="35" t="s">
        <v>43</v>
      </c>
      <c r="F13" s="35" t="s">
        <v>44</v>
      </c>
      <c r="G13" s="29" t="s">
        <v>53</v>
      </c>
      <c r="H13" s="29" t="s">
        <v>54</v>
      </c>
      <c r="I13" s="29" t="s">
        <v>51</v>
      </c>
      <c r="J13" s="35" t="s">
        <v>55</v>
      </c>
      <c r="K13" s="35" t="s">
        <v>190</v>
      </c>
      <c r="L13" s="19">
        <v>20328022</v>
      </c>
      <c r="M13" s="19" t="s">
        <v>249</v>
      </c>
      <c r="N13" s="37" t="s">
        <v>237</v>
      </c>
      <c r="O13" s="16"/>
      <c r="P13" s="35" t="s">
        <v>218</v>
      </c>
      <c r="Q13" s="35" t="s">
        <v>218</v>
      </c>
      <c r="R13" s="32">
        <v>38352</v>
      </c>
      <c r="S13" s="69" t="s">
        <v>219</v>
      </c>
      <c r="T13" s="33" t="s">
        <v>224</v>
      </c>
      <c r="U13" s="33" t="s">
        <v>241</v>
      </c>
      <c r="V13" s="159">
        <v>956667</v>
      </c>
      <c r="W13" s="24">
        <v>0</v>
      </c>
      <c r="X13" s="24"/>
      <c r="Y13" s="35" t="s">
        <v>268</v>
      </c>
      <c r="Z13" s="34"/>
      <c r="AA13" s="16">
        <v>0</v>
      </c>
      <c r="AB13" s="16"/>
      <c r="AC13" s="16"/>
      <c r="AD13" s="31"/>
      <c r="AE13" s="16"/>
      <c r="AF13" s="16"/>
      <c r="AG13" s="39" t="s">
        <v>256</v>
      </c>
      <c r="AH13" s="16"/>
      <c r="AI13" s="16"/>
      <c r="AJ13" s="16"/>
      <c r="AK13" s="39" t="s">
        <v>255</v>
      </c>
      <c r="AL13" s="19"/>
      <c r="AM13" s="40" t="s">
        <v>274</v>
      </c>
      <c r="AN13" s="16">
        <v>604</v>
      </c>
      <c r="AO13" s="163">
        <v>141300</v>
      </c>
      <c r="AP13" s="22"/>
      <c r="AQ13" s="52" t="s">
        <v>275</v>
      </c>
      <c r="AR13" s="5"/>
      <c r="AS13" s="5"/>
      <c r="AT13" s="5"/>
      <c r="AU13" s="5"/>
      <c r="AV13" s="5"/>
    </row>
    <row r="14" spans="1:48" customFormat="1" ht="90">
      <c r="A14" s="16">
        <v>35817</v>
      </c>
      <c r="B14" s="64">
        <v>40246</v>
      </c>
      <c r="C14" s="19">
        <v>131931</v>
      </c>
      <c r="D14" s="32">
        <v>40237</v>
      </c>
      <c r="E14" s="35" t="s">
        <v>43</v>
      </c>
      <c r="F14" s="35" t="s">
        <v>44</v>
      </c>
      <c r="G14" s="29" t="s">
        <v>56</v>
      </c>
      <c r="H14" s="29" t="s">
        <v>57</v>
      </c>
      <c r="I14" s="29" t="s">
        <v>58</v>
      </c>
      <c r="J14" s="35" t="s">
        <v>59</v>
      </c>
      <c r="K14" s="35" t="s">
        <v>190</v>
      </c>
      <c r="L14" s="19">
        <v>79723852</v>
      </c>
      <c r="M14" s="19" t="s">
        <v>249</v>
      </c>
      <c r="N14" s="37" t="s">
        <v>238</v>
      </c>
      <c r="O14" s="16"/>
      <c r="P14" s="35" t="s">
        <v>218</v>
      </c>
      <c r="Q14" s="35" t="s">
        <v>218</v>
      </c>
      <c r="R14" s="32">
        <v>38310</v>
      </c>
      <c r="S14" s="69" t="s">
        <v>219</v>
      </c>
      <c r="T14" s="33" t="s">
        <v>222</v>
      </c>
      <c r="U14" s="33" t="s">
        <v>241</v>
      </c>
      <c r="V14" s="159">
        <v>956667</v>
      </c>
      <c r="W14" s="24">
        <v>0</v>
      </c>
      <c r="X14" s="24">
        <f>+V14-W14</f>
        <v>956667</v>
      </c>
      <c r="Y14" s="35" t="s">
        <v>269</v>
      </c>
      <c r="Z14" s="17"/>
      <c r="AA14" s="13">
        <v>0</v>
      </c>
      <c r="AB14" s="16"/>
      <c r="AC14" s="48"/>
      <c r="AD14" s="15"/>
      <c r="AE14" s="14"/>
      <c r="AF14" s="14"/>
      <c r="AG14" s="39" t="s">
        <v>256</v>
      </c>
      <c r="AH14" s="16"/>
      <c r="AI14" s="16"/>
      <c r="AJ14" s="16"/>
      <c r="AK14" s="39" t="s">
        <v>255</v>
      </c>
      <c r="AL14" s="19"/>
      <c r="AM14" s="40" t="s">
        <v>245</v>
      </c>
      <c r="AN14" s="16">
        <v>889</v>
      </c>
      <c r="AO14" s="159"/>
      <c r="AP14" s="30"/>
      <c r="AQ14" s="54" t="s">
        <v>262</v>
      </c>
      <c r="AR14" s="5"/>
      <c r="AS14" s="5"/>
      <c r="AT14" s="5"/>
      <c r="AU14" s="5"/>
      <c r="AV14" s="5"/>
    </row>
    <row r="15" spans="1:48" customFormat="1" ht="90">
      <c r="A15" s="16">
        <v>35817</v>
      </c>
      <c r="B15" s="64">
        <v>40246</v>
      </c>
      <c r="C15" s="19">
        <v>131931</v>
      </c>
      <c r="D15" s="32">
        <v>40237</v>
      </c>
      <c r="E15" s="35" t="s">
        <v>43</v>
      </c>
      <c r="F15" s="35" t="s">
        <v>44</v>
      </c>
      <c r="G15" s="29" t="s">
        <v>56</v>
      </c>
      <c r="H15" s="29" t="s">
        <v>57</v>
      </c>
      <c r="I15" s="29" t="s">
        <v>58</v>
      </c>
      <c r="J15" s="35" t="s">
        <v>59</v>
      </c>
      <c r="K15" s="35" t="s">
        <v>190</v>
      </c>
      <c r="L15" s="19">
        <v>79723852</v>
      </c>
      <c r="M15" s="19" t="s">
        <v>249</v>
      </c>
      <c r="N15" s="37" t="s">
        <v>238</v>
      </c>
      <c r="O15" s="16"/>
      <c r="P15" s="35" t="s">
        <v>218</v>
      </c>
      <c r="Q15" s="35" t="s">
        <v>218</v>
      </c>
      <c r="R15" s="32">
        <v>38310</v>
      </c>
      <c r="S15" s="69" t="s">
        <v>219</v>
      </c>
      <c r="T15" s="33" t="s">
        <v>222</v>
      </c>
      <c r="U15" s="33" t="s">
        <v>241</v>
      </c>
      <c r="V15" s="159">
        <v>956667</v>
      </c>
      <c r="W15" s="24">
        <v>0</v>
      </c>
      <c r="X15" s="24"/>
      <c r="Y15" s="35" t="s">
        <v>269</v>
      </c>
      <c r="Z15" s="17"/>
      <c r="AA15" s="13">
        <v>0</v>
      </c>
      <c r="AB15" s="16"/>
      <c r="AC15" s="48"/>
      <c r="AD15" s="15"/>
      <c r="AE15" s="14"/>
      <c r="AF15" s="14"/>
      <c r="AG15" s="39" t="s">
        <v>256</v>
      </c>
      <c r="AH15" s="16"/>
      <c r="AI15" s="16"/>
      <c r="AJ15" s="16"/>
      <c r="AK15" s="39" t="s">
        <v>255</v>
      </c>
      <c r="AL15" s="19"/>
      <c r="AM15" s="40" t="s">
        <v>274</v>
      </c>
      <c r="AN15" s="16">
        <v>604</v>
      </c>
      <c r="AO15" s="163">
        <v>141300</v>
      </c>
      <c r="AP15" s="30"/>
      <c r="AQ15" s="52" t="s">
        <v>275</v>
      </c>
      <c r="AR15" s="5"/>
      <c r="AS15" s="5"/>
      <c r="AT15" s="5"/>
      <c r="AU15" s="5"/>
      <c r="AV15" s="5"/>
    </row>
    <row r="16" spans="1:48" customFormat="1" ht="90">
      <c r="A16" s="16">
        <v>35817</v>
      </c>
      <c r="B16" s="64">
        <v>40246</v>
      </c>
      <c r="C16" s="19">
        <v>131932</v>
      </c>
      <c r="D16" s="32">
        <v>40237</v>
      </c>
      <c r="E16" s="35" t="s">
        <v>43</v>
      </c>
      <c r="F16" s="35" t="s">
        <v>44</v>
      </c>
      <c r="G16" s="29" t="s">
        <v>60</v>
      </c>
      <c r="H16" s="29" t="s">
        <v>61</v>
      </c>
      <c r="I16" s="29" t="s">
        <v>62</v>
      </c>
      <c r="J16" s="35"/>
      <c r="K16" s="35" t="s">
        <v>190</v>
      </c>
      <c r="L16" s="19">
        <v>51576649</v>
      </c>
      <c r="M16" s="19" t="s">
        <v>249</v>
      </c>
      <c r="N16" s="37" t="s">
        <v>237</v>
      </c>
      <c r="O16" s="16"/>
      <c r="P16" s="35" t="s">
        <v>218</v>
      </c>
      <c r="Q16" s="35" t="s">
        <v>218</v>
      </c>
      <c r="R16" s="32">
        <v>38167</v>
      </c>
      <c r="S16" s="69" t="s">
        <v>219</v>
      </c>
      <c r="T16" s="33" t="s">
        <v>225</v>
      </c>
      <c r="U16" s="33" t="s">
        <v>242</v>
      </c>
      <c r="V16" s="159">
        <v>956667</v>
      </c>
      <c r="W16" s="24">
        <v>0</v>
      </c>
      <c r="X16" s="24">
        <f>+V16-W16</f>
        <v>956667</v>
      </c>
      <c r="Y16" s="53" t="s">
        <v>266</v>
      </c>
      <c r="Z16" s="17"/>
      <c r="AA16" s="13">
        <v>0</v>
      </c>
      <c r="AB16" s="16"/>
      <c r="AC16" s="14"/>
      <c r="AD16" s="15"/>
      <c r="AE16" s="14"/>
      <c r="AF16" s="14"/>
      <c r="AG16" s="39" t="s">
        <v>256</v>
      </c>
      <c r="AH16" s="16"/>
      <c r="AI16" s="16"/>
      <c r="AJ16" s="16"/>
      <c r="AK16" s="39" t="s">
        <v>255</v>
      </c>
      <c r="AL16" s="19"/>
      <c r="AM16" s="40" t="s">
        <v>245</v>
      </c>
      <c r="AN16" s="16">
        <v>889</v>
      </c>
      <c r="AO16" s="159"/>
      <c r="AP16" s="30"/>
      <c r="AQ16" s="54" t="s">
        <v>262</v>
      </c>
      <c r="AR16" s="5"/>
      <c r="AS16" s="5"/>
      <c r="AT16" s="5"/>
      <c r="AU16" s="5"/>
      <c r="AV16" s="5"/>
    </row>
    <row r="17" spans="1:48" customFormat="1" ht="90">
      <c r="A17" s="16">
        <v>35817</v>
      </c>
      <c r="B17" s="64">
        <v>40246</v>
      </c>
      <c r="C17" s="19">
        <v>131932</v>
      </c>
      <c r="D17" s="32">
        <v>40237</v>
      </c>
      <c r="E17" s="35" t="s">
        <v>43</v>
      </c>
      <c r="F17" s="35" t="s">
        <v>44</v>
      </c>
      <c r="G17" s="29" t="s">
        <v>60</v>
      </c>
      <c r="H17" s="29" t="s">
        <v>61</v>
      </c>
      <c r="I17" s="29" t="s">
        <v>62</v>
      </c>
      <c r="J17" s="35"/>
      <c r="K17" s="35" t="s">
        <v>190</v>
      </c>
      <c r="L17" s="19">
        <v>51576649</v>
      </c>
      <c r="M17" s="19" t="s">
        <v>249</v>
      </c>
      <c r="N17" s="37" t="s">
        <v>237</v>
      </c>
      <c r="O17" s="16"/>
      <c r="P17" s="35" t="s">
        <v>218</v>
      </c>
      <c r="Q17" s="35" t="s">
        <v>218</v>
      </c>
      <c r="R17" s="32">
        <v>38167</v>
      </c>
      <c r="S17" s="69" t="s">
        <v>219</v>
      </c>
      <c r="T17" s="33" t="s">
        <v>225</v>
      </c>
      <c r="U17" s="33" t="s">
        <v>242</v>
      </c>
      <c r="V17" s="159">
        <v>956667</v>
      </c>
      <c r="W17" s="24">
        <v>0</v>
      </c>
      <c r="X17" s="24"/>
      <c r="Y17" s="53" t="s">
        <v>266</v>
      </c>
      <c r="Z17" s="17"/>
      <c r="AA17" s="13">
        <v>0</v>
      </c>
      <c r="AB17" s="16"/>
      <c r="AC17" s="14"/>
      <c r="AD17" s="15"/>
      <c r="AE17" s="14"/>
      <c r="AF17" s="14"/>
      <c r="AG17" s="39" t="s">
        <v>256</v>
      </c>
      <c r="AH17" s="16"/>
      <c r="AI17" s="16"/>
      <c r="AJ17" s="16"/>
      <c r="AK17" s="39" t="s">
        <v>255</v>
      </c>
      <c r="AL17" s="19"/>
      <c r="AM17" s="40" t="s">
        <v>274</v>
      </c>
      <c r="AN17" s="16">
        <v>604</v>
      </c>
      <c r="AO17" s="163">
        <v>141300</v>
      </c>
      <c r="AP17" s="30"/>
      <c r="AQ17" s="52" t="s">
        <v>275</v>
      </c>
      <c r="AR17" s="5"/>
      <c r="AS17" s="5"/>
      <c r="AT17" s="5"/>
      <c r="AU17" s="5"/>
      <c r="AV17" s="5"/>
    </row>
    <row r="18" spans="1:48" customFormat="1" ht="90">
      <c r="A18" s="16">
        <v>35817</v>
      </c>
      <c r="B18" s="64">
        <v>40246</v>
      </c>
      <c r="C18" s="19">
        <v>131933</v>
      </c>
      <c r="D18" s="32">
        <v>40237</v>
      </c>
      <c r="E18" s="35" t="s">
        <v>43</v>
      </c>
      <c r="F18" s="35" t="s">
        <v>44</v>
      </c>
      <c r="G18" s="29" t="s">
        <v>63</v>
      </c>
      <c r="H18" s="36"/>
      <c r="I18" s="29" t="s">
        <v>64</v>
      </c>
      <c r="J18" s="35" t="s">
        <v>65</v>
      </c>
      <c r="K18" s="35" t="s">
        <v>190</v>
      </c>
      <c r="L18" s="19">
        <v>79938649</v>
      </c>
      <c r="M18" s="19" t="s">
        <v>249</v>
      </c>
      <c r="N18" s="37" t="s">
        <v>238</v>
      </c>
      <c r="O18" s="16"/>
      <c r="P18" s="35" t="s">
        <v>218</v>
      </c>
      <c r="Q18" s="35" t="s">
        <v>218</v>
      </c>
      <c r="R18" s="32">
        <v>39923</v>
      </c>
      <c r="S18" s="69" t="s">
        <v>219</v>
      </c>
      <c r="T18" s="33" t="s">
        <v>222</v>
      </c>
      <c r="U18" s="33" t="s">
        <v>240</v>
      </c>
      <c r="V18" s="159">
        <v>956667</v>
      </c>
      <c r="W18" s="24">
        <v>0</v>
      </c>
      <c r="X18" s="24">
        <f>+V18-W18</f>
        <v>956667</v>
      </c>
      <c r="Y18" s="35" t="s">
        <v>257</v>
      </c>
      <c r="Z18" s="34"/>
      <c r="AA18" s="16">
        <v>0</v>
      </c>
      <c r="AB18" s="16"/>
      <c r="AC18" s="35"/>
      <c r="AD18" s="31"/>
      <c r="AE18" s="16"/>
      <c r="AF18" s="16"/>
      <c r="AG18" s="39" t="s">
        <v>256</v>
      </c>
      <c r="AH18" s="16"/>
      <c r="AI18" s="16"/>
      <c r="AJ18" s="16"/>
      <c r="AK18" s="39" t="s">
        <v>255</v>
      </c>
      <c r="AL18" s="19"/>
      <c r="AM18" s="40" t="s">
        <v>245</v>
      </c>
      <c r="AN18" s="16">
        <v>889</v>
      </c>
      <c r="AO18" s="159"/>
      <c r="AP18" s="30"/>
      <c r="AQ18" s="54" t="s">
        <v>262</v>
      </c>
      <c r="AR18" s="5"/>
      <c r="AS18" s="5"/>
      <c r="AT18" s="5"/>
      <c r="AU18" s="5"/>
      <c r="AV18" s="5"/>
    </row>
    <row r="19" spans="1:48" customFormat="1" ht="90">
      <c r="A19" s="16">
        <v>35817</v>
      </c>
      <c r="B19" s="64">
        <v>40246</v>
      </c>
      <c r="C19" s="19">
        <v>131933</v>
      </c>
      <c r="D19" s="32">
        <v>40237</v>
      </c>
      <c r="E19" s="35" t="s">
        <v>43</v>
      </c>
      <c r="F19" s="35" t="s">
        <v>44</v>
      </c>
      <c r="G19" s="29" t="s">
        <v>63</v>
      </c>
      <c r="H19" s="36"/>
      <c r="I19" s="29" t="s">
        <v>64</v>
      </c>
      <c r="J19" s="35" t="s">
        <v>65</v>
      </c>
      <c r="K19" s="35" t="s">
        <v>190</v>
      </c>
      <c r="L19" s="19">
        <v>79938649</v>
      </c>
      <c r="M19" s="19" t="s">
        <v>249</v>
      </c>
      <c r="N19" s="37" t="s">
        <v>238</v>
      </c>
      <c r="O19" s="16"/>
      <c r="P19" s="35" t="s">
        <v>218</v>
      </c>
      <c r="Q19" s="35" t="s">
        <v>218</v>
      </c>
      <c r="R19" s="32">
        <v>39923</v>
      </c>
      <c r="S19" s="69" t="s">
        <v>219</v>
      </c>
      <c r="T19" s="33" t="s">
        <v>222</v>
      </c>
      <c r="U19" s="33" t="s">
        <v>240</v>
      </c>
      <c r="V19" s="159">
        <v>956667</v>
      </c>
      <c r="W19" s="24">
        <v>0</v>
      </c>
      <c r="X19" s="24"/>
      <c r="Y19" s="35" t="s">
        <v>257</v>
      </c>
      <c r="Z19" s="34"/>
      <c r="AA19" s="16">
        <v>0</v>
      </c>
      <c r="AB19" s="16"/>
      <c r="AC19" s="35"/>
      <c r="AD19" s="31"/>
      <c r="AE19" s="16"/>
      <c r="AF19" s="16"/>
      <c r="AG19" s="39" t="s">
        <v>256</v>
      </c>
      <c r="AH19" s="16"/>
      <c r="AI19" s="16"/>
      <c r="AJ19" s="16"/>
      <c r="AK19" s="39" t="s">
        <v>255</v>
      </c>
      <c r="AL19" s="19"/>
      <c r="AM19" s="40" t="s">
        <v>274</v>
      </c>
      <c r="AN19" s="16">
        <v>889</v>
      </c>
      <c r="AO19" s="159"/>
      <c r="AP19" s="30"/>
      <c r="AQ19" s="54" t="s">
        <v>262</v>
      </c>
      <c r="AR19" s="5"/>
      <c r="AS19" s="5"/>
      <c r="AT19" s="5"/>
      <c r="AU19" s="5"/>
      <c r="AV19" s="5"/>
    </row>
    <row r="20" spans="1:48" customFormat="1" ht="90">
      <c r="A20" s="16">
        <v>35817</v>
      </c>
      <c r="B20" s="64">
        <v>40246</v>
      </c>
      <c r="C20" s="19">
        <v>131934</v>
      </c>
      <c r="D20" s="32">
        <v>40237</v>
      </c>
      <c r="E20" s="35" t="s">
        <v>43</v>
      </c>
      <c r="F20" s="35" t="s">
        <v>44</v>
      </c>
      <c r="G20" s="29" t="s">
        <v>66</v>
      </c>
      <c r="H20" s="36"/>
      <c r="I20" s="29" t="s">
        <v>67</v>
      </c>
      <c r="J20" s="16"/>
      <c r="K20" s="35" t="s">
        <v>190</v>
      </c>
      <c r="L20" s="19">
        <v>27903920</v>
      </c>
      <c r="M20" s="19" t="s">
        <v>249</v>
      </c>
      <c r="N20" s="37" t="s">
        <v>237</v>
      </c>
      <c r="O20" s="16"/>
      <c r="P20" s="35" t="s">
        <v>218</v>
      </c>
      <c r="Q20" s="35" t="s">
        <v>218</v>
      </c>
      <c r="R20" s="32">
        <v>33737</v>
      </c>
      <c r="S20" s="69" t="s">
        <v>219</v>
      </c>
      <c r="T20" s="33" t="s">
        <v>226</v>
      </c>
      <c r="U20" s="33" t="s">
        <v>240</v>
      </c>
      <c r="V20" s="159">
        <v>956667</v>
      </c>
      <c r="W20" s="24">
        <v>0</v>
      </c>
      <c r="X20" s="24">
        <f>+V20-W20</f>
        <v>956667</v>
      </c>
      <c r="Y20" s="35" t="s">
        <v>267</v>
      </c>
      <c r="Z20" s="34"/>
      <c r="AA20" s="16">
        <v>0</v>
      </c>
      <c r="AB20" s="16"/>
      <c r="AC20" s="16"/>
      <c r="AD20" s="31"/>
      <c r="AE20" s="16"/>
      <c r="AF20" s="16"/>
      <c r="AG20" s="39" t="s">
        <v>256</v>
      </c>
      <c r="AH20" s="16"/>
      <c r="AI20" s="16"/>
      <c r="AJ20" s="16"/>
      <c r="AK20" s="39" t="s">
        <v>255</v>
      </c>
      <c r="AL20" s="19"/>
      <c r="AM20" s="40" t="s">
        <v>245</v>
      </c>
      <c r="AN20" s="16">
        <v>889</v>
      </c>
      <c r="AO20" s="159"/>
      <c r="AP20" s="30"/>
      <c r="AQ20" s="54" t="s">
        <v>262</v>
      </c>
      <c r="AR20" s="5"/>
      <c r="AS20" s="5"/>
      <c r="AT20" s="5"/>
      <c r="AU20" s="5"/>
      <c r="AV20" s="5"/>
    </row>
    <row r="21" spans="1:48" customFormat="1" ht="90">
      <c r="A21" s="16">
        <v>35817</v>
      </c>
      <c r="B21" s="64">
        <v>40246</v>
      </c>
      <c r="C21" s="19">
        <v>131934</v>
      </c>
      <c r="D21" s="32">
        <v>40237</v>
      </c>
      <c r="E21" s="35" t="s">
        <v>43</v>
      </c>
      <c r="F21" s="35" t="s">
        <v>44</v>
      </c>
      <c r="G21" s="29" t="s">
        <v>66</v>
      </c>
      <c r="H21" s="36"/>
      <c r="I21" s="29" t="s">
        <v>67</v>
      </c>
      <c r="J21" s="16"/>
      <c r="K21" s="35" t="s">
        <v>190</v>
      </c>
      <c r="L21" s="19">
        <v>27903920</v>
      </c>
      <c r="M21" s="19" t="s">
        <v>249</v>
      </c>
      <c r="N21" s="37" t="s">
        <v>237</v>
      </c>
      <c r="O21" s="16"/>
      <c r="P21" s="35" t="s">
        <v>218</v>
      </c>
      <c r="Q21" s="35" t="s">
        <v>218</v>
      </c>
      <c r="R21" s="32">
        <v>33737</v>
      </c>
      <c r="S21" s="69" t="s">
        <v>219</v>
      </c>
      <c r="T21" s="33" t="s">
        <v>226</v>
      </c>
      <c r="U21" s="33" t="s">
        <v>240</v>
      </c>
      <c r="V21" s="159">
        <v>956667</v>
      </c>
      <c r="W21" s="24">
        <v>0</v>
      </c>
      <c r="X21" s="24"/>
      <c r="Y21" s="35" t="s">
        <v>267</v>
      </c>
      <c r="Z21" s="34"/>
      <c r="AA21" s="16">
        <v>0</v>
      </c>
      <c r="AB21" s="16"/>
      <c r="AC21" s="16"/>
      <c r="AD21" s="31"/>
      <c r="AE21" s="16"/>
      <c r="AF21" s="16"/>
      <c r="AG21" s="39" t="s">
        <v>256</v>
      </c>
      <c r="AH21" s="16"/>
      <c r="AI21" s="16"/>
      <c r="AJ21" s="16"/>
      <c r="AK21" s="39" t="s">
        <v>255</v>
      </c>
      <c r="AL21" s="19"/>
      <c r="AM21" s="40" t="s">
        <v>274</v>
      </c>
      <c r="AN21" s="16">
        <v>604</v>
      </c>
      <c r="AO21" s="163">
        <v>141300</v>
      </c>
      <c r="AP21" s="30"/>
      <c r="AQ21" s="52" t="s">
        <v>275</v>
      </c>
      <c r="AR21" s="5"/>
      <c r="AS21" s="5"/>
      <c r="AT21" s="5"/>
      <c r="AU21" s="5"/>
      <c r="AV21" s="5"/>
    </row>
    <row r="22" spans="1:48" customFormat="1" ht="90">
      <c r="A22" s="16">
        <v>35817</v>
      </c>
      <c r="B22" s="64">
        <v>40246</v>
      </c>
      <c r="C22" s="19">
        <v>131935</v>
      </c>
      <c r="D22" s="32">
        <v>40237</v>
      </c>
      <c r="E22" s="35" t="s">
        <v>43</v>
      </c>
      <c r="F22" s="35" t="s">
        <v>44</v>
      </c>
      <c r="G22" s="29" t="s">
        <v>68</v>
      </c>
      <c r="H22" s="29" t="s">
        <v>69</v>
      </c>
      <c r="I22" s="29" t="s">
        <v>70</v>
      </c>
      <c r="J22" s="35" t="s">
        <v>71</v>
      </c>
      <c r="K22" s="35" t="s">
        <v>190</v>
      </c>
      <c r="L22" s="19">
        <v>17183323</v>
      </c>
      <c r="M22" s="19" t="s">
        <v>249</v>
      </c>
      <c r="N22" s="37" t="s">
        <v>238</v>
      </c>
      <c r="O22" s="16"/>
      <c r="P22" s="35" t="s">
        <v>218</v>
      </c>
      <c r="Q22" s="35" t="s">
        <v>218</v>
      </c>
      <c r="R22" s="32">
        <v>38464</v>
      </c>
      <c r="S22" s="69" t="s">
        <v>219</v>
      </c>
      <c r="T22" s="33" t="s">
        <v>224</v>
      </c>
      <c r="U22" s="33" t="s">
        <v>242</v>
      </c>
      <c r="V22" s="159">
        <v>956667</v>
      </c>
      <c r="W22" s="24">
        <v>0</v>
      </c>
      <c r="X22" s="24">
        <f>+V22-W22</f>
        <v>956667</v>
      </c>
      <c r="Y22" s="35" t="s">
        <v>267</v>
      </c>
      <c r="Z22" s="34"/>
      <c r="AA22" s="16">
        <v>0</v>
      </c>
      <c r="AB22" s="16"/>
      <c r="AC22" s="35"/>
      <c r="AD22" s="31"/>
      <c r="AE22" s="16"/>
      <c r="AF22" s="16"/>
      <c r="AG22" s="39" t="s">
        <v>256</v>
      </c>
      <c r="AH22" s="25"/>
      <c r="AI22" s="16"/>
      <c r="AJ22" s="16"/>
      <c r="AK22" s="39" t="s">
        <v>255</v>
      </c>
      <c r="AL22" s="19"/>
      <c r="AM22" s="40" t="s">
        <v>245</v>
      </c>
      <c r="AN22" s="16">
        <v>889</v>
      </c>
      <c r="AO22" s="159"/>
      <c r="AP22" s="30"/>
      <c r="AQ22" s="54" t="s">
        <v>262</v>
      </c>
      <c r="AR22" s="5"/>
      <c r="AS22" s="5"/>
      <c r="AT22" s="5"/>
      <c r="AU22" s="5"/>
      <c r="AV22" s="5"/>
    </row>
    <row r="23" spans="1:48" customFormat="1" ht="90">
      <c r="A23" s="16">
        <v>35817</v>
      </c>
      <c r="B23" s="64">
        <v>40246</v>
      </c>
      <c r="C23" s="19">
        <v>131935</v>
      </c>
      <c r="D23" s="32">
        <v>40237</v>
      </c>
      <c r="E23" s="35" t="s">
        <v>43</v>
      </c>
      <c r="F23" s="35" t="s">
        <v>44</v>
      </c>
      <c r="G23" s="29" t="s">
        <v>68</v>
      </c>
      <c r="H23" s="29" t="s">
        <v>69</v>
      </c>
      <c r="I23" s="29" t="s">
        <v>70</v>
      </c>
      <c r="J23" s="35" t="s">
        <v>71</v>
      </c>
      <c r="K23" s="35" t="s">
        <v>190</v>
      </c>
      <c r="L23" s="19">
        <v>17183323</v>
      </c>
      <c r="M23" s="19" t="s">
        <v>249</v>
      </c>
      <c r="N23" s="37" t="s">
        <v>238</v>
      </c>
      <c r="O23" s="16"/>
      <c r="P23" s="35" t="s">
        <v>218</v>
      </c>
      <c r="Q23" s="35" t="s">
        <v>218</v>
      </c>
      <c r="R23" s="32">
        <v>38464</v>
      </c>
      <c r="S23" s="69" t="s">
        <v>219</v>
      </c>
      <c r="T23" s="33" t="s">
        <v>224</v>
      </c>
      <c r="U23" s="33" t="s">
        <v>242</v>
      </c>
      <c r="V23" s="159">
        <v>956667</v>
      </c>
      <c r="W23" s="24">
        <v>0</v>
      </c>
      <c r="X23" s="24"/>
      <c r="Y23" s="35" t="s">
        <v>267</v>
      </c>
      <c r="Z23" s="34"/>
      <c r="AA23" s="16">
        <v>0</v>
      </c>
      <c r="AB23" s="16"/>
      <c r="AC23" s="35"/>
      <c r="AD23" s="31"/>
      <c r="AE23" s="16"/>
      <c r="AF23" s="16"/>
      <c r="AG23" s="39" t="s">
        <v>256</v>
      </c>
      <c r="AH23" s="25"/>
      <c r="AI23" s="16"/>
      <c r="AJ23" s="16"/>
      <c r="AK23" s="39" t="s">
        <v>255</v>
      </c>
      <c r="AL23" s="19"/>
      <c r="AM23" s="40" t="s">
        <v>274</v>
      </c>
      <c r="AN23" s="16">
        <v>604</v>
      </c>
      <c r="AO23" s="163">
        <v>141300</v>
      </c>
      <c r="AP23" s="30"/>
      <c r="AQ23" s="52" t="s">
        <v>275</v>
      </c>
      <c r="AR23" s="5"/>
      <c r="AS23" s="5"/>
      <c r="AT23" s="5"/>
      <c r="AU23" s="5"/>
      <c r="AV23" s="5"/>
    </row>
    <row r="24" spans="1:48" customFormat="1" ht="90">
      <c r="A24" s="16">
        <v>35817</v>
      </c>
      <c r="B24" s="64">
        <v>40246</v>
      </c>
      <c r="C24" s="19">
        <v>131936</v>
      </c>
      <c r="D24" s="32">
        <v>40237</v>
      </c>
      <c r="E24" s="35" t="s">
        <v>43</v>
      </c>
      <c r="F24" s="35" t="s">
        <v>44</v>
      </c>
      <c r="G24" s="29" t="s">
        <v>72</v>
      </c>
      <c r="H24" s="36"/>
      <c r="I24" s="29" t="s">
        <v>51</v>
      </c>
      <c r="J24" s="35" t="s">
        <v>73</v>
      </c>
      <c r="K24" s="35" t="s">
        <v>190</v>
      </c>
      <c r="L24" s="19">
        <v>41434311</v>
      </c>
      <c r="M24" s="19" t="s">
        <v>249</v>
      </c>
      <c r="N24" s="37" t="s">
        <v>237</v>
      </c>
      <c r="O24" s="16"/>
      <c r="P24" s="35" t="s">
        <v>218</v>
      </c>
      <c r="Q24" s="35" t="s">
        <v>218</v>
      </c>
      <c r="R24" s="32">
        <v>37371</v>
      </c>
      <c r="S24" s="69" t="s">
        <v>219</v>
      </c>
      <c r="T24" s="33" t="s">
        <v>227</v>
      </c>
      <c r="U24" s="33" t="s">
        <v>241</v>
      </c>
      <c r="V24" s="159">
        <v>956667</v>
      </c>
      <c r="W24" s="24">
        <v>0</v>
      </c>
      <c r="X24" s="24">
        <f>+V24-W24</f>
        <v>956667</v>
      </c>
      <c r="Y24" s="35" t="s">
        <v>267</v>
      </c>
      <c r="Z24" s="34"/>
      <c r="AA24" s="16">
        <v>0</v>
      </c>
      <c r="AB24" s="16"/>
      <c r="AC24" s="16"/>
      <c r="AD24" s="31"/>
      <c r="AE24" s="16"/>
      <c r="AF24" s="16"/>
      <c r="AG24" s="39" t="s">
        <v>256</v>
      </c>
      <c r="AH24" s="25"/>
      <c r="AI24" s="16"/>
      <c r="AJ24" s="16"/>
      <c r="AK24" s="39" t="s">
        <v>255</v>
      </c>
      <c r="AL24" s="19"/>
      <c r="AM24" s="40" t="s">
        <v>245</v>
      </c>
      <c r="AN24" s="16">
        <v>889</v>
      </c>
      <c r="AO24" s="159"/>
      <c r="AP24" s="30"/>
      <c r="AQ24" s="54" t="s">
        <v>262</v>
      </c>
      <c r="AR24" s="5"/>
      <c r="AS24" s="5"/>
      <c r="AT24" s="5"/>
      <c r="AU24" s="5"/>
      <c r="AV24" s="5"/>
    </row>
    <row r="25" spans="1:48" customFormat="1" ht="90">
      <c r="A25" s="16">
        <v>35817</v>
      </c>
      <c r="B25" s="64">
        <v>40246</v>
      </c>
      <c r="C25" s="19">
        <v>131936</v>
      </c>
      <c r="D25" s="32">
        <v>40237</v>
      </c>
      <c r="E25" s="35" t="s">
        <v>43</v>
      </c>
      <c r="F25" s="35" t="s">
        <v>44</v>
      </c>
      <c r="G25" s="29" t="s">
        <v>72</v>
      </c>
      <c r="H25" s="36"/>
      <c r="I25" s="29" t="s">
        <v>51</v>
      </c>
      <c r="J25" s="35" t="s">
        <v>73</v>
      </c>
      <c r="K25" s="35" t="s">
        <v>190</v>
      </c>
      <c r="L25" s="19">
        <v>41434311</v>
      </c>
      <c r="M25" s="19" t="s">
        <v>249</v>
      </c>
      <c r="N25" s="37" t="s">
        <v>237</v>
      </c>
      <c r="O25" s="16"/>
      <c r="P25" s="35" t="s">
        <v>218</v>
      </c>
      <c r="Q25" s="35" t="s">
        <v>218</v>
      </c>
      <c r="R25" s="32">
        <v>37371</v>
      </c>
      <c r="S25" s="69" t="s">
        <v>219</v>
      </c>
      <c r="T25" s="33" t="s">
        <v>227</v>
      </c>
      <c r="U25" s="33" t="s">
        <v>241</v>
      </c>
      <c r="V25" s="159">
        <v>956667</v>
      </c>
      <c r="W25" s="24">
        <v>0</v>
      </c>
      <c r="X25" s="24"/>
      <c r="Y25" s="35" t="s">
        <v>267</v>
      </c>
      <c r="Z25" s="34"/>
      <c r="AA25" s="16">
        <v>0</v>
      </c>
      <c r="AB25" s="16"/>
      <c r="AC25" s="16"/>
      <c r="AD25" s="31"/>
      <c r="AE25" s="16"/>
      <c r="AF25" s="16"/>
      <c r="AG25" s="39" t="s">
        <v>256</v>
      </c>
      <c r="AH25" s="25"/>
      <c r="AI25" s="16"/>
      <c r="AJ25" s="16"/>
      <c r="AK25" s="39" t="s">
        <v>255</v>
      </c>
      <c r="AL25" s="19"/>
      <c r="AM25" s="40" t="s">
        <v>274</v>
      </c>
      <c r="AN25" s="16">
        <v>604</v>
      </c>
      <c r="AO25" s="163">
        <v>141300</v>
      </c>
      <c r="AP25" s="30"/>
      <c r="AQ25" s="52" t="s">
        <v>275</v>
      </c>
      <c r="AR25" s="5"/>
      <c r="AS25" s="5"/>
      <c r="AT25" s="5"/>
      <c r="AU25" s="5"/>
      <c r="AV25" s="5"/>
    </row>
    <row r="26" spans="1:48" customFormat="1" ht="90">
      <c r="A26" s="16">
        <v>35817</v>
      </c>
      <c r="B26" s="64">
        <v>40246</v>
      </c>
      <c r="C26" s="19">
        <v>131937</v>
      </c>
      <c r="D26" s="32">
        <v>40237</v>
      </c>
      <c r="E26" s="35" t="s">
        <v>43</v>
      </c>
      <c r="F26" s="35" t="s">
        <v>44</v>
      </c>
      <c r="G26" s="29" t="s">
        <v>74</v>
      </c>
      <c r="H26" s="29" t="s">
        <v>75</v>
      </c>
      <c r="I26" s="29" t="s">
        <v>76</v>
      </c>
      <c r="J26" s="35" t="s">
        <v>73</v>
      </c>
      <c r="K26" s="35" t="s">
        <v>190</v>
      </c>
      <c r="L26" s="19">
        <v>20263697</v>
      </c>
      <c r="M26" s="19" t="s">
        <v>249</v>
      </c>
      <c r="N26" s="37" t="s">
        <v>237</v>
      </c>
      <c r="O26" s="16"/>
      <c r="P26" s="35" t="s">
        <v>218</v>
      </c>
      <c r="Q26" s="35" t="s">
        <v>218</v>
      </c>
      <c r="R26" s="32">
        <v>36038</v>
      </c>
      <c r="S26" s="69" t="s">
        <v>219</v>
      </c>
      <c r="T26" s="33" t="s">
        <v>224</v>
      </c>
      <c r="U26" s="33" t="s">
        <v>242</v>
      </c>
      <c r="V26" s="159">
        <v>956667</v>
      </c>
      <c r="W26" s="24">
        <v>0</v>
      </c>
      <c r="X26" s="24">
        <f>+V26-W26</f>
        <v>956667</v>
      </c>
      <c r="Y26" s="35" t="s">
        <v>267</v>
      </c>
      <c r="Z26" s="34"/>
      <c r="AA26" s="16">
        <v>0</v>
      </c>
      <c r="AB26" s="16"/>
      <c r="AC26" s="16"/>
      <c r="AD26" s="31"/>
      <c r="AE26" s="16"/>
      <c r="AF26" s="16"/>
      <c r="AG26" s="39" t="s">
        <v>256</v>
      </c>
      <c r="AH26" s="16"/>
      <c r="AI26" s="16"/>
      <c r="AJ26" s="16"/>
      <c r="AK26" s="39" t="s">
        <v>255</v>
      </c>
      <c r="AL26" s="19"/>
      <c r="AM26" s="40" t="s">
        <v>245</v>
      </c>
      <c r="AN26" s="16">
        <v>889</v>
      </c>
      <c r="AO26" s="159"/>
      <c r="AP26" s="30"/>
      <c r="AQ26" s="54" t="s">
        <v>262</v>
      </c>
      <c r="AR26" s="5"/>
      <c r="AS26" s="5"/>
      <c r="AT26" s="5"/>
      <c r="AU26" s="5"/>
      <c r="AV26" s="5"/>
    </row>
    <row r="27" spans="1:48" customFormat="1" ht="90">
      <c r="A27" s="16">
        <v>35817</v>
      </c>
      <c r="B27" s="64">
        <v>40246</v>
      </c>
      <c r="C27" s="19">
        <v>131937</v>
      </c>
      <c r="D27" s="32">
        <v>40237</v>
      </c>
      <c r="E27" s="35" t="s">
        <v>43</v>
      </c>
      <c r="F27" s="35" t="s">
        <v>44</v>
      </c>
      <c r="G27" s="29" t="s">
        <v>74</v>
      </c>
      <c r="H27" s="29" t="s">
        <v>75</v>
      </c>
      <c r="I27" s="29" t="s">
        <v>76</v>
      </c>
      <c r="J27" s="35" t="s">
        <v>73</v>
      </c>
      <c r="K27" s="35" t="s">
        <v>190</v>
      </c>
      <c r="L27" s="19">
        <v>20263697</v>
      </c>
      <c r="M27" s="19" t="s">
        <v>249</v>
      </c>
      <c r="N27" s="37" t="s">
        <v>237</v>
      </c>
      <c r="O27" s="16"/>
      <c r="P27" s="35" t="s">
        <v>218</v>
      </c>
      <c r="Q27" s="35" t="s">
        <v>218</v>
      </c>
      <c r="R27" s="32">
        <v>36038</v>
      </c>
      <c r="S27" s="69" t="s">
        <v>219</v>
      </c>
      <c r="T27" s="33" t="s">
        <v>224</v>
      </c>
      <c r="U27" s="33" t="s">
        <v>242</v>
      </c>
      <c r="V27" s="159">
        <v>956667</v>
      </c>
      <c r="W27" s="24">
        <v>0</v>
      </c>
      <c r="X27" s="24"/>
      <c r="Y27" s="35" t="s">
        <v>267</v>
      </c>
      <c r="Z27" s="34"/>
      <c r="AA27" s="16">
        <v>0</v>
      </c>
      <c r="AB27" s="16"/>
      <c r="AC27" s="16"/>
      <c r="AD27" s="31"/>
      <c r="AE27" s="16"/>
      <c r="AF27" s="16"/>
      <c r="AG27" s="39" t="s">
        <v>256</v>
      </c>
      <c r="AH27" s="16"/>
      <c r="AI27" s="16"/>
      <c r="AJ27" s="16"/>
      <c r="AK27" s="39" t="s">
        <v>255</v>
      </c>
      <c r="AL27" s="19"/>
      <c r="AM27" s="40" t="s">
        <v>274</v>
      </c>
      <c r="AN27" s="16">
        <v>604</v>
      </c>
      <c r="AO27" s="163">
        <v>141300</v>
      </c>
      <c r="AP27" s="30"/>
      <c r="AQ27" s="52" t="s">
        <v>275</v>
      </c>
      <c r="AR27" s="5"/>
      <c r="AS27" s="5"/>
      <c r="AT27" s="5"/>
      <c r="AU27" s="5"/>
      <c r="AV27" s="5"/>
    </row>
    <row r="28" spans="1:48" customFormat="1" ht="90">
      <c r="A28" s="16">
        <v>35817</v>
      </c>
      <c r="B28" s="64">
        <v>40246</v>
      </c>
      <c r="C28" s="19">
        <v>131938</v>
      </c>
      <c r="D28" s="32">
        <v>40237</v>
      </c>
      <c r="E28" s="35" t="s">
        <v>43</v>
      </c>
      <c r="F28" s="35" t="s">
        <v>44</v>
      </c>
      <c r="G28" s="29" t="s">
        <v>77</v>
      </c>
      <c r="H28" s="29"/>
      <c r="I28" s="29" t="s">
        <v>78</v>
      </c>
      <c r="J28" s="35"/>
      <c r="K28" s="35" t="s">
        <v>190</v>
      </c>
      <c r="L28" s="19">
        <v>1020723793</v>
      </c>
      <c r="M28" s="19" t="s">
        <v>249</v>
      </c>
      <c r="N28" s="37" t="s">
        <v>238</v>
      </c>
      <c r="O28" s="16"/>
      <c r="P28" s="35" t="s">
        <v>218</v>
      </c>
      <c r="Q28" s="35" t="s">
        <v>218</v>
      </c>
      <c r="R28" s="32">
        <v>35389</v>
      </c>
      <c r="S28" s="69" t="s">
        <v>219</v>
      </c>
      <c r="T28" s="33" t="s">
        <v>226</v>
      </c>
      <c r="U28" s="33" t="s">
        <v>240</v>
      </c>
      <c r="V28" s="159">
        <v>956667</v>
      </c>
      <c r="W28" s="24">
        <v>0</v>
      </c>
      <c r="X28" s="24">
        <f>+V28-W28</f>
        <v>956667</v>
      </c>
      <c r="Y28" s="35" t="s">
        <v>267</v>
      </c>
      <c r="Z28" s="34"/>
      <c r="AA28" s="16">
        <v>0</v>
      </c>
      <c r="AB28" s="16"/>
      <c r="AC28" s="16"/>
      <c r="AD28" s="31"/>
      <c r="AE28" s="16"/>
      <c r="AF28" s="16"/>
      <c r="AG28" s="39" t="s">
        <v>256</v>
      </c>
      <c r="AH28" s="16"/>
      <c r="AI28" s="16"/>
      <c r="AJ28" s="16"/>
      <c r="AK28" s="39" t="s">
        <v>255</v>
      </c>
      <c r="AL28" s="19"/>
      <c r="AM28" s="40" t="s">
        <v>245</v>
      </c>
      <c r="AN28" s="16">
        <v>889</v>
      </c>
      <c r="AO28" s="159"/>
      <c r="AP28" s="30"/>
      <c r="AQ28" s="54" t="s">
        <v>262</v>
      </c>
      <c r="AR28" s="5"/>
      <c r="AS28" s="5"/>
      <c r="AT28" s="5"/>
      <c r="AU28" s="5"/>
      <c r="AV28" s="5"/>
    </row>
    <row r="29" spans="1:48" customFormat="1" ht="90">
      <c r="A29" s="16">
        <v>35817</v>
      </c>
      <c r="B29" s="64">
        <v>40246</v>
      </c>
      <c r="C29" s="19">
        <v>131938</v>
      </c>
      <c r="D29" s="32">
        <v>40237</v>
      </c>
      <c r="E29" s="35" t="s">
        <v>43</v>
      </c>
      <c r="F29" s="35" t="s">
        <v>44</v>
      </c>
      <c r="G29" s="29" t="s">
        <v>77</v>
      </c>
      <c r="H29" s="29"/>
      <c r="I29" s="29" t="s">
        <v>78</v>
      </c>
      <c r="J29" s="35"/>
      <c r="K29" s="35" t="s">
        <v>190</v>
      </c>
      <c r="L29" s="19">
        <v>1020723793</v>
      </c>
      <c r="M29" s="19" t="s">
        <v>249</v>
      </c>
      <c r="N29" s="37" t="s">
        <v>238</v>
      </c>
      <c r="O29" s="16"/>
      <c r="P29" s="35" t="s">
        <v>218</v>
      </c>
      <c r="Q29" s="35" t="s">
        <v>218</v>
      </c>
      <c r="R29" s="32">
        <v>35389</v>
      </c>
      <c r="S29" s="69" t="s">
        <v>219</v>
      </c>
      <c r="T29" s="33" t="s">
        <v>226</v>
      </c>
      <c r="U29" s="33" t="s">
        <v>240</v>
      </c>
      <c r="V29" s="159">
        <v>956667</v>
      </c>
      <c r="W29" s="24">
        <v>0</v>
      </c>
      <c r="X29" s="24"/>
      <c r="Y29" s="35" t="s">
        <v>267</v>
      </c>
      <c r="Z29" s="34"/>
      <c r="AA29" s="16">
        <v>0</v>
      </c>
      <c r="AB29" s="16"/>
      <c r="AC29" s="16"/>
      <c r="AD29" s="31"/>
      <c r="AE29" s="16"/>
      <c r="AF29" s="16"/>
      <c r="AG29" s="39" t="s">
        <v>256</v>
      </c>
      <c r="AH29" s="16"/>
      <c r="AI29" s="16"/>
      <c r="AJ29" s="16"/>
      <c r="AK29" s="39" t="s">
        <v>255</v>
      </c>
      <c r="AL29" s="19"/>
      <c r="AM29" s="40" t="s">
        <v>274</v>
      </c>
      <c r="AN29" s="16">
        <v>604</v>
      </c>
      <c r="AO29" s="163">
        <v>141300</v>
      </c>
      <c r="AP29" s="30"/>
      <c r="AQ29" s="52" t="s">
        <v>275</v>
      </c>
      <c r="AR29" s="5"/>
      <c r="AS29" s="5"/>
      <c r="AT29" s="5"/>
      <c r="AU29" s="5"/>
      <c r="AV29" s="5"/>
    </row>
    <row r="30" spans="1:48" customFormat="1" ht="90">
      <c r="A30" s="16">
        <v>35817</v>
      </c>
      <c r="B30" s="64">
        <v>40246</v>
      </c>
      <c r="C30" s="19">
        <v>131939</v>
      </c>
      <c r="D30" s="32">
        <v>40237</v>
      </c>
      <c r="E30" s="35" t="s">
        <v>43</v>
      </c>
      <c r="F30" s="35" t="s">
        <v>44</v>
      </c>
      <c r="G30" s="29" t="s">
        <v>77</v>
      </c>
      <c r="H30" s="29" t="s">
        <v>79</v>
      </c>
      <c r="I30" s="29" t="s">
        <v>80</v>
      </c>
      <c r="J30" s="35"/>
      <c r="K30" s="35" t="s">
        <v>190</v>
      </c>
      <c r="L30" s="19">
        <v>86000731</v>
      </c>
      <c r="M30" s="19" t="s">
        <v>249</v>
      </c>
      <c r="N30" s="37" t="s">
        <v>238</v>
      </c>
      <c r="O30" s="16"/>
      <c r="P30" s="35" t="s">
        <v>218</v>
      </c>
      <c r="Q30" s="35" t="s">
        <v>218</v>
      </c>
      <c r="R30" s="32">
        <v>36816</v>
      </c>
      <c r="S30" s="69" t="s">
        <v>219</v>
      </c>
      <c r="T30" s="33" t="s">
        <v>226</v>
      </c>
      <c r="U30" s="33" t="s">
        <v>240</v>
      </c>
      <c r="V30" s="159">
        <v>956667</v>
      </c>
      <c r="W30" s="24">
        <v>0</v>
      </c>
      <c r="X30" s="24">
        <f>+V30-W30</f>
        <v>956667</v>
      </c>
      <c r="Y30" s="35" t="s">
        <v>267</v>
      </c>
      <c r="Z30" s="34"/>
      <c r="AA30" s="16">
        <v>0</v>
      </c>
      <c r="AB30" s="16"/>
      <c r="AC30" s="16"/>
      <c r="AD30" s="31"/>
      <c r="AE30" s="16"/>
      <c r="AF30" s="16"/>
      <c r="AG30" s="39" t="s">
        <v>256</v>
      </c>
      <c r="AH30" s="16"/>
      <c r="AI30" s="16"/>
      <c r="AJ30" s="16"/>
      <c r="AK30" s="39" t="s">
        <v>255</v>
      </c>
      <c r="AL30" s="19"/>
      <c r="AM30" s="40" t="s">
        <v>245</v>
      </c>
      <c r="AN30" s="16">
        <v>889</v>
      </c>
      <c r="AO30" s="159"/>
      <c r="AP30" s="30"/>
      <c r="AQ30" s="54" t="s">
        <v>262</v>
      </c>
      <c r="AR30" s="5"/>
      <c r="AS30" s="5"/>
      <c r="AT30" s="5"/>
      <c r="AU30" s="5"/>
      <c r="AV30" s="5"/>
    </row>
    <row r="31" spans="1:48" customFormat="1" ht="90">
      <c r="A31" s="16">
        <v>35817</v>
      </c>
      <c r="B31" s="64">
        <v>40246</v>
      </c>
      <c r="C31" s="19">
        <v>131939</v>
      </c>
      <c r="D31" s="32">
        <v>40237</v>
      </c>
      <c r="E31" s="35" t="s">
        <v>43</v>
      </c>
      <c r="F31" s="35" t="s">
        <v>44</v>
      </c>
      <c r="G31" s="29" t="s">
        <v>77</v>
      </c>
      <c r="H31" s="29" t="s">
        <v>79</v>
      </c>
      <c r="I31" s="29" t="s">
        <v>80</v>
      </c>
      <c r="J31" s="35"/>
      <c r="K31" s="35" t="s">
        <v>190</v>
      </c>
      <c r="L31" s="19">
        <v>86000731</v>
      </c>
      <c r="M31" s="19" t="s">
        <v>249</v>
      </c>
      <c r="N31" s="37" t="s">
        <v>238</v>
      </c>
      <c r="O31" s="16"/>
      <c r="P31" s="35" t="s">
        <v>218</v>
      </c>
      <c r="Q31" s="35" t="s">
        <v>218</v>
      </c>
      <c r="R31" s="32">
        <v>36816</v>
      </c>
      <c r="S31" s="69" t="s">
        <v>219</v>
      </c>
      <c r="T31" s="33" t="s">
        <v>226</v>
      </c>
      <c r="U31" s="33" t="s">
        <v>240</v>
      </c>
      <c r="V31" s="159">
        <v>956667</v>
      </c>
      <c r="W31" s="24">
        <v>0</v>
      </c>
      <c r="X31" s="24"/>
      <c r="Y31" s="35" t="s">
        <v>267</v>
      </c>
      <c r="Z31" s="34"/>
      <c r="AA31" s="16">
        <v>0</v>
      </c>
      <c r="AB31" s="16"/>
      <c r="AC31" s="16"/>
      <c r="AD31" s="31"/>
      <c r="AE31" s="16"/>
      <c r="AF31" s="16"/>
      <c r="AG31" s="39" t="s">
        <v>256</v>
      </c>
      <c r="AH31" s="16"/>
      <c r="AI31" s="16"/>
      <c r="AJ31" s="16"/>
      <c r="AK31" s="39" t="s">
        <v>255</v>
      </c>
      <c r="AL31" s="19"/>
      <c r="AM31" s="40" t="s">
        <v>274</v>
      </c>
      <c r="AN31" s="16">
        <v>604</v>
      </c>
      <c r="AO31" s="163">
        <v>141300</v>
      </c>
      <c r="AP31" s="30"/>
      <c r="AQ31" s="52" t="s">
        <v>275</v>
      </c>
      <c r="AR31" s="5"/>
      <c r="AS31" s="5"/>
      <c r="AT31" s="5"/>
      <c r="AU31" s="5"/>
      <c r="AV31" s="5"/>
    </row>
    <row r="32" spans="1:48" customFormat="1" ht="90">
      <c r="A32" s="16">
        <v>35817</v>
      </c>
      <c r="B32" s="64">
        <v>40246</v>
      </c>
      <c r="C32" s="19">
        <v>131940</v>
      </c>
      <c r="D32" s="32">
        <v>40237</v>
      </c>
      <c r="E32" s="35" t="s">
        <v>43</v>
      </c>
      <c r="F32" s="35" t="s">
        <v>44</v>
      </c>
      <c r="G32" s="29" t="s">
        <v>196</v>
      </c>
      <c r="H32" s="29"/>
      <c r="I32" s="29" t="s">
        <v>117</v>
      </c>
      <c r="J32" s="35" t="s">
        <v>87</v>
      </c>
      <c r="K32" s="35" t="s">
        <v>190</v>
      </c>
      <c r="L32" s="19">
        <v>1020723763</v>
      </c>
      <c r="M32" s="19" t="s">
        <v>249</v>
      </c>
      <c r="N32" s="37" t="s">
        <v>237</v>
      </c>
      <c r="O32" s="16"/>
      <c r="P32" s="35" t="s">
        <v>218</v>
      </c>
      <c r="Q32" s="35" t="s">
        <v>218</v>
      </c>
      <c r="R32" s="32">
        <v>33886</v>
      </c>
      <c r="S32" s="69" t="s">
        <v>219</v>
      </c>
      <c r="T32" s="33" t="s">
        <v>220</v>
      </c>
      <c r="U32" s="33" t="s">
        <v>240</v>
      </c>
      <c r="V32" s="159">
        <v>956667</v>
      </c>
      <c r="W32" s="24">
        <v>0</v>
      </c>
      <c r="X32" s="24">
        <f>+V32-W32</f>
        <v>956667</v>
      </c>
      <c r="Y32" s="35" t="s">
        <v>267</v>
      </c>
      <c r="Z32" s="34"/>
      <c r="AA32" s="16">
        <v>0</v>
      </c>
      <c r="AB32" s="16"/>
      <c r="AC32" s="16"/>
      <c r="AD32" s="31"/>
      <c r="AE32" s="16"/>
      <c r="AF32" s="16"/>
      <c r="AG32" s="39" t="s">
        <v>256</v>
      </c>
      <c r="AH32" s="16"/>
      <c r="AI32" s="16"/>
      <c r="AJ32" s="16"/>
      <c r="AK32" s="39" t="s">
        <v>255</v>
      </c>
      <c r="AL32" s="19"/>
      <c r="AM32" s="40" t="s">
        <v>245</v>
      </c>
      <c r="AN32" s="16">
        <v>889</v>
      </c>
      <c r="AO32" s="159"/>
      <c r="AP32" s="30"/>
      <c r="AQ32" s="54" t="s">
        <v>262</v>
      </c>
      <c r="AR32" s="5"/>
      <c r="AS32" s="5"/>
      <c r="AT32" s="5"/>
      <c r="AU32" s="5"/>
      <c r="AV32" s="5"/>
    </row>
    <row r="33" spans="1:48" customFormat="1" ht="90">
      <c r="A33" s="16">
        <v>35817</v>
      </c>
      <c r="B33" s="64">
        <v>40246</v>
      </c>
      <c r="C33" s="19">
        <v>131940</v>
      </c>
      <c r="D33" s="32">
        <v>40237</v>
      </c>
      <c r="E33" s="35" t="s">
        <v>43</v>
      </c>
      <c r="F33" s="35" t="s">
        <v>44</v>
      </c>
      <c r="G33" s="29" t="s">
        <v>196</v>
      </c>
      <c r="H33" s="29"/>
      <c r="I33" s="29" t="s">
        <v>117</v>
      </c>
      <c r="J33" s="35" t="s">
        <v>87</v>
      </c>
      <c r="K33" s="35" t="s">
        <v>190</v>
      </c>
      <c r="L33" s="19">
        <v>1020723763</v>
      </c>
      <c r="M33" s="19" t="s">
        <v>249</v>
      </c>
      <c r="N33" s="37" t="s">
        <v>237</v>
      </c>
      <c r="O33" s="16"/>
      <c r="P33" s="35" t="s">
        <v>218</v>
      </c>
      <c r="Q33" s="35" t="s">
        <v>218</v>
      </c>
      <c r="R33" s="32">
        <v>33886</v>
      </c>
      <c r="S33" s="69" t="s">
        <v>219</v>
      </c>
      <c r="T33" s="33" t="s">
        <v>220</v>
      </c>
      <c r="U33" s="33" t="s">
        <v>240</v>
      </c>
      <c r="V33" s="159">
        <v>956667</v>
      </c>
      <c r="W33" s="24">
        <v>0</v>
      </c>
      <c r="X33" s="24"/>
      <c r="Y33" s="35" t="s">
        <v>267</v>
      </c>
      <c r="Z33" s="34"/>
      <c r="AA33" s="16">
        <v>0</v>
      </c>
      <c r="AB33" s="16"/>
      <c r="AC33" s="16"/>
      <c r="AD33" s="31"/>
      <c r="AE33" s="16"/>
      <c r="AF33" s="16"/>
      <c r="AG33" s="39" t="s">
        <v>256</v>
      </c>
      <c r="AH33" s="16"/>
      <c r="AI33" s="16"/>
      <c r="AJ33" s="16"/>
      <c r="AK33" s="39" t="s">
        <v>255</v>
      </c>
      <c r="AL33" s="19"/>
      <c r="AM33" s="40" t="s">
        <v>274</v>
      </c>
      <c r="AN33" s="16">
        <v>604</v>
      </c>
      <c r="AO33" s="163">
        <v>141300</v>
      </c>
      <c r="AP33" s="30"/>
      <c r="AQ33" s="52" t="s">
        <v>275</v>
      </c>
      <c r="AR33" s="5"/>
      <c r="AS33" s="5"/>
      <c r="AT33" s="5"/>
      <c r="AU33" s="5"/>
      <c r="AV33" s="5"/>
    </row>
    <row r="34" spans="1:48" customFormat="1" ht="90">
      <c r="A34" s="16">
        <v>35817</v>
      </c>
      <c r="B34" s="64">
        <v>40246</v>
      </c>
      <c r="C34" s="19">
        <v>131941</v>
      </c>
      <c r="D34" s="32">
        <v>40237</v>
      </c>
      <c r="E34" s="35" t="s">
        <v>43</v>
      </c>
      <c r="F34" s="35" t="s">
        <v>44</v>
      </c>
      <c r="G34" s="29" t="s">
        <v>81</v>
      </c>
      <c r="H34" s="29" t="s">
        <v>82</v>
      </c>
      <c r="I34" s="29" t="s">
        <v>83</v>
      </c>
      <c r="J34" s="35" t="s">
        <v>84</v>
      </c>
      <c r="K34" s="35" t="s">
        <v>190</v>
      </c>
      <c r="L34" s="19">
        <v>41480589</v>
      </c>
      <c r="M34" s="19" t="s">
        <v>249</v>
      </c>
      <c r="N34" s="37" t="s">
        <v>237</v>
      </c>
      <c r="O34" s="16"/>
      <c r="P34" s="35" t="s">
        <v>218</v>
      </c>
      <c r="Q34" s="35" t="s">
        <v>218</v>
      </c>
      <c r="R34" s="32">
        <v>34971</v>
      </c>
      <c r="S34" s="69" t="s">
        <v>219</v>
      </c>
      <c r="T34" s="33" t="s">
        <v>226</v>
      </c>
      <c r="U34" s="33" t="s">
        <v>240</v>
      </c>
      <c r="V34" s="159">
        <v>956667</v>
      </c>
      <c r="W34" s="24">
        <v>0</v>
      </c>
      <c r="X34" s="24">
        <f>+V34-W34</f>
        <v>956667</v>
      </c>
      <c r="Y34" s="35" t="s">
        <v>267</v>
      </c>
      <c r="Z34" s="34"/>
      <c r="AA34" s="16">
        <v>0</v>
      </c>
      <c r="AB34" s="16"/>
      <c r="AC34" s="16"/>
      <c r="AD34" s="31"/>
      <c r="AE34" s="16"/>
      <c r="AF34" s="16"/>
      <c r="AG34" s="39" t="s">
        <v>256</v>
      </c>
      <c r="AH34" s="16"/>
      <c r="AI34" s="16"/>
      <c r="AJ34" s="16"/>
      <c r="AK34" s="39" t="s">
        <v>255</v>
      </c>
      <c r="AL34" s="19"/>
      <c r="AM34" s="40" t="s">
        <v>245</v>
      </c>
      <c r="AN34" s="16">
        <v>889</v>
      </c>
      <c r="AO34" s="164"/>
      <c r="AP34" s="55"/>
      <c r="AQ34" s="54" t="s">
        <v>262</v>
      </c>
      <c r="AR34" s="5"/>
      <c r="AS34" s="5"/>
      <c r="AT34" s="5"/>
      <c r="AU34" s="5"/>
      <c r="AV34" s="5"/>
    </row>
    <row r="35" spans="1:48" customFormat="1" ht="90">
      <c r="A35" s="16">
        <v>35817</v>
      </c>
      <c r="B35" s="64">
        <v>40246</v>
      </c>
      <c r="C35" s="19">
        <v>131941</v>
      </c>
      <c r="D35" s="32">
        <v>40237</v>
      </c>
      <c r="E35" s="35" t="s">
        <v>43</v>
      </c>
      <c r="F35" s="35" t="s">
        <v>44</v>
      </c>
      <c r="G35" s="29" t="s">
        <v>81</v>
      </c>
      <c r="H35" s="29" t="s">
        <v>82</v>
      </c>
      <c r="I35" s="29" t="s">
        <v>83</v>
      </c>
      <c r="J35" s="35" t="s">
        <v>84</v>
      </c>
      <c r="K35" s="35" t="s">
        <v>190</v>
      </c>
      <c r="L35" s="19">
        <v>41480589</v>
      </c>
      <c r="M35" s="19" t="s">
        <v>249</v>
      </c>
      <c r="N35" s="37" t="s">
        <v>237</v>
      </c>
      <c r="O35" s="16"/>
      <c r="P35" s="35" t="s">
        <v>218</v>
      </c>
      <c r="Q35" s="35" t="s">
        <v>218</v>
      </c>
      <c r="R35" s="32">
        <v>34971</v>
      </c>
      <c r="S35" s="69" t="s">
        <v>219</v>
      </c>
      <c r="T35" s="33" t="s">
        <v>226</v>
      </c>
      <c r="U35" s="33" t="s">
        <v>240</v>
      </c>
      <c r="V35" s="159">
        <v>956667</v>
      </c>
      <c r="W35" s="24">
        <v>0</v>
      </c>
      <c r="X35" s="24"/>
      <c r="Y35" s="35" t="s">
        <v>267</v>
      </c>
      <c r="Z35" s="34"/>
      <c r="AA35" s="16">
        <v>0</v>
      </c>
      <c r="AB35" s="16"/>
      <c r="AC35" s="16"/>
      <c r="AD35" s="31"/>
      <c r="AE35" s="16"/>
      <c r="AF35" s="16"/>
      <c r="AG35" s="39" t="s">
        <v>256</v>
      </c>
      <c r="AH35" s="16"/>
      <c r="AI35" s="16"/>
      <c r="AJ35" s="16"/>
      <c r="AK35" s="39" t="s">
        <v>255</v>
      </c>
      <c r="AL35" s="19"/>
      <c r="AM35" s="40" t="s">
        <v>274</v>
      </c>
      <c r="AN35" s="16">
        <v>604</v>
      </c>
      <c r="AO35" s="163">
        <v>141300</v>
      </c>
      <c r="AP35" s="55"/>
      <c r="AQ35" s="52" t="s">
        <v>275</v>
      </c>
      <c r="AR35" s="5"/>
      <c r="AS35" s="5"/>
      <c r="AT35" s="5"/>
      <c r="AU35" s="5"/>
      <c r="AV35" s="5"/>
    </row>
    <row r="36" spans="1:48" customFormat="1" ht="90">
      <c r="A36" s="16">
        <v>35817</v>
      </c>
      <c r="B36" s="64">
        <v>40246</v>
      </c>
      <c r="C36" s="19">
        <v>132373</v>
      </c>
      <c r="D36" s="32">
        <v>40237</v>
      </c>
      <c r="E36" s="35" t="s">
        <v>43</v>
      </c>
      <c r="F36" s="35" t="s">
        <v>44</v>
      </c>
      <c r="G36" s="29" t="s">
        <v>85</v>
      </c>
      <c r="H36" s="29" t="s">
        <v>86</v>
      </c>
      <c r="I36" s="29" t="s">
        <v>51</v>
      </c>
      <c r="J36" s="35" t="s">
        <v>88</v>
      </c>
      <c r="K36" s="35" t="s">
        <v>190</v>
      </c>
      <c r="L36" s="19">
        <v>41729292</v>
      </c>
      <c r="M36" s="19" t="s">
        <v>249</v>
      </c>
      <c r="N36" s="37" t="s">
        <v>237</v>
      </c>
      <c r="O36" s="16"/>
      <c r="P36" s="35" t="s">
        <v>218</v>
      </c>
      <c r="Q36" s="35" t="s">
        <v>218</v>
      </c>
      <c r="R36" s="32">
        <v>34016</v>
      </c>
      <c r="S36" s="69" t="s">
        <v>219</v>
      </c>
      <c r="T36" s="33" t="s">
        <v>222</v>
      </c>
      <c r="U36" s="33" t="s">
        <v>241</v>
      </c>
      <c r="V36" s="159">
        <v>956667</v>
      </c>
      <c r="W36" s="24">
        <v>0</v>
      </c>
      <c r="X36" s="24">
        <f>+V36-W36</f>
        <v>956667</v>
      </c>
      <c r="Y36" s="35" t="s">
        <v>267</v>
      </c>
      <c r="Z36" s="34"/>
      <c r="AA36" s="16">
        <v>0</v>
      </c>
      <c r="AB36" s="13"/>
      <c r="AC36" s="16"/>
      <c r="AD36" s="31"/>
      <c r="AE36" s="16"/>
      <c r="AF36" s="16"/>
      <c r="AG36" s="39" t="s">
        <v>256</v>
      </c>
      <c r="AH36" s="16"/>
      <c r="AI36" s="16"/>
      <c r="AJ36" s="16"/>
      <c r="AK36" s="39" t="s">
        <v>255</v>
      </c>
      <c r="AL36" s="19"/>
      <c r="AM36" s="40" t="s">
        <v>245</v>
      </c>
      <c r="AN36" s="16">
        <v>889</v>
      </c>
      <c r="AO36" s="159"/>
      <c r="AP36" s="30"/>
      <c r="AQ36" s="54" t="s">
        <v>262</v>
      </c>
      <c r="AR36" s="5"/>
      <c r="AS36" s="5"/>
      <c r="AT36" s="5"/>
      <c r="AU36" s="5"/>
      <c r="AV36" s="5"/>
    </row>
    <row r="37" spans="1:48" customFormat="1" ht="90">
      <c r="A37" s="16">
        <v>35817</v>
      </c>
      <c r="B37" s="64">
        <v>40246</v>
      </c>
      <c r="C37" s="19">
        <v>132373</v>
      </c>
      <c r="D37" s="32">
        <v>40237</v>
      </c>
      <c r="E37" s="35" t="s">
        <v>43</v>
      </c>
      <c r="F37" s="35" t="s">
        <v>44</v>
      </c>
      <c r="G37" s="29" t="s">
        <v>85</v>
      </c>
      <c r="H37" s="29" t="s">
        <v>86</v>
      </c>
      <c r="I37" s="29" t="s">
        <v>51</v>
      </c>
      <c r="J37" s="35" t="s">
        <v>88</v>
      </c>
      <c r="K37" s="35" t="s">
        <v>190</v>
      </c>
      <c r="L37" s="19">
        <v>41729292</v>
      </c>
      <c r="M37" s="19" t="s">
        <v>249</v>
      </c>
      <c r="N37" s="37" t="s">
        <v>237</v>
      </c>
      <c r="O37" s="16"/>
      <c r="P37" s="35" t="s">
        <v>218</v>
      </c>
      <c r="Q37" s="35" t="s">
        <v>218</v>
      </c>
      <c r="R37" s="32">
        <v>34016</v>
      </c>
      <c r="S37" s="69" t="s">
        <v>219</v>
      </c>
      <c r="T37" s="33" t="s">
        <v>222</v>
      </c>
      <c r="U37" s="33" t="s">
        <v>241</v>
      </c>
      <c r="V37" s="159">
        <v>956667</v>
      </c>
      <c r="W37" s="24">
        <v>0</v>
      </c>
      <c r="X37" s="24"/>
      <c r="Y37" s="35" t="s">
        <v>267</v>
      </c>
      <c r="Z37" s="34"/>
      <c r="AA37" s="16">
        <v>0</v>
      </c>
      <c r="AB37" s="13"/>
      <c r="AC37" s="16"/>
      <c r="AD37" s="31"/>
      <c r="AE37" s="16"/>
      <c r="AF37" s="16"/>
      <c r="AG37" s="39" t="s">
        <v>256</v>
      </c>
      <c r="AH37" s="16"/>
      <c r="AI37" s="16"/>
      <c r="AJ37" s="16"/>
      <c r="AK37" s="39" t="s">
        <v>255</v>
      </c>
      <c r="AL37" s="19"/>
      <c r="AM37" s="40" t="s">
        <v>274</v>
      </c>
      <c r="AN37" s="16">
        <v>604</v>
      </c>
      <c r="AO37" s="163">
        <v>141300</v>
      </c>
      <c r="AP37" s="30"/>
      <c r="AQ37" s="52" t="s">
        <v>275</v>
      </c>
      <c r="AR37" s="5"/>
      <c r="AS37" s="5"/>
      <c r="AT37" s="5"/>
      <c r="AU37" s="5"/>
      <c r="AV37" s="5"/>
    </row>
    <row r="38" spans="1:48" customFormat="1" ht="90">
      <c r="A38" s="16">
        <v>35817</v>
      </c>
      <c r="B38" s="64">
        <v>40246</v>
      </c>
      <c r="C38" s="19">
        <v>131943</v>
      </c>
      <c r="D38" s="32">
        <v>40237</v>
      </c>
      <c r="E38" s="35" t="s">
        <v>43</v>
      </c>
      <c r="F38" s="35" t="s">
        <v>44</v>
      </c>
      <c r="G38" s="29" t="s">
        <v>89</v>
      </c>
      <c r="H38" s="36"/>
      <c r="I38" s="29" t="s">
        <v>51</v>
      </c>
      <c r="J38" s="35" t="s">
        <v>90</v>
      </c>
      <c r="K38" s="35" t="s">
        <v>190</v>
      </c>
      <c r="L38" s="19">
        <v>1020723822</v>
      </c>
      <c r="M38" s="19" t="s">
        <v>249</v>
      </c>
      <c r="N38" s="37" t="s">
        <v>237</v>
      </c>
      <c r="O38" s="16"/>
      <c r="P38" s="35" t="s">
        <v>218</v>
      </c>
      <c r="Q38" s="35" t="s">
        <v>218</v>
      </c>
      <c r="R38" s="32">
        <v>33214</v>
      </c>
      <c r="S38" s="69" t="s">
        <v>219</v>
      </c>
      <c r="T38" s="33" t="s">
        <v>226</v>
      </c>
      <c r="U38" s="33" t="s">
        <v>240</v>
      </c>
      <c r="V38" s="159">
        <v>956667</v>
      </c>
      <c r="W38" s="24">
        <v>0</v>
      </c>
      <c r="X38" s="24">
        <f>+V38-W38</f>
        <v>956667</v>
      </c>
      <c r="Y38" s="35" t="s">
        <v>267</v>
      </c>
      <c r="Z38" s="34"/>
      <c r="AA38" s="16">
        <v>0</v>
      </c>
      <c r="AB38" s="13"/>
      <c r="AC38" s="16"/>
      <c r="AD38" s="31"/>
      <c r="AE38" s="16"/>
      <c r="AF38" s="16"/>
      <c r="AG38" s="39" t="s">
        <v>256</v>
      </c>
      <c r="AH38" s="16"/>
      <c r="AI38" s="16"/>
      <c r="AJ38" s="16"/>
      <c r="AK38" s="39" t="s">
        <v>255</v>
      </c>
      <c r="AL38" s="19"/>
      <c r="AM38" s="40" t="s">
        <v>245</v>
      </c>
      <c r="AN38" s="16">
        <v>889</v>
      </c>
      <c r="AO38" s="159"/>
      <c r="AP38" s="30"/>
      <c r="AQ38" s="54" t="s">
        <v>262</v>
      </c>
      <c r="AR38" s="5"/>
      <c r="AS38" s="5"/>
      <c r="AT38" s="5"/>
      <c r="AU38" s="5"/>
      <c r="AV38" s="5"/>
    </row>
    <row r="39" spans="1:48" customFormat="1" ht="90">
      <c r="A39" s="16">
        <v>35817</v>
      </c>
      <c r="B39" s="64">
        <v>40246</v>
      </c>
      <c r="C39" s="19">
        <v>131943</v>
      </c>
      <c r="D39" s="32">
        <v>40237</v>
      </c>
      <c r="E39" s="35" t="s">
        <v>43</v>
      </c>
      <c r="F39" s="35" t="s">
        <v>44</v>
      </c>
      <c r="G39" s="29" t="s">
        <v>89</v>
      </c>
      <c r="H39" s="36"/>
      <c r="I39" s="29" t="s">
        <v>51</v>
      </c>
      <c r="J39" s="35" t="s">
        <v>90</v>
      </c>
      <c r="K39" s="35" t="s">
        <v>190</v>
      </c>
      <c r="L39" s="19">
        <v>1020723822</v>
      </c>
      <c r="M39" s="19" t="s">
        <v>249</v>
      </c>
      <c r="N39" s="37" t="s">
        <v>237</v>
      </c>
      <c r="O39" s="16"/>
      <c r="P39" s="35" t="s">
        <v>218</v>
      </c>
      <c r="Q39" s="35" t="s">
        <v>218</v>
      </c>
      <c r="R39" s="32">
        <v>33214</v>
      </c>
      <c r="S39" s="69" t="s">
        <v>219</v>
      </c>
      <c r="T39" s="33" t="s">
        <v>226</v>
      </c>
      <c r="U39" s="33" t="s">
        <v>240</v>
      </c>
      <c r="V39" s="159">
        <v>956667</v>
      </c>
      <c r="W39" s="24">
        <v>0</v>
      </c>
      <c r="X39" s="24"/>
      <c r="Y39" s="35" t="s">
        <v>267</v>
      </c>
      <c r="Z39" s="34"/>
      <c r="AA39" s="16">
        <v>0</v>
      </c>
      <c r="AB39" s="13"/>
      <c r="AC39" s="16"/>
      <c r="AD39" s="31"/>
      <c r="AE39" s="16"/>
      <c r="AF39" s="16"/>
      <c r="AG39" s="39" t="s">
        <v>256</v>
      </c>
      <c r="AH39" s="16"/>
      <c r="AI39" s="16"/>
      <c r="AJ39" s="16"/>
      <c r="AK39" s="39" t="s">
        <v>255</v>
      </c>
      <c r="AL39" s="19"/>
      <c r="AM39" s="40" t="s">
        <v>274</v>
      </c>
      <c r="AN39" s="16">
        <v>604</v>
      </c>
      <c r="AO39" s="163">
        <v>141300</v>
      </c>
      <c r="AP39" s="30"/>
      <c r="AQ39" s="52" t="s">
        <v>275</v>
      </c>
      <c r="AR39" s="5"/>
      <c r="AS39" s="5"/>
      <c r="AT39" s="5"/>
      <c r="AU39" s="5"/>
      <c r="AV39" s="5"/>
    </row>
    <row r="40" spans="1:48" customFormat="1" ht="90">
      <c r="A40" s="16">
        <v>35817</v>
      </c>
      <c r="B40" s="64">
        <v>40246</v>
      </c>
      <c r="C40" s="19">
        <v>131944</v>
      </c>
      <c r="D40" s="32">
        <v>40237</v>
      </c>
      <c r="E40" s="35" t="s">
        <v>43</v>
      </c>
      <c r="F40" s="35" t="s">
        <v>44</v>
      </c>
      <c r="G40" s="29" t="s">
        <v>91</v>
      </c>
      <c r="H40" s="29" t="s">
        <v>92</v>
      </c>
      <c r="I40" s="29" t="s">
        <v>93</v>
      </c>
      <c r="J40" s="35"/>
      <c r="K40" s="35" t="s">
        <v>190</v>
      </c>
      <c r="L40" s="19">
        <v>26618697</v>
      </c>
      <c r="M40" s="19" t="s">
        <v>249</v>
      </c>
      <c r="N40" s="37" t="s">
        <v>237</v>
      </c>
      <c r="O40" s="16"/>
      <c r="P40" s="35" t="s">
        <v>218</v>
      </c>
      <c r="Q40" s="35" t="s">
        <v>218</v>
      </c>
      <c r="R40" s="32">
        <v>34662</v>
      </c>
      <c r="S40" s="69" t="s">
        <v>219</v>
      </c>
      <c r="T40" s="33" t="s">
        <v>228</v>
      </c>
      <c r="U40" s="33" t="s">
        <v>240</v>
      </c>
      <c r="V40" s="159">
        <v>956667</v>
      </c>
      <c r="W40" s="24">
        <v>0</v>
      </c>
      <c r="X40" s="24">
        <f>+V40-W40</f>
        <v>956667</v>
      </c>
      <c r="Y40" s="50" t="s">
        <v>267</v>
      </c>
      <c r="Z40" s="17"/>
      <c r="AA40" s="13">
        <v>0</v>
      </c>
      <c r="AB40" s="13"/>
      <c r="AC40" s="50"/>
      <c r="AD40" s="15"/>
      <c r="AE40" s="16"/>
      <c r="AF40" s="16"/>
      <c r="AG40" s="39" t="s">
        <v>256</v>
      </c>
      <c r="AH40" s="16"/>
      <c r="AI40" s="16"/>
      <c r="AJ40" s="16"/>
      <c r="AK40" s="39" t="s">
        <v>255</v>
      </c>
      <c r="AL40" s="19"/>
      <c r="AM40" s="40" t="s">
        <v>245</v>
      </c>
      <c r="AN40" s="16">
        <v>889</v>
      </c>
      <c r="AO40" s="159"/>
      <c r="AP40" s="30"/>
      <c r="AQ40" s="54" t="s">
        <v>262</v>
      </c>
      <c r="AR40" s="5"/>
      <c r="AS40" s="5"/>
      <c r="AT40" s="5"/>
      <c r="AU40" s="5"/>
      <c r="AV40" s="5"/>
    </row>
    <row r="41" spans="1:48" customFormat="1" ht="90">
      <c r="A41" s="16">
        <v>35817</v>
      </c>
      <c r="B41" s="64">
        <v>40246</v>
      </c>
      <c r="C41" s="19">
        <v>131944</v>
      </c>
      <c r="D41" s="32">
        <v>40237</v>
      </c>
      <c r="E41" s="35" t="s">
        <v>43</v>
      </c>
      <c r="F41" s="35" t="s">
        <v>44</v>
      </c>
      <c r="G41" s="29" t="s">
        <v>91</v>
      </c>
      <c r="H41" s="29" t="s">
        <v>92</v>
      </c>
      <c r="I41" s="29" t="s">
        <v>93</v>
      </c>
      <c r="J41" s="35"/>
      <c r="K41" s="35" t="s">
        <v>190</v>
      </c>
      <c r="L41" s="19">
        <v>26618697</v>
      </c>
      <c r="M41" s="19" t="s">
        <v>249</v>
      </c>
      <c r="N41" s="37" t="s">
        <v>237</v>
      </c>
      <c r="O41" s="16"/>
      <c r="P41" s="35" t="s">
        <v>218</v>
      </c>
      <c r="Q41" s="35" t="s">
        <v>218</v>
      </c>
      <c r="R41" s="32">
        <v>34662</v>
      </c>
      <c r="S41" s="69" t="s">
        <v>219</v>
      </c>
      <c r="T41" s="33" t="s">
        <v>228</v>
      </c>
      <c r="U41" s="33" t="s">
        <v>240</v>
      </c>
      <c r="V41" s="159">
        <v>956667</v>
      </c>
      <c r="W41" s="24">
        <v>0</v>
      </c>
      <c r="X41" s="24"/>
      <c r="Y41" s="50" t="s">
        <v>267</v>
      </c>
      <c r="Z41" s="17"/>
      <c r="AA41" s="13">
        <v>0</v>
      </c>
      <c r="AB41" s="13"/>
      <c r="AC41" s="50"/>
      <c r="AD41" s="15"/>
      <c r="AE41" s="16"/>
      <c r="AF41" s="16"/>
      <c r="AG41" s="39" t="s">
        <v>256</v>
      </c>
      <c r="AH41" s="16"/>
      <c r="AI41" s="16"/>
      <c r="AJ41" s="16"/>
      <c r="AK41" s="39" t="s">
        <v>255</v>
      </c>
      <c r="AL41" s="19"/>
      <c r="AM41" s="40" t="s">
        <v>274</v>
      </c>
      <c r="AN41" s="16">
        <v>604</v>
      </c>
      <c r="AO41" s="163">
        <v>141300</v>
      </c>
      <c r="AP41" s="30"/>
      <c r="AQ41" s="52" t="s">
        <v>275</v>
      </c>
      <c r="AR41" s="5"/>
      <c r="AS41" s="5"/>
      <c r="AT41" s="5"/>
      <c r="AU41" s="5"/>
      <c r="AV41" s="5"/>
    </row>
    <row r="42" spans="1:48" customFormat="1" ht="90">
      <c r="A42" s="16">
        <v>35817</v>
      </c>
      <c r="B42" s="64">
        <v>40246</v>
      </c>
      <c r="C42" s="19">
        <v>131945</v>
      </c>
      <c r="D42" s="32">
        <v>40237</v>
      </c>
      <c r="E42" s="35" t="s">
        <v>43</v>
      </c>
      <c r="F42" s="35" t="s">
        <v>44</v>
      </c>
      <c r="G42" s="29" t="s">
        <v>94</v>
      </c>
      <c r="H42" s="36"/>
      <c r="I42" s="29" t="s">
        <v>95</v>
      </c>
      <c r="J42" s="35"/>
      <c r="K42" s="35" t="s">
        <v>190</v>
      </c>
      <c r="L42" s="19">
        <v>1032436679</v>
      </c>
      <c r="M42" s="19" t="s">
        <v>249</v>
      </c>
      <c r="N42" s="37" t="s">
        <v>238</v>
      </c>
      <c r="O42" s="16"/>
      <c r="P42" s="35" t="s">
        <v>218</v>
      </c>
      <c r="Q42" s="35" t="s">
        <v>218</v>
      </c>
      <c r="R42" s="32">
        <v>35783</v>
      </c>
      <c r="S42" s="69" t="s">
        <v>219</v>
      </c>
      <c r="T42" s="33" t="s">
        <v>226</v>
      </c>
      <c r="U42" s="33" t="s">
        <v>240</v>
      </c>
      <c r="V42" s="159">
        <v>956667</v>
      </c>
      <c r="W42" s="24">
        <v>0</v>
      </c>
      <c r="X42" s="24">
        <f>+V42-W42</f>
        <v>956667</v>
      </c>
      <c r="Y42" s="50" t="s">
        <v>257</v>
      </c>
      <c r="Z42" s="17"/>
      <c r="AA42" s="13">
        <v>0</v>
      </c>
      <c r="AB42" s="13"/>
      <c r="AC42" s="14"/>
      <c r="AD42" s="15"/>
      <c r="AE42" s="16"/>
      <c r="AF42" s="16"/>
      <c r="AG42" s="39" t="s">
        <v>256</v>
      </c>
      <c r="AH42" s="16"/>
      <c r="AI42" s="16"/>
      <c r="AJ42" s="16"/>
      <c r="AK42" s="39" t="s">
        <v>255</v>
      </c>
      <c r="AL42" s="19"/>
      <c r="AM42" s="40" t="s">
        <v>245</v>
      </c>
      <c r="AN42" s="16">
        <v>889</v>
      </c>
      <c r="AO42" s="159"/>
      <c r="AP42" s="30"/>
      <c r="AQ42" s="54" t="s">
        <v>262</v>
      </c>
      <c r="AR42" s="5"/>
      <c r="AS42" s="5"/>
      <c r="AT42" s="5"/>
      <c r="AU42" s="5"/>
      <c r="AV42" s="5"/>
    </row>
    <row r="43" spans="1:48" customFormat="1" ht="90">
      <c r="A43" s="16">
        <v>35817</v>
      </c>
      <c r="B43" s="64">
        <v>40246</v>
      </c>
      <c r="C43" s="19">
        <v>131945</v>
      </c>
      <c r="D43" s="32">
        <v>40237</v>
      </c>
      <c r="E43" s="35" t="s">
        <v>43</v>
      </c>
      <c r="F43" s="35" t="s">
        <v>44</v>
      </c>
      <c r="G43" s="29" t="s">
        <v>94</v>
      </c>
      <c r="H43" s="36"/>
      <c r="I43" s="29" t="s">
        <v>95</v>
      </c>
      <c r="J43" s="35"/>
      <c r="K43" s="35" t="s">
        <v>190</v>
      </c>
      <c r="L43" s="19">
        <v>1032436679</v>
      </c>
      <c r="M43" s="19" t="s">
        <v>249</v>
      </c>
      <c r="N43" s="37" t="s">
        <v>238</v>
      </c>
      <c r="O43" s="16"/>
      <c r="P43" s="35" t="s">
        <v>218</v>
      </c>
      <c r="Q43" s="35" t="s">
        <v>218</v>
      </c>
      <c r="R43" s="32">
        <v>35783</v>
      </c>
      <c r="S43" s="69" t="s">
        <v>219</v>
      </c>
      <c r="T43" s="33" t="s">
        <v>226</v>
      </c>
      <c r="U43" s="33" t="s">
        <v>240</v>
      </c>
      <c r="V43" s="159">
        <v>956667</v>
      </c>
      <c r="W43" s="24">
        <v>0</v>
      </c>
      <c r="X43" s="24"/>
      <c r="Y43" s="50" t="s">
        <v>257</v>
      </c>
      <c r="Z43" s="17"/>
      <c r="AA43" s="13">
        <v>0</v>
      </c>
      <c r="AB43" s="13"/>
      <c r="AC43" s="14"/>
      <c r="AD43" s="15"/>
      <c r="AE43" s="16"/>
      <c r="AF43" s="16"/>
      <c r="AG43" s="39" t="s">
        <v>256</v>
      </c>
      <c r="AH43" s="16"/>
      <c r="AI43" s="16"/>
      <c r="AJ43" s="16"/>
      <c r="AK43" s="39" t="s">
        <v>255</v>
      </c>
      <c r="AL43" s="19"/>
      <c r="AM43" s="40" t="s">
        <v>274</v>
      </c>
      <c r="AN43" s="16">
        <v>889</v>
      </c>
      <c r="AO43" s="159"/>
      <c r="AP43" s="30"/>
      <c r="AQ43" s="54" t="s">
        <v>262</v>
      </c>
      <c r="AR43" s="5"/>
      <c r="AS43" s="5"/>
      <c r="AT43" s="5"/>
      <c r="AU43" s="5"/>
      <c r="AV43" s="5"/>
    </row>
    <row r="44" spans="1:48" customFormat="1" ht="90">
      <c r="A44" s="16">
        <v>35817</v>
      </c>
      <c r="B44" s="64">
        <v>40246</v>
      </c>
      <c r="C44" s="19">
        <v>131946</v>
      </c>
      <c r="D44" s="32">
        <v>40237</v>
      </c>
      <c r="E44" s="35" t="s">
        <v>43</v>
      </c>
      <c r="F44" s="35" t="s">
        <v>44</v>
      </c>
      <c r="G44" s="29" t="s">
        <v>94</v>
      </c>
      <c r="H44" s="29" t="s">
        <v>120</v>
      </c>
      <c r="I44" s="29" t="s">
        <v>51</v>
      </c>
      <c r="J44" s="35" t="s">
        <v>197</v>
      </c>
      <c r="K44" s="35" t="s">
        <v>190</v>
      </c>
      <c r="L44" s="19">
        <v>1020723850</v>
      </c>
      <c r="M44" s="19" t="s">
        <v>249</v>
      </c>
      <c r="N44" s="37" t="s">
        <v>237</v>
      </c>
      <c r="O44" s="16"/>
      <c r="P44" s="35" t="s">
        <v>218</v>
      </c>
      <c r="Q44" s="35" t="s">
        <v>218</v>
      </c>
      <c r="R44" s="32">
        <v>35545</v>
      </c>
      <c r="S44" s="69" t="s">
        <v>219</v>
      </c>
      <c r="T44" s="33" t="s">
        <v>220</v>
      </c>
      <c r="U44" s="33" t="s">
        <v>241</v>
      </c>
      <c r="V44" s="159">
        <v>956667</v>
      </c>
      <c r="W44" s="24">
        <v>0</v>
      </c>
      <c r="X44" s="24">
        <f>+V44-W44</f>
        <v>956667</v>
      </c>
      <c r="Y44" s="50" t="s">
        <v>267</v>
      </c>
      <c r="Z44" s="17"/>
      <c r="AA44" s="13">
        <v>0</v>
      </c>
      <c r="AB44" s="13"/>
      <c r="AC44" s="14"/>
      <c r="AD44" s="15"/>
      <c r="AE44" s="16"/>
      <c r="AF44" s="16"/>
      <c r="AG44" s="39" t="s">
        <v>256</v>
      </c>
      <c r="AH44" s="16"/>
      <c r="AI44" s="16"/>
      <c r="AJ44" s="16"/>
      <c r="AK44" s="39" t="s">
        <v>255</v>
      </c>
      <c r="AL44" s="19"/>
      <c r="AM44" s="40" t="s">
        <v>245</v>
      </c>
      <c r="AN44" s="16">
        <v>889</v>
      </c>
      <c r="AO44" s="159"/>
      <c r="AP44" s="30"/>
      <c r="AQ44" s="54" t="s">
        <v>262</v>
      </c>
      <c r="AR44" s="5"/>
      <c r="AS44" s="5"/>
      <c r="AT44" s="5"/>
      <c r="AU44" s="5"/>
      <c r="AV44" s="5"/>
    </row>
    <row r="45" spans="1:48" customFormat="1" ht="90">
      <c r="A45" s="16">
        <v>35817</v>
      </c>
      <c r="B45" s="64">
        <v>40246</v>
      </c>
      <c r="C45" s="19">
        <v>131946</v>
      </c>
      <c r="D45" s="32">
        <v>40237</v>
      </c>
      <c r="E45" s="35" t="s">
        <v>43</v>
      </c>
      <c r="F45" s="35" t="s">
        <v>44</v>
      </c>
      <c r="G45" s="29" t="s">
        <v>94</v>
      </c>
      <c r="H45" s="29" t="s">
        <v>120</v>
      </c>
      <c r="I45" s="29" t="s">
        <v>51</v>
      </c>
      <c r="J45" s="35" t="s">
        <v>197</v>
      </c>
      <c r="K45" s="35" t="s">
        <v>190</v>
      </c>
      <c r="L45" s="19">
        <v>1020723850</v>
      </c>
      <c r="M45" s="19" t="s">
        <v>249</v>
      </c>
      <c r="N45" s="37" t="s">
        <v>237</v>
      </c>
      <c r="O45" s="16"/>
      <c r="P45" s="35" t="s">
        <v>218</v>
      </c>
      <c r="Q45" s="35" t="s">
        <v>218</v>
      </c>
      <c r="R45" s="32">
        <v>35545</v>
      </c>
      <c r="S45" s="69" t="s">
        <v>219</v>
      </c>
      <c r="T45" s="33" t="s">
        <v>220</v>
      </c>
      <c r="U45" s="33" t="s">
        <v>241</v>
      </c>
      <c r="V45" s="159">
        <v>956667</v>
      </c>
      <c r="W45" s="24">
        <v>0</v>
      </c>
      <c r="X45" s="24"/>
      <c r="Y45" s="50" t="s">
        <v>267</v>
      </c>
      <c r="Z45" s="17"/>
      <c r="AA45" s="13">
        <v>0</v>
      </c>
      <c r="AB45" s="13"/>
      <c r="AC45" s="14"/>
      <c r="AD45" s="15"/>
      <c r="AE45" s="16"/>
      <c r="AF45" s="16"/>
      <c r="AG45" s="39" t="s">
        <v>256</v>
      </c>
      <c r="AH45" s="16"/>
      <c r="AI45" s="16"/>
      <c r="AJ45" s="16"/>
      <c r="AK45" s="39" t="s">
        <v>255</v>
      </c>
      <c r="AL45" s="19"/>
      <c r="AM45" s="40" t="s">
        <v>274</v>
      </c>
      <c r="AN45" s="16">
        <v>604</v>
      </c>
      <c r="AO45" s="163">
        <v>141300</v>
      </c>
      <c r="AP45" s="30"/>
      <c r="AQ45" s="52" t="s">
        <v>275</v>
      </c>
      <c r="AR45" s="5"/>
      <c r="AS45" s="5"/>
      <c r="AT45" s="5"/>
      <c r="AU45" s="5"/>
      <c r="AV45" s="5"/>
    </row>
    <row r="46" spans="1:48" customFormat="1" ht="90">
      <c r="A46" s="16">
        <v>35817</v>
      </c>
      <c r="B46" s="64">
        <v>40246</v>
      </c>
      <c r="C46" s="19">
        <v>132374</v>
      </c>
      <c r="D46" s="32">
        <v>40237</v>
      </c>
      <c r="E46" s="35" t="s">
        <v>43</v>
      </c>
      <c r="F46" s="35" t="s">
        <v>44</v>
      </c>
      <c r="G46" s="29" t="s">
        <v>96</v>
      </c>
      <c r="H46" s="29" t="s">
        <v>97</v>
      </c>
      <c r="I46" s="29" t="s">
        <v>98</v>
      </c>
      <c r="J46" s="35" t="s">
        <v>80</v>
      </c>
      <c r="K46" s="35" t="s">
        <v>190</v>
      </c>
      <c r="L46" s="19">
        <v>19279859</v>
      </c>
      <c r="M46" s="19" t="s">
        <v>249</v>
      </c>
      <c r="N46" s="37" t="s">
        <v>238</v>
      </c>
      <c r="O46" s="16"/>
      <c r="P46" s="35" t="s">
        <v>218</v>
      </c>
      <c r="Q46" s="35" t="s">
        <v>218</v>
      </c>
      <c r="R46" s="32">
        <v>38777</v>
      </c>
      <c r="S46" s="69" t="s">
        <v>219</v>
      </c>
      <c r="T46" s="33" t="s">
        <v>229</v>
      </c>
      <c r="U46" s="33" t="s">
        <v>242</v>
      </c>
      <c r="V46" s="159">
        <v>956667</v>
      </c>
      <c r="W46" s="24">
        <v>0</v>
      </c>
      <c r="X46" s="24">
        <f>+V46-W46</f>
        <v>956667</v>
      </c>
      <c r="Y46" s="41" t="s">
        <v>270</v>
      </c>
      <c r="Z46" s="34"/>
      <c r="AA46" s="16">
        <v>0</v>
      </c>
      <c r="AB46" s="16"/>
      <c r="AC46" s="41"/>
      <c r="AD46" s="31"/>
      <c r="AE46" s="16"/>
      <c r="AF46" s="16"/>
      <c r="AG46" s="39" t="s">
        <v>256</v>
      </c>
      <c r="AH46" s="16"/>
      <c r="AI46" s="16"/>
      <c r="AJ46" s="16"/>
      <c r="AK46" s="39" t="s">
        <v>255</v>
      </c>
      <c r="AL46" s="19"/>
      <c r="AM46" s="40" t="s">
        <v>245</v>
      </c>
      <c r="AN46" s="16">
        <v>889</v>
      </c>
      <c r="AO46" s="159"/>
      <c r="AP46" s="30"/>
      <c r="AQ46" s="54" t="s">
        <v>262</v>
      </c>
      <c r="AR46" s="5"/>
      <c r="AS46" s="5"/>
      <c r="AT46" s="5"/>
      <c r="AU46" s="5"/>
      <c r="AV46" s="5"/>
    </row>
    <row r="47" spans="1:48" customFormat="1" ht="90">
      <c r="A47" s="16">
        <v>35817</v>
      </c>
      <c r="B47" s="64">
        <v>40246</v>
      </c>
      <c r="C47" s="19">
        <v>132374</v>
      </c>
      <c r="D47" s="32">
        <v>40237</v>
      </c>
      <c r="E47" s="35" t="s">
        <v>43</v>
      </c>
      <c r="F47" s="35" t="s">
        <v>44</v>
      </c>
      <c r="G47" s="29" t="s">
        <v>96</v>
      </c>
      <c r="H47" s="29" t="s">
        <v>97</v>
      </c>
      <c r="I47" s="29" t="s">
        <v>98</v>
      </c>
      <c r="J47" s="35" t="s">
        <v>80</v>
      </c>
      <c r="K47" s="35" t="s">
        <v>190</v>
      </c>
      <c r="L47" s="19">
        <v>19279859</v>
      </c>
      <c r="M47" s="19" t="s">
        <v>249</v>
      </c>
      <c r="N47" s="37" t="s">
        <v>238</v>
      </c>
      <c r="O47" s="16"/>
      <c r="P47" s="35" t="s">
        <v>218</v>
      </c>
      <c r="Q47" s="35" t="s">
        <v>218</v>
      </c>
      <c r="R47" s="32">
        <v>38777</v>
      </c>
      <c r="S47" s="69" t="s">
        <v>219</v>
      </c>
      <c r="T47" s="33" t="s">
        <v>229</v>
      </c>
      <c r="U47" s="33" t="s">
        <v>242</v>
      </c>
      <c r="V47" s="159">
        <v>956667</v>
      </c>
      <c r="W47" s="24">
        <v>0</v>
      </c>
      <c r="X47" s="24"/>
      <c r="Y47" s="41" t="s">
        <v>270</v>
      </c>
      <c r="Z47" s="34"/>
      <c r="AA47" s="16">
        <v>0</v>
      </c>
      <c r="AB47" s="16"/>
      <c r="AC47" s="41"/>
      <c r="AD47" s="31"/>
      <c r="AE47" s="16"/>
      <c r="AF47" s="16"/>
      <c r="AG47" s="39" t="s">
        <v>256</v>
      </c>
      <c r="AH47" s="16"/>
      <c r="AI47" s="16"/>
      <c r="AJ47" s="16"/>
      <c r="AK47" s="39" t="s">
        <v>255</v>
      </c>
      <c r="AL47" s="19"/>
      <c r="AM47" s="40" t="s">
        <v>274</v>
      </c>
      <c r="AN47" s="16">
        <v>604</v>
      </c>
      <c r="AO47" s="163">
        <v>141300</v>
      </c>
      <c r="AP47" s="30"/>
      <c r="AQ47" s="52" t="s">
        <v>275</v>
      </c>
      <c r="AR47" s="5"/>
      <c r="AS47" s="5"/>
      <c r="AT47" s="5"/>
      <c r="AU47" s="5"/>
      <c r="AV47" s="5"/>
    </row>
    <row r="48" spans="1:48" customFormat="1" ht="90">
      <c r="A48" s="16">
        <v>35817</v>
      </c>
      <c r="B48" s="64">
        <v>40246</v>
      </c>
      <c r="C48" s="19">
        <v>131948</v>
      </c>
      <c r="D48" s="32">
        <v>40237</v>
      </c>
      <c r="E48" s="35" t="s">
        <v>43</v>
      </c>
      <c r="F48" s="35" t="s">
        <v>44</v>
      </c>
      <c r="G48" s="29" t="s">
        <v>99</v>
      </c>
      <c r="H48" s="36"/>
      <c r="I48" s="29" t="s">
        <v>100</v>
      </c>
      <c r="J48" s="16"/>
      <c r="K48" s="35" t="s">
        <v>190</v>
      </c>
      <c r="L48" s="19">
        <v>1020723898</v>
      </c>
      <c r="M48" s="19" t="s">
        <v>249</v>
      </c>
      <c r="N48" s="37"/>
      <c r="O48" s="16"/>
      <c r="P48" s="35" t="s">
        <v>218</v>
      </c>
      <c r="Q48" s="35" t="s">
        <v>218</v>
      </c>
      <c r="R48" s="32">
        <v>34985</v>
      </c>
      <c r="S48" s="69" t="s">
        <v>219</v>
      </c>
      <c r="T48" s="33" t="s">
        <v>226</v>
      </c>
      <c r="U48" s="33" t="s">
        <v>241</v>
      </c>
      <c r="V48" s="159">
        <v>956667</v>
      </c>
      <c r="W48" s="24">
        <v>0</v>
      </c>
      <c r="X48" s="24">
        <f>+V48-W48</f>
        <v>956667</v>
      </c>
      <c r="Y48" s="35" t="s">
        <v>267</v>
      </c>
      <c r="Z48" s="34"/>
      <c r="AA48" s="16">
        <v>0</v>
      </c>
      <c r="AB48" s="16"/>
      <c r="AC48" s="16"/>
      <c r="AD48" s="31"/>
      <c r="AE48" s="16"/>
      <c r="AF48" s="16"/>
      <c r="AG48" s="39" t="s">
        <v>256</v>
      </c>
      <c r="AH48" s="16"/>
      <c r="AI48" s="16"/>
      <c r="AJ48" s="16"/>
      <c r="AK48" s="39" t="s">
        <v>255</v>
      </c>
      <c r="AL48" s="19"/>
      <c r="AM48" s="40" t="s">
        <v>245</v>
      </c>
      <c r="AN48" s="16">
        <v>889</v>
      </c>
      <c r="AO48" s="159"/>
      <c r="AP48" s="30"/>
      <c r="AQ48" s="54" t="s">
        <v>262</v>
      </c>
      <c r="AR48" s="5"/>
      <c r="AS48" s="5"/>
      <c r="AT48" s="5"/>
      <c r="AU48" s="5"/>
      <c r="AV48" s="5"/>
    </row>
    <row r="49" spans="1:48" customFormat="1" ht="90">
      <c r="A49" s="16">
        <v>35817</v>
      </c>
      <c r="B49" s="64">
        <v>40246</v>
      </c>
      <c r="C49" s="19">
        <v>131948</v>
      </c>
      <c r="D49" s="32">
        <v>40237</v>
      </c>
      <c r="E49" s="35" t="s">
        <v>43</v>
      </c>
      <c r="F49" s="35" t="s">
        <v>44</v>
      </c>
      <c r="G49" s="29" t="s">
        <v>99</v>
      </c>
      <c r="H49" s="36"/>
      <c r="I49" s="29" t="s">
        <v>100</v>
      </c>
      <c r="J49" s="16"/>
      <c r="K49" s="35" t="s">
        <v>190</v>
      </c>
      <c r="L49" s="19">
        <v>1020723898</v>
      </c>
      <c r="M49" s="19" t="s">
        <v>249</v>
      </c>
      <c r="N49" s="37"/>
      <c r="O49" s="16"/>
      <c r="P49" s="35" t="s">
        <v>218</v>
      </c>
      <c r="Q49" s="35" t="s">
        <v>218</v>
      </c>
      <c r="R49" s="32">
        <v>34985</v>
      </c>
      <c r="S49" s="69" t="s">
        <v>219</v>
      </c>
      <c r="T49" s="33" t="s">
        <v>226</v>
      </c>
      <c r="U49" s="33" t="s">
        <v>241</v>
      </c>
      <c r="V49" s="159">
        <v>956667</v>
      </c>
      <c r="W49" s="24">
        <v>0</v>
      </c>
      <c r="X49" s="24"/>
      <c r="Y49" s="35" t="s">
        <v>267</v>
      </c>
      <c r="Z49" s="34"/>
      <c r="AA49" s="16">
        <v>0</v>
      </c>
      <c r="AB49" s="16"/>
      <c r="AC49" s="16"/>
      <c r="AD49" s="31"/>
      <c r="AE49" s="16"/>
      <c r="AF49" s="16"/>
      <c r="AG49" s="39" t="s">
        <v>256</v>
      </c>
      <c r="AH49" s="16"/>
      <c r="AI49" s="16"/>
      <c r="AJ49" s="16"/>
      <c r="AK49" s="39" t="s">
        <v>255</v>
      </c>
      <c r="AL49" s="19"/>
      <c r="AM49" s="40" t="s">
        <v>274</v>
      </c>
      <c r="AN49" s="16">
        <v>604</v>
      </c>
      <c r="AO49" s="163">
        <v>141300</v>
      </c>
      <c r="AP49" s="30"/>
      <c r="AQ49" s="52" t="s">
        <v>275</v>
      </c>
      <c r="AR49" s="5"/>
      <c r="AS49" s="5"/>
      <c r="AT49" s="5"/>
      <c r="AU49" s="5"/>
      <c r="AV49" s="5"/>
    </row>
    <row r="50" spans="1:48" customFormat="1" ht="90">
      <c r="A50" s="16">
        <v>35817</v>
      </c>
      <c r="B50" s="64">
        <v>40246</v>
      </c>
      <c r="C50" s="19">
        <v>131949</v>
      </c>
      <c r="D50" s="32">
        <v>40237</v>
      </c>
      <c r="E50" s="35" t="s">
        <v>43</v>
      </c>
      <c r="F50" s="35" t="s">
        <v>44</v>
      </c>
      <c r="G50" s="29" t="s">
        <v>101</v>
      </c>
      <c r="H50" s="29" t="s">
        <v>102</v>
      </c>
      <c r="I50" s="29" t="s">
        <v>103</v>
      </c>
      <c r="J50" s="16"/>
      <c r="K50" s="35" t="s">
        <v>190</v>
      </c>
      <c r="L50" s="19">
        <v>31241149</v>
      </c>
      <c r="M50" s="19" t="s">
        <v>249</v>
      </c>
      <c r="N50" s="37" t="s">
        <v>237</v>
      </c>
      <c r="O50" s="16"/>
      <c r="P50" s="35" t="s">
        <v>218</v>
      </c>
      <c r="Q50" s="35" t="s">
        <v>218</v>
      </c>
      <c r="R50" s="32">
        <v>37819</v>
      </c>
      <c r="S50" s="69" t="s">
        <v>219</v>
      </c>
      <c r="T50" s="33" t="s">
        <v>226</v>
      </c>
      <c r="U50" s="33" t="s">
        <v>241</v>
      </c>
      <c r="V50" s="159">
        <v>956667</v>
      </c>
      <c r="W50" s="24">
        <v>0</v>
      </c>
      <c r="X50" s="24">
        <f>+V50-W50</f>
        <v>956667</v>
      </c>
      <c r="Y50" s="35" t="s">
        <v>257</v>
      </c>
      <c r="Z50" s="17"/>
      <c r="AA50" s="13">
        <v>0</v>
      </c>
      <c r="AB50" s="13"/>
      <c r="AC50" s="35"/>
      <c r="AD50" s="15"/>
      <c r="AE50" s="14"/>
      <c r="AF50" s="14"/>
      <c r="AG50" s="39" t="s">
        <v>256</v>
      </c>
      <c r="AH50" s="16"/>
      <c r="AI50" s="25"/>
      <c r="AJ50" s="16"/>
      <c r="AK50" s="39" t="s">
        <v>255</v>
      </c>
      <c r="AL50" s="19"/>
      <c r="AM50" s="40" t="s">
        <v>245</v>
      </c>
      <c r="AN50" s="16">
        <v>889</v>
      </c>
      <c r="AO50" s="159"/>
      <c r="AP50" s="30"/>
      <c r="AQ50" s="54" t="s">
        <v>262</v>
      </c>
      <c r="AR50" s="5"/>
      <c r="AS50" s="5"/>
      <c r="AT50" s="5"/>
      <c r="AU50" s="5"/>
      <c r="AV50" s="5"/>
    </row>
    <row r="51" spans="1:48" customFormat="1" ht="90">
      <c r="A51" s="16">
        <v>35817</v>
      </c>
      <c r="B51" s="64">
        <v>40246</v>
      </c>
      <c r="C51" s="19">
        <v>131949</v>
      </c>
      <c r="D51" s="32">
        <v>40237</v>
      </c>
      <c r="E51" s="35" t="s">
        <v>43</v>
      </c>
      <c r="F51" s="35" t="s">
        <v>44</v>
      </c>
      <c r="G51" s="29" t="s">
        <v>101</v>
      </c>
      <c r="H51" s="29" t="s">
        <v>102</v>
      </c>
      <c r="I51" s="29" t="s">
        <v>103</v>
      </c>
      <c r="J51" s="16"/>
      <c r="K51" s="35" t="s">
        <v>190</v>
      </c>
      <c r="L51" s="19">
        <v>31241149</v>
      </c>
      <c r="M51" s="19" t="s">
        <v>249</v>
      </c>
      <c r="N51" s="37" t="s">
        <v>237</v>
      </c>
      <c r="O51" s="16"/>
      <c r="P51" s="35" t="s">
        <v>218</v>
      </c>
      <c r="Q51" s="35" t="s">
        <v>218</v>
      </c>
      <c r="R51" s="32">
        <v>37819</v>
      </c>
      <c r="S51" s="69" t="s">
        <v>219</v>
      </c>
      <c r="T51" s="33" t="s">
        <v>226</v>
      </c>
      <c r="U51" s="33" t="s">
        <v>241</v>
      </c>
      <c r="V51" s="159">
        <v>956667</v>
      </c>
      <c r="W51" s="24">
        <v>0</v>
      </c>
      <c r="X51" s="24"/>
      <c r="Y51" s="35" t="s">
        <v>257</v>
      </c>
      <c r="Z51" s="17"/>
      <c r="AA51" s="13">
        <v>0</v>
      </c>
      <c r="AB51" s="13"/>
      <c r="AC51" s="35"/>
      <c r="AD51" s="15"/>
      <c r="AE51" s="14"/>
      <c r="AF51" s="14"/>
      <c r="AG51" s="39" t="s">
        <v>256</v>
      </c>
      <c r="AH51" s="16"/>
      <c r="AI51" s="25"/>
      <c r="AJ51" s="16"/>
      <c r="AK51" s="39" t="s">
        <v>255</v>
      </c>
      <c r="AL51" s="19"/>
      <c r="AM51" s="40" t="s">
        <v>274</v>
      </c>
      <c r="AN51" s="16">
        <v>889</v>
      </c>
      <c r="AO51" s="159"/>
      <c r="AP51" s="30"/>
      <c r="AQ51" s="54" t="s">
        <v>262</v>
      </c>
      <c r="AR51" s="5"/>
      <c r="AS51" s="5"/>
      <c r="AT51" s="5"/>
      <c r="AU51" s="5"/>
      <c r="AV51" s="5"/>
    </row>
    <row r="52" spans="1:48" customFormat="1" ht="90">
      <c r="A52" s="16">
        <v>35817</v>
      </c>
      <c r="B52" s="64">
        <v>40246</v>
      </c>
      <c r="C52" s="19">
        <v>131950</v>
      </c>
      <c r="D52" s="32">
        <v>40237</v>
      </c>
      <c r="E52" s="35" t="s">
        <v>43</v>
      </c>
      <c r="F52" s="35" t="s">
        <v>44</v>
      </c>
      <c r="G52" s="29" t="s">
        <v>104</v>
      </c>
      <c r="H52" s="29" t="s">
        <v>94</v>
      </c>
      <c r="I52" s="29" t="s">
        <v>105</v>
      </c>
      <c r="J52" s="16"/>
      <c r="K52" s="35" t="s">
        <v>190</v>
      </c>
      <c r="L52" s="19">
        <v>20207112</v>
      </c>
      <c r="M52" s="19" t="s">
        <v>249</v>
      </c>
      <c r="N52" s="37" t="s">
        <v>237</v>
      </c>
      <c r="O52" s="16"/>
      <c r="P52" s="35" t="s">
        <v>218</v>
      </c>
      <c r="Q52" s="35" t="s">
        <v>218</v>
      </c>
      <c r="R52" s="32">
        <v>34689</v>
      </c>
      <c r="S52" s="69" t="s">
        <v>219</v>
      </c>
      <c r="T52" s="33" t="s">
        <v>226</v>
      </c>
      <c r="U52" s="33" t="s">
        <v>241</v>
      </c>
      <c r="V52" s="159">
        <v>956667</v>
      </c>
      <c r="W52" s="24">
        <v>0</v>
      </c>
      <c r="X52" s="24">
        <f>+V52-W52</f>
        <v>956667</v>
      </c>
      <c r="Y52" s="35" t="s">
        <v>267</v>
      </c>
      <c r="Z52" s="17"/>
      <c r="AA52" s="13">
        <v>0</v>
      </c>
      <c r="AB52" s="13"/>
      <c r="AC52" s="14"/>
      <c r="AD52" s="15"/>
      <c r="AE52" s="14"/>
      <c r="AF52" s="14"/>
      <c r="AG52" s="39" t="s">
        <v>256</v>
      </c>
      <c r="AH52" s="16"/>
      <c r="AI52" s="25"/>
      <c r="AJ52" s="16"/>
      <c r="AK52" s="39" t="s">
        <v>255</v>
      </c>
      <c r="AL52" s="19"/>
      <c r="AM52" s="40" t="s">
        <v>245</v>
      </c>
      <c r="AN52" s="16">
        <v>889</v>
      </c>
      <c r="AO52" s="159"/>
      <c r="AP52" s="30"/>
      <c r="AQ52" s="54" t="s">
        <v>262</v>
      </c>
      <c r="AR52" s="5"/>
      <c r="AS52" s="5"/>
      <c r="AT52" s="5"/>
      <c r="AU52" s="5"/>
      <c r="AV52" s="5"/>
    </row>
    <row r="53" spans="1:48" customFormat="1" ht="90">
      <c r="A53" s="16">
        <v>35817</v>
      </c>
      <c r="B53" s="64">
        <v>40246</v>
      </c>
      <c r="C53" s="19">
        <v>131950</v>
      </c>
      <c r="D53" s="32">
        <v>40237</v>
      </c>
      <c r="E53" s="35" t="s">
        <v>43</v>
      </c>
      <c r="F53" s="35" t="s">
        <v>44</v>
      </c>
      <c r="G53" s="29" t="s">
        <v>104</v>
      </c>
      <c r="H53" s="29" t="s">
        <v>94</v>
      </c>
      <c r="I53" s="29" t="s">
        <v>105</v>
      </c>
      <c r="J53" s="16"/>
      <c r="K53" s="35" t="s">
        <v>190</v>
      </c>
      <c r="L53" s="19">
        <v>20207112</v>
      </c>
      <c r="M53" s="19" t="s">
        <v>249</v>
      </c>
      <c r="N53" s="37" t="s">
        <v>237</v>
      </c>
      <c r="O53" s="16"/>
      <c r="P53" s="35" t="s">
        <v>218</v>
      </c>
      <c r="Q53" s="35" t="s">
        <v>218</v>
      </c>
      <c r="R53" s="32">
        <v>34689</v>
      </c>
      <c r="S53" s="69" t="s">
        <v>219</v>
      </c>
      <c r="T53" s="33" t="s">
        <v>226</v>
      </c>
      <c r="U53" s="33" t="s">
        <v>241</v>
      </c>
      <c r="V53" s="159">
        <v>956667</v>
      </c>
      <c r="W53" s="24">
        <v>0</v>
      </c>
      <c r="X53" s="24"/>
      <c r="Y53" s="35" t="s">
        <v>267</v>
      </c>
      <c r="Z53" s="17"/>
      <c r="AA53" s="13">
        <v>0</v>
      </c>
      <c r="AB53" s="13"/>
      <c r="AC53" s="14"/>
      <c r="AD53" s="15"/>
      <c r="AE53" s="14"/>
      <c r="AF53" s="14"/>
      <c r="AG53" s="39" t="s">
        <v>256</v>
      </c>
      <c r="AH53" s="16"/>
      <c r="AI53" s="25"/>
      <c r="AJ53" s="16"/>
      <c r="AK53" s="39" t="s">
        <v>255</v>
      </c>
      <c r="AL53" s="19"/>
      <c r="AM53" s="40" t="s">
        <v>274</v>
      </c>
      <c r="AN53" s="16">
        <v>604</v>
      </c>
      <c r="AO53" s="163">
        <v>141300</v>
      </c>
      <c r="AP53" s="30"/>
      <c r="AQ53" s="52" t="s">
        <v>275</v>
      </c>
      <c r="AR53" s="5"/>
      <c r="AS53" s="5"/>
      <c r="AT53" s="5"/>
      <c r="AU53" s="5"/>
      <c r="AV53" s="5"/>
    </row>
    <row r="54" spans="1:48" customFormat="1" ht="90">
      <c r="A54" s="16">
        <v>35817</v>
      </c>
      <c r="B54" s="64">
        <v>40246</v>
      </c>
      <c r="C54" s="19">
        <v>131951</v>
      </c>
      <c r="D54" s="32">
        <v>40237</v>
      </c>
      <c r="E54" s="35" t="s">
        <v>43</v>
      </c>
      <c r="F54" s="35" t="s">
        <v>44</v>
      </c>
      <c r="G54" s="29" t="s">
        <v>106</v>
      </c>
      <c r="H54" s="29" t="s">
        <v>107</v>
      </c>
      <c r="I54" s="29" t="s">
        <v>108</v>
      </c>
      <c r="J54" s="35"/>
      <c r="K54" s="35" t="s">
        <v>190</v>
      </c>
      <c r="L54" s="19">
        <v>24197025</v>
      </c>
      <c r="M54" s="19" t="s">
        <v>249</v>
      </c>
      <c r="N54" s="37" t="s">
        <v>237</v>
      </c>
      <c r="O54" s="16"/>
      <c r="P54" s="35" t="s">
        <v>218</v>
      </c>
      <c r="Q54" s="35" t="s">
        <v>218</v>
      </c>
      <c r="R54" s="32">
        <v>37859</v>
      </c>
      <c r="S54" s="69" t="s">
        <v>219</v>
      </c>
      <c r="T54" s="33" t="s">
        <v>230</v>
      </c>
      <c r="U54" s="33" t="s">
        <v>241</v>
      </c>
      <c r="V54" s="159">
        <v>956667</v>
      </c>
      <c r="W54" s="24">
        <v>0</v>
      </c>
      <c r="X54" s="24">
        <f>+V54-W54</f>
        <v>956667</v>
      </c>
      <c r="Y54" s="35" t="s">
        <v>267</v>
      </c>
      <c r="Z54" s="34"/>
      <c r="AA54" s="16">
        <v>0</v>
      </c>
      <c r="AB54" s="16"/>
      <c r="AC54" s="35"/>
      <c r="AD54" s="31"/>
      <c r="AE54" s="16"/>
      <c r="AF54" s="16"/>
      <c r="AG54" s="39" t="s">
        <v>256</v>
      </c>
      <c r="AH54" s="16"/>
      <c r="AI54" s="16"/>
      <c r="AJ54" s="16"/>
      <c r="AK54" s="39" t="s">
        <v>255</v>
      </c>
      <c r="AL54" s="19"/>
      <c r="AM54" s="40" t="s">
        <v>245</v>
      </c>
      <c r="AN54" s="16">
        <v>889</v>
      </c>
      <c r="AO54" s="159"/>
      <c r="AP54" s="30"/>
      <c r="AQ54" s="54" t="s">
        <v>262</v>
      </c>
      <c r="AR54" s="5"/>
      <c r="AS54" s="5"/>
      <c r="AT54" s="5"/>
      <c r="AU54" s="5"/>
      <c r="AV54" s="5"/>
    </row>
    <row r="55" spans="1:48" customFormat="1" ht="90">
      <c r="A55" s="16">
        <v>35817</v>
      </c>
      <c r="B55" s="64">
        <v>40246</v>
      </c>
      <c r="C55" s="19">
        <v>131951</v>
      </c>
      <c r="D55" s="32">
        <v>40237</v>
      </c>
      <c r="E55" s="35" t="s">
        <v>43</v>
      </c>
      <c r="F55" s="35" t="s">
        <v>44</v>
      </c>
      <c r="G55" s="29" t="s">
        <v>106</v>
      </c>
      <c r="H55" s="29" t="s">
        <v>107</v>
      </c>
      <c r="I55" s="29" t="s">
        <v>108</v>
      </c>
      <c r="J55" s="35"/>
      <c r="K55" s="35" t="s">
        <v>190</v>
      </c>
      <c r="L55" s="19">
        <v>24197025</v>
      </c>
      <c r="M55" s="19" t="s">
        <v>249</v>
      </c>
      <c r="N55" s="37" t="s">
        <v>237</v>
      </c>
      <c r="O55" s="16"/>
      <c r="P55" s="35" t="s">
        <v>218</v>
      </c>
      <c r="Q55" s="35" t="s">
        <v>218</v>
      </c>
      <c r="R55" s="32">
        <v>37859</v>
      </c>
      <c r="S55" s="69" t="s">
        <v>219</v>
      </c>
      <c r="T55" s="33" t="s">
        <v>230</v>
      </c>
      <c r="U55" s="33" t="s">
        <v>241</v>
      </c>
      <c r="V55" s="159">
        <v>956667</v>
      </c>
      <c r="W55" s="24">
        <v>0</v>
      </c>
      <c r="X55" s="24"/>
      <c r="Y55" s="35" t="s">
        <v>267</v>
      </c>
      <c r="Z55" s="34"/>
      <c r="AA55" s="16">
        <v>0</v>
      </c>
      <c r="AB55" s="16"/>
      <c r="AC55" s="35"/>
      <c r="AD55" s="31"/>
      <c r="AE55" s="16"/>
      <c r="AF55" s="16"/>
      <c r="AG55" s="39" t="s">
        <v>256</v>
      </c>
      <c r="AH55" s="16"/>
      <c r="AI55" s="16"/>
      <c r="AJ55" s="16"/>
      <c r="AK55" s="39" t="s">
        <v>255</v>
      </c>
      <c r="AL55" s="19"/>
      <c r="AM55" s="40" t="s">
        <v>274</v>
      </c>
      <c r="AN55" s="16">
        <v>604</v>
      </c>
      <c r="AO55" s="163">
        <v>141300</v>
      </c>
      <c r="AP55" s="30"/>
      <c r="AQ55" s="52" t="s">
        <v>275</v>
      </c>
      <c r="AR55" s="5"/>
      <c r="AS55" s="5"/>
      <c r="AT55" s="5"/>
      <c r="AU55" s="5"/>
      <c r="AV55" s="5"/>
    </row>
    <row r="56" spans="1:48" customFormat="1" ht="90">
      <c r="A56" s="16">
        <v>35817</v>
      </c>
      <c r="B56" s="64">
        <v>40246</v>
      </c>
      <c r="C56" s="19">
        <v>131952</v>
      </c>
      <c r="D56" s="32">
        <v>40237</v>
      </c>
      <c r="E56" s="35" t="s">
        <v>43</v>
      </c>
      <c r="F56" s="35" t="s">
        <v>44</v>
      </c>
      <c r="G56" s="29" t="s">
        <v>109</v>
      </c>
      <c r="H56" s="29" t="s">
        <v>110</v>
      </c>
      <c r="I56" s="29" t="s">
        <v>70</v>
      </c>
      <c r="J56" s="35" t="s">
        <v>95</v>
      </c>
      <c r="K56" s="35" t="s">
        <v>190</v>
      </c>
      <c r="L56" s="19">
        <v>3179230</v>
      </c>
      <c r="M56" s="19" t="s">
        <v>249</v>
      </c>
      <c r="N56" s="37" t="s">
        <v>238</v>
      </c>
      <c r="O56" s="16"/>
      <c r="P56" s="35" t="s">
        <v>218</v>
      </c>
      <c r="Q56" s="35" t="s">
        <v>218</v>
      </c>
      <c r="R56" s="32">
        <v>39003</v>
      </c>
      <c r="S56" s="69" t="s">
        <v>219</v>
      </c>
      <c r="T56" s="33" t="s">
        <v>231</v>
      </c>
      <c r="U56" s="33" t="s">
        <v>242</v>
      </c>
      <c r="V56" s="159">
        <v>956667</v>
      </c>
      <c r="W56" s="24">
        <v>0</v>
      </c>
      <c r="X56" s="24">
        <f>+V56-W56</f>
        <v>956667</v>
      </c>
      <c r="Y56" s="35" t="s">
        <v>271</v>
      </c>
      <c r="Z56" s="34"/>
      <c r="AA56" s="16">
        <v>0</v>
      </c>
      <c r="AB56" s="16"/>
      <c r="AC56" s="16"/>
      <c r="AD56" s="31"/>
      <c r="AE56" s="16"/>
      <c r="AF56" s="16"/>
      <c r="AG56" s="39" t="s">
        <v>256</v>
      </c>
      <c r="AH56" s="16"/>
      <c r="AI56" s="16"/>
      <c r="AJ56" s="16"/>
      <c r="AK56" s="39" t="s">
        <v>255</v>
      </c>
      <c r="AL56" s="19"/>
      <c r="AM56" s="40" t="s">
        <v>245</v>
      </c>
      <c r="AN56" s="16">
        <v>889</v>
      </c>
      <c r="AO56" s="159"/>
      <c r="AP56" s="30"/>
      <c r="AQ56" s="54" t="s">
        <v>262</v>
      </c>
      <c r="AR56" s="5"/>
      <c r="AS56" s="5"/>
      <c r="AT56" s="5"/>
      <c r="AU56" s="5"/>
      <c r="AV56" s="5"/>
    </row>
    <row r="57" spans="1:48" customFormat="1" ht="90">
      <c r="A57" s="16">
        <v>35817</v>
      </c>
      <c r="B57" s="64">
        <v>40246</v>
      </c>
      <c r="C57" s="19">
        <v>131952</v>
      </c>
      <c r="D57" s="32">
        <v>40237</v>
      </c>
      <c r="E57" s="35" t="s">
        <v>43</v>
      </c>
      <c r="F57" s="35" t="s">
        <v>44</v>
      </c>
      <c r="G57" s="29" t="s">
        <v>109</v>
      </c>
      <c r="H57" s="29" t="s">
        <v>110</v>
      </c>
      <c r="I57" s="29" t="s">
        <v>70</v>
      </c>
      <c r="J57" s="35" t="s">
        <v>95</v>
      </c>
      <c r="K57" s="35" t="s">
        <v>190</v>
      </c>
      <c r="L57" s="19">
        <v>3179230</v>
      </c>
      <c r="M57" s="19" t="s">
        <v>249</v>
      </c>
      <c r="N57" s="37" t="s">
        <v>238</v>
      </c>
      <c r="O57" s="16"/>
      <c r="P57" s="35" t="s">
        <v>218</v>
      </c>
      <c r="Q57" s="35" t="s">
        <v>218</v>
      </c>
      <c r="R57" s="32">
        <v>39003</v>
      </c>
      <c r="S57" s="69" t="s">
        <v>219</v>
      </c>
      <c r="T57" s="33" t="s">
        <v>231</v>
      </c>
      <c r="U57" s="33" t="s">
        <v>242</v>
      </c>
      <c r="V57" s="159">
        <v>956667</v>
      </c>
      <c r="W57" s="24">
        <v>0</v>
      </c>
      <c r="X57" s="24"/>
      <c r="Y57" s="35" t="s">
        <v>271</v>
      </c>
      <c r="Z57" s="34"/>
      <c r="AA57" s="16">
        <v>0</v>
      </c>
      <c r="AB57" s="16"/>
      <c r="AC57" s="16"/>
      <c r="AD57" s="31"/>
      <c r="AE57" s="16"/>
      <c r="AF57" s="16"/>
      <c r="AG57" s="39" t="s">
        <v>256</v>
      </c>
      <c r="AH57" s="16"/>
      <c r="AI57" s="16"/>
      <c r="AJ57" s="16"/>
      <c r="AK57" s="39" t="s">
        <v>255</v>
      </c>
      <c r="AL57" s="19"/>
      <c r="AM57" s="40" t="s">
        <v>274</v>
      </c>
      <c r="AN57" s="16">
        <v>604</v>
      </c>
      <c r="AO57" s="163">
        <v>141300</v>
      </c>
      <c r="AP57" s="30"/>
      <c r="AQ57" s="52" t="s">
        <v>275</v>
      </c>
      <c r="AR57" s="5"/>
      <c r="AS57" s="5"/>
      <c r="AT57" s="5"/>
      <c r="AU57" s="5"/>
      <c r="AV57" s="5"/>
    </row>
    <row r="58" spans="1:48" customFormat="1" ht="90">
      <c r="A58" s="16">
        <v>35817</v>
      </c>
      <c r="B58" s="64">
        <v>40246</v>
      </c>
      <c r="C58" s="19">
        <v>131953</v>
      </c>
      <c r="D58" s="32">
        <v>40237</v>
      </c>
      <c r="E58" s="35" t="s">
        <v>43</v>
      </c>
      <c r="F58" s="35" t="s">
        <v>44</v>
      </c>
      <c r="G58" s="29" t="s">
        <v>111</v>
      </c>
      <c r="H58" s="29"/>
      <c r="I58" s="29" t="s">
        <v>112</v>
      </c>
      <c r="J58" s="35"/>
      <c r="K58" s="35" t="s">
        <v>190</v>
      </c>
      <c r="L58" s="19">
        <v>2365405</v>
      </c>
      <c r="M58" s="19" t="s">
        <v>249</v>
      </c>
      <c r="N58" s="37" t="s">
        <v>238</v>
      </c>
      <c r="O58" s="16"/>
      <c r="P58" s="35" t="s">
        <v>218</v>
      </c>
      <c r="Q58" s="35" t="s">
        <v>218</v>
      </c>
      <c r="R58" s="32">
        <v>35537</v>
      </c>
      <c r="S58" s="69" t="s">
        <v>219</v>
      </c>
      <c r="T58" s="33" t="s">
        <v>223</v>
      </c>
      <c r="U58" s="33" t="s">
        <v>240</v>
      </c>
      <c r="V58" s="159">
        <v>956667</v>
      </c>
      <c r="W58" s="24">
        <v>0</v>
      </c>
      <c r="X58" s="24">
        <f>+V58-W58</f>
        <v>956667</v>
      </c>
      <c r="Y58" s="35" t="s">
        <v>257</v>
      </c>
      <c r="Z58" s="34"/>
      <c r="AA58" s="16">
        <v>0</v>
      </c>
      <c r="AB58" s="16"/>
      <c r="AC58" s="35"/>
      <c r="AD58" s="31"/>
      <c r="AE58" s="16"/>
      <c r="AF58" s="16"/>
      <c r="AG58" s="39" t="s">
        <v>256</v>
      </c>
      <c r="AH58" s="16"/>
      <c r="AI58" s="16"/>
      <c r="AJ58" s="16"/>
      <c r="AK58" s="39" t="s">
        <v>255</v>
      </c>
      <c r="AL58" s="19"/>
      <c r="AM58" s="40" t="s">
        <v>245</v>
      </c>
      <c r="AN58" s="16">
        <v>889</v>
      </c>
      <c r="AO58" s="159"/>
      <c r="AP58" s="30"/>
      <c r="AQ58" s="54" t="s">
        <v>262</v>
      </c>
      <c r="AR58" s="5"/>
      <c r="AS58" s="5"/>
      <c r="AT58" s="5"/>
      <c r="AU58" s="5"/>
      <c r="AV58" s="5"/>
    </row>
    <row r="59" spans="1:48" customFormat="1" ht="90">
      <c r="A59" s="16">
        <v>35817</v>
      </c>
      <c r="B59" s="64">
        <v>40246</v>
      </c>
      <c r="C59" s="19">
        <v>131953</v>
      </c>
      <c r="D59" s="32">
        <v>40237</v>
      </c>
      <c r="E59" s="35" t="s">
        <v>43</v>
      </c>
      <c r="F59" s="35" t="s">
        <v>44</v>
      </c>
      <c r="G59" s="29" t="s">
        <v>111</v>
      </c>
      <c r="H59" s="29"/>
      <c r="I59" s="29" t="s">
        <v>112</v>
      </c>
      <c r="J59" s="35"/>
      <c r="K59" s="35" t="s">
        <v>190</v>
      </c>
      <c r="L59" s="19">
        <v>2365405</v>
      </c>
      <c r="M59" s="19" t="s">
        <v>249</v>
      </c>
      <c r="N59" s="37" t="s">
        <v>238</v>
      </c>
      <c r="O59" s="16"/>
      <c r="P59" s="35" t="s">
        <v>218</v>
      </c>
      <c r="Q59" s="35" t="s">
        <v>218</v>
      </c>
      <c r="R59" s="32">
        <v>35537</v>
      </c>
      <c r="S59" s="69" t="s">
        <v>219</v>
      </c>
      <c r="T59" s="33" t="s">
        <v>223</v>
      </c>
      <c r="U59" s="33" t="s">
        <v>240</v>
      </c>
      <c r="V59" s="159">
        <v>956667</v>
      </c>
      <c r="W59" s="24">
        <v>0</v>
      </c>
      <c r="X59" s="24"/>
      <c r="Y59" s="35" t="s">
        <v>257</v>
      </c>
      <c r="Z59" s="34"/>
      <c r="AA59" s="16">
        <v>0</v>
      </c>
      <c r="AB59" s="16"/>
      <c r="AC59" s="35"/>
      <c r="AD59" s="31"/>
      <c r="AE59" s="16"/>
      <c r="AF59" s="16"/>
      <c r="AG59" s="39" t="s">
        <v>256</v>
      </c>
      <c r="AH59" s="16"/>
      <c r="AI59" s="16"/>
      <c r="AJ59" s="16"/>
      <c r="AK59" s="39" t="s">
        <v>255</v>
      </c>
      <c r="AL59" s="19"/>
      <c r="AM59" s="40" t="s">
        <v>274</v>
      </c>
      <c r="AN59" s="16">
        <v>889</v>
      </c>
      <c r="AO59" s="159"/>
      <c r="AP59" s="30"/>
      <c r="AQ59" s="54" t="s">
        <v>262</v>
      </c>
      <c r="AR59" s="5"/>
      <c r="AS59" s="5"/>
      <c r="AT59" s="5"/>
      <c r="AU59" s="5"/>
      <c r="AV59" s="5"/>
    </row>
    <row r="60" spans="1:48" customFormat="1" ht="90">
      <c r="A60" s="16">
        <v>35817</v>
      </c>
      <c r="B60" s="64">
        <v>40246</v>
      </c>
      <c r="C60" s="19">
        <v>131954</v>
      </c>
      <c r="D60" s="32">
        <v>40237</v>
      </c>
      <c r="E60" s="35" t="s">
        <v>43</v>
      </c>
      <c r="F60" s="35" t="s">
        <v>44</v>
      </c>
      <c r="G60" s="29" t="s">
        <v>79</v>
      </c>
      <c r="H60" s="36"/>
      <c r="I60" s="29" t="s">
        <v>113</v>
      </c>
      <c r="J60" s="35"/>
      <c r="K60" s="35" t="s">
        <v>190</v>
      </c>
      <c r="L60" s="19">
        <v>1020723772</v>
      </c>
      <c r="M60" s="19" t="s">
        <v>249</v>
      </c>
      <c r="N60" s="37" t="s">
        <v>237</v>
      </c>
      <c r="O60" s="16"/>
      <c r="P60" s="35" t="s">
        <v>218</v>
      </c>
      <c r="Q60" s="35" t="s">
        <v>218</v>
      </c>
      <c r="R60" s="32">
        <v>35726</v>
      </c>
      <c r="S60" s="69" t="s">
        <v>219</v>
      </c>
      <c r="T60" s="33" t="s">
        <v>226</v>
      </c>
      <c r="U60" s="33" t="s">
        <v>240</v>
      </c>
      <c r="V60" s="159">
        <v>956667</v>
      </c>
      <c r="W60" s="24">
        <v>0</v>
      </c>
      <c r="X60" s="24">
        <f>+V60-W60</f>
        <v>956667</v>
      </c>
      <c r="Y60" s="35" t="s">
        <v>267</v>
      </c>
      <c r="Z60" s="34"/>
      <c r="AA60" s="16">
        <v>0</v>
      </c>
      <c r="AB60" s="16"/>
      <c r="AC60" s="16"/>
      <c r="AD60" s="31"/>
      <c r="AE60" s="16"/>
      <c r="AF60" s="16"/>
      <c r="AG60" s="39" t="s">
        <v>256</v>
      </c>
      <c r="AH60" s="16"/>
      <c r="AI60" s="16"/>
      <c r="AJ60" s="16"/>
      <c r="AK60" s="39" t="s">
        <v>255</v>
      </c>
      <c r="AL60" s="19"/>
      <c r="AM60" s="40" t="s">
        <v>245</v>
      </c>
      <c r="AN60" s="16">
        <v>889</v>
      </c>
      <c r="AO60" s="159"/>
      <c r="AP60" s="30"/>
      <c r="AQ60" s="54" t="s">
        <v>262</v>
      </c>
      <c r="AR60" s="5"/>
      <c r="AS60" s="5"/>
      <c r="AT60" s="5"/>
      <c r="AU60" s="5"/>
      <c r="AV60" s="5"/>
    </row>
    <row r="61" spans="1:48" customFormat="1" ht="90">
      <c r="A61" s="16">
        <v>35817</v>
      </c>
      <c r="B61" s="64">
        <v>40246</v>
      </c>
      <c r="C61" s="19">
        <v>131954</v>
      </c>
      <c r="D61" s="32">
        <v>40237</v>
      </c>
      <c r="E61" s="35" t="s">
        <v>43</v>
      </c>
      <c r="F61" s="35" t="s">
        <v>44</v>
      </c>
      <c r="G61" s="29" t="s">
        <v>79</v>
      </c>
      <c r="H61" s="36"/>
      <c r="I61" s="29" t="s">
        <v>113</v>
      </c>
      <c r="J61" s="35"/>
      <c r="K61" s="35" t="s">
        <v>190</v>
      </c>
      <c r="L61" s="19">
        <v>1020723772</v>
      </c>
      <c r="M61" s="19" t="s">
        <v>249</v>
      </c>
      <c r="N61" s="37" t="s">
        <v>237</v>
      </c>
      <c r="O61" s="16"/>
      <c r="P61" s="35" t="s">
        <v>218</v>
      </c>
      <c r="Q61" s="35" t="s">
        <v>218</v>
      </c>
      <c r="R61" s="32">
        <v>35726</v>
      </c>
      <c r="S61" s="69" t="s">
        <v>219</v>
      </c>
      <c r="T61" s="33" t="s">
        <v>226</v>
      </c>
      <c r="U61" s="33" t="s">
        <v>240</v>
      </c>
      <c r="V61" s="159">
        <v>956667</v>
      </c>
      <c r="W61" s="24">
        <v>0</v>
      </c>
      <c r="X61" s="24"/>
      <c r="Y61" s="35" t="s">
        <v>267</v>
      </c>
      <c r="Z61" s="34"/>
      <c r="AA61" s="16">
        <v>0</v>
      </c>
      <c r="AB61" s="16"/>
      <c r="AC61" s="16"/>
      <c r="AD61" s="31"/>
      <c r="AE61" s="16"/>
      <c r="AF61" s="16"/>
      <c r="AG61" s="39" t="s">
        <v>256</v>
      </c>
      <c r="AH61" s="16"/>
      <c r="AI61" s="16"/>
      <c r="AJ61" s="16"/>
      <c r="AK61" s="39" t="s">
        <v>255</v>
      </c>
      <c r="AL61" s="19"/>
      <c r="AM61" s="40" t="s">
        <v>274</v>
      </c>
      <c r="AN61" s="16">
        <v>604</v>
      </c>
      <c r="AO61" s="163">
        <v>141300</v>
      </c>
      <c r="AP61" s="30"/>
      <c r="AQ61" s="52" t="s">
        <v>275</v>
      </c>
      <c r="AR61" s="5"/>
      <c r="AS61" s="5"/>
      <c r="AT61" s="5"/>
      <c r="AU61" s="5"/>
      <c r="AV61" s="5"/>
    </row>
    <row r="62" spans="1:48" customFormat="1" ht="90">
      <c r="A62" s="16">
        <v>35817</v>
      </c>
      <c r="B62" s="64">
        <v>40246</v>
      </c>
      <c r="C62" s="19">
        <v>131955</v>
      </c>
      <c r="D62" s="32">
        <v>40237</v>
      </c>
      <c r="E62" s="35" t="s">
        <v>43</v>
      </c>
      <c r="F62" s="35" t="s">
        <v>44</v>
      </c>
      <c r="G62" s="29" t="s">
        <v>198</v>
      </c>
      <c r="H62" s="36"/>
      <c r="I62" s="29" t="s">
        <v>113</v>
      </c>
      <c r="J62" s="35"/>
      <c r="K62" s="35" t="s">
        <v>190</v>
      </c>
      <c r="L62" s="19">
        <v>1020723773</v>
      </c>
      <c r="M62" s="19" t="s">
        <v>249</v>
      </c>
      <c r="N62" s="37" t="s">
        <v>237</v>
      </c>
      <c r="O62" s="16"/>
      <c r="P62" s="35" t="s">
        <v>218</v>
      </c>
      <c r="Q62" s="35" t="s">
        <v>218</v>
      </c>
      <c r="R62" s="32">
        <v>33827</v>
      </c>
      <c r="S62" s="69" t="s">
        <v>219</v>
      </c>
      <c r="T62" s="33" t="s">
        <v>226</v>
      </c>
      <c r="U62" s="33" t="s">
        <v>240</v>
      </c>
      <c r="V62" s="159">
        <v>956667</v>
      </c>
      <c r="W62" s="24">
        <v>0</v>
      </c>
      <c r="X62" s="24">
        <f>+V62-W62</f>
        <v>956667</v>
      </c>
      <c r="Y62" s="35" t="s">
        <v>267</v>
      </c>
      <c r="Z62" s="34"/>
      <c r="AA62" s="16">
        <v>0</v>
      </c>
      <c r="AB62" s="16"/>
      <c r="AC62" s="16"/>
      <c r="AD62" s="31"/>
      <c r="AE62" s="16"/>
      <c r="AF62" s="16"/>
      <c r="AG62" s="39" t="s">
        <v>256</v>
      </c>
      <c r="AH62" s="16"/>
      <c r="AI62" s="16"/>
      <c r="AJ62" s="16"/>
      <c r="AK62" s="39" t="s">
        <v>255</v>
      </c>
      <c r="AL62" s="19"/>
      <c r="AM62" s="40" t="s">
        <v>245</v>
      </c>
      <c r="AN62" s="16">
        <v>889</v>
      </c>
      <c r="AO62" s="159"/>
      <c r="AP62" s="30"/>
      <c r="AQ62" s="54" t="s">
        <v>262</v>
      </c>
      <c r="AR62" s="5"/>
      <c r="AS62" s="5"/>
      <c r="AT62" s="5"/>
      <c r="AU62" s="5"/>
      <c r="AV62" s="5"/>
    </row>
    <row r="63" spans="1:48" customFormat="1" ht="90">
      <c r="A63" s="16">
        <v>35817</v>
      </c>
      <c r="B63" s="64">
        <v>40246</v>
      </c>
      <c r="C63" s="19">
        <v>131955</v>
      </c>
      <c r="D63" s="32">
        <v>40237</v>
      </c>
      <c r="E63" s="35" t="s">
        <v>43</v>
      </c>
      <c r="F63" s="35" t="s">
        <v>44</v>
      </c>
      <c r="G63" s="29" t="s">
        <v>198</v>
      </c>
      <c r="H63" s="36"/>
      <c r="I63" s="29" t="s">
        <v>113</v>
      </c>
      <c r="J63" s="35"/>
      <c r="K63" s="35" t="s">
        <v>190</v>
      </c>
      <c r="L63" s="19">
        <v>1020723773</v>
      </c>
      <c r="M63" s="19" t="s">
        <v>249</v>
      </c>
      <c r="N63" s="37" t="s">
        <v>237</v>
      </c>
      <c r="O63" s="16"/>
      <c r="P63" s="35" t="s">
        <v>218</v>
      </c>
      <c r="Q63" s="35" t="s">
        <v>218</v>
      </c>
      <c r="R63" s="32">
        <v>33827</v>
      </c>
      <c r="S63" s="69" t="s">
        <v>219</v>
      </c>
      <c r="T63" s="33" t="s">
        <v>226</v>
      </c>
      <c r="U63" s="33" t="s">
        <v>240</v>
      </c>
      <c r="V63" s="159">
        <v>956667</v>
      </c>
      <c r="W63" s="24">
        <v>0</v>
      </c>
      <c r="X63" s="24"/>
      <c r="Y63" s="35" t="s">
        <v>267</v>
      </c>
      <c r="Z63" s="34"/>
      <c r="AA63" s="16">
        <v>0</v>
      </c>
      <c r="AB63" s="16"/>
      <c r="AC63" s="16"/>
      <c r="AD63" s="31"/>
      <c r="AE63" s="16"/>
      <c r="AF63" s="16"/>
      <c r="AG63" s="39" t="s">
        <v>256</v>
      </c>
      <c r="AH63" s="16"/>
      <c r="AI63" s="16"/>
      <c r="AJ63" s="16"/>
      <c r="AK63" s="39" t="s">
        <v>255</v>
      </c>
      <c r="AL63" s="19"/>
      <c r="AM63" s="40" t="s">
        <v>274</v>
      </c>
      <c r="AN63" s="16">
        <v>604</v>
      </c>
      <c r="AO63" s="163">
        <v>141300</v>
      </c>
      <c r="AP63" s="30"/>
      <c r="AQ63" s="52" t="s">
        <v>275</v>
      </c>
      <c r="AR63" s="5"/>
      <c r="AS63" s="5"/>
      <c r="AT63" s="5"/>
      <c r="AU63" s="5"/>
      <c r="AV63" s="5"/>
    </row>
    <row r="64" spans="1:48" customFormat="1" ht="90">
      <c r="A64" s="16">
        <v>35817</v>
      </c>
      <c r="B64" s="64">
        <v>40246</v>
      </c>
      <c r="C64" s="19">
        <v>131956</v>
      </c>
      <c r="D64" s="32">
        <v>40237</v>
      </c>
      <c r="E64" s="35" t="s">
        <v>43</v>
      </c>
      <c r="F64" s="35" t="s">
        <v>44</v>
      </c>
      <c r="G64" s="29" t="s">
        <v>199</v>
      </c>
      <c r="H64" s="36"/>
      <c r="I64" s="29" t="s">
        <v>135</v>
      </c>
      <c r="J64" s="35" t="s">
        <v>258</v>
      </c>
      <c r="K64" s="35" t="s">
        <v>190</v>
      </c>
      <c r="L64" s="19">
        <v>52514307</v>
      </c>
      <c r="M64" s="19" t="s">
        <v>249</v>
      </c>
      <c r="N64" s="37" t="s">
        <v>237</v>
      </c>
      <c r="O64" s="16"/>
      <c r="P64" s="35" t="s">
        <v>218</v>
      </c>
      <c r="Q64" s="35" t="s">
        <v>218</v>
      </c>
      <c r="R64" s="32">
        <v>39923</v>
      </c>
      <c r="S64" s="69" t="s">
        <v>219</v>
      </c>
      <c r="T64" s="33" t="s">
        <v>232</v>
      </c>
      <c r="U64" s="33" t="s">
        <v>240</v>
      </c>
      <c r="V64" s="159">
        <v>956667</v>
      </c>
      <c r="W64" s="24">
        <v>0</v>
      </c>
      <c r="X64" s="24">
        <f>+V64-W64</f>
        <v>956667</v>
      </c>
      <c r="Y64" s="35" t="s">
        <v>257</v>
      </c>
      <c r="Z64" s="34"/>
      <c r="AA64" s="16">
        <v>0</v>
      </c>
      <c r="AB64" s="16"/>
      <c r="AC64" s="16"/>
      <c r="AD64" s="31"/>
      <c r="AE64" s="16"/>
      <c r="AF64" s="16"/>
      <c r="AG64" s="39" t="s">
        <v>256</v>
      </c>
      <c r="AH64" s="16"/>
      <c r="AI64" s="16"/>
      <c r="AJ64" s="16"/>
      <c r="AK64" s="39" t="s">
        <v>255</v>
      </c>
      <c r="AL64" s="19"/>
      <c r="AM64" s="40" t="s">
        <v>245</v>
      </c>
      <c r="AN64" s="16">
        <v>889</v>
      </c>
      <c r="AO64" s="159"/>
      <c r="AP64" s="30"/>
      <c r="AQ64" s="54" t="s">
        <v>262</v>
      </c>
      <c r="AR64" s="5"/>
      <c r="AS64" s="5"/>
      <c r="AT64" s="5"/>
      <c r="AU64" s="5"/>
      <c r="AV64" s="5"/>
    </row>
    <row r="65" spans="1:48" customFormat="1" ht="90">
      <c r="A65" s="16">
        <v>35817</v>
      </c>
      <c r="B65" s="64">
        <v>40246</v>
      </c>
      <c r="C65" s="19">
        <v>131956</v>
      </c>
      <c r="D65" s="32">
        <v>40237</v>
      </c>
      <c r="E65" s="35" t="s">
        <v>43</v>
      </c>
      <c r="F65" s="35" t="s">
        <v>44</v>
      </c>
      <c r="G65" s="29" t="s">
        <v>199</v>
      </c>
      <c r="H65" s="36"/>
      <c r="I65" s="29" t="s">
        <v>135</v>
      </c>
      <c r="J65" s="35" t="s">
        <v>258</v>
      </c>
      <c r="K65" s="35" t="s">
        <v>190</v>
      </c>
      <c r="L65" s="19">
        <v>52514307</v>
      </c>
      <c r="M65" s="19" t="s">
        <v>249</v>
      </c>
      <c r="N65" s="37" t="s">
        <v>237</v>
      </c>
      <c r="O65" s="16"/>
      <c r="P65" s="35" t="s">
        <v>218</v>
      </c>
      <c r="Q65" s="35" t="s">
        <v>218</v>
      </c>
      <c r="R65" s="32">
        <v>39923</v>
      </c>
      <c r="S65" s="69" t="s">
        <v>219</v>
      </c>
      <c r="T65" s="33" t="s">
        <v>232</v>
      </c>
      <c r="U65" s="33" t="s">
        <v>240</v>
      </c>
      <c r="V65" s="159">
        <v>956667</v>
      </c>
      <c r="W65" s="24">
        <v>0</v>
      </c>
      <c r="X65" s="24"/>
      <c r="Y65" s="35" t="s">
        <v>257</v>
      </c>
      <c r="Z65" s="34"/>
      <c r="AA65" s="16">
        <v>0</v>
      </c>
      <c r="AB65" s="16"/>
      <c r="AC65" s="16"/>
      <c r="AD65" s="31"/>
      <c r="AE65" s="16"/>
      <c r="AF65" s="16"/>
      <c r="AG65" s="39" t="s">
        <v>256</v>
      </c>
      <c r="AH65" s="16"/>
      <c r="AI65" s="16"/>
      <c r="AJ65" s="16"/>
      <c r="AK65" s="39" t="s">
        <v>255</v>
      </c>
      <c r="AL65" s="19"/>
      <c r="AM65" s="40" t="s">
        <v>274</v>
      </c>
      <c r="AN65" s="16">
        <v>889</v>
      </c>
      <c r="AO65" s="159"/>
      <c r="AP65" s="30"/>
      <c r="AQ65" s="54" t="s">
        <v>262</v>
      </c>
      <c r="AR65" s="5"/>
      <c r="AS65" s="5"/>
      <c r="AT65" s="5"/>
      <c r="AU65" s="5"/>
      <c r="AV65" s="5"/>
    </row>
    <row r="66" spans="1:48" customFormat="1" ht="90">
      <c r="A66" s="16">
        <v>35817</v>
      </c>
      <c r="B66" s="64">
        <v>40246</v>
      </c>
      <c r="C66" s="19">
        <v>131957</v>
      </c>
      <c r="D66" s="32">
        <v>40237</v>
      </c>
      <c r="E66" s="35" t="s">
        <v>43</v>
      </c>
      <c r="F66" s="35" t="s">
        <v>44</v>
      </c>
      <c r="G66" s="29" t="s">
        <v>114</v>
      </c>
      <c r="H66" s="36"/>
      <c r="I66" s="29" t="s">
        <v>115</v>
      </c>
      <c r="J66" s="35"/>
      <c r="K66" s="35" t="s">
        <v>190</v>
      </c>
      <c r="L66" s="19">
        <v>1020723766</v>
      </c>
      <c r="M66" s="19" t="s">
        <v>249</v>
      </c>
      <c r="N66" s="37" t="s">
        <v>237</v>
      </c>
      <c r="O66" s="16"/>
      <c r="P66" s="35" t="s">
        <v>218</v>
      </c>
      <c r="Q66" s="35" t="s">
        <v>218</v>
      </c>
      <c r="R66" s="32">
        <v>35005</v>
      </c>
      <c r="S66" s="69" t="s">
        <v>219</v>
      </c>
      <c r="T66" s="33" t="s">
        <v>226</v>
      </c>
      <c r="U66" s="33" t="s">
        <v>241</v>
      </c>
      <c r="V66" s="159">
        <v>956667</v>
      </c>
      <c r="W66" s="24">
        <v>0</v>
      </c>
      <c r="X66" s="24">
        <f>+V66-W66</f>
        <v>956667</v>
      </c>
      <c r="Y66" s="35" t="s">
        <v>267</v>
      </c>
      <c r="Z66" s="34"/>
      <c r="AA66" s="16">
        <v>0</v>
      </c>
      <c r="AB66" s="16"/>
      <c r="AC66" s="16"/>
      <c r="AD66" s="31"/>
      <c r="AE66" s="16"/>
      <c r="AF66" s="16"/>
      <c r="AG66" s="39" t="s">
        <v>256</v>
      </c>
      <c r="AH66" s="16"/>
      <c r="AI66" s="16"/>
      <c r="AJ66" s="16"/>
      <c r="AK66" s="39" t="s">
        <v>255</v>
      </c>
      <c r="AL66" s="19"/>
      <c r="AM66" s="40" t="s">
        <v>245</v>
      </c>
      <c r="AN66" s="16">
        <v>889</v>
      </c>
      <c r="AO66" s="159"/>
      <c r="AP66" s="30"/>
      <c r="AQ66" s="54" t="s">
        <v>262</v>
      </c>
      <c r="AR66" s="5"/>
      <c r="AS66" s="5"/>
      <c r="AT66" s="5"/>
      <c r="AU66" s="5"/>
      <c r="AV66" s="5"/>
    </row>
    <row r="67" spans="1:48" customFormat="1" ht="90">
      <c r="A67" s="16">
        <v>35817</v>
      </c>
      <c r="B67" s="64">
        <v>40246</v>
      </c>
      <c r="C67" s="19">
        <v>131957</v>
      </c>
      <c r="D67" s="32">
        <v>40237</v>
      </c>
      <c r="E67" s="35" t="s">
        <v>43</v>
      </c>
      <c r="F67" s="35" t="s">
        <v>44</v>
      </c>
      <c r="G67" s="29" t="s">
        <v>114</v>
      </c>
      <c r="H67" s="36"/>
      <c r="I67" s="29" t="s">
        <v>115</v>
      </c>
      <c r="J67" s="35"/>
      <c r="K67" s="35" t="s">
        <v>190</v>
      </c>
      <c r="L67" s="19">
        <v>1020723766</v>
      </c>
      <c r="M67" s="19" t="s">
        <v>249</v>
      </c>
      <c r="N67" s="37" t="s">
        <v>237</v>
      </c>
      <c r="O67" s="16"/>
      <c r="P67" s="35" t="s">
        <v>218</v>
      </c>
      <c r="Q67" s="35" t="s">
        <v>218</v>
      </c>
      <c r="R67" s="32">
        <v>35005</v>
      </c>
      <c r="S67" s="69" t="s">
        <v>219</v>
      </c>
      <c r="T67" s="33" t="s">
        <v>226</v>
      </c>
      <c r="U67" s="33" t="s">
        <v>241</v>
      </c>
      <c r="V67" s="159">
        <v>956667</v>
      </c>
      <c r="W67" s="24">
        <v>0</v>
      </c>
      <c r="X67" s="24"/>
      <c r="Y67" s="35" t="s">
        <v>267</v>
      </c>
      <c r="Z67" s="34"/>
      <c r="AA67" s="16">
        <v>0</v>
      </c>
      <c r="AB67" s="16"/>
      <c r="AC67" s="16"/>
      <c r="AD67" s="31"/>
      <c r="AE67" s="16"/>
      <c r="AF67" s="16"/>
      <c r="AG67" s="39" t="s">
        <v>256</v>
      </c>
      <c r="AH67" s="16"/>
      <c r="AI67" s="16"/>
      <c r="AJ67" s="16"/>
      <c r="AK67" s="39" t="s">
        <v>255</v>
      </c>
      <c r="AL67" s="19"/>
      <c r="AM67" s="40" t="s">
        <v>274</v>
      </c>
      <c r="AN67" s="16">
        <v>604</v>
      </c>
      <c r="AO67" s="163">
        <v>141300</v>
      </c>
      <c r="AP67" s="30"/>
      <c r="AQ67" s="52" t="s">
        <v>275</v>
      </c>
      <c r="AR67" s="5"/>
      <c r="AS67" s="5"/>
      <c r="AT67" s="5"/>
      <c r="AU67" s="5"/>
      <c r="AV67" s="5"/>
    </row>
    <row r="68" spans="1:48" customFormat="1" ht="90">
      <c r="A68" s="16">
        <v>35817</v>
      </c>
      <c r="B68" s="64">
        <v>40246</v>
      </c>
      <c r="C68" s="19">
        <v>131958</v>
      </c>
      <c r="D68" s="32">
        <v>40237</v>
      </c>
      <c r="E68" s="35" t="s">
        <v>43</v>
      </c>
      <c r="F68" s="35" t="s">
        <v>44</v>
      </c>
      <c r="G68" s="29" t="s">
        <v>116</v>
      </c>
      <c r="H68" s="36"/>
      <c r="I68" s="29" t="s">
        <v>117</v>
      </c>
      <c r="J68" s="35" t="s">
        <v>118</v>
      </c>
      <c r="K68" s="35" t="s">
        <v>190</v>
      </c>
      <c r="L68" s="19">
        <v>20325417</v>
      </c>
      <c r="M68" s="19" t="s">
        <v>249</v>
      </c>
      <c r="N68" s="37" t="s">
        <v>237</v>
      </c>
      <c r="O68" s="16"/>
      <c r="P68" s="35" t="s">
        <v>218</v>
      </c>
      <c r="Q68" s="35" t="s">
        <v>218</v>
      </c>
      <c r="R68" s="32">
        <v>33362</v>
      </c>
      <c r="S68" s="69" t="s">
        <v>219</v>
      </c>
      <c r="T68" s="33" t="s">
        <v>226</v>
      </c>
      <c r="U68" s="33" t="s">
        <v>241</v>
      </c>
      <c r="V68" s="159">
        <v>956667</v>
      </c>
      <c r="W68" s="24">
        <v>0</v>
      </c>
      <c r="X68" s="24">
        <f>+V68-W68</f>
        <v>956667</v>
      </c>
      <c r="Y68" s="35" t="s">
        <v>267</v>
      </c>
      <c r="Z68" s="34"/>
      <c r="AA68" s="16">
        <v>0</v>
      </c>
      <c r="AB68" s="16"/>
      <c r="AC68" s="16"/>
      <c r="AD68" s="31"/>
      <c r="AE68" s="16"/>
      <c r="AF68" s="16"/>
      <c r="AG68" s="39" t="s">
        <v>256</v>
      </c>
      <c r="AH68" s="16"/>
      <c r="AI68" s="16"/>
      <c r="AJ68" s="16"/>
      <c r="AK68" s="39" t="s">
        <v>255</v>
      </c>
      <c r="AL68" s="19"/>
      <c r="AM68" s="40" t="s">
        <v>245</v>
      </c>
      <c r="AN68" s="16">
        <v>889</v>
      </c>
      <c r="AO68" s="159"/>
      <c r="AP68" s="30"/>
      <c r="AQ68" s="54" t="s">
        <v>262</v>
      </c>
      <c r="AR68" s="5"/>
      <c r="AS68" s="5"/>
      <c r="AT68" s="5"/>
      <c r="AU68" s="5"/>
      <c r="AV68" s="5"/>
    </row>
    <row r="69" spans="1:48" customFormat="1" ht="90">
      <c r="A69" s="16">
        <v>35817</v>
      </c>
      <c r="B69" s="64">
        <v>40246</v>
      </c>
      <c r="C69" s="19">
        <v>131958</v>
      </c>
      <c r="D69" s="32">
        <v>40237</v>
      </c>
      <c r="E69" s="35" t="s">
        <v>43</v>
      </c>
      <c r="F69" s="35" t="s">
        <v>44</v>
      </c>
      <c r="G69" s="29" t="s">
        <v>116</v>
      </c>
      <c r="H69" s="36"/>
      <c r="I69" s="29" t="s">
        <v>117</v>
      </c>
      <c r="J69" s="35" t="s">
        <v>118</v>
      </c>
      <c r="K69" s="35" t="s">
        <v>190</v>
      </c>
      <c r="L69" s="19">
        <v>20325417</v>
      </c>
      <c r="M69" s="19" t="s">
        <v>249</v>
      </c>
      <c r="N69" s="37" t="s">
        <v>237</v>
      </c>
      <c r="O69" s="16"/>
      <c r="P69" s="35" t="s">
        <v>218</v>
      </c>
      <c r="Q69" s="35" t="s">
        <v>218</v>
      </c>
      <c r="R69" s="32">
        <v>33362</v>
      </c>
      <c r="S69" s="69" t="s">
        <v>219</v>
      </c>
      <c r="T69" s="33" t="s">
        <v>226</v>
      </c>
      <c r="U69" s="33" t="s">
        <v>241</v>
      </c>
      <c r="V69" s="159">
        <v>956667</v>
      </c>
      <c r="W69" s="24">
        <v>0</v>
      </c>
      <c r="X69" s="24"/>
      <c r="Y69" s="35" t="s">
        <v>267</v>
      </c>
      <c r="Z69" s="34"/>
      <c r="AA69" s="16">
        <v>0</v>
      </c>
      <c r="AB69" s="16"/>
      <c r="AC69" s="16"/>
      <c r="AD69" s="31"/>
      <c r="AE69" s="16"/>
      <c r="AF69" s="16"/>
      <c r="AG69" s="39" t="s">
        <v>256</v>
      </c>
      <c r="AH69" s="16"/>
      <c r="AI69" s="16"/>
      <c r="AJ69" s="16"/>
      <c r="AK69" s="39" t="s">
        <v>255</v>
      </c>
      <c r="AL69" s="19"/>
      <c r="AM69" s="40" t="s">
        <v>274</v>
      </c>
      <c r="AN69" s="16">
        <v>604</v>
      </c>
      <c r="AO69" s="163">
        <v>141300</v>
      </c>
      <c r="AP69" s="30"/>
      <c r="AQ69" s="52" t="s">
        <v>275</v>
      </c>
      <c r="AR69" s="5"/>
      <c r="AS69" s="5"/>
      <c r="AT69" s="5"/>
      <c r="AU69" s="5"/>
      <c r="AV69" s="5"/>
    </row>
    <row r="70" spans="1:48" customFormat="1" ht="90">
      <c r="A70" s="16">
        <v>35817</v>
      </c>
      <c r="B70" s="64">
        <v>40246</v>
      </c>
      <c r="C70" s="19">
        <v>131959</v>
      </c>
      <c r="D70" s="32">
        <v>40237</v>
      </c>
      <c r="E70" s="35" t="s">
        <v>43</v>
      </c>
      <c r="F70" s="35" t="s">
        <v>44</v>
      </c>
      <c r="G70" s="29" t="s">
        <v>116</v>
      </c>
      <c r="H70" s="29"/>
      <c r="I70" s="29" t="s">
        <v>119</v>
      </c>
      <c r="J70" s="35" t="s">
        <v>51</v>
      </c>
      <c r="K70" s="35" t="s">
        <v>190</v>
      </c>
      <c r="L70" s="19">
        <v>3620262</v>
      </c>
      <c r="M70" s="19" t="s">
        <v>249</v>
      </c>
      <c r="N70" s="37" t="s">
        <v>238</v>
      </c>
      <c r="O70" s="16"/>
      <c r="P70" s="35" t="s">
        <v>218</v>
      </c>
      <c r="Q70" s="35" t="s">
        <v>218</v>
      </c>
      <c r="R70" s="32">
        <v>39923</v>
      </c>
      <c r="S70" s="69" t="s">
        <v>219</v>
      </c>
      <c r="T70" s="33" t="s">
        <v>230</v>
      </c>
      <c r="U70" s="33" t="s">
        <v>243</v>
      </c>
      <c r="V70" s="159">
        <v>956667</v>
      </c>
      <c r="W70" s="24">
        <v>0</v>
      </c>
      <c r="X70" s="24">
        <f>+V70-W70</f>
        <v>956667</v>
      </c>
      <c r="Y70" s="35" t="s">
        <v>257</v>
      </c>
      <c r="Z70" s="34"/>
      <c r="AA70" s="16">
        <v>0</v>
      </c>
      <c r="AB70" s="16"/>
      <c r="AC70" s="16"/>
      <c r="AD70" s="31"/>
      <c r="AE70" s="16"/>
      <c r="AF70" s="16"/>
      <c r="AG70" s="39" t="s">
        <v>256</v>
      </c>
      <c r="AH70" s="16"/>
      <c r="AI70" s="16"/>
      <c r="AJ70" s="16"/>
      <c r="AK70" s="39" t="s">
        <v>255</v>
      </c>
      <c r="AL70" s="19"/>
      <c r="AM70" s="40" t="s">
        <v>245</v>
      </c>
      <c r="AN70" s="16">
        <v>889</v>
      </c>
      <c r="AO70" s="165"/>
      <c r="AP70" s="68"/>
      <c r="AQ70" s="54" t="s">
        <v>262</v>
      </c>
      <c r="AR70" s="46"/>
      <c r="AS70" s="5"/>
      <c r="AT70" s="5"/>
      <c r="AU70" s="5"/>
      <c r="AV70" s="5"/>
    </row>
    <row r="71" spans="1:48" customFormat="1" ht="90">
      <c r="A71" s="16">
        <v>35817</v>
      </c>
      <c r="B71" s="64">
        <v>40246</v>
      </c>
      <c r="C71" s="19">
        <v>131959</v>
      </c>
      <c r="D71" s="32">
        <v>40237</v>
      </c>
      <c r="E71" s="35" t="s">
        <v>43</v>
      </c>
      <c r="F71" s="35" t="s">
        <v>44</v>
      </c>
      <c r="G71" s="29" t="s">
        <v>116</v>
      </c>
      <c r="H71" s="29"/>
      <c r="I71" s="29" t="s">
        <v>119</v>
      </c>
      <c r="J71" s="35" t="s">
        <v>51</v>
      </c>
      <c r="K71" s="35" t="s">
        <v>190</v>
      </c>
      <c r="L71" s="19">
        <v>3620262</v>
      </c>
      <c r="M71" s="19" t="s">
        <v>249</v>
      </c>
      <c r="N71" s="37" t="s">
        <v>238</v>
      </c>
      <c r="O71" s="16"/>
      <c r="P71" s="35" t="s">
        <v>218</v>
      </c>
      <c r="Q71" s="35" t="s">
        <v>218</v>
      </c>
      <c r="R71" s="32">
        <v>39923</v>
      </c>
      <c r="S71" s="69" t="s">
        <v>219</v>
      </c>
      <c r="T71" s="33" t="s">
        <v>230</v>
      </c>
      <c r="U71" s="33" t="s">
        <v>243</v>
      </c>
      <c r="V71" s="159">
        <v>956667</v>
      </c>
      <c r="W71" s="24">
        <v>0</v>
      </c>
      <c r="X71" s="24"/>
      <c r="Y71" s="35" t="s">
        <v>257</v>
      </c>
      <c r="Z71" s="34"/>
      <c r="AA71" s="16">
        <v>0</v>
      </c>
      <c r="AB71" s="16"/>
      <c r="AC71" s="16"/>
      <c r="AD71" s="31"/>
      <c r="AE71" s="16"/>
      <c r="AF71" s="16"/>
      <c r="AG71" s="39" t="s">
        <v>256</v>
      </c>
      <c r="AH71" s="16"/>
      <c r="AI71" s="16"/>
      <c r="AJ71" s="16"/>
      <c r="AK71" s="39" t="s">
        <v>255</v>
      </c>
      <c r="AL71" s="19"/>
      <c r="AM71" s="40" t="s">
        <v>274</v>
      </c>
      <c r="AN71" s="16">
        <v>889</v>
      </c>
      <c r="AO71" s="165"/>
      <c r="AP71" s="68"/>
      <c r="AQ71" s="54" t="s">
        <v>262</v>
      </c>
      <c r="AR71" s="46"/>
      <c r="AS71" s="5"/>
      <c r="AT71" s="5"/>
      <c r="AU71" s="5"/>
      <c r="AV71" s="5"/>
    </row>
    <row r="72" spans="1:48" customFormat="1" ht="90">
      <c r="A72" s="16">
        <v>35817</v>
      </c>
      <c r="B72" s="64">
        <v>40246</v>
      </c>
      <c r="C72" s="19">
        <v>131960</v>
      </c>
      <c r="D72" s="32">
        <v>40237</v>
      </c>
      <c r="E72" s="35" t="s">
        <v>43</v>
      </c>
      <c r="F72" s="35" t="s">
        <v>44</v>
      </c>
      <c r="G72" s="29" t="s">
        <v>120</v>
      </c>
      <c r="H72" s="29" t="s">
        <v>121</v>
      </c>
      <c r="I72" s="29" t="s">
        <v>122</v>
      </c>
      <c r="J72" s="16"/>
      <c r="K72" s="35" t="s">
        <v>190</v>
      </c>
      <c r="L72" s="19">
        <v>2569192</v>
      </c>
      <c r="M72" s="19" t="s">
        <v>249</v>
      </c>
      <c r="N72" s="37" t="s">
        <v>238</v>
      </c>
      <c r="O72" s="16"/>
      <c r="P72" s="35" t="s">
        <v>218</v>
      </c>
      <c r="Q72" s="35" t="s">
        <v>218</v>
      </c>
      <c r="R72" s="32">
        <v>33165</v>
      </c>
      <c r="S72" s="69" t="s">
        <v>219</v>
      </c>
      <c r="T72" s="33" t="s">
        <v>220</v>
      </c>
      <c r="U72" s="33" t="s">
        <v>240</v>
      </c>
      <c r="V72" s="159">
        <v>956667</v>
      </c>
      <c r="W72" s="24">
        <v>0</v>
      </c>
      <c r="X72" s="24">
        <f>+V72-W72</f>
        <v>956667</v>
      </c>
      <c r="Y72" s="35" t="s">
        <v>267</v>
      </c>
      <c r="Z72" s="17"/>
      <c r="AA72" s="13">
        <v>0</v>
      </c>
      <c r="AB72" s="13"/>
      <c r="AC72" s="49"/>
      <c r="AD72" s="15"/>
      <c r="AE72" s="16"/>
      <c r="AF72" s="16"/>
      <c r="AG72" s="39" t="s">
        <v>256</v>
      </c>
      <c r="AH72" s="16"/>
      <c r="AI72" s="16"/>
      <c r="AJ72" s="16"/>
      <c r="AK72" s="39" t="s">
        <v>255</v>
      </c>
      <c r="AL72" s="19"/>
      <c r="AM72" s="40" t="s">
        <v>245</v>
      </c>
      <c r="AN72" s="16">
        <v>889</v>
      </c>
      <c r="AO72" s="159"/>
      <c r="AP72" s="30"/>
      <c r="AQ72" s="54" t="s">
        <v>262</v>
      </c>
      <c r="AR72" s="5"/>
      <c r="AS72" s="5"/>
      <c r="AT72" s="5"/>
      <c r="AU72" s="5"/>
      <c r="AV72" s="5"/>
    </row>
    <row r="73" spans="1:48" customFormat="1" ht="90">
      <c r="A73" s="16">
        <v>35817</v>
      </c>
      <c r="B73" s="64">
        <v>40246</v>
      </c>
      <c r="C73" s="19">
        <v>131960</v>
      </c>
      <c r="D73" s="32">
        <v>40237</v>
      </c>
      <c r="E73" s="35" t="s">
        <v>43</v>
      </c>
      <c r="F73" s="35" t="s">
        <v>44</v>
      </c>
      <c r="G73" s="29" t="s">
        <v>120</v>
      </c>
      <c r="H73" s="29" t="s">
        <v>121</v>
      </c>
      <c r="I73" s="29" t="s">
        <v>122</v>
      </c>
      <c r="J73" s="16"/>
      <c r="K73" s="35" t="s">
        <v>190</v>
      </c>
      <c r="L73" s="19">
        <v>2569192</v>
      </c>
      <c r="M73" s="19" t="s">
        <v>249</v>
      </c>
      <c r="N73" s="37" t="s">
        <v>238</v>
      </c>
      <c r="O73" s="16"/>
      <c r="P73" s="35" t="s">
        <v>218</v>
      </c>
      <c r="Q73" s="35" t="s">
        <v>218</v>
      </c>
      <c r="R73" s="32">
        <v>33165</v>
      </c>
      <c r="S73" s="69" t="s">
        <v>219</v>
      </c>
      <c r="T73" s="33" t="s">
        <v>220</v>
      </c>
      <c r="U73" s="33" t="s">
        <v>240</v>
      </c>
      <c r="V73" s="159">
        <v>956667</v>
      </c>
      <c r="W73" s="24">
        <v>0</v>
      </c>
      <c r="X73" s="24"/>
      <c r="Y73" s="35" t="s">
        <v>267</v>
      </c>
      <c r="Z73" s="17"/>
      <c r="AA73" s="13">
        <v>0</v>
      </c>
      <c r="AB73" s="13"/>
      <c r="AC73" s="49"/>
      <c r="AD73" s="15"/>
      <c r="AE73" s="16"/>
      <c r="AF73" s="16"/>
      <c r="AG73" s="39" t="s">
        <v>256</v>
      </c>
      <c r="AH73" s="16"/>
      <c r="AI73" s="16"/>
      <c r="AJ73" s="16"/>
      <c r="AK73" s="39" t="s">
        <v>255</v>
      </c>
      <c r="AL73" s="19"/>
      <c r="AM73" s="40" t="s">
        <v>274</v>
      </c>
      <c r="AN73" s="16">
        <v>604</v>
      </c>
      <c r="AO73" s="163">
        <v>141300</v>
      </c>
      <c r="AP73" s="30"/>
      <c r="AQ73" s="52" t="s">
        <v>275</v>
      </c>
      <c r="AR73" s="5"/>
      <c r="AS73" s="5"/>
      <c r="AT73" s="5"/>
      <c r="AU73" s="5"/>
      <c r="AV73" s="5"/>
    </row>
    <row r="74" spans="1:48" customFormat="1" ht="90">
      <c r="A74" s="16">
        <v>35817</v>
      </c>
      <c r="B74" s="64">
        <v>40246</v>
      </c>
      <c r="C74" s="19">
        <v>131961</v>
      </c>
      <c r="D74" s="32">
        <v>40237</v>
      </c>
      <c r="E74" s="35" t="s">
        <v>43</v>
      </c>
      <c r="F74" s="35" t="s">
        <v>44</v>
      </c>
      <c r="G74" s="29" t="s">
        <v>201</v>
      </c>
      <c r="H74" s="29"/>
      <c r="I74" s="29" t="s">
        <v>202</v>
      </c>
      <c r="J74" s="35" t="s">
        <v>203</v>
      </c>
      <c r="K74" s="35" t="s">
        <v>190</v>
      </c>
      <c r="L74" s="19">
        <v>1032436674</v>
      </c>
      <c r="M74" s="19" t="s">
        <v>249</v>
      </c>
      <c r="N74" s="37" t="s">
        <v>238</v>
      </c>
      <c r="O74" s="16"/>
      <c r="P74" s="35" t="s">
        <v>218</v>
      </c>
      <c r="Q74" s="35" t="s">
        <v>218</v>
      </c>
      <c r="R74" s="32">
        <v>35005</v>
      </c>
      <c r="S74" s="69" t="s">
        <v>219</v>
      </c>
      <c r="T74" s="33" t="s">
        <v>220</v>
      </c>
      <c r="U74" s="33" t="s">
        <v>240</v>
      </c>
      <c r="V74" s="159">
        <v>956667</v>
      </c>
      <c r="W74" s="24">
        <v>0</v>
      </c>
      <c r="X74" s="24">
        <f>+V74-W74</f>
        <v>956667</v>
      </c>
      <c r="Y74" s="35" t="s">
        <v>257</v>
      </c>
      <c r="Z74" s="17"/>
      <c r="AA74" s="13">
        <v>0</v>
      </c>
      <c r="AB74" s="13"/>
      <c r="AC74" s="49"/>
      <c r="AD74" s="15"/>
      <c r="AE74" s="16"/>
      <c r="AF74" s="16"/>
      <c r="AG74" s="39" t="s">
        <v>256</v>
      </c>
      <c r="AH74" s="16"/>
      <c r="AI74" s="16"/>
      <c r="AJ74" s="16"/>
      <c r="AK74" s="39" t="s">
        <v>255</v>
      </c>
      <c r="AL74" s="19"/>
      <c r="AM74" s="40" t="s">
        <v>245</v>
      </c>
      <c r="AN74" s="16">
        <v>889</v>
      </c>
      <c r="AO74" s="159"/>
      <c r="AP74" s="30"/>
      <c r="AQ74" s="54" t="s">
        <v>262</v>
      </c>
      <c r="AR74" s="5"/>
      <c r="AS74" s="5"/>
      <c r="AT74" s="5"/>
      <c r="AU74" s="5"/>
      <c r="AV74" s="5"/>
    </row>
    <row r="75" spans="1:48" customFormat="1" ht="90">
      <c r="A75" s="16">
        <v>35817</v>
      </c>
      <c r="B75" s="64">
        <v>40246</v>
      </c>
      <c r="C75" s="19">
        <v>131961</v>
      </c>
      <c r="D75" s="32">
        <v>40237</v>
      </c>
      <c r="E75" s="35" t="s">
        <v>43</v>
      </c>
      <c r="F75" s="35" t="s">
        <v>44</v>
      </c>
      <c r="G75" s="29" t="s">
        <v>201</v>
      </c>
      <c r="H75" s="29"/>
      <c r="I75" s="29" t="s">
        <v>202</v>
      </c>
      <c r="J75" s="35" t="s">
        <v>203</v>
      </c>
      <c r="K75" s="35" t="s">
        <v>190</v>
      </c>
      <c r="L75" s="19">
        <v>1032436674</v>
      </c>
      <c r="M75" s="19" t="s">
        <v>249</v>
      </c>
      <c r="N75" s="37" t="s">
        <v>238</v>
      </c>
      <c r="O75" s="16"/>
      <c r="P75" s="35" t="s">
        <v>218</v>
      </c>
      <c r="Q75" s="35" t="s">
        <v>218</v>
      </c>
      <c r="R75" s="32">
        <v>35005</v>
      </c>
      <c r="S75" s="69" t="s">
        <v>219</v>
      </c>
      <c r="T75" s="33" t="s">
        <v>220</v>
      </c>
      <c r="U75" s="33" t="s">
        <v>240</v>
      </c>
      <c r="V75" s="159">
        <v>956667</v>
      </c>
      <c r="W75" s="24">
        <v>0</v>
      </c>
      <c r="X75" s="24"/>
      <c r="Y75" s="35" t="s">
        <v>257</v>
      </c>
      <c r="Z75" s="17"/>
      <c r="AA75" s="13">
        <v>0</v>
      </c>
      <c r="AB75" s="13"/>
      <c r="AC75" s="49"/>
      <c r="AD75" s="15"/>
      <c r="AE75" s="16"/>
      <c r="AF75" s="16"/>
      <c r="AG75" s="39" t="s">
        <v>256</v>
      </c>
      <c r="AH75" s="16"/>
      <c r="AI75" s="16"/>
      <c r="AJ75" s="16"/>
      <c r="AK75" s="39" t="s">
        <v>255</v>
      </c>
      <c r="AL75" s="19"/>
      <c r="AM75" s="40" t="s">
        <v>274</v>
      </c>
      <c r="AN75" s="16">
        <v>889</v>
      </c>
      <c r="AO75" s="159"/>
      <c r="AP75" s="30"/>
      <c r="AQ75" s="54" t="s">
        <v>262</v>
      </c>
      <c r="AR75" s="5"/>
      <c r="AS75" s="5"/>
      <c r="AT75" s="5"/>
      <c r="AU75" s="5"/>
      <c r="AV75" s="5"/>
    </row>
    <row r="76" spans="1:48" customFormat="1" ht="90">
      <c r="A76" s="16">
        <v>35817</v>
      </c>
      <c r="B76" s="64">
        <v>40246</v>
      </c>
      <c r="C76" s="19">
        <v>131962</v>
      </c>
      <c r="D76" s="32">
        <v>40237</v>
      </c>
      <c r="E76" s="35" t="s">
        <v>43</v>
      </c>
      <c r="F76" s="35" t="s">
        <v>44</v>
      </c>
      <c r="G76" s="29" t="s">
        <v>123</v>
      </c>
      <c r="H76" s="36"/>
      <c r="I76" s="29" t="s">
        <v>124</v>
      </c>
      <c r="J76" s="35"/>
      <c r="K76" s="35" t="s">
        <v>190</v>
      </c>
      <c r="L76" s="19">
        <v>1020723821</v>
      </c>
      <c r="M76" s="19" t="s">
        <v>249</v>
      </c>
      <c r="N76" s="37" t="s">
        <v>237</v>
      </c>
      <c r="O76" s="16"/>
      <c r="P76" s="35" t="s">
        <v>218</v>
      </c>
      <c r="Q76" s="35" t="s">
        <v>218</v>
      </c>
      <c r="R76" s="32">
        <v>35489</v>
      </c>
      <c r="S76" s="69" t="s">
        <v>219</v>
      </c>
      <c r="T76" s="33" t="s">
        <v>220</v>
      </c>
      <c r="U76" s="33" t="s">
        <v>243</v>
      </c>
      <c r="V76" s="159">
        <v>956667</v>
      </c>
      <c r="W76" s="24">
        <v>0</v>
      </c>
      <c r="X76" s="24">
        <f>+V76-W76</f>
        <v>956667</v>
      </c>
      <c r="Y76" s="35" t="s">
        <v>267</v>
      </c>
      <c r="Z76" s="17"/>
      <c r="AA76" s="13">
        <v>0</v>
      </c>
      <c r="AB76" s="13"/>
      <c r="AC76" s="49"/>
      <c r="AD76" s="15"/>
      <c r="AE76" s="16"/>
      <c r="AF76" s="16"/>
      <c r="AG76" s="39" t="s">
        <v>256</v>
      </c>
      <c r="AH76" s="16"/>
      <c r="AI76" s="16"/>
      <c r="AJ76" s="16"/>
      <c r="AK76" s="39" t="s">
        <v>255</v>
      </c>
      <c r="AL76" s="19"/>
      <c r="AM76" s="40" t="s">
        <v>245</v>
      </c>
      <c r="AN76" s="16">
        <v>889</v>
      </c>
      <c r="AO76" s="159"/>
      <c r="AP76" s="30"/>
      <c r="AQ76" s="54" t="s">
        <v>262</v>
      </c>
      <c r="AR76" s="5"/>
      <c r="AS76" s="5"/>
      <c r="AT76" s="5"/>
      <c r="AU76" s="5"/>
      <c r="AV76" s="5"/>
    </row>
    <row r="77" spans="1:48" customFormat="1" ht="90">
      <c r="A77" s="16">
        <v>35817</v>
      </c>
      <c r="B77" s="64">
        <v>40246</v>
      </c>
      <c r="C77" s="19">
        <v>131962</v>
      </c>
      <c r="D77" s="32">
        <v>40237</v>
      </c>
      <c r="E77" s="35" t="s">
        <v>43</v>
      </c>
      <c r="F77" s="35" t="s">
        <v>44</v>
      </c>
      <c r="G77" s="29" t="s">
        <v>123</v>
      </c>
      <c r="H77" s="36"/>
      <c r="I77" s="29" t="s">
        <v>124</v>
      </c>
      <c r="J77" s="35"/>
      <c r="K77" s="35" t="s">
        <v>190</v>
      </c>
      <c r="L77" s="19">
        <v>1020723821</v>
      </c>
      <c r="M77" s="19" t="s">
        <v>249</v>
      </c>
      <c r="N77" s="37" t="s">
        <v>237</v>
      </c>
      <c r="O77" s="16"/>
      <c r="P77" s="35" t="s">
        <v>218</v>
      </c>
      <c r="Q77" s="35" t="s">
        <v>218</v>
      </c>
      <c r="R77" s="32">
        <v>35489</v>
      </c>
      <c r="S77" s="69" t="s">
        <v>219</v>
      </c>
      <c r="T77" s="33" t="s">
        <v>220</v>
      </c>
      <c r="U77" s="33" t="s">
        <v>243</v>
      </c>
      <c r="V77" s="159">
        <v>956667</v>
      </c>
      <c r="W77" s="24">
        <v>0</v>
      </c>
      <c r="X77" s="24"/>
      <c r="Y77" s="35" t="s">
        <v>267</v>
      </c>
      <c r="Z77" s="17"/>
      <c r="AA77" s="13">
        <v>0</v>
      </c>
      <c r="AB77" s="13"/>
      <c r="AC77" s="49"/>
      <c r="AD77" s="15"/>
      <c r="AE77" s="16"/>
      <c r="AF77" s="16"/>
      <c r="AG77" s="39" t="s">
        <v>256</v>
      </c>
      <c r="AH77" s="16"/>
      <c r="AI77" s="16"/>
      <c r="AJ77" s="16"/>
      <c r="AK77" s="39" t="s">
        <v>255</v>
      </c>
      <c r="AL77" s="19"/>
      <c r="AM77" s="40" t="s">
        <v>274</v>
      </c>
      <c r="AN77" s="16">
        <v>604</v>
      </c>
      <c r="AO77" s="163">
        <v>141300</v>
      </c>
      <c r="AP77" s="30"/>
      <c r="AQ77" s="52" t="s">
        <v>275</v>
      </c>
      <c r="AR77" s="5"/>
      <c r="AS77" s="5"/>
      <c r="AT77" s="5"/>
      <c r="AU77" s="5"/>
      <c r="AV77" s="5"/>
    </row>
    <row r="78" spans="1:48" customFormat="1" ht="90">
      <c r="A78" s="16">
        <v>35817</v>
      </c>
      <c r="B78" s="64">
        <v>40246</v>
      </c>
      <c r="C78" s="19">
        <v>131963</v>
      </c>
      <c r="D78" s="32">
        <v>40237</v>
      </c>
      <c r="E78" s="35" t="s">
        <v>43</v>
      </c>
      <c r="F78" s="35" t="s">
        <v>44</v>
      </c>
      <c r="G78" s="29" t="s">
        <v>125</v>
      </c>
      <c r="H78" s="36"/>
      <c r="I78" s="29" t="s">
        <v>126</v>
      </c>
      <c r="J78" s="35"/>
      <c r="K78" s="35" t="s">
        <v>190</v>
      </c>
      <c r="L78" s="19">
        <v>1020723865</v>
      </c>
      <c r="M78" s="19" t="s">
        <v>249</v>
      </c>
      <c r="N78" s="37" t="s">
        <v>237</v>
      </c>
      <c r="O78" s="16"/>
      <c r="P78" s="35" t="s">
        <v>218</v>
      </c>
      <c r="Q78" s="35" t="s">
        <v>218</v>
      </c>
      <c r="R78" s="32">
        <v>34487</v>
      </c>
      <c r="S78" s="69" t="s">
        <v>219</v>
      </c>
      <c r="T78" s="33" t="s">
        <v>226</v>
      </c>
      <c r="U78" s="33" t="s">
        <v>240</v>
      </c>
      <c r="V78" s="159">
        <v>956667</v>
      </c>
      <c r="W78" s="24">
        <v>0</v>
      </c>
      <c r="X78" s="24">
        <f>+V78-W78</f>
        <v>956667</v>
      </c>
      <c r="Y78" s="35" t="s">
        <v>267</v>
      </c>
      <c r="Z78" s="34"/>
      <c r="AA78" s="16">
        <v>0</v>
      </c>
      <c r="AB78" s="16"/>
      <c r="AC78" s="16"/>
      <c r="AD78" s="31"/>
      <c r="AE78" s="16"/>
      <c r="AF78" s="16"/>
      <c r="AG78" s="39" t="s">
        <v>256</v>
      </c>
      <c r="AH78" s="16"/>
      <c r="AI78" s="16"/>
      <c r="AJ78" s="16"/>
      <c r="AK78" s="39" t="s">
        <v>255</v>
      </c>
      <c r="AL78" s="19"/>
      <c r="AM78" s="40" t="s">
        <v>245</v>
      </c>
      <c r="AN78" s="16">
        <v>889</v>
      </c>
      <c r="AO78" s="159"/>
      <c r="AP78" s="30"/>
      <c r="AQ78" s="54" t="s">
        <v>262</v>
      </c>
      <c r="AR78" s="5"/>
      <c r="AS78" s="5"/>
      <c r="AT78" s="5"/>
      <c r="AU78" s="5"/>
      <c r="AV78" s="5"/>
    </row>
    <row r="79" spans="1:48" customFormat="1" ht="90">
      <c r="A79" s="16">
        <v>35817</v>
      </c>
      <c r="B79" s="64">
        <v>40246</v>
      </c>
      <c r="C79" s="19">
        <v>131963</v>
      </c>
      <c r="D79" s="32">
        <v>40237</v>
      </c>
      <c r="E79" s="35" t="s">
        <v>43</v>
      </c>
      <c r="F79" s="35" t="s">
        <v>44</v>
      </c>
      <c r="G79" s="29" t="s">
        <v>125</v>
      </c>
      <c r="H79" s="36"/>
      <c r="I79" s="29" t="s">
        <v>126</v>
      </c>
      <c r="J79" s="35"/>
      <c r="K79" s="35" t="s">
        <v>190</v>
      </c>
      <c r="L79" s="19">
        <v>1020723865</v>
      </c>
      <c r="M79" s="19" t="s">
        <v>249</v>
      </c>
      <c r="N79" s="37" t="s">
        <v>237</v>
      </c>
      <c r="O79" s="16"/>
      <c r="P79" s="35" t="s">
        <v>218</v>
      </c>
      <c r="Q79" s="35" t="s">
        <v>218</v>
      </c>
      <c r="R79" s="32">
        <v>34487</v>
      </c>
      <c r="S79" s="69" t="s">
        <v>219</v>
      </c>
      <c r="T79" s="33" t="s">
        <v>226</v>
      </c>
      <c r="U79" s="33" t="s">
        <v>240</v>
      </c>
      <c r="V79" s="159">
        <v>956667</v>
      </c>
      <c r="W79" s="24">
        <v>0</v>
      </c>
      <c r="X79" s="24"/>
      <c r="Y79" s="35" t="s">
        <v>267</v>
      </c>
      <c r="Z79" s="34"/>
      <c r="AA79" s="16">
        <v>0</v>
      </c>
      <c r="AB79" s="16"/>
      <c r="AC79" s="16"/>
      <c r="AD79" s="31"/>
      <c r="AE79" s="16"/>
      <c r="AF79" s="16"/>
      <c r="AG79" s="39" t="s">
        <v>256</v>
      </c>
      <c r="AH79" s="16"/>
      <c r="AI79" s="16"/>
      <c r="AJ79" s="16"/>
      <c r="AK79" s="39" t="s">
        <v>255</v>
      </c>
      <c r="AL79" s="19"/>
      <c r="AM79" s="40" t="s">
        <v>274</v>
      </c>
      <c r="AN79" s="16">
        <v>604</v>
      </c>
      <c r="AO79" s="163">
        <v>141300</v>
      </c>
      <c r="AP79" s="30"/>
      <c r="AQ79" s="52" t="s">
        <v>275</v>
      </c>
      <c r="AR79" s="5"/>
      <c r="AS79" s="5"/>
      <c r="AT79" s="5"/>
      <c r="AU79" s="5"/>
      <c r="AV79" s="5"/>
    </row>
    <row r="80" spans="1:48" customFormat="1" ht="90">
      <c r="A80" s="16">
        <v>35817</v>
      </c>
      <c r="B80" s="64">
        <v>40246</v>
      </c>
      <c r="C80" s="19">
        <v>131865</v>
      </c>
      <c r="D80" s="32">
        <v>40237</v>
      </c>
      <c r="E80" s="35" t="s">
        <v>43</v>
      </c>
      <c r="F80" s="35" t="s">
        <v>44</v>
      </c>
      <c r="G80" s="29" t="s">
        <v>204</v>
      </c>
      <c r="H80" s="36"/>
      <c r="I80" s="29" t="s">
        <v>205</v>
      </c>
      <c r="J80" s="35"/>
      <c r="K80" s="35" t="s">
        <v>190</v>
      </c>
      <c r="L80" s="19">
        <v>19242433</v>
      </c>
      <c r="M80" s="19" t="s">
        <v>249</v>
      </c>
      <c r="N80" s="37" t="s">
        <v>238</v>
      </c>
      <c r="O80" s="16"/>
      <c r="P80" s="35" t="s">
        <v>218</v>
      </c>
      <c r="Q80" s="35" t="s">
        <v>218</v>
      </c>
      <c r="R80" s="32">
        <v>39618</v>
      </c>
      <c r="S80" s="69" t="s">
        <v>219</v>
      </c>
      <c r="T80" s="33" t="s">
        <v>232</v>
      </c>
      <c r="U80" s="33" t="s">
        <v>240</v>
      </c>
      <c r="V80" s="159">
        <v>956667</v>
      </c>
      <c r="W80" s="24">
        <v>0</v>
      </c>
      <c r="X80" s="24">
        <f>+V80-W80</f>
        <v>956667</v>
      </c>
      <c r="Y80" s="35" t="s">
        <v>267</v>
      </c>
      <c r="Z80" s="34"/>
      <c r="AA80" s="16">
        <v>0</v>
      </c>
      <c r="AB80" s="16"/>
      <c r="AC80" s="16"/>
      <c r="AD80" s="31"/>
      <c r="AE80" s="16"/>
      <c r="AF80" s="16"/>
      <c r="AG80" s="39" t="s">
        <v>256</v>
      </c>
      <c r="AH80" s="16"/>
      <c r="AI80" s="16"/>
      <c r="AJ80" s="16"/>
      <c r="AK80" s="39" t="s">
        <v>255</v>
      </c>
      <c r="AL80" s="19"/>
      <c r="AM80" s="40" t="s">
        <v>245</v>
      </c>
      <c r="AN80" s="16">
        <v>889</v>
      </c>
      <c r="AO80" s="159"/>
      <c r="AP80" s="30"/>
      <c r="AQ80" s="54" t="s">
        <v>262</v>
      </c>
      <c r="AR80" s="5"/>
      <c r="AS80" s="5"/>
      <c r="AT80" s="5"/>
      <c r="AU80" s="5"/>
      <c r="AV80" s="5"/>
    </row>
    <row r="81" spans="1:48" customFormat="1" ht="90">
      <c r="A81" s="16">
        <v>35817</v>
      </c>
      <c r="B81" s="64">
        <v>40246</v>
      </c>
      <c r="C81" s="19">
        <v>131865</v>
      </c>
      <c r="D81" s="32">
        <v>40237</v>
      </c>
      <c r="E81" s="35" t="s">
        <v>43</v>
      </c>
      <c r="F81" s="35" t="s">
        <v>44</v>
      </c>
      <c r="G81" s="29" t="s">
        <v>204</v>
      </c>
      <c r="H81" s="36"/>
      <c r="I81" s="29" t="s">
        <v>205</v>
      </c>
      <c r="J81" s="35"/>
      <c r="K81" s="35" t="s">
        <v>190</v>
      </c>
      <c r="L81" s="19">
        <v>19242433</v>
      </c>
      <c r="M81" s="19" t="s">
        <v>249</v>
      </c>
      <c r="N81" s="37" t="s">
        <v>238</v>
      </c>
      <c r="O81" s="16"/>
      <c r="P81" s="35" t="s">
        <v>218</v>
      </c>
      <c r="Q81" s="35" t="s">
        <v>218</v>
      </c>
      <c r="R81" s="32">
        <v>39618</v>
      </c>
      <c r="S81" s="69" t="s">
        <v>219</v>
      </c>
      <c r="T81" s="33" t="s">
        <v>232</v>
      </c>
      <c r="U81" s="33" t="s">
        <v>240</v>
      </c>
      <c r="V81" s="159">
        <v>956667</v>
      </c>
      <c r="W81" s="24">
        <v>0</v>
      </c>
      <c r="X81" s="24"/>
      <c r="Y81" s="35" t="s">
        <v>267</v>
      </c>
      <c r="Z81" s="34"/>
      <c r="AA81" s="16">
        <v>0</v>
      </c>
      <c r="AB81" s="16"/>
      <c r="AC81" s="16"/>
      <c r="AD81" s="31"/>
      <c r="AE81" s="16"/>
      <c r="AF81" s="16"/>
      <c r="AG81" s="39" t="s">
        <v>256</v>
      </c>
      <c r="AH81" s="16"/>
      <c r="AI81" s="16"/>
      <c r="AJ81" s="16"/>
      <c r="AK81" s="39" t="s">
        <v>255</v>
      </c>
      <c r="AL81" s="19"/>
      <c r="AM81" s="40" t="s">
        <v>274</v>
      </c>
      <c r="AN81" s="16">
        <v>604</v>
      </c>
      <c r="AO81" s="163">
        <v>141300</v>
      </c>
      <c r="AP81" s="30"/>
      <c r="AQ81" s="52" t="s">
        <v>275</v>
      </c>
      <c r="AR81" s="5"/>
      <c r="AS81" s="5"/>
      <c r="AT81" s="5"/>
      <c r="AU81" s="5"/>
      <c r="AV81" s="5"/>
    </row>
    <row r="82" spans="1:48" customFormat="1" ht="90">
      <c r="A82" s="16">
        <v>35817</v>
      </c>
      <c r="B82" s="64">
        <v>40246</v>
      </c>
      <c r="C82" s="19">
        <v>131966</v>
      </c>
      <c r="D82" s="32">
        <v>40237</v>
      </c>
      <c r="E82" s="35" t="s">
        <v>43</v>
      </c>
      <c r="F82" s="35" t="s">
        <v>44</v>
      </c>
      <c r="G82" s="29" t="s">
        <v>127</v>
      </c>
      <c r="H82" s="29"/>
      <c r="I82" s="29" t="s">
        <v>128</v>
      </c>
      <c r="J82" s="35"/>
      <c r="K82" s="35" t="s">
        <v>190</v>
      </c>
      <c r="L82" s="19">
        <v>1020723778</v>
      </c>
      <c r="M82" s="19" t="s">
        <v>249</v>
      </c>
      <c r="N82" s="37" t="s">
        <v>237</v>
      </c>
      <c r="O82" s="16"/>
      <c r="P82" s="35" t="s">
        <v>218</v>
      </c>
      <c r="Q82" s="35" t="s">
        <v>218</v>
      </c>
      <c r="R82" s="32">
        <v>35489</v>
      </c>
      <c r="S82" s="69" t="s">
        <v>219</v>
      </c>
      <c r="T82" s="33" t="s">
        <v>220</v>
      </c>
      <c r="U82" s="33" t="s">
        <v>240</v>
      </c>
      <c r="V82" s="159">
        <v>956667</v>
      </c>
      <c r="W82" s="24">
        <v>0</v>
      </c>
      <c r="X82" s="24">
        <f>+V82-W82</f>
        <v>956667</v>
      </c>
      <c r="Y82" s="35" t="s">
        <v>267</v>
      </c>
      <c r="Z82" s="34"/>
      <c r="AA82" s="16">
        <v>0</v>
      </c>
      <c r="AB82" s="16"/>
      <c r="AC82" s="35"/>
      <c r="AD82" s="31"/>
      <c r="AE82" s="16"/>
      <c r="AF82" s="16"/>
      <c r="AG82" s="39" t="s">
        <v>256</v>
      </c>
      <c r="AH82" s="16"/>
      <c r="AI82" s="16"/>
      <c r="AJ82" s="16"/>
      <c r="AK82" s="39" t="s">
        <v>255</v>
      </c>
      <c r="AL82" s="19"/>
      <c r="AM82" s="40" t="s">
        <v>245</v>
      </c>
      <c r="AN82" s="16">
        <v>889</v>
      </c>
      <c r="AO82" s="159"/>
      <c r="AP82" s="30"/>
      <c r="AQ82" s="54" t="s">
        <v>262</v>
      </c>
      <c r="AR82" s="5"/>
      <c r="AS82" s="5"/>
      <c r="AT82" s="5"/>
      <c r="AU82" s="5"/>
      <c r="AV82" s="5"/>
    </row>
    <row r="83" spans="1:48" customFormat="1" ht="90">
      <c r="A83" s="16">
        <v>35817</v>
      </c>
      <c r="B83" s="64">
        <v>40246</v>
      </c>
      <c r="C83" s="19">
        <v>131966</v>
      </c>
      <c r="D83" s="32">
        <v>40237</v>
      </c>
      <c r="E83" s="35" t="s">
        <v>43</v>
      </c>
      <c r="F83" s="35" t="s">
        <v>44</v>
      </c>
      <c r="G83" s="29" t="s">
        <v>127</v>
      </c>
      <c r="H83" s="29"/>
      <c r="I83" s="29" t="s">
        <v>128</v>
      </c>
      <c r="J83" s="35"/>
      <c r="K83" s="35" t="s">
        <v>190</v>
      </c>
      <c r="L83" s="19">
        <v>1020723778</v>
      </c>
      <c r="M83" s="19" t="s">
        <v>249</v>
      </c>
      <c r="N83" s="37" t="s">
        <v>237</v>
      </c>
      <c r="O83" s="16"/>
      <c r="P83" s="35" t="s">
        <v>218</v>
      </c>
      <c r="Q83" s="35" t="s">
        <v>218</v>
      </c>
      <c r="R83" s="32">
        <v>35489</v>
      </c>
      <c r="S83" s="69" t="s">
        <v>219</v>
      </c>
      <c r="T83" s="33" t="s">
        <v>220</v>
      </c>
      <c r="U83" s="33" t="s">
        <v>240</v>
      </c>
      <c r="V83" s="159">
        <v>956667</v>
      </c>
      <c r="W83" s="24">
        <v>0</v>
      </c>
      <c r="X83" s="24"/>
      <c r="Y83" s="35" t="s">
        <v>267</v>
      </c>
      <c r="Z83" s="34"/>
      <c r="AA83" s="16">
        <v>0</v>
      </c>
      <c r="AB83" s="16"/>
      <c r="AC83" s="35"/>
      <c r="AD83" s="31"/>
      <c r="AE83" s="16"/>
      <c r="AF83" s="16"/>
      <c r="AG83" s="39" t="s">
        <v>256</v>
      </c>
      <c r="AH83" s="16"/>
      <c r="AI83" s="16"/>
      <c r="AJ83" s="16"/>
      <c r="AK83" s="39" t="s">
        <v>255</v>
      </c>
      <c r="AL83" s="19"/>
      <c r="AM83" s="40" t="s">
        <v>274</v>
      </c>
      <c r="AN83" s="16">
        <v>604</v>
      </c>
      <c r="AO83" s="163">
        <v>141300</v>
      </c>
      <c r="AP83" s="30"/>
      <c r="AQ83" s="52" t="s">
        <v>275</v>
      </c>
      <c r="AR83" s="5"/>
      <c r="AS83" s="5"/>
      <c r="AT83" s="5"/>
      <c r="AU83" s="5"/>
      <c r="AV83" s="5"/>
    </row>
    <row r="84" spans="1:48" customFormat="1" ht="90">
      <c r="A84" s="16">
        <v>35817</v>
      </c>
      <c r="B84" s="64">
        <v>40246</v>
      </c>
      <c r="C84" s="19">
        <v>132375</v>
      </c>
      <c r="D84" s="32">
        <v>40237</v>
      </c>
      <c r="E84" s="35" t="s">
        <v>43</v>
      </c>
      <c r="F84" s="35" t="s">
        <v>44</v>
      </c>
      <c r="G84" s="29" t="s">
        <v>129</v>
      </c>
      <c r="H84" s="36"/>
      <c r="I84" s="29" t="s">
        <v>70</v>
      </c>
      <c r="J84" s="35" t="s">
        <v>130</v>
      </c>
      <c r="K84" s="35" t="s">
        <v>190</v>
      </c>
      <c r="L84" s="19">
        <v>1020723805</v>
      </c>
      <c r="M84" s="19" t="s">
        <v>249</v>
      </c>
      <c r="N84" s="37" t="s">
        <v>238</v>
      </c>
      <c r="O84" s="42"/>
      <c r="P84" s="35" t="s">
        <v>218</v>
      </c>
      <c r="Q84" s="35" t="s">
        <v>218</v>
      </c>
      <c r="R84" s="32">
        <v>34615</v>
      </c>
      <c r="S84" s="69" t="s">
        <v>219</v>
      </c>
      <c r="T84" s="33" t="s">
        <v>226</v>
      </c>
      <c r="U84" s="33" t="s">
        <v>243</v>
      </c>
      <c r="V84" s="159">
        <v>956667</v>
      </c>
      <c r="W84" s="24">
        <v>0</v>
      </c>
      <c r="X84" s="24">
        <f>+V84-W84</f>
        <v>956667</v>
      </c>
      <c r="Y84" s="35" t="s">
        <v>267</v>
      </c>
      <c r="Z84" s="34"/>
      <c r="AA84" s="16">
        <v>0</v>
      </c>
      <c r="AB84" s="16"/>
      <c r="AC84" s="16"/>
      <c r="AD84" s="31"/>
      <c r="AE84" s="16"/>
      <c r="AF84" s="16"/>
      <c r="AG84" s="39" t="s">
        <v>256</v>
      </c>
      <c r="AH84" s="16"/>
      <c r="AI84" s="16"/>
      <c r="AJ84" s="16"/>
      <c r="AK84" s="39" t="s">
        <v>255</v>
      </c>
      <c r="AL84" s="19"/>
      <c r="AM84" s="40" t="s">
        <v>245</v>
      </c>
      <c r="AN84" s="16">
        <v>889</v>
      </c>
      <c r="AO84" s="159"/>
      <c r="AP84" s="30"/>
      <c r="AQ84" s="54" t="s">
        <v>262</v>
      </c>
      <c r="AR84" s="5"/>
      <c r="AS84" s="5"/>
      <c r="AT84" s="5"/>
      <c r="AU84" s="5"/>
      <c r="AV84" s="5"/>
    </row>
    <row r="85" spans="1:48" customFormat="1" ht="90">
      <c r="A85" s="16">
        <v>35817</v>
      </c>
      <c r="B85" s="64">
        <v>40246</v>
      </c>
      <c r="C85" s="19">
        <v>132375</v>
      </c>
      <c r="D85" s="32">
        <v>40237</v>
      </c>
      <c r="E85" s="35" t="s">
        <v>43</v>
      </c>
      <c r="F85" s="35" t="s">
        <v>44</v>
      </c>
      <c r="G85" s="29" t="s">
        <v>129</v>
      </c>
      <c r="H85" s="36"/>
      <c r="I85" s="29" t="s">
        <v>70</v>
      </c>
      <c r="J85" s="35" t="s">
        <v>130</v>
      </c>
      <c r="K85" s="35" t="s">
        <v>190</v>
      </c>
      <c r="L85" s="19">
        <v>1020723805</v>
      </c>
      <c r="M85" s="19" t="s">
        <v>249</v>
      </c>
      <c r="N85" s="37" t="s">
        <v>238</v>
      </c>
      <c r="O85" s="42"/>
      <c r="P85" s="35" t="s">
        <v>218</v>
      </c>
      <c r="Q85" s="35" t="s">
        <v>218</v>
      </c>
      <c r="R85" s="32">
        <v>34615</v>
      </c>
      <c r="S85" s="69" t="s">
        <v>219</v>
      </c>
      <c r="T85" s="33" t="s">
        <v>226</v>
      </c>
      <c r="U85" s="33" t="s">
        <v>243</v>
      </c>
      <c r="V85" s="159">
        <v>956667</v>
      </c>
      <c r="W85" s="24">
        <v>0</v>
      </c>
      <c r="X85" s="24"/>
      <c r="Y85" s="35" t="s">
        <v>267</v>
      </c>
      <c r="Z85" s="34"/>
      <c r="AA85" s="16">
        <v>0</v>
      </c>
      <c r="AB85" s="16"/>
      <c r="AC85" s="16"/>
      <c r="AD85" s="31"/>
      <c r="AE85" s="16"/>
      <c r="AF85" s="16"/>
      <c r="AG85" s="39" t="s">
        <v>256</v>
      </c>
      <c r="AH85" s="16"/>
      <c r="AI85" s="16"/>
      <c r="AJ85" s="16"/>
      <c r="AK85" s="39" t="s">
        <v>255</v>
      </c>
      <c r="AL85" s="19"/>
      <c r="AM85" s="40" t="s">
        <v>274</v>
      </c>
      <c r="AN85" s="16">
        <v>604</v>
      </c>
      <c r="AO85" s="163">
        <v>141300</v>
      </c>
      <c r="AP85" s="30"/>
      <c r="AQ85" s="52" t="s">
        <v>275</v>
      </c>
      <c r="AR85" s="5"/>
      <c r="AS85" s="5"/>
      <c r="AT85" s="5"/>
      <c r="AU85" s="5"/>
      <c r="AV85" s="5"/>
    </row>
    <row r="86" spans="1:48" customFormat="1" ht="63.75" customHeight="1">
      <c r="A86" s="16">
        <v>35817</v>
      </c>
      <c r="B86" s="64">
        <v>40246</v>
      </c>
      <c r="C86" s="19">
        <v>131968</v>
      </c>
      <c r="D86" s="32">
        <v>40237</v>
      </c>
      <c r="E86" s="35" t="s">
        <v>43</v>
      </c>
      <c r="F86" s="35" t="s">
        <v>44</v>
      </c>
      <c r="G86" s="29" t="s">
        <v>206</v>
      </c>
      <c r="H86" s="29" t="s">
        <v>206</v>
      </c>
      <c r="I86" s="29" t="s">
        <v>207</v>
      </c>
      <c r="J86" s="35"/>
      <c r="K86" s="35" t="s">
        <v>190</v>
      </c>
      <c r="L86" s="19">
        <v>1020723789</v>
      </c>
      <c r="M86" s="19" t="s">
        <v>249</v>
      </c>
      <c r="N86" s="37" t="s">
        <v>237</v>
      </c>
      <c r="O86" s="42"/>
      <c r="P86" s="35" t="s">
        <v>218</v>
      </c>
      <c r="Q86" s="35" t="s">
        <v>218</v>
      </c>
      <c r="R86" s="32">
        <v>32967</v>
      </c>
      <c r="S86" s="69" t="s">
        <v>219</v>
      </c>
      <c r="T86" s="38" t="s">
        <v>220</v>
      </c>
      <c r="U86" s="33" t="s">
        <v>243</v>
      </c>
      <c r="V86" s="159">
        <v>956667</v>
      </c>
      <c r="W86" s="24">
        <v>0</v>
      </c>
      <c r="X86" s="24">
        <f>+V86-W86</f>
        <v>956667</v>
      </c>
      <c r="Y86" s="35" t="s">
        <v>267</v>
      </c>
      <c r="Z86" s="34"/>
      <c r="AA86" s="16">
        <v>0</v>
      </c>
      <c r="AB86" s="16"/>
      <c r="AC86" s="16"/>
      <c r="AD86" s="31"/>
      <c r="AE86" s="16"/>
      <c r="AF86" s="16"/>
      <c r="AG86" s="39" t="s">
        <v>256</v>
      </c>
      <c r="AH86" s="16"/>
      <c r="AI86" s="16"/>
      <c r="AJ86" s="16"/>
      <c r="AK86" s="39" t="s">
        <v>255</v>
      </c>
      <c r="AL86" s="19"/>
      <c r="AM86" s="40" t="s">
        <v>245</v>
      </c>
      <c r="AN86" s="16">
        <v>849</v>
      </c>
      <c r="AO86" s="159">
        <v>956667</v>
      </c>
      <c r="AP86" s="30"/>
      <c r="AQ86" s="67" t="s">
        <v>247</v>
      </c>
      <c r="AR86" s="5"/>
      <c r="AS86" s="5"/>
      <c r="AT86" s="5"/>
      <c r="AU86" s="5"/>
      <c r="AV86" s="5"/>
    </row>
    <row r="87" spans="1:48" customFormat="1" ht="63.75" customHeight="1">
      <c r="A87" s="16">
        <v>35817</v>
      </c>
      <c r="B87" s="64">
        <v>40246</v>
      </c>
      <c r="C87" s="19">
        <v>131968</v>
      </c>
      <c r="D87" s="32">
        <v>40237</v>
      </c>
      <c r="E87" s="35" t="s">
        <v>43</v>
      </c>
      <c r="F87" s="35" t="s">
        <v>44</v>
      </c>
      <c r="G87" s="29" t="s">
        <v>206</v>
      </c>
      <c r="H87" s="29" t="s">
        <v>206</v>
      </c>
      <c r="I87" s="29" t="s">
        <v>207</v>
      </c>
      <c r="J87" s="35"/>
      <c r="K87" s="35" t="s">
        <v>190</v>
      </c>
      <c r="L87" s="19">
        <v>1020723789</v>
      </c>
      <c r="M87" s="19" t="s">
        <v>249</v>
      </c>
      <c r="N87" s="37" t="s">
        <v>237</v>
      </c>
      <c r="O87" s="42"/>
      <c r="P87" s="35" t="s">
        <v>218</v>
      </c>
      <c r="Q87" s="35" t="s">
        <v>218</v>
      </c>
      <c r="R87" s="32">
        <v>32967</v>
      </c>
      <c r="S87" s="69" t="s">
        <v>219</v>
      </c>
      <c r="T87" s="38" t="s">
        <v>220</v>
      </c>
      <c r="U87" s="33" t="s">
        <v>243</v>
      </c>
      <c r="V87" s="159">
        <v>956667</v>
      </c>
      <c r="W87" s="24">
        <v>0</v>
      </c>
      <c r="X87" s="24"/>
      <c r="Y87" s="35" t="s">
        <v>267</v>
      </c>
      <c r="Z87" s="34"/>
      <c r="AA87" s="16">
        <v>0</v>
      </c>
      <c r="AB87" s="16"/>
      <c r="AC87" s="16"/>
      <c r="AD87" s="31"/>
      <c r="AE87" s="16"/>
      <c r="AF87" s="16"/>
      <c r="AG87" s="39" t="s">
        <v>256</v>
      </c>
      <c r="AH87" s="16"/>
      <c r="AI87" s="16"/>
      <c r="AJ87" s="16"/>
      <c r="AK87" s="39" t="s">
        <v>255</v>
      </c>
      <c r="AL87" s="19"/>
      <c r="AM87" s="40" t="s">
        <v>274</v>
      </c>
      <c r="AN87" s="16">
        <v>604</v>
      </c>
      <c r="AO87" s="163">
        <v>141300</v>
      </c>
      <c r="AP87" s="30"/>
      <c r="AQ87" s="52" t="s">
        <v>275</v>
      </c>
      <c r="AR87" s="5"/>
      <c r="AS87" s="5"/>
      <c r="AT87" s="5"/>
      <c r="AU87" s="5"/>
      <c r="AV87" s="5"/>
    </row>
    <row r="88" spans="1:48" customFormat="1" ht="90">
      <c r="A88" s="16">
        <v>35817</v>
      </c>
      <c r="B88" s="64">
        <v>40246</v>
      </c>
      <c r="C88" s="19">
        <v>131969</v>
      </c>
      <c r="D88" s="32">
        <v>40237</v>
      </c>
      <c r="E88" s="35" t="s">
        <v>43</v>
      </c>
      <c r="F88" s="35" t="s">
        <v>44</v>
      </c>
      <c r="G88" s="29" t="s">
        <v>131</v>
      </c>
      <c r="H88" s="29" t="s">
        <v>132</v>
      </c>
      <c r="I88" s="29" t="s">
        <v>51</v>
      </c>
      <c r="J88" s="35" t="s">
        <v>133</v>
      </c>
      <c r="K88" s="35" t="s">
        <v>190</v>
      </c>
      <c r="L88" s="19">
        <v>20686505</v>
      </c>
      <c r="M88" s="19" t="s">
        <v>249</v>
      </c>
      <c r="N88" s="37" t="s">
        <v>237</v>
      </c>
      <c r="O88" s="16"/>
      <c r="P88" s="35" t="s">
        <v>218</v>
      </c>
      <c r="Q88" s="35" t="s">
        <v>218</v>
      </c>
      <c r="R88" s="32">
        <v>39923</v>
      </c>
      <c r="S88" s="69" t="s">
        <v>219</v>
      </c>
      <c r="T88" s="33" t="s">
        <v>224</v>
      </c>
      <c r="U88" s="33" t="s">
        <v>240</v>
      </c>
      <c r="V88" s="159">
        <v>956667</v>
      </c>
      <c r="W88" s="24">
        <v>0</v>
      </c>
      <c r="X88" s="24">
        <f>+V88-W88</f>
        <v>956667</v>
      </c>
      <c r="Y88" s="53" t="s">
        <v>257</v>
      </c>
      <c r="Z88" s="17"/>
      <c r="AA88" s="13">
        <v>0</v>
      </c>
      <c r="AB88" s="13"/>
      <c r="AC88" s="14"/>
      <c r="AD88" s="15"/>
      <c r="AE88" s="14"/>
      <c r="AF88" s="14"/>
      <c r="AG88" s="39" t="s">
        <v>256</v>
      </c>
      <c r="AH88" s="16"/>
      <c r="AI88" s="25"/>
      <c r="AJ88" s="16"/>
      <c r="AK88" s="39" t="s">
        <v>255</v>
      </c>
      <c r="AL88" s="19"/>
      <c r="AM88" s="40" t="s">
        <v>245</v>
      </c>
      <c r="AN88" s="16">
        <v>889</v>
      </c>
      <c r="AO88" s="159"/>
      <c r="AP88" s="30"/>
      <c r="AQ88" s="54" t="s">
        <v>262</v>
      </c>
      <c r="AR88" s="5"/>
      <c r="AS88" s="5"/>
      <c r="AT88" s="5"/>
      <c r="AU88" s="5"/>
      <c r="AV88" s="5"/>
    </row>
    <row r="89" spans="1:48" customFormat="1" ht="90">
      <c r="A89" s="16">
        <v>35817</v>
      </c>
      <c r="B89" s="64">
        <v>40246</v>
      </c>
      <c r="C89" s="19">
        <v>131969</v>
      </c>
      <c r="D89" s="32">
        <v>40237</v>
      </c>
      <c r="E89" s="35" t="s">
        <v>43</v>
      </c>
      <c r="F89" s="35" t="s">
        <v>44</v>
      </c>
      <c r="G89" s="29" t="s">
        <v>131</v>
      </c>
      <c r="H89" s="29" t="s">
        <v>132</v>
      </c>
      <c r="I89" s="29" t="s">
        <v>51</v>
      </c>
      <c r="J89" s="35" t="s">
        <v>133</v>
      </c>
      <c r="K89" s="35" t="s">
        <v>190</v>
      </c>
      <c r="L89" s="19">
        <v>20686505</v>
      </c>
      <c r="M89" s="19" t="s">
        <v>249</v>
      </c>
      <c r="N89" s="37" t="s">
        <v>237</v>
      </c>
      <c r="O89" s="16"/>
      <c r="P89" s="35" t="s">
        <v>218</v>
      </c>
      <c r="Q89" s="35" t="s">
        <v>218</v>
      </c>
      <c r="R89" s="32">
        <v>39923</v>
      </c>
      <c r="S89" s="69" t="s">
        <v>219</v>
      </c>
      <c r="T89" s="33" t="s">
        <v>224</v>
      </c>
      <c r="U89" s="33" t="s">
        <v>240</v>
      </c>
      <c r="V89" s="159">
        <v>956667</v>
      </c>
      <c r="W89" s="24">
        <v>0</v>
      </c>
      <c r="X89" s="24"/>
      <c r="Y89" s="53" t="s">
        <v>257</v>
      </c>
      <c r="Z89" s="17"/>
      <c r="AA89" s="13">
        <v>0</v>
      </c>
      <c r="AB89" s="13"/>
      <c r="AC89" s="14"/>
      <c r="AD89" s="15"/>
      <c r="AE89" s="14"/>
      <c r="AF89" s="14"/>
      <c r="AG89" s="39" t="s">
        <v>256</v>
      </c>
      <c r="AH89" s="16"/>
      <c r="AI89" s="25"/>
      <c r="AJ89" s="16"/>
      <c r="AK89" s="39" t="s">
        <v>255</v>
      </c>
      <c r="AL89" s="19"/>
      <c r="AM89" s="40" t="s">
        <v>274</v>
      </c>
      <c r="AN89" s="16">
        <v>889</v>
      </c>
      <c r="AO89" s="159"/>
      <c r="AP89" s="30"/>
      <c r="AQ89" s="54" t="s">
        <v>262</v>
      </c>
      <c r="AR89" s="5"/>
      <c r="AS89" s="5"/>
      <c r="AT89" s="5"/>
      <c r="AU89" s="5"/>
      <c r="AV89" s="5"/>
    </row>
    <row r="90" spans="1:48" customFormat="1" ht="90">
      <c r="A90" s="16">
        <v>35817</v>
      </c>
      <c r="B90" s="64">
        <v>40246</v>
      </c>
      <c r="C90" s="19">
        <v>131970</v>
      </c>
      <c r="D90" s="32">
        <v>40237</v>
      </c>
      <c r="E90" s="35" t="s">
        <v>43</v>
      </c>
      <c r="F90" s="35" t="s">
        <v>44</v>
      </c>
      <c r="G90" s="29" t="s">
        <v>208</v>
      </c>
      <c r="H90" s="29" t="s">
        <v>209</v>
      </c>
      <c r="I90" s="29" t="s">
        <v>135</v>
      </c>
      <c r="J90" s="35" t="s">
        <v>210</v>
      </c>
      <c r="K90" s="35" t="s">
        <v>190</v>
      </c>
      <c r="L90" s="19">
        <v>22314379</v>
      </c>
      <c r="M90" s="19" t="s">
        <v>249</v>
      </c>
      <c r="N90" s="37" t="s">
        <v>237</v>
      </c>
      <c r="O90" s="16"/>
      <c r="P90" s="35" t="s">
        <v>218</v>
      </c>
      <c r="Q90" s="35" t="s">
        <v>218</v>
      </c>
      <c r="R90" s="32">
        <v>37445</v>
      </c>
      <c r="S90" s="69" t="s">
        <v>219</v>
      </c>
      <c r="T90" s="33" t="s">
        <v>220</v>
      </c>
      <c r="U90" s="33" t="s">
        <v>240</v>
      </c>
      <c r="V90" s="159">
        <v>956667</v>
      </c>
      <c r="W90" s="24">
        <v>0</v>
      </c>
      <c r="X90" s="24">
        <f>+V90-W90</f>
        <v>956667</v>
      </c>
      <c r="Y90" s="53" t="s">
        <v>257</v>
      </c>
      <c r="Z90" s="17"/>
      <c r="AA90" s="13">
        <v>0</v>
      </c>
      <c r="AB90" s="13"/>
      <c r="AC90" s="14"/>
      <c r="AD90" s="15"/>
      <c r="AE90" s="14"/>
      <c r="AF90" s="14"/>
      <c r="AG90" s="39" t="s">
        <v>256</v>
      </c>
      <c r="AH90" s="16"/>
      <c r="AI90" s="25"/>
      <c r="AJ90" s="16"/>
      <c r="AK90" s="39" t="s">
        <v>255</v>
      </c>
      <c r="AL90" s="19"/>
      <c r="AM90" s="40" t="s">
        <v>245</v>
      </c>
      <c r="AN90" s="16">
        <v>889</v>
      </c>
      <c r="AO90" s="159"/>
      <c r="AP90" s="30"/>
      <c r="AQ90" s="54" t="s">
        <v>262</v>
      </c>
      <c r="AR90" s="5"/>
      <c r="AS90" s="5"/>
      <c r="AT90" s="5"/>
      <c r="AU90" s="5"/>
      <c r="AV90" s="5"/>
    </row>
    <row r="91" spans="1:48" customFormat="1" ht="90">
      <c r="A91" s="16">
        <v>35817</v>
      </c>
      <c r="B91" s="64">
        <v>40246</v>
      </c>
      <c r="C91" s="19">
        <v>131970</v>
      </c>
      <c r="D91" s="32">
        <v>40237</v>
      </c>
      <c r="E91" s="35" t="s">
        <v>43</v>
      </c>
      <c r="F91" s="35" t="s">
        <v>44</v>
      </c>
      <c r="G91" s="29" t="s">
        <v>208</v>
      </c>
      <c r="H91" s="29" t="s">
        <v>209</v>
      </c>
      <c r="I91" s="29" t="s">
        <v>135</v>
      </c>
      <c r="J91" s="35" t="s">
        <v>210</v>
      </c>
      <c r="K91" s="35" t="s">
        <v>190</v>
      </c>
      <c r="L91" s="19">
        <v>22314379</v>
      </c>
      <c r="M91" s="19" t="s">
        <v>249</v>
      </c>
      <c r="N91" s="37" t="s">
        <v>237</v>
      </c>
      <c r="O91" s="16"/>
      <c r="P91" s="35" t="s">
        <v>218</v>
      </c>
      <c r="Q91" s="35" t="s">
        <v>218</v>
      </c>
      <c r="R91" s="32">
        <v>37445</v>
      </c>
      <c r="S91" s="69" t="s">
        <v>219</v>
      </c>
      <c r="T91" s="33" t="s">
        <v>220</v>
      </c>
      <c r="U91" s="33" t="s">
        <v>240</v>
      </c>
      <c r="V91" s="159">
        <v>956667</v>
      </c>
      <c r="W91" s="24">
        <v>0</v>
      </c>
      <c r="X91" s="24"/>
      <c r="Y91" s="53" t="s">
        <v>257</v>
      </c>
      <c r="Z91" s="17"/>
      <c r="AA91" s="13">
        <v>0</v>
      </c>
      <c r="AB91" s="13"/>
      <c r="AC91" s="14"/>
      <c r="AD91" s="15"/>
      <c r="AE91" s="14"/>
      <c r="AF91" s="14"/>
      <c r="AG91" s="39" t="s">
        <v>256</v>
      </c>
      <c r="AH91" s="16"/>
      <c r="AI91" s="25"/>
      <c r="AJ91" s="16"/>
      <c r="AK91" s="39" t="s">
        <v>255</v>
      </c>
      <c r="AL91" s="19"/>
      <c r="AM91" s="40" t="s">
        <v>274</v>
      </c>
      <c r="AN91" s="16">
        <v>889</v>
      </c>
      <c r="AO91" s="159"/>
      <c r="AP91" s="30"/>
      <c r="AQ91" s="54" t="s">
        <v>262</v>
      </c>
      <c r="AR91" s="5"/>
      <c r="AS91" s="5"/>
      <c r="AT91" s="5"/>
      <c r="AU91" s="5"/>
      <c r="AV91" s="5"/>
    </row>
    <row r="92" spans="1:48" s="56" customFormat="1" ht="90">
      <c r="A92" s="16">
        <v>35817</v>
      </c>
      <c r="B92" s="64">
        <v>40246</v>
      </c>
      <c r="C92" s="57">
        <v>131971</v>
      </c>
      <c r="D92" s="32">
        <v>40237</v>
      </c>
      <c r="E92" s="35" t="s">
        <v>43</v>
      </c>
      <c r="F92" s="35" t="s">
        <v>44</v>
      </c>
      <c r="G92" s="58" t="s">
        <v>134</v>
      </c>
      <c r="H92" s="58"/>
      <c r="I92" s="58" t="s">
        <v>135</v>
      </c>
      <c r="J92" s="42"/>
      <c r="K92" s="35" t="s">
        <v>190</v>
      </c>
      <c r="L92" s="57">
        <v>1032437014</v>
      </c>
      <c r="M92" s="19" t="s">
        <v>249</v>
      </c>
      <c r="N92" s="63" t="s">
        <v>237</v>
      </c>
      <c r="O92" s="42"/>
      <c r="P92" s="35" t="s">
        <v>218</v>
      </c>
      <c r="Q92" s="35" t="s">
        <v>218</v>
      </c>
      <c r="R92" s="44">
        <v>33891</v>
      </c>
      <c r="S92" s="69" t="s">
        <v>219</v>
      </c>
      <c r="T92" s="59" t="s">
        <v>226</v>
      </c>
      <c r="U92" s="33" t="s">
        <v>240</v>
      </c>
      <c r="V92" s="159">
        <v>956667</v>
      </c>
      <c r="W92" s="24">
        <v>0</v>
      </c>
      <c r="X92" s="24">
        <f>+V92-W92</f>
        <v>956667</v>
      </c>
      <c r="Y92" s="45" t="s">
        <v>267</v>
      </c>
      <c r="Z92" s="60"/>
      <c r="AA92" s="42">
        <v>0</v>
      </c>
      <c r="AB92" s="42"/>
      <c r="AC92" s="42"/>
      <c r="AD92" s="43"/>
      <c r="AE92" s="42"/>
      <c r="AF92" s="42"/>
      <c r="AG92" s="39" t="s">
        <v>256</v>
      </c>
      <c r="AH92" s="42"/>
      <c r="AI92" s="42"/>
      <c r="AJ92" s="42"/>
      <c r="AK92" s="39" t="s">
        <v>255</v>
      </c>
      <c r="AL92" s="57"/>
      <c r="AM92" s="40" t="s">
        <v>245</v>
      </c>
      <c r="AN92" s="16">
        <v>889</v>
      </c>
      <c r="AO92" s="166"/>
      <c r="AP92" s="61"/>
      <c r="AQ92" s="54" t="s">
        <v>262</v>
      </c>
      <c r="AR92" s="46"/>
      <c r="AS92" s="46"/>
      <c r="AT92" s="46"/>
      <c r="AU92" s="46"/>
      <c r="AV92" s="46"/>
    </row>
    <row r="93" spans="1:48" s="56" customFormat="1" ht="90">
      <c r="A93" s="16">
        <v>35817</v>
      </c>
      <c r="B93" s="64">
        <v>40246</v>
      </c>
      <c r="C93" s="57">
        <v>131971</v>
      </c>
      <c r="D93" s="32">
        <v>40237</v>
      </c>
      <c r="E93" s="35" t="s">
        <v>43</v>
      </c>
      <c r="F93" s="35" t="s">
        <v>44</v>
      </c>
      <c r="G93" s="58" t="s">
        <v>134</v>
      </c>
      <c r="H93" s="58"/>
      <c r="I93" s="58" t="s">
        <v>135</v>
      </c>
      <c r="J93" s="42"/>
      <c r="K93" s="35" t="s">
        <v>190</v>
      </c>
      <c r="L93" s="57">
        <v>1032437014</v>
      </c>
      <c r="M93" s="19" t="s">
        <v>249</v>
      </c>
      <c r="N93" s="63" t="s">
        <v>237</v>
      </c>
      <c r="O93" s="42"/>
      <c r="P93" s="35" t="s">
        <v>218</v>
      </c>
      <c r="Q93" s="35" t="s">
        <v>218</v>
      </c>
      <c r="R93" s="44">
        <v>33891</v>
      </c>
      <c r="S93" s="69" t="s">
        <v>219</v>
      </c>
      <c r="T93" s="59" t="s">
        <v>226</v>
      </c>
      <c r="U93" s="33" t="s">
        <v>240</v>
      </c>
      <c r="V93" s="159">
        <v>956667</v>
      </c>
      <c r="W93" s="24">
        <v>0</v>
      </c>
      <c r="X93" s="24"/>
      <c r="Y93" s="45" t="s">
        <v>267</v>
      </c>
      <c r="Z93" s="60"/>
      <c r="AA93" s="42">
        <v>0</v>
      </c>
      <c r="AB93" s="42"/>
      <c r="AC93" s="42"/>
      <c r="AD93" s="43"/>
      <c r="AE93" s="42"/>
      <c r="AF93" s="42"/>
      <c r="AG93" s="39" t="s">
        <v>256</v>
      </c>
      <c r="AH93" s="42"/>
      <c r="AI93" s="42"/>
      <c r="AJ93" s="42"/>
      <c r="AK93" s="39" t="s">
        <v>255</v>
      </c>
      <c r="AL93" s="57"/>
      <c r="AM93" s="40" t="s">
        <v>274</v>
      </c>
      <c r="AN93" s="16">
        <v>604</v>
      </c>
      <c r="AO93" s="163">
        <v>141300</v>
      </c>
      <c r="AP93" s="61"/>
      <c r="AQ93" s="52" t="s">
        <v>275</v>
      </c>
      <c r="AR93" s="46"/>
      <c r="AS93" s="46"/>
      <c r="AT93" s="46"/>
      <c r="AU93" s="46"/>
      <c r="AV93" s="46"/>
    </row>
    <row r="94" spans="1:48" customFormat="1" ht="90">
      <c r="A94" s="16">
        <v>35817</v>
      </c>
      <c r="B94" s="64">
        <v>40246</v>
      </c>
      <c r="C94" s="19">
        <v>131972</v>
      </c>
      <c r="D94" s="32">
        <v>40237</v>
      </c>
      <c r="E94" s="35" t="s">
        <v>43</v>
      </c>
      <c r="F94" s="35" t="s">
        <v>44</v>
      </c>
      <c r="G94" s="29" t="s">
        <v>136</v>
      </c>
      <c r="H94" s="29" t="s">
        <v>123</v>
      </c>
      <c r="I94" s="29" t="s">
        <v>137</v>
      </c>
      <c r="J94" s="16"/>
      <c r="K94" s="35" t="s">
        <v>190</v>
      </c>
      <c r="L94" s="19">
        <v>1020723790</v>
      </c>
      <c r="M94" s="19" t="s">
        <v>249</v>
      </c>
      <c r="N94" s="37" t="s">
        <v>237</v>
      </c>
      <c r="O94" s="16"/>
      <c r="P94" s="35" t="s">
        <v>218</v>
      </c>
      <c r="Q94" s="35" t="s">
        <v>218</v>
      </c>
      <c r="R94" s="32">
        <v>37524</v>
      </c>
      <c r="S94" s="69" t="s">
        <v>219</v>
      </c>
      <c r="T94" s="39" t="s">
        <v>226</v>
      </c>
      <c r="U94" s="33" t="s">
        <v>241</v>
      </c>
      <c r="V94" s="159">
        <v>956667</v>
      </c>
      <c r="W94" s="24">
        <v>0</v>
      </c>
      <c r="X94" s="24">
        <f>+V94-W94</f>
        <v>956667</v>
      </c>
      <c r="Y94" s="35" t="s">
        <v>267</v>
      </c>
      <c r="Z94" s="34"/>
      <c r="AA94" s="16">
        <v>0</v>
      </c>
      <c r="AB94" s="16"/>
      <c r="AC94" s="16"/>
      <c r="AD94" s="31"/>
      <c r="AE94" s="16"/>
      <c r="AF94" s="16"/>
      <c r="AG94" s="39" t="s">
        <v>256</v>
      </c>
      <c r="AH94" s="16"/>
      <c r="AI94" s="25"/>
      <c r="AJ94" s="16"/>
      <c r="AK94" s="39" t="s">
        <v>255</v>
      </c>
      <c r="AL94" s="19"/>
      <c r="AM94" s="40" t="s">
        <v>245</v>
      </c>
      <c r="AN94" s="16">
        <v>889</v>
      </c>
      <c r="AO94" s="159"/>
      <c r="AP94" s="30"/>
      <c r="AQ94" s="54" t="s">
        <v>262</v>
      </c>
      <c r="AR94" s="5"/>
      <c r="AS94" s="5"/>
      <c r="AT94" s="5"/>
      <c r="AU94" s="5"/>
      <c r="AV94" s="5"/>
    </row>
    <row r="95" spans="1:48" customFormat="1" ht="90">
      <c r="A95" s="16">
        <v>35817</v>
      </c>
      <c r="B95" s="64">
        <v>40246</v>
      </c>
      <c r="C95" s="19">
        <v>131972</v>
      </c>
      <c r="D95" s="32">
        <v>40237</v>
      </c>
      <c r="E95" s="35" t="s">
        <v>43</v>
      </c>
      <c r="F95" s="35" t="s">
        <v>44</v>
      </c>
      <c r="G95" s="29" t="s">
        <v>136</v>
      </c>
      <c r="H95" s="29" t="s">
        <v>123</v>
      </c>
      <c r="I95" s="29" t="s">
        <v>137</v>
      </c>
      <c r="J95" s="16"/>
      <c r="K95" s="35" t="s">
        <v>190</v>
      </c>
      <c r="L95" s="19">
        <v>1020723790</v>
      </c>
      <c r="M95" s="19" t="s">
        <v>249</v>
      </c>
      <c r="N95" s="37" t="s">
        <v>237</v>
      </c>
      <c r="O95" s="16"/>
      <c r="P95" s="35" t="s">
        <v>218</v>
      </c>
      <c r="Q95" s="35" t="s">
        <v>218</v>
      </c>
      <c r="R95" s="32">
        <v>37524</v>
      </c>
      <c r="S95" s="69" t="s">
        <v>219</v>
      </c>
      <c r="T95" s="39" t="s">
        <v>226</v>
      </c>
      <c r="U95" s="33" t="s">
        <v>241</v>
      </c>
      <c r="V95" s="159">
        <v>956667</v>
      </c>
      <c r="W95" s="24">
        <v>0</v>
      </c>
      <c r="X95" s="24"/>
      <c r="Y95" s="35" t="s">
        <v>267</v>
      </c>
      <c r="Z95" s="34"/>
      <c r="AA95" s="16">
        <v>0</v>
      </c>
      <c r="AB95" s="16"/>
      <c r="AC95" s="16"/>
      <c r="AD95" s="31"/>
      <c r="AE95" s="16"/>
      <c r="AF95" s="16"/>
      <c r="AG95" s="39" t="s">
        <v>256</v>
      </c>
      <c r="AH95" s="16"/>
      <c r="AI95" s="25"/>
      <c r="AJ95" s="16"/>
      <c r="AK95" s="39" t="s">
        <v>255</v>
      </c>
      <c r="AL95" s="19"/>
      <c r="AM95" s="40" t="s">
        <v>274</v>
      </c>
      <c r="AN95" s="16">
        <v>604</v>
      </c>
      <c r="AO95" s="163">
        <v>141300</v>
      </c>
      <c r="AP95" s="30"/>
      <c r="AQ95" s="52" t="s">
        <v>275</v>
      </c>
      <c r="AR95" s="5"/>
      <c r="AS95" s="5"/>
      <c r="AT95" s="5"/>
      <c r="AU95" s="5"/>
      <c r="AV95" s="5"/>
    </row>
    <row r="96" spans="1:48" customFormat="1" ht="90">
      <c r="A96" s="16">
        <v>35817</v>
      </c>
      <c r="B96" s="64">
        <v>40246</v>
      </c>
      <c r="C96" s="19">
        <v>131973</v>
      </c>
      <c r="D96" s="32">
        <v>40237</v>
      </c>
      <c r="E96" s="35" t="s">
        <v>43</v>
      </c>
      <c r="F96" s="35" t="s">
        <v>44</v>
      </c>
      <c r="G96" s="29" t="s">
        <v>138</v>
      </c>
      <c r="H96" s="29"/>
      <c r="I96" s="29" t="s">
        <v>139</v>
      </c>
      <c r="J96" s="16"/>
      <c r="K96" s="35" t="s">
        <v>190</v>
      </c>
      <c r="L96" s="19">
        <v>1032436882</v>
      </c>
      <c r="M96" s="19" t="s">
        <v>249</v>
      </c>
      <c r="N96" s="37" t="s">
        <v>237</v>
      </c>
      <c r="O96" s="16"/>
      <c r="P96" s="35" t="s">
        <v>218</v>
      </c>
      <c r="Q96" s="35" t="s">
        <v>218</v>
      </c>
      <c r="R96" s="32">
        <v>36746</v>
      </c>
      <c r="S96" s="69" t="s">
        <v>219</v>
      </c>
      <c r="T96" s="33" t="s">
        <v>226</v>
      </c>
      <c r="U96" s="33" t="s">
        <v>240</v>
      </c>
      <c r="V96" s="159">
        <v>956667</v>
      </c>
      <c r="W96" s="24">
        <v>0</v>
      </c>
      <c r="X96" s="24">
        <f>+V96-W96</f>
        <v>956667</v>
      </c>
      <c r="Y96" s="51" t="s">
        <v>257</v>
      </c>
      <c r="Z96" s="17"/>
      <c r="AA96" s="13">
        <v>0</v>
      </c>
      <c r="AB96" s="13"/>
      <c r="AC96" s="51"/>
      <c r="AD96" s="15"/>
      <c r="AE96" s="16"/>
      <c r="AF96" s="16"/>
      <c r="AG96" s="39" t="s">
        <v>256</v>
      </c>
      <c r="AH96" s="16"/>
      <c r="AI96" s="16"/>
      <c r="AJ96" s="16"/>
      <c r="AK96" s="39" t="s">
        <v>255</v>
      </c>
      <c r="AL96" s="19"/>
      <c r="AM96" s="40" t="s">
        <v>245</v>
      </c>
      <c r="AN96" s="16">
        <v>889</v>
      </c>
      <c r="AO96" s="159"/>
      <c r="AP96" s="30"/>
      <c r="AQ96" s="54" t="s">
        <v>262</v>
      </c>
      <c r="AR96" s="5"/>
      <c r="AS96" s="5"/>
      <c r="AT96" s="5"/>
      <c r="AU96" s="5"/>
      <c r="AV96" s="5"/>
    </row>
    <row r="97" spans="1:48" customFormat="1" ht="90">
      <c r="A97" s="16">
        <v>35817</v>
      </c>
      <c r="B97" s="64">
        <v>40246</v>
      </c>
      <c r="C97" s="19">
        <v>131973</v>
      </c>
      <c r="D97" s="32">
        <v>40237</v>
      </c>
      <c r="E97" s="35" t="s">
        <v>43</v>
      </c>
      <c r="F97" s="35" t="s">
        <v>44</v>
      </c>
      <c r="G97" s="29" t="s">
        <v>138</v>
      </c>
      <c r="H97" s="29"/>
      <c r="I97" s="29" t="s">
        <v>139</v>
      </c>
      <c r="J97" s="16"/>
      <c r="K97" s="35" t="s">
        <v>190</v>
      </c>
      <c r="L97" s="19">
        <v>1032436882</v>
      </c>
      <c r="M97" s="19" t="s">
        <v>249</v>
      </c>
      <c r="N97" s="37" t="s">
        <v>237</v>
      </c>
      <c r="O97" s="16"/>
      <c r="P97" s="35" t="s">
        <v>218</v>
      </c>
      <c r="Q97" s="35" t="s">
        <v>218</v>
      </c>
      <c r="R97" s="32">
        <v>36746</v>
      </c>
      <c r="S97" s="69" t="s">
        <v>219</v>
      </c>
      <c r="T97" s="33" t="s">
        <v>226</v>
      </c>
      <c r="U97" s="33" t="s">
        <v>240</v>
      </c>
      <c r="V97" s="159">
        <v>956667</v>
      </c>
      <c r="W97" s="24">
        <v>0</v>
      </c>
      <c r="X97" s="24"/>
      <c r="Y97" s="51" t="s">
        <v>257</v>
      </c>
      <c r="Z97" s="17"/>
      <c r="AA97" s="13">
        <v>0</v>
      </c>
      <c r="AB97" s="13"/>
      <c r="AC97" s="51"/>
      <c r="AD97" s="15"/>
      <c r="AE97" s="16"/>
      <c r="AF97" s="16"/>
      <c r="AG97" s="39" t="s">
        <v>256</v>
      </c>
      <c r="AH97" s="16"/>
      <c r="AI97" s="16"/>
      <c r="AJ97" s="16"/>
      <c r="AK97" s="39" t="s">
        <v>255</v>
      </c>
      <c r="AL97" s="19"/>
      <c r="AM97" s="40" t="s">
        <v>274</v>
      </c>
      <c r="AN97" s="16">
        <v>889</v>
      </c>
      <c r="AO97" s="159"/>
      <c r="AP97" s="30"/>
      <c r="AQ97" s="54" t="s">
        <v>262</v>
      </c>
      <c r="AR97" s="5"/>
      <c r="AS97" s="5"/>
      <c r="AT97" s="5"/>
      <c r="AU97" s="5"/>
      <c r="AV97" s="5"/>
    </row>
    <row r="98" spans="1:48" customFormat="1" ht="90">
      <c r="A98" s="16">
        <v>35817</v>
      </c>
      <c r="B98" s="64">
        <v>40246</v>
      </c>
      <c r="C98" s="19">
        <v>131974</v>
      </c>
      <c r="D98" s="32">
        <v>40237</v>
      </c>
      <c r="E98" s="35" t="s">
        <v>43</v>
      </c>
      <c r="F98" s="35" t="s">
        <v>44</v>
      </c>
      <c r="G98" s="29" t="s">
        <v>140</v>
      </c>
      <c r="H98" s="29"/>
      <c r="I98" s="29" t="s">
        <v>70</v>
      </c>
      <c r="J98" s="35" t="s">
        <v>95</v>
      </c>
      <c r="K98" s="35" t="s">
        <v>190</v>
      </c>
      <c r="L98" s="19">
        <v>1020723796</v>
      </c>
      <c r="M98" s="19" t="s">
        <v>249</v>
      </c>
      <c r="N98" s="37" t="s">
        <v>238</v>
      </c>
      <c r="O98" s="16"/>
      <c r="P98" s="35" t="s">
        <v>218</v>
      </c>
      <c r="Q98" s="35" t="s">
        <v>218</v>
      </c>
      <c r="R98" s="32">
        <v>34880</v>
      </c>
      <c r="S98" s="69" t="s">
        <v>219</v>
      </c>
      <c r="T98" s="38" t="s">
        <v>233</v>
      </c>
      <c r="U98" s="33" t="s">
        <v>240</v>
      </c>
      <c r="V98" s="159">
        <v>956667</v>
      </c>
      <c r="W98" s="24">
        <v>0</v>
      </c>
      <c r="X98" s="24">
        <f>+V98-W98</f>
        <v>956667</v>
      </c>
      <c r="Y98" s="35" t="s">
        <v>267</v>
      </c>
      <c r="Z98" s="34"/>
      <c r="AA98" s="16">
        <v>0</v>
      </c>
      <c r="AB98" s="16"/>
      <c r="AC98" s="16"/>
      <c r="AD98" s="31"/>
      <c r="AE98" s="16"/>
      <c r="AF98" s="16"/>
      <c r="AG98" s="39" t="s">
        <v>256</v>
      </c>
      <c r="AH98" s="16"/>
      <c r="AI98" s="16"/>
      <c r="AJ98" s="16"/>
      <c r="AK98" s="39" t="s">
        <v>255</v>
      </c>
      <c r="AL98" s="19"/>
      <c r="AM98" s="40" t="s">
        <v>245</v>
      </c>
      <c r="AN98" s="16">
        <v>889</v>
      </c>
      <c r="AO98" s="159"/>
      <c r="AP98" s="30"/>
      <c r="AQ98" s="54" t="s">
        <v>262</v>
      </c>
      <c r="AR98" s="5"/>
      <c r="AS98" s="5"/>
      <c r="AT98" s="5"/>
      <c r="AU98" s="5"/>
      <c r="AV98" s="5"/>
    </row>
    <row r="99" spans="1:48" customFormat="1" ht="90">
      <c r="A99" s="16">
        <v>35817</v>
      </c>
      <c r="B99" s="64">
        <v>40246</v>
      </c>
      <c r="C99" s="19">
        <v>131974</v>
      </c>
      <c r="D99" s="32">
        <v>40237</v>
      </c>
      <c r="E99" s="35" t="s">
        <v>43</v>
      </c>
      <c r="F99" s="35" t="s">
        <v>44</v>
      </c>
      <c r="G99" s="29" t="s">
        <v>140</v>
      </c>
      <c r="H99" s="29"/>
      <c r="I99" s="29" t="s">
        <v>70</v>
      </c>
      <c r="J99" s="35" t="s">
        <v>95</v>
      </c>
      <c r="K99" s="35" t="s">
        <v>190</v>
      </c>
      <c r="L99" s="19">
        <v>1020723796</v>
      </c>
      <c r="M99" s="19" t="s">
        <v>249</v>
      </c>
      <c r="N99" s="37" t="s">
        <v>238</v>
      </c>
      <c r="O99" s="16"/>
      <c r="P99" s="35" t="s">
        <v>218</v>
      </c>
      <c r="Q99" s="35" t="s">
        <v>218</v>
      </c>
      <c r="R99" s="32">
        <v>34880</v>
      </c>
      <c r="S99" s="69" t="s">
        <v>219</v>
      </c>
      <c r="T99" s="38" t="s">
        <v>233</v>
      </c>
      <c r="U99" s="33" t="s">
        <v>240</v>
      </c>
      <c r="V99" s="159">
        <v>956667</v>
      </c>
      <c r="W99" s="24">
        <v>0</v>
      </c>
      <c r="X99" s="24"/>
      <c r="Y99" s="35" t="s">
        <v>267</v>
      </c>
      <c r="Z99" s="34"/>
      <c r="AA99" s="16">
        <v>0</v>
      </c>
      <c r="AB99" s="16"/>
      <c r="AC99" s="16"/>
      <c r="AD99" s="31"/>
      <c r="AE99" s="16"/>
      <c r="AF99" s="16"/>
      <c r="AG99" s="39" t="s">
        <v>256</v>
      </c>
      <c r="AH99" s="16"/>
      <c r="AI99" s="16"/>
      <c r="AJ99" s="16"/>
      <c r="AK99" s="39" t="s">
        <v>255</v>
      </c>
      <c r="AL99" s="19"/>
      <c r="AM99" s="40" t="s">
        <v>274</v>
      </c>
      <c r="AN99" s="16">
        <v>604</v>
      </c>
      <c r="AO99" s="163">
        <v>141300</v>
      </c>
      <c r="AP99" s="30"/>
      <c r="AQ99" s="52" t="s">
        <v>275</v>
      </c>
      <c r="AR99" s="5"/>
      <c r="AS99" s="5"/>
      <c r="AT99" s="5"/>
      <c r="AU99" s="5"/>
      <c r="AV99" s="5"/>
    </row>
    <row r="100" spans="1:48" customFormat="1" ht="90">
      <c r="A100" s="16">
        <v>35817</v>
      </c>
      <c r="B100" s="64">
        <v>40246</v>
      </c>
      <c r="C100" s="19">
        <v>131975</v>
      </c>
      <c r="D100" s="32">
        <v>40237</v>
      </c>
      <c r="E100" s="35" t="s">
        <v>43</v>
      </c>
      <c r="F100" s="35" t="s">
        <v>44</v>
      </c>
      <c r="G100" s="29" t="s">
        <v>141</v>
      </c>
      <c r="H100" s="36"/>
      <c r="I100" s="29" t="s">
        <v>142</v>
      </c>
      <c r="J100" s="35" t="s">
        <v>234</v>
      </c>
      <c r="K100" s="35" t="s">
        <v>190</v>
      </c>
      <c r="L100" s="19">
        <v>296092</v>
      </c>
      <c r="M100" s="19" t="s">
        <v>249</v>
      </c>
      <c r="N100" s="37" t="s">
        <v>238</v>
      </c>
      <c r="O100" s="16"/>
      <c r="P100" s="35" t="s">
        <v>218</v>
      </c>
      <c r="Q100" s="35" t="s">
        <v>218</v>
      </c>
      <c r="R100" s="32">
        <v>36208</v>
      </c>
      <c r="S100" s="69" t="s">
        <v>219</v>
      </c>
      <c r="T100" s="33" t="s">
        <v>225</v>
      </c>
      <c r="U100" s="33" t="s">
        <v>240</v>
      </c>
      <c r="V100" s="159">
        <v>956667</v>
      </c>
      <c r="W100" s="24">
        <v>0</v>
      </c>
      <c r="X100" s="24">
        <f>+V100-W100</f>
        <v>956667</v>
      </c>
      <c r="Y100" s="39" t="s">
        <v>260</v>
      </c>
      <c r="Z100" s="17"/>
      <c r="AA100" s="13"/>
      <c r="AB100" s="16"/>
      <c r="AC100" s="48"/>
      <c r="AD100" s="15"/>
      <c r="AE100" s="14"/>
      <c r="AF100" s="14"/>
      <c r="AG100" s="39" t="s">
        <v>256</v>
      </c>
      <c r="AH100" s="16"/>
      <c r="AI100" s="16"/>
      <c r="AJ100" s="16"/>
      <c r="AK100" s="39" t="s">
        <v>255</v>
      </c>
      <c r="AL100" s="19"/>
      <c r="AM100" s="40" t="s">
        <v>245</v>
      </c>
      <c r="AN100" s="16">
        <v>816</v>
      </c>
      <c r="AO100" s="159">
        <v>956667</v>
      </c>
      <c r="AP100" s="30"/>
      <c r="AQ100" s="54" t="s">
        <v>259</v>
      </c>
      <c r="AR100" s="5"/>
      <c r="AS100" s="5"/>
      <c r="AT100" s="5"/>
      <c r="AU100" s="5"/>
      <c r="AV100" s="5"/>
    </row>
    <row r="101" spans="1:48" customFormat="1" ht="90">
      <c r="A101" s="16">
        <v>35817</v>
      </c>
      <c r="B101" s="64">
        <v>40246</v>
      </c>
      <c r="C101" s="19">
        <v>131975</v>
      </c>
      <c r="D101" s="32">
        <v>40237</v>
      </c>
      <c r="E101" s="35" t="s">
        <v>43</v>
      </c>
      <c r="F101" s="35" t="s">
        <v>44</v>
      </c>
      <c r="G101" s="29" t="s">
        <v>141</v>
      </c>
      <c r="H101" s="36"/>
      <c r="I101" s="29" t="s">
        <v>142</v>
      </c>
      <c r="J101" s="35" t="s">
        <v>234</v>
      </c>
      <c r="K101" s="35" t="s">
        <v>190</v>
      </c>
      <c r="L101" s="19">
        <v>296092</v>
      </c>
      <c r="M101" s="19" t="s">
        <v>249</v>
      </c>
      <c r="N101" s="37" t="s">
        <v>238</v>
      </c>
      <c r="O101" s="16"/>
      <c r="P101" s="35" t="s">
        <v>218</v>
      </c>
      <c r="Q101" s="35" t="s">
        <v>218</v>
      </c>
      <c r="R101" s="32">
        <v>36208</v>
      </c>
      <c r="S101" s="69" t="s">
        <v>219</v>
      </c>
      <c r="T101" s="33" t="s">
        <v>225</v>
      </c>
      <c r="U101" s="33" t="s">
        <v>240</v>
      </c>
      <c r="V101" s="159">
        <v>956667</v>
      </c>
      <c r="W101" s="24">
        <v>0</v>
      </c>
      <c r="X101" s="24"/>
      <c r="Y101" s="39" t="s">
        <v>260</v>
      </c>
      <c r="Z101" s="17"/>
      <c r="AA101" s="13"/>
      <c r="AB101" s="16"/>
      <c r="AC101" s="48"/>
      <c r="AD101" s="15"/>
      <c r="AE101" s="14"/>
      <c r="AF101" s="14"/>
      <c r="AG101" s="39" t="s">
        <v>256</v>
      </c>
      <c r="AH101" s="16"/>
      <c r="AI101" s="16"/>
      <c r="AJ101" s="16"/>
      <c r="AK101" s="39" t="s">
        <v>255</v>
      </c>
      <c r="AL101" s="19"/>
      <c r="AM101" s="40" t="s">
        <v>274</v>
      </c>
      <c r="AN101" s="16">
        <v>816</v>
      </c>
      <c r="AO101" s="159">
        <v>956667</v>
      </c>
      <c r="AP101" s="30"/>
      <c r="AQ101" s="54" t="s">
        <v>259</v>
      </c>
      <c r="AR101" s="5"/>
      <c r="AS101" s="5"/>
      <c r="AT101" s="5"/>
      <c r="AU101" s="5"/>
      <c r="AV101" s="5"/>
    </row>
    <row r="102" spans="1:48" customFormat="1" ht="90">
      <c r="A102" s="16">
        <v>35817</v>
      </c>
      <c r="B102" s="64">
        <v>40246</v>
      </c>
      <c r="C102" s="19">
        <v>131976</v>
      </c>
      <c r="D102" s="32">
        <v>40237</v>
      </c>
      <c r="E102" s="35" t="s">
        <v>43</v>
      </c>
      <c r="F102" s="35" t="s">
        <v>44</v>
      </c>
      <c r="G102" s="29" t="s">
        <v>144</v>
      </c>
      <c r="H102" s="36"/>
      <c r="I102" s="29" t="s">
        <v>145</v>
      </c>
      <c r="J102" s="35"/>
      <c r="K102" s="35" t="s">
        <v>190</v>
      </c>
      <c r="L102" s="19">
        <v>1020723863</v>
      </c>
      <c r="M102" s="19" t="s">
        <v>249</v>
      </c>
      <c r="N102" s="37" t="s">
        <v>237</v>
      </c>
      <c r="O102" s="16"/>
      <c r="P102" s="35" t="s">
        <v>218</v>
      </c>
      <c r="Q102" s="35" t="s">
        <v>218</v>
      </c>
      <c r="R102" s="32">
        <v>30121</v>
      </c>
      <c r="S102" s="69" t="s">
        <v>219</v>
      </c>
      <c r="T102" s="33" t="s">
        <v>226</v>
      </c>
      <c r="U102" s="33" t="s">
        <v>240</v>
      </c>
      <c r="V102" s="159">
        <v>956667</v>
      </c>
      <c r="W102" s="24">
        <v>0</v>
      </c>
      <c r="X102" s="24">
        <f>+V102-W102</f>
        <v>956667</v>
      </c>
      <c r="Y102" s="35" t="s">
        <v>267</v>
      </c>
      <c r="Z102" s="16"/>
      <c r="AA102" s="16">
        <v>0</v>
      </c>
      <c r="AB102" s="16"/>
      <c r="AC102" s="16"/>
      <c r="AD102" s="31"/>
      <c r="AE102" s="16"/>
      <c r="AF102" s="16"/>
      <c r="AG102" s="39" t="s">
        <v>256</v>
      </c>
      <c r="AH102" s="16"/>
      <c r="AI102" s="16"/>
      <c r="AJ102" s="16"/>
      <c r="AK102" s="39" t="s">
        <v>255</v>
      </c>
      <c r="AL102" s="19"/>
      <c r="AM102" s="40" t="s">
        <v>245</v>
      </c>
      <c r="AN102" s="16">
        <v>889</v>
      </c>
      <c r="AO102" s="159"/>
      <c r="AP102" s="30"/>
      <c r="AQ102" s="54" t="s">
        <v>262</v>
      </c>
      <c r="AR102" s="5"/>
      <c r="AS102" s="5"/>
      <c r="AT102" s="5"/>
      <c r="AU102" s="5"/>
      <c r="AV102" s="5"/>
    </row>
    <row r="103" spans="1:48" customFormat="1" ht="90">
      <c r="A103" s="16">
        <v>35817</v>
      </c>
      <c r="B103" s="64">
        <v>40246</v>
      </c>
      <c r="C103" s="19">
        <v>131976</v>
      </c>
      <c r="D103" s="32">
        <v>40237</v>
      </c>
      <c r="E103" s="35" t="s">
        <v>43</v>
      </c>
      <c r="F103" s="35" t="s">
        <v>44</v>
      </c>
      <c r="G103" s="29" t="s">
        <v>144</v>
      </c>
      <c r="H103" s="36"/>
      <c r="I103" s="29" t="s">
        <v>145</v>
      </c>
      <c r="J103" s="35"/>
      <c r="K103" s="35" t="s">
        <v>190</v>
      </c>
      <c r="L103" s="19">
        <v>1020723863</v>
      </c>
      <c r="M103" s="19" t="s">
        <v>249</v>
      </c>
      <c r="N103" s="37" t="s">
        <v>237</v>
      </c>
      <c r="O103" s="16"/>
      <c r="P103" s="35" t="s">
        <v>218</v>
      </c>
      <c r="Q103" s="35" t="s">
        <v>218</v>
      </c>
      <c r="R103" s="32">
        <v>30121</v>
      </c>
      <c r="S103" s="69" t="s">
        <v>219</v>
      </c>
      <c r="T103" s="33" t="s">
        <v>226</v>
      </c>
      <c r="U103" s="33" t="s">
        <v>240</v>
      </c>
      <c r="V103" s="159">
        <v>956667</v>
      </c>
      <c r="W103" s="24">
        <v>0</v>
      </c>
      <c r="X103" s="24"/>
      <c r="Y103" s="35" t="s">
        <v>267</v>
      </c>
      <c r="Z103" s="16"/>
      <c r="AA103" s="16">
        <v>0</v>
      </c>
      <c r="AB103" s="16"/>
      <c r="AC103" s="16"/>
      <c r="AD103" s="31"/>
      <c r="AE103" s="16"/>
      <c r="AF103" s="16"/>
      <c r="AG103" s="39" t="s">
        <v>256</v>
      </c>
      <c r="AH103" s="16"/>
      <c r="AI103" s="16"/>
      <c r="AJ103" s="16"/>
      <c r="AK103" s="39" t="s">
        <v>255</v>
      </c>
      <c r="AL103" s="19"/>
      <c r="AM103" s="40" t="s">
        <v>274</v>
      </c>
      <c r="AN103" s="16">
        <v>604</v>
      </c>
      <c r="AO103" s="163">
        <v>141300</v>
      </c>
      <c r="AP103" s="30"/>
      <c r="AQ103" s="52" t="s">
        <v>275</v>
      </c>
      <c r="AR103" s="5"/>
      <c r="AS103" s="5"/>
      <c r="AT103" s="5"/>
      <c r="AU103" s="5"/>
      <c r="AV103" s="5"/>
    </row>
    <row r="104" spans="1:48" customFormat="1" ht="90">
      <c r="A104" s="16">
        <v>35817</v>
      </c>
      <c r="B104" s="64">
        <v>40246</v>
      </c>
      <c r="C104" s="19">
        <v>131977</v>
      </c>
      <c r="D104" s="32">
        <v>40237</v>
      </c>
      <c r="E104" s="35" t="s">
        <v>43</v>
      </c>
      <c r="F104" s="35" t="s">
        <v>44</v>
      </c>
      <c r="G104" s="29" t="s">
        <v>146</v>
      </c>
      <c r="H104" s="29" t="s">
        <v>147</v>
      </c>
      <c r="I104" s="29" t="s">
        <v>148</v>
      </c>
      <c r="J104" s="35" t="s">
        <v>149</v>
      </c>
      <c r="K104" s="35" t="s">
        <v>190</v>
      </c>
      <c r="L104" s="19">
        <v>185830</v>
      </c>
      <c r="M104" s="19" t="s">
        <v>249</v>
      </c>
      <c r="N104" s="37" t="s">
        <v>238</v>
      </c>
      <c r="O104" s="16"/>
      <c r="P104" s="35" t="s">
        <v>218</v>
      </c>
      <c r="Q104" s="35" t="s">
        <v>218</v>
      </c>
      <c r="R104" s="32">
        <v>34982</v>
      </c>
      <c r="S104" s="69" t="s">
        <v>219</v>
      </c>
      <c r="T104" s="33" t="s">
        <v>220</v>
      </c>
      <c r="U104" s="33" t="s">
        <v>240</v>
      </c>
      <c r="V104" s="159">
        <v>956667</v>
      </c>
      <c r="W104" s="24">
        <v>0</v>
      </c>
      <c r="X104" s="24">
        <f>+V104-W104</f>
        <v>956667</v>
      </c>
      <c r="Y104" s="35" t="s">
        <v>267</v>
      </c>
      <c r="Z104" s="34"/>
      <c r="AA104" s="16">
        <v>0</v>
      </c>
      <c r="AB104" s="16"/>
      <c r="AC104" s="35"/>
      <c r="AD104" s="31"/>
      <c r="AE104" s="16"/>
      <c r="AF104" s="16"/>
      <c r="AG104" s="39" t="s">
        <v>256</v>
      </c>
      <c r="AH104" s="16"/>
      <c r="AI104" s="16"/>
      <c r="AJ104" s="16"/>
      <c r="AK104" s="39" t="s">
        <v>255</v>
      </c>
      <c r="AL104" s="19"/>
      <c r="AM104" s="40" t="s">
        <v>245</v>
      </c>
      <c r="AN104" s="16">
        <v>889</v>
      </c>
      <c r="AO104" s="159"/>
      <c r="AP104" s="30"/>
      <c r="AQ104" s="54" t="s">
        <v>262</v>
      </c>
      <c r="AR104" s="5"/>
      <c r="AS104" s="5"/>
      <c r="AT104" s="5"/>
      <c r="AU104" s="5"/>
      <c r="AV104" s="5"/>
    </row>
    <row r="105" spans="1:48" customFormat="1" ht="90">
      <c r="A105" s="16">
        <v>35817</v>
      </c>
      <c r="B105" s="64">
        <v>40246</v>
      </c>
      <c r="C105" s="19">
        <v>131977</v>
      </c>
      <c r="D105" s="32">
        <v>40237</v>
      </c>
      <c r="E105" s="35" t="s">
        <v>43</v>
      </c>
      <c r="F105" s="35" t="s">
        <v>44</v>
      </c>
      <c r="G105" s="29" t="s">
        <v>146</v>
      </c>
      <c r="H105" s="29" t="s">
        <v>147</v>
      </c>
      <c r="I105" s="29" t="s">
        <v>148</v>
      </c>
      <c r="J105" s="35" t="s">
        <v>149</v>
      </c>
      <c r="K105" s="35" t="s">
        <v>190</v>
      </c>
      <c r="L105" s="19">
        <v>185830</v>
      </c>
      <c r="M105" s="19" t="s">
        <v>249</v>
      </c>
      <c r="N105" s="37" t="s">
        <v>238</v>
      </c>
      <c r="O105" s="16"/>
      <c r="P105" s="35" t="s">
        <v>218</v>
      </c>
      <c r="Q105" s="35" t="s">
        <v>218</v>
      </c>
      <c r="R105" s="32">
        <v>34982</v>
      </c>
      <c r="S105" s="69" t="s">
        <v>219</v>
      </c>
      <c r="T105" s="33" t="s">
        <v>220</v>
      </c>
      <c r="U105" s="33" t="s">
        <v>240</v>
      </c>
      <c r="V105" s="159">
        <v>956667</v>
      </c>
      <c r="W105" s="24">
        <v>0</v>
      </c>
      <c r="X105" s="24"/>
      <c r="Y105" s="35" t="s">
        <v>267</v>
      </c>
      <c r="Z105" s="34"/>
      <c r="AA105" s="16">
        <v>0</v>
      </c>
      <c r="AB105" s="16"/>
      <c r="AC105" s="35"/>
      <c r="AD105" s="31"/>
      <c r="AE105" s="16"/>
      <c r="AF105" s="16"/>
      <c r="AG105" s="39" t="s">
        <v>256</v>
      </c>
      <c r="AH105" s="16"/>
      <c r="AI105" s="16"/>
      <c r="AJ105" s="16"/>
      <c r="AK105" s="39" t="s">
        <v>255</v>
      </c>
      <c r="AL105" s="19"/>
      <c r="AM105" s="40" t="s">
        <v>274</v>
      </c>
      <c r="AN105" s="16">
        <v>604</v>
      </c>
      <c r="AO105" s="163">
        <v>141300</v>
      </c>
      <c r="AP105" s="30"/>
      <c r="AQ105" s="52" t="s">
        <v>275</v>
      </c>
      <c r="AR105" s="5"/>
      <c r="AS105" s="5"/>
      <c r="AT105" s="5"/>
      <c r="AU105" s="5"/>
      <c r="AV105" s="5"/>
    </row>
    <row r="106" spans="1:48" customFormat="1" ht="90">
      <c r="A106" s="16">
        <v>35817</v>
      </c>
      <c r="B106" s="64">
        <v>40246</v>
      </c>
      <c r="C106" s="19">
        <v>131978</v>
      </c>
      <c r="D106" s="32">
        <v>40237</v>
      </c>
      <c r="E106" s="35" t="s">
        <v>43</v>
      </c>
      <c r="F106" s="35" t="s">
        <v>44</v>
      </c>
      <c r="G106" s="29" t="s">
        <v>150</v>
      </c>
      <c r="H106" s="36"/>
      <c r="I106" s="29" t="s">
        <v>51</v>
      </c>
      <c r="J106" s="35" t="s">
        <v>151</v>
      </c>
      <c r="K106" s="35" t="s">
        <v>190</v>
      </c>
      <c r="L106" s="19">
        <v>52514304</v>
      </c>
      <c r="M106" s="19" t="s">
        <v>249</v>
      </c>
      <c r="N106" s="37" t="s">
        <v>237</v>
      </c>
      <c r="O106" s="16"/>
      <c r="P106" s="35" t="s">
        <v>218</v>
      </c>
      <c r="Q106" s="35" t="s">
        <v>218</v>
      </c>
      <c r="R106" s="32">
        <v>39905</v>
      </c>
      <c r="S106" s="69" t="s">
        <v>219</v>
      </c>
      <c r="T106" s="33" t="s">
        <v>226</v>
      </c>
      <c r="U106" s="33" t="s">
        <v>240</v>
      </c>
      <c r="V106" s="159">
        <v>956667</v>
      </c>
      <c r="W106" s="24">
        <v>0</v>
      </c>
      <c r="X106" s="24">
        <f>+V106-W106</f>
        <v>956667</v>
      </c>
      <c r="Y106" s="35" t="s">
        <v>257</v>
      </c>
      <c r="Z106" s="16"/>
      <c r="AA106" s="16">
        <v>0</v>
      </c>
      <c r="AB106" s="16"/>
      <c r="AC106" s="16"/>
      <c r="AD106" s="31"/>
      <c r="AE106" s="16"/>
      <c r="AF106" s="16"/>
      <c r="AG106" s="39" t="s">
        <v>256</v>
      </c>
      <c r="AH106" s="16"/>
      <c r="AI106" s="16"/>
      <c r="AJ106" s="16"/>
      <c r="AK106" s="39" t="s">
        <v>255</v>
      </c>
      <c r="AL106" s="19"/>
      <c r="AM106" s="40" t="s">
        <v>245</v>
      </c>
      <c r="AN106" s="16">
        <v>889</v>
      </c>
      <c r="AO106" s="159"/>
      <c r="AP106" s="30"/>
      <c r="AQ106" s="54" t="s">
        <v>262</v>
      </c>
      <c r="AR106" s="5"/>
      <c r="AS106" s="5"/>
      <c r="AT106" s="5"/>
      <c r="AU106" s="5"/>
      <c r="AV106" s="5"/>
    </row>
    <row r="107" spans="1:48" customFormat="1" ht="90">
      <c r="A107" s="16">
        <v>35817</v>
      </c>
      <c r="B107" s="64">
        <v>40246</v>
      </c>
      <c r="C107" s="19">
        <v>131978</v>
      </c>
      <c r="D107" s="32">
        <v>40237</v>
      </c>
      <c r="E107" s="35" t="s">
        <v>43</v>
      </c>
      <c r="F107" s="35" t="s">
        <v>44</v>
      </c>
      <c r="G107" s="29" t="s">
        <v>150</v>
      </c>
      <c r="H107" s="36"/>
      <c r="I107" s="29" t="s">
        <v>51</v>
      </c>
      <c r="J107" s="35" t="s">
        <v>151</v>
      </c>
      <c r="K107" s="35" t="s">
        <v>190</v>
      </c>
      <c r="L107" s="19">
        <v>52514304</v>
      </c>
      <c r="M107" s="19" t="s">
        <v>249</v>
      </c>
      <c r="N107" s="37" t="s">
        <v>237</v>
      </c>
      <c r="O107" s="16"/>
      <c r="P107" s="35" t="s">
        <v>218</v>
      </c>
      <c r="Q107" s="35" t="s">
        <v>218</v>
      </c>
      <c r="R107" s="32">
        <v>39905</v>
      </c>
      <c r="S107" s="69" t="s">
        <v>219</v>
      </c>
      <c r="T107" s="33" t="s">
        <v>226</v>
      </c>
      <c r="U107" s="33" t="s">
        <v>240</v>
      </c>
      <c r="V107" s="159">
        <v>956667</v>
      </c>
      <c r="W107" s="24">
        <v>0</v>
      </c>
      <c r="X107" s="24"/>
      <c r="Y107" s="35" t="s">
        <v>257</v>
      </c>
      <c r="Z107" s="16"/>
      <c r="AA107" s="16">
        <v>0</v>
      </c>
      <c r="AB107" s="16"/>
      <c r="AC107" s="16"/>
      <c r="AD107" s="31"/>
      <c r="AE107" s="16"/>
      <c r="AF107" s="16"/>
      <c r="AG107" s="39" t="s">
        <v>256</v>
      </c>
      <c r="AH107" s="16"/>
      <c r="AI107" s="16"/>
      <c r="AJ107" s="16"/>
      <c r="AK107" s="39" t="s">
        <v>255</v>
      </c>
      <c r="AL107" s="19"/>
      <c r="AM107" s="40" t="s">
        <v>274</v>
      </c>
      <c r="AN107" s="16">
        <v>889</v>
      </c>
      <c r="AO107" s="159"/>
      <c r="AP107" s="30"/>
      <c r="AQ107" s="54" t="s">
        <v>262</v>
      </c>
      <c r="AR107" s="5"/>
      <c r="AS107" s="5"/>
      <c r="AT107" s="5"/>
      <c r="AU107" s="5"/>
      <c r="AV107" s="5"/>
    </row>
    <row r="108" spans="1:48" customFormat="1" ht="90">
      <c r="A108" s="16">
        <v>35817</v>
      </c>
      <c r="B108" s="64">
        <v>40246</v>
      </c>
      <c r="C108" s="19">
        <v>131879</v>
      </c>
      <c r="D108" s="32">
        <v>40237</v>
      </c>
      <c r="E108" s="35" t="s">
        <v>43</v>
      </c>
      <c r="F108" s="35" t="s">
        <v>44</v>
      </c>
      <c r="G108" s="29" t="s">
        <v>152</v>
      </c>
      <c r="H108" s="29"/>
      <c r="I108" s="29" t="s">
        <v>153</v>
      </c>
      <c r="J108" s="35"/>
      <c r="K108" s="35" t="s">
        <v>190</v>
      </c>
      <c r="L108" s="19">
        <v>1032437011</v>
      </c>
      <c r="M108" s="19" t="s">
        <v>249</v>
      </c>
      <c r="N108" s="37" t="s">
        <v>237</v>
      </c>
      <c r="O108" s="16"/>
      <c r="P108" s="35" t="s">
        <v>218</v>
      </c>
      <c r="Q108" s="35" t="s">
        <v>218</v>
      </c>
      <c r="R108" s="32">
        <v>38988</v>
      </c>
      <c r="S108" s="69" t="s">
        <v>219</v>
      </c>
      <c r="T108" s="33" t="s">
        <v>226</v>
      </c>
      <c r="U108" s="33" t="s">
        <v>240</v>
      </c>
      <c r="V108" s="159">
        <v>956667</v>
      </c>
      <c r="W108" s="24">
        <v>0</v>
      </c>
      <c r="X108" s="24">
        <f>+V108-W108</f>
        <v>956667</v>
      </c>
      <c r="Y108" s="53" t="s">
        <v>257</v>
      </c>
      <c r="Z108" s="34"/>
      <c r="AA108" s="16">
        <v>0</v>
      </c>
      <c r="AB108" s="16"/>
      <c r="AC108" s="16"/>
      <c r="AD108" s="31"/>
      <c r="AE108" s="16"/>
      <c r="AF108" s="16"/>
      <c r="AG108" s="39" t="s">
        <v>256</v>
      </c>
      <c r="AH108" s="16"/>
      <c r="AI108" s="16"/>
      <c r="AJ108" s="16"/>
      <c r="AK108" s="39" t="s">
        <v>255</v>
      </c>
      <c r="AL108" s="19"/>
      <c r="AM108" s="40" t="s">
        <v>245</v>
      </c>
      <c r="AN108" s="16">
        <v>889</v>
      </c>
      <c r="AO108" s="159"/>
      <c r="AP108" s="30"/>
      <c r="AQ108" s="54" t="s">
        <v>262</v>
      </c>
      <c r="AR108" s="5"/>
      <c r="AS108" s="5"/>
      <c r="AT108" s="5"/>
      <c r="AU108" s="5"/>
      <c r="AV108" s="5"/>
    </row>
    <row r="109" spans="1:48" customFormat="1" ht="90">
      <c r="A109" s="16">
        <v>35817</v>
      </c>
      <c r="B109" s="64">
        <v>40246</v>
      </c>
      <c r="C109" s="19">
        <v>131879</v>
      </c>
      <c r="D109" s="32">
        <v>40237</v>
      </c>
      <c r="E109" s="35" t="s">
        <v>43</v>
      </c>
      <c r="F109" s="35" t="s">
        <v>44</v>
      </c>
      <c r="G109" s="29" t="s">
        <v>152</v>
      </c>
      <c r="H109" s="29"/>
      <c r="I109" s="29" t="s">
        <v>153</v>
      </c>
      <c r="J109" s="35"/>
      <c r="K109" s="35" t="s">
        <v>190</v>
      </c>
      <c r="L109" s="19">
        <v>1032437011</v>
      </c>
      <c r="M109" s="19" t="s">
        <v>249</v>
      </c>
      <c r="N109" s="37" t="s">
        <v>237</v>
      </c>
      <c r="O109" s="16"/>
      <c r="P109" s="35" t="s">
        <v>218</v>
      </c>
      <c r="Q109" s="35" t="s">
        <v>218</v>
      </c>
      <c r="R109" s="32">
        <v>38988</v>
      </c>
      <c r="S109" s="69" t="s">
        <v>219</v>
      </c>
      <c r="T109" s="33" t="s">
        <v>226</v>
      </c>
      <c r="U109" s="33" t="s">
        <v>240</v>
      </c>
      <c r="V109" s="159">
        <v>956667</v>
      </c>
      <c r="W109" s="24">
        <v>0</v>
      </c>
      <c r="X109" s="24"/>
      <c r="Y109" s="53" t="s">
        <v>257</v>
      </c>
      <c r="Z109" s="34"/>
      <c r="AA109" s="16">
        <v>0</v>
      </c>
      <c r="AB109" s="16"/>
      <c r="AC109" s="16"/>
      <c r="AD109" s="31"/>
      <c r="AE109" s="16"/>
      <c r="AF109" s="16"/>
      <c r="AG109" s="39" t="s">
        <v>256</v>
      </c>
      <c r="AH109" s="16"/>
      <c r="AI109" s="16"/>
      <c r="AJ109" s="16"/>
      <c r="AK109" s="39" t="s">
        <v>255</v>
      </c>
      <c r="AL109" s="19"/>
      <c r="AM109" s="40" t="s">
        <v>274</v>
      </c>
      <c r="AN109" s="16">
        <v>889</v>
      </c>
      <c r="AO109" s="159"/>
      <c r="AP109" s="30"/>
      <c r="AQ109" s="54" t="s">
        <v>262</v>
      </c>
      <c r="AR109" s="5"/>
      <c r="AS109" s="5"/>
      <c r="AT109" s="5"/>
      <c r="AU109" s="5"/>
      <c r="AV109" s="5"/>
    </row>
    <row r="110" spans="1:48" customFormat="1" ht="90">
      <c r="A110" s="16">
        <v>35817</v>
      </c>
      <c r="B110" s="64">
        <v>40246</v>
      </c>
      <c r="C110" s="19">
        <v>131980</v>
      </c>
      <c r="D110" s="32">
        <v>40237</v>
      </c>
      <c r="E110" s="35" t="s">
        <v>43</v>
      </c>
      <c r="F110" s="35" t="s">
        <v>44</v>
      </c>
      <c r="G110" s="29" t="s">
        <v>154</v>
      </c>
      <c r="H110" s="29"/>
      <c r="I110" s="29" t="s">
        <v>155</v>
      </c>
      <c r="J110" s="35"/>
      <c r="K110" s="35" t="s">
        <v>190</v>
      </c>
      <c r="L110" s="19">
        <v>1032437013</v>
      </c>
      <c r="M110" s="19" t="s">
        <v>249</v>
      </c>
      <c r="N110" s="37" t="s">
        <v>237</v>
      </c>
      <c r="O110" s="16"/>
      <c r="P110" s="35" t="s">
        <v>218</v>
      </c>
      <c r="Q110" s="35" t="s">
        <v>218</v>
      </c>
      <c r="R110" s="32">
        <v>34615</v>
      </c>
      <c r="S110" s="69" t="s">
        <v>219</v>
      </c>
      <c r="T110" s="33" t="s">
        <v>235</v>
      </c>
      <c r="U110" s="33" t="s">
        <v>241</v>
      </c>
      <c r="V110" s="159">
        <v>956667</v>
      </c>
      <c r="W110" s="24">
        <v>0</v>
      </c>
      <c r="X110" s="24">
        <f>+V110-W110</f>
        <v>956667</v>
      </c>
      <c r="Y110" s="53" t="s">
        <v>257</v>
      </c>
      <c r="Z110" s="16"/>
      <c r="AA110" s="16">
        <v>0</v>
      </c>
      <c r="AB110" s="16"/>
      <c r="AC110" s="14"/>
      <c r="AD110" s="15"/>
      <c r="AE110" s="16"/>
      <c r="AF110" s="16"/>
      <c r="AG110" s="39" t="s">
        <v>256</v>
      </c>
      <c r="AH110" s="16"/>
      <c r="AI110" s="16"/>
      <c r="AJ110" s="16"/>
      <c r="AK110" s="39" t="s">
        <v>255</v>
      </c>
      <c r="AL110" s="19"/>
      <c r="AM110" s="40" t="s">
        <v>245</v>
      </c>
      <c r="AN110" s="16">
        <v>889</v>
      </c>
      <c r="AO110" s="159"/>
      <c r="AP110" s="30"/>
      <c r="AQ110" s="54" t="s">
        <v>262</v>
      </c>
      <c r="AR110" s="5"/>
      <c r="AS110" s="5"/>
      <c r="AT110" s="5"/>
      <c r="AU110" s="5"/>
      <c r="AV110" s="5"/>
    </row>
    <row r="111" spans="1:48" customFormat="1" ht="90">
      <c r="A111" s="16">
        <v>35817</v>
      </c>
      <c r="B111" s="64">
        <v>40246</v>
      </c>
      <c r="C111" s="19">
        <v>131980</v>
      </c>
      <c r="D111" s="32">
        <v>40237</v>
      </c>
      <c r="E111" s="35" t="s">
        <v>43</v>
      </c>
      <c r="F111" s="35" t="s">
        <v>44</v>
      </c>
      <c r="G111" s="29" t="s">
        <v>154</v>
      </c>
      <c r="H111" s="29"/>
      <c r="I111" s="29" t="s">
        <v>155</v>
      </c>
      <c r="J111" s="35"/>
      <c r="K111" s="35" t="s">
        <v>190</v>
      </c>
      <c r="L111" s="19">
        <v>1032437013</v>
      </c>
      <c r="M111" s="19" t="s">
        <v>249</v>
      </c>
      <c r="N111" s="37" t="s">
        <v>237</v>
      </c>
      <c r="O111" s="16"/>
      <c r="P111" s="35" t="s">
        <v>218</v>
      </c>
      <c r="Q111" s="35" t="s">
        <v>218</v>
      </c>
      <c r="R111" s="32">
        <v>34615</v>
      </c>
      <c r="S111" s="69" t="s">
        <v>219</v>
      </c>
      <c r="T111" s="33" t="s">
        <v>235</v>
      </c>
      <c r="U111" s="33" t="s">
        <v>241</v>
      </c>
      <c r="V111" s="159">
        <v>956667</v>
      </c>
      <c r="W111" s="24">
        <v>0</v>
      </c>
      <c r="X111" s="24"/>
      <c r="Y111" s="53" t="s">
        <v>257</v>
      </c>
      <c r="Z111" s="16"/>
      <c r="AA111" s="16">
        <v>0</v>
      </c>
      <c r="AB111" s="16"/>
      <c r="AC111" s="14"/>
      <c r="AD111" s="15"/>
      <c r="AE111" s="16"/>
      <c r="AF111" s="16"/>
      <c r="AG111" s="39" t="s">
        <v>256</v>
      </c>
      <c r="AH111" s="16"/>
      <c r="AI111" s="16"/>
      <c r="AJ111" s="16"/>
      <c r="AK111" s="39" t="s">
        <v>255</v>
      </c>
      <c r="AL111" s="19"/>
      <c r="AM111" s="40" t="s">
        <v>274</v>
      </c>
      <c r="AN111" s="16">
        <v>889</v>
      </c>
      <c r="AO111" s="159"/>
      <c r="AP111" s="30"/>
      <c r="AQ111" s="54" t="s">
        <v>262</v>
      </c>
      <c r="AR111" s="5"/>
      <c r="AS111" s="5"/>
      <c r="AT111" s="5"/>
      <c r="AU111" s="5"/>
      <c r="AV111" s="5"/>
    </row>
    <row r="112" spans="1:48" customFormat="1" ht="90">
      <c r="A112" s="16">
        <v>35817</v>
      </c>
      <c r="B112" s="64">
        <v>40246</v>
      </c>
      <c r="C112" s="19">
        <v>131981</v>
      </c>
      <c r="D112" s="32">
        <v>40237</v>
      </c>
      <c r="E112" s="35" t="s">
        <v>43</v>
      </c>
      <c r="F112" s="35" t="s">
        <v>44</v>
      </c>
      <c r="G112" s="29" t="s">
        <v>156</v>
      </c>
      <c r="H112" s="36"/>
      <c r="I112" s="29" t="s">
        <v>87</v>
      </c>
      <c r="J112" s="35"/>
      <c r="K112" s="35" t="s">
        <v>190</v>
      </c>
      <c r="L112" s="19">
        <v>1020723791</v>
      </c>
      <c r="M112" s="19" t="s">
        <v>249</v>
      </c>
      <c r="N112" s="37" t="s">
        <v>237</v>
      </c>
      <c r="O112" s="16"/>
      <c r="P112" s="35" t="s">
        <v>218</v>
      </c>
      <c r="Q112" s="35" t="s">
        <v>218</v>
      </c>
      <c r="R112" s="32">
        <v>33402</v>
      </c>
      <c r="S112" s="69" t="s">
        <v>219</v>
      </c>
      <c r="T112" s="33" t="s">
        <v>227</v>
      </c>
      <c r="U112" s="33" t="s">
        <v>240</v>
      </c>
      <c r="V112" s="159">
        <v>956667</v>
      </c>
      <c r="W112" s="24">
        <v>0</v>
      </c>
      <c r="X112" s="24">
        <f>+V112-W112</f>
        <v>956667</v>
      </c>
      <c r="Y112" s="35" t="s">
        <v>267</v>
      </c>
      <c r="Z112" s="34"/>
      <c r="AA112" s="16">
        <v>0</v>
      </c>
      <c r="AB112" s="13"/>
      <c r="AC112" s="16"/>
      <c r="AD112" s="31"/>
      <c r="AE112" s="16"/>
      <c r="AF112" s="16"/>
      <c r="AG112" s="39" t="s">
        <v>256</v>
      </c>
      <c r="AH112" s="16"/>
      <c r="AI112" s="16"/>
      <c r="AJ112" s="16"/>
      <c r="AK112" s="39" t="s">
        <v>255</v>
      </c>
      <c r="AL112" s="19"/>
      <c r="AM112" s="40" t="s">
        <v>245</v>
      </c>
      <c r="AN112" s="16">
        <v>889</v>
      </c>
      <c r="AO112" s="159"/>
      <c r="AP112" s="30"/>
      <c r="AQ112" s="54" t="s">
        <v>262</v>
      </c>
      <c r="AR112" s="5"/>
      <c r="AS112" s="5"/>
      <c r="AT112" s="5"/>
      <c r="AU112" s="5"/>
      <c r="AV112" s="5"/>
    </row>
    <row r="113" spans="1:48" customFormat="1" ht="90">
      <c r="A113" s="16">
        <v>35817</v>
      </c>
      <c r="B113" s="64">
        <v>40246</v>
      </c>
      <c r="C113" s="19">
        <v>131981</v>
      </c>
      <c r="D113" s="32">
        <v>40237</v>
      </c>
      <c r="E113" s="35" t="s">
        <v>43</v>
      </c>
      <c r="F113" s="35" t="s">
        <v>44</v>
      </c>
      <c r="G113" s="29" t="s">
        <v>156</v>
      </c>
      <c r="H113" s="36"/>
      <c r="I113" s="29" t="s">
        <v>87</v>
      </c>
      <c r="J113" s="35"/>
      <c r="K113" s="35" t="s">
        <v>190</v>
      </c>
      <c r="L113" s="19">
        <v>1020723791</v>
      </c>
      <c r="M113" s="19" t="s">
        <v>249</v>
      </c>
      <c r="N113" s="37" t="s">
        <v>237</v>
      </c>
      <c r="O113" s="16"/>
      <c r="P113" s="35" t="s">
        <v>218</v>
      </c>
      <c r="Q113" s="35" t="s">
        <v>218</v>
      </c>
      <c r="R113" s="32">
        <v>33402</v>
      </c>
      <c r="S113" s="69" t="s">
        <v>219</v>
      </c>
      <c r="T113" s="33" t="s">
        <v>227</v>
      </c>
      <c r="U113" s="33" t="s">
        <v>240</v>
      </c>
      <c r="V113" s="159">
        <v>956667</v>
      </c>
      <c r="W113" s="24">
        <v>0</v>
      </c>
      <c r="X113" s="24"/>
      <c r="Y113" s="35" t="s">
        <v>267</v>
      </c>
      <c r="Z113" s="34"/>
      <c r="AA113" s="16">
        <v>0</v>
      </c>
      <c r="AB113" s="13"/>
      <c r="AC113" s="16"/>
      <c r="AD113" s="31"/>
      <c r="AE113" s="16"/>
      <c r="AF113" s="16"/>
      <c r="AG113" s="39" t="s">
        <v>256</v>
      </c>
      <c r="AH113" s="16"/>
      <c r="AI113" s="16"/>
      <c r="AJ113" s="16"/>
      <c r="AK113" s="39" t="s">
        <v>255</v>
      </c>
      <c r="AL113" s="19"/>
      <c r="AM113" s="40" t="s">
        <v>274</v>
      </c>
      <c r="AN113" s="16">
        <v>604</v>
      </c>
      <c r="AO113" s="163">
        <v>141300</v>
      </c>
      <c r="AP113" s="30"/>
      <c r="AQ113" s="52" t="s">
        <v>275</v>
      </c>
      <c r="AR113" s="5"/>
      <c r="AS113" s="5"/>
      <c r="AT113" s="5"/>
      <c r="AU113" s="5"/>
      <c r="AV113" s="5"/>
    </row>
    <row r="114" spans="1:48" customFormat="1" ht="90">
      <c r="A114" s="16">
        <v>35817</v>
      </c>
      <c r="B114" s="64">
        <v>40246</v>
      </c>
      <c r="C114" s="19">
        <v>131982</v>
      </c>
      <c r="D114" s="32">
        <v>40237</v>
      </c>
      <c r="E114" s="35" t="s">
        <v>43</v>
      </c>
      <c r="F114" s="35" t="s">
        <v>44</v>
      </c>
      <c r="G114" s="29" t="s">
        <v>156</v>
      </c>
      <c r="H114" s="36"/>
      <c r="I114" s="29" t="s">
        <v>157</v>
      </c>
      <c r="J114" s="35"/>
      <c r="K114" s="35" t="s">
        <v>190</v>
      </c>
      <c r="L114" s="19">
        <v>1020723783</v>
      </c>
      <c r="M114" s="19" t="s">
        <v>249</v>
      </c>
      <c r="N114" s="37" t="s">
        <v>237</v>
      </c>
      <c r="O114" s="16"/>
      <c r="P114" s="35" t="s">
        <v>218</v>
      </c>
      <c r="Q114" s="35" t="s">
        <v>218</v>
      </c>
      <c r="R114" s="32">
        <v>34005</v>
      </c>
      <c r="S114" s="69" t="s">
        <v>219</v>
      </c>
      <c r="T114" s="33" t="s">
        <v>233</v>
      </c>
      <c r="U114" s="33" t="s">
        <v>241</v>
      </c>
      <c r="V114" s="159">
        <v>956667</v>
      </c>
      <c r="W114" s="24">
        <v>0</v>
      </c>
      <c r="X114" s="24">
        <f>+V114-W114</f>
        <v>956667</v>
      </c>
      <c r="Y114" s="35" t="s">
        <v>267</v>
      </c>
      <c r="Z114" s="16"/>
      <c r="AA114" s="16">
        <v>0</v>
      </c>
      <c r="AB114" s="16"/>
      <c r="AC114" s="16"/>
      <c r="AD114" s="31"/>
      <c r="AE114" s="16"/>
      <c r="AF114" s="16"/>
      <c r="AG114" s="39" t="s">
        <v>256</v>
      </c>
      <c r="AH114" s="16"/>
      <c r="AI114" s="16"/>
      <c r="AJ114" s="16"/>
      <c r="AK114" s="39" t="s">
        <v>255</v>
      </c>
      <c r="AL114" s="19"/>
      <c r="AM114" s="40" t="s">
        <v>245</v>
      </c>
      <c r="AN114" s="16">
        <v>889</v>
      </c>
      <c r="AO114" s="159"/>
      <c r="AP114" s="30"/>
      <c r="AQ114" s="54" t="s">
        <v>262</v>
      </c>
      <c r="AR114" s="5"/>
      <c r="AS114" s="5"/>
      <c r="AT114" s="5"/>
      <c r="AU114" s="5"/>
      <c r="AV114" s="5"/>
    </row>
    <row r="115" spans="1:48" customFormat="1" ht="90">
      <c r="A115" s="16">
        <v>35817</v>
      </c>
      <c r="B115" s="64">
        <v>40246</v>
      </c>
      <c r="C115" s="19">
        <v>131982</v>
      </c>
      <c r="D115" s="32">
        <v>40237</v>
      </c>
      <c r="E115" s="35" t="s">
        <v>43</v>
      </c>
      <c r="F115" s="35" t="s">
        <v>44</v>
      </c>
      <c r="G115" s="29" t="s">
        <v>156</v>
      </c>
      <c r="H115" s="36"/>
      <c r="I115" s="29" t="s">
        <v>157</v>
      </c>
      <c r="J115" s="35"/>
      <c r="K115" s="35" t="s">
        <v>190</v>
      </c>
      <c r="L115" s="19">
        <v>1020723783</v>
      </c>
      <c r="M115" s="19" t="s">
        <v>249</v>
      </c>
      <c r="N115" s="37" t="s">
        <v>237</v>
      </c>
      <c r="O115" s="16"/>
      <c r="P115" s="35" t="s">
        <v>218</v>
      </c>
      <c r="Q115" s="35" t="s">
        <v>218</v>
      </c>
      <c r="R115" s="32">
        <v>34005</v>
      </c>
      <c r="S115" s="69" t="s">
        <v>219</v>
      </c>
      <c r="T115" s="33" t="s">
        <v>233</v>
      </c>
      <c r="U115" s="33" t="s">
        <v>241</v>
      </c>
      <c r="V115" s="159">
        <v>956667</v>
      </c>
      <c r="W115" s="24">
        <v>0</v>
      </c>
      <c r="X115" s="24"/>
      <c r="Y115" s="35" t="s">
        <v>267</v>
      </c>
      <c r="Z115" s="16"/>
      <c r="AA115" s="16">
        <v>0</v>
      </c>
      <c r="AB115" s="16"/>
      <c r="AC115" s="16"/>
      <c r="AD115" s="31"/>
      <c r="AE115" s="16"/>
      <c r="AF115" s="16"/>
      <c r="AG115" s="39" t="s">
        <v>256</v>
      </c>
      <c r="AH115" s="16"/>
      <c r="AI115" s="16"/>
      <c r="AJ115" s="16"/>
      <c r="AK115" s="39" t="s">
        <v>255</v>
      </c>
      <c r="AL115" s="19"/>
      <c r="AM115" s="40" t="s">
        <v>274</v>
      </c>
      <c r="AN115" s="16">
        <v>604</v>
      </c>
      <c r="AO115" s="163">
        <v>141300</v>
      </c>
      <c r="AP115" s="30"/>
      <c r="AQ115" s="52" t="s">
        <v>275</v>
      </c>
      <c r="AR115" s="5"/>
      <c r="AS115" s="5"/>
      <c r="AT115" s="5"/>
      <c r="AU115" s="5"/>
      <c r="AV115" s="5"/>
    </row>
    <row r="116" spans="1:48" customFormat="1" ht="90">
      <c r="A116" s="16">
        <v>35817</v>
      </c>
      <c r="B116" s="64">
        <v>40246</v>
      </c>
      <c r="C116" s="19">
        <v>131983</v>
      </c>
      <c r="D116" s="32">
        <v>40237</v>
      </c>
      <c r="E116" s="35" t="s">
        <v>43</v>
      </c>
      <c r="F116" s="35" t="s">
        <v>44</v>
      </c>
      <c r="G116" s="29" t="s">
        <v>211</v>
      </c>
      <c r="H116" s="29" t="s">
        <v>175</v>
      </c>
      <c r="I116" s="29" t="s">
        <v>51</v>
      </c>
      <c r="J116" s="35" t="s">
        <v>84</v>
      </c>
      <c r="K116" s="35" t="s">
        <v>190</v>
      </c>
      <c r="L116" s="19">
        <v>41386403</v>
      </c>
      <c r="M116" s="19" t="s">
        <v>249</v>
      </c>
      <c r="N116" s="37" t="s">
        <v>237</v>
      </c>
      <c r="O116" s="16"/>
      <c r="P116" s="35" t="s">
        <v>218</v>
      </c>
      <c r="Q116" s="35" t="s">
        <v>218</v>
      </c>
      <c r="R116" s="32">
        <v>35545</v>
      </c>
      <c r="S116" s="69" t="s">
        <v>219</v>
      </c>
      <c r="T116" s="33" t="s">
        <v>220</v>
      </c>
      <c r="U116" s="33" t="s">
        <v>240</v>
      </c>
      <c r="V116" s="159">
        <v>956667</v>
      </c>
      <c r="W116" s="24">
        <v>0</v>
      </c>
      <c r="X116" s="24">
        <f>+V116-W116</f>
        <v>956667</v>
      </c>
      <c r="Y116" s="35" t="s">
        <v>267</v>
      </c>
      <c r="Z116" s="34"/>
      <c r="AA116" s="16">
        <v>0</v>
      </c>
      <c r="AB116" s="16"/>
      <c r="AC116" s="16"/>
      <c r="AD116" s="31"/>
      <c r="AE116" s="16"/>
      <c r="AF116" s="16"/>
      <c r="AG116" s="39" t="s">
        <v>256</v>
      </c>
      <c r="AH116" s="16"/>
      <c r="AI116" s="16"/>
      <c r="AJ116" s="16"/>
      <c r="AK116" s="39" t="s">
        <v>255</v>
      </c>
      <c r="AL116" s="19"/>
      <c r="AM116" s="40" t="s">
        <v>245</v>
      </c>
      <c r="AN116" s="16">
        <v>889</v>
      </c>
      <c r="AO116" s="159"/>
      <c r="AP116" s="30"/>
      <c r="AQ116" s="54" t="s">
        <v>262</v>
      </c>
      <c r="AR116" s="5"/>
      <c r="AS116" s="5"/>
      <c r="AT116" s="5"/>
      <c r="AU116" s="5"/>
      <c r="AV116" s="5"/>
    </row>
    <row r="117" spans="1:48" customFormat="1" ht="90">
      <c r="A117" s="16">
        <v>35817</v>
      </c>
      <c r="B117" s="64">
        <v>40246</v>
      </c>
      <c r="C117" s="19">
        <v>131983</v>
      </c>
      <c r="D117" s="32">
        <v>40237</v>
      </c>
      <c r="E117" s="35" t="s">
        <v>43</v>
      </c>
      <c r="F117" s="35" t="s">
        <v>44</v>
      </c>
      <c r="G117" s="29" t="s">
        <v>211</v>
      </c>
      <c r="H117" s="29" t="s">
        <v>175</v>
      </c>
      <c r="I117" s="29" t="s">
        <v>51</v>
      </c>
      <c r="J117" s="35" t="s">
        <v>84</v>
      </c>
      <c r="K117" s="35" t="s">
        <v>190</v>
      </c>
      <c r="L117" s="19">
        <v>41386403</v>
      </c>
      <c r="M117" s="19" t="s">
        <v>249</v>
      </c>
      <c r="N117" s="37" t="s">
        <v>237</v>
      </c>
      <c r="O117" s="16"/>
      <c r="P117" s="35" t="s">
        <v>218</v>
      </c>
      <c r="Q117" s="35" t="s">
        <v>218</v>
      </c>
      <c r="R117" s="32">
        <v>35545</v>
      </c>
      <c r="S117" s="69" t="s">
        <v>219</v>
      </c>
      <c r="T117" s="33" t="s">
        <v>220</v>
      </c>
      <c r="U117" s="33" t="s">
        <v>240</v>
      </c>
      <c r="V117" s="159">
        <v>956667</v>
      </c>
      <c r="W117" s="24">
        <v>0</v>
      </c>
      <c r="X117" s="24"/>
      <c r="Y117" s="35" t="s">
        <v>267</v>
      </c>
      <c r="Z117" s="34"/>
      <c r="AA117" s="16">
        <v>0</v>
      </c>
      <c r="AB117" s="16"/>
      <c r="AC117" s="16"/>
      <c r="AD117" s="31"/>
      <c r="AE117" s="16"/>
      <c r="AF117" s="16"/>
      <c r="AG117" s="39" t="s">
        <v>256</v>
      </c>
      <c r="AH117" s="16"/>
      <c r="AI117" s="16"/>
      <c r="AJ117" s="16"/>
      <c r="AK117" s="39" t="s">
        <v>255</v>
      </c>
      <c r="AL117" s="19"/>
      <c r="AM117" s="40" t="s">
        <v>274</v>
      </c>
      <c r="AN117" s="16">
        <v>604</v>
      </c>
      <c r="AO117" s="163">
        <v>141300</v>
      </c>
      <c r="AP117" s="30"/>
      <c r="AQ117" s="52" t="s">
        <v>275</v>
      </c>
      <c r="AR117" s="5"/>
      <c r="AS117" s="5"/>
      <c r="AT117" s="5"/>
      <c r="AU117" s="5"/>
      <c r="AV117" s="5"/>
    </row>
    <row r="118" spans="1:48" customFormat="1" ht="90">
      <c r="A118" s="16">
        <v>35817</v>
      </c>
      <c r="B118" s="64">
        <v>40246</v>
      </c>
      <c r="C118" s="19">
        <v>131984</v>
      </c>
      <c r="D118" s="32">
        <v>40237</v>
      </c>
      <c r="E118" s="35" t="s">
        <v>43</v>
      </c>
      <c r="F118" s="35" t="s">
        <v>44</v>
      </c>
      <c r="G118" s="29" t="s">
        <v>158</v>
      </c>
      <c r="H118" s="29" t="s">
        <v>159</v>
      </c>
      <c r="I118" s="29" t="s">
        <v>160</v>
      </c>
      <c r="J118" s="35" t="s">
        <v>161</v>
      </c>
      <c r="K118" s="35" t="s">
        <v>190</v>
      </c>
      <c r="L118" s="19">
        <v>73131758</v>
      </c>
      <c r="M118" s="19" t="s">
        <v>249</v>
      </c>
      <c r="N118" s="37" t="s">
        <v>238</v>
      </c>
      <c r="O118" s="16"/>
      <c r="P118" s="35" t="s">
        <v>218</v>
      </c>
      <c r="Q118" s="35" t="s">
        <v>218</v>
      </c>
      <c r="R118" s="32">
        <v>40051</v>
      </c>
      <c r="S118" s="69" t="s">
        <v>219</v>
      </c>
      <c r="T118" s="33" t="s">
        <v>228</v>
      </c>
      <c r="U118" s="33" t="s">
        <v>240</v>
      </c>
      <c r="V118" s="159">
        <v>956667</v>
      </c>
      <c r="W118" s="24">
        <v>0</v>
      </c>
      <c r="X118" s="24">
        <f>+V118-W118</f>
        <v>956667</v>
      </c>
      <c r="Y118" s="49" t="s">
        <v>257</v>
      </c>
      <c r="Z118" s="17"/>
      <c r="AA118" s="13">
        <v>0</v>
      </c>
      <c r="AB118" s="13"/>
      <c r="AC118" s="49"/>
      <c r="AD118" s="15"/>
      <c r="AE118" s="16"/>
      <c r="AF118" s="16"/>
      <c r="AG118" s="39" t="s">
        <v>256</v>
      </c>
      <c r="AH118" s="16"/>
      <c r="AI118" s="16"/>
      <c r="AJ118" s="16"/>
      <c r="AK118" s="39" t="s">
        <v>255</v>
      </c>
      <c r="AL118" s="19"/>
      <c r="AM118" s="40" t="s">
        <v>245</v>
      </c>
      <c r="AN118" s="16">
        <v>889</v>
      </c>
      <c r="AO118" s="159"/>
      <c r="AP118" s="30"/>
      <c r="AQ118" s="54" t="s">
        <v>262</v>
      </c>
      <c r="AR118" s="5"/>
      <c r="AS118" s="5"/>
      <c r="AT118" s="5"/>
      <c r="AU118" s="5"/>
      <c r="AV118" s="5"/>
    </row>
    <row r="119" spans="1:48" customFormat="1" ht="90">
      <c r="A119" s="16">
        <v>35817</v>
      </c>
      <c r="B119" s="64">
        <v>40246</v>
      </c>
      <c r="C119" s="19">
        <v>131984</v>
      </c>
      <c r="D119" s="32">
        <v>40237</v>
      </c>
      <c r="E119" s="35" t="s">
        <v>43</v>
      </c>
      <c r="F119" s="35" t="s">
        <v>44</v>
      </c>
      <c r="G119" s="29" t="s">
        <v>158</v>
      </c>
      <c r="H119" s="29" t="s">
        <v>159</v>
      </c>
      <c r="I119" s="29" t="s">
        <v>160</v>
      </c>
      <c r="J119" s="35" t="s">
        <v>161</v>
      </c>
      <c r="K119" s="35" t="s">
        <v>190</v>
      </c>
      <c r="L119" s="19">
        <v>73131758</v>
      </c>
      <c r="M119" s="19" t="s">
        <v>249</v>
      </c>
      <c r="N119" s="37" t="s">
        <v>238</v>
      </c>
      <c r="O119" s="16"/>
      <c r="P119" s="35" t="s">
        <v>218</v>
      </c>
      <c r="Q119" s="35" t="s">
        <v>218</v>
      </c>
      <c r="R119" s="32">
        <v>40051</v>
      </c>
      <c r="S119" s="69" t="s">
        <v>219</v>
      </c>
      <c r="T119" s="33" t="s">
        <v>228</v>
      </c>
      <c r="U119" s="33" t="s">
        <v>240</v>
      </c>
      <c r="V119" s="159">
        <v>956667</v>
      </c>
      <c r="W119" s="24">
        <v>0</v>
      </c>
      <c r="X119" s="24"/>
      <c r="Y119" s="49" t="s">
        <v>257</v>
      </c>
      <c r="Z119" s="17"/>
      <c r="AA119" s="13">
        <v>0</v>
      </c>
      <c r="AB119" s="13"/>
      <c r="AC119" s="49"/>
      <c r="AD119" s="15"/>
      <c r="AE119" s="16"/>
      <c r="AF119" s="16"/>
      <c r="AG119" s="39" t="s">
        <v>256</v>
      </c>
      <c r="AH119" s="16"/>
      <c r="AI119" s="16"/>
      <c r="AJ119" s="16"/>
      <c r="AK119" s="39" t="s">
        <v>255</v>
      </c>
      <c r="AL119" s="19"/>
      <c r="AM119" s="40" t="s">
        <v>274</v>
      </c>
      <c r="AN119" s="16">
        <v>889</v>
      </c>
      <c r="AO119" s="159"/>
      <c r="AP119" s="30"/>
      <c r="AQ119" s="54" t="s">
        <v>262</v>
      </c>
      <c r="AR119" s="5"/>
      <c r="AS119" s="5"/>
      <c r="AT119" s="5"/>
      <c r="AU119" s="5"/>
      <c r="AV119" s="5"/>
    </row>
    <row r="120" spans="1:48" customFormat="1" ht="90">
      <c r="A120" s="16">
        <v>35817</v>
      </c>
      <c r="B120" s="64">
        <v>40246</v>
      </c>
      <c r="C120" s="19">
        <v>131985</v>
      </c>
      <c r="D120" s="32">
        <v>40237</v>
      </c>
      <c r="E120" s="35" t="s">
        <v>43</v>
      </c>
      <c r="F120" s="35" t="s">
        <v>44</v>
      </c>
      <c r="G120" s="29" t="s">
        <v>162</v>
      </c>
      <c r="H120" s="36"/>
      <c r="I120" s="29" t="s">
        <v>51</v>
      </c>
      <c r="J120" s="35"/>
      <c r="K120" s="35" t="s">
        <v>190</v>
      </c>
      <c r="L120" s="19">
        <v>1020723848</v>
      </c>
      <c r="M120" s="19" t="s">
        <v>249</v>
      </c>
      <c r="N120" s="37" t="s">
        <v>237</v>
      </c>
      <c r="O120" s="16"/>
      <c r="P120" s="35" t="s">
        <v>218</v>
      </c>
      <c r="Q120" s="35" t="s">
        <v>218</v>
      </c>
      <c r="R120" s="32">
        <v>35964</v>
      </c>
      <c r="S120" s="69" t="s">
        <v>219</v>
      </c>
      <c r="T120" s="33" t="s">
        <v>226</v>
      </c>
      <c r="U120" s="33" t="s">
        <v>240</v>
      </c>
      <c r="V120" s="159">
        <v>956667</v>
      </c>
      <c r="W120" s="24">
        <v>0</v>
      </c>
      <c r="X120" s="24">
        <f>+V120-W120</f>
        <v>956667</v>
      </c>
      <c r="Y120" s="49" t="s">
        <v>267</v>
      </c>
      <c r="Z120" s="13"/>
      <c r="AA120" s="13">
        <v>0</v>
      </c>
      <c r="AB120" s="13"/>
      <c r="AC120" s="14"/>
      <c r="AD120" s="15"/>
      <c r="AE120" s="14"/>
      <c r="AF120" s="14"/>
      <c r="AG120" s="39" t="s">
        <v>256</v>
      </c>
      <c r="AH120" s="16"/>
      <c r="AI120" s="16"/>
      <c r="AJ120" s="16"/>
      <c r="AK120" s="39" t="s">
        <v>255</v>
      </c>
      <c r="AL120" s="19"/>
      <c r="AM120" s="40" t="s">
        <v>245</v>
      </c>
      <c r="AN120" s="16">
        <v>849</v>
      </c>
      <c r="AO120" s="159">
        <v>956667</v>
      </c>
      <c r="AP120" s="30"/>
      <c r="AQ120" s="67" t="s">
        <v>247</v>
      </c>
      <c r="AR120" s="5"/>
      <c r="AS120" s="5"/>
      <c r="AT120" s="5"/>
      <c r="AU120" s="5"/>
      <c r="AV120" s="5"/>
    </row>
    <row r="121" spans="1:48" customFormat="1" ht="90">
      <c r="A121" s="16">
        <v>35817</v>
      </c>
      <c r="B121" s="64">
        <v>40246</v>
      </c>
      <c r="C121" s="19">
        <v>131985</v>
      </c>
      <c r="D121" s="32">
        <v>40237</v>
      </c>
      <c r="E121" s="35" t="s">
        <v>43</v>
      </c>
      <c r="F121" s="35" t="s">
        <v>44</v>
      </c>
      <c r="G121" s="29" t="s">
        <v>162</v>
      </c>
      <c r="H121" s="36"/>
      <c r="I121" s="29" t="s">
        <v>51</v>
      </c>
      <c r="J121" s="35"/>
      <c r="K121" s="35" t="s">
        <v>190</v>
      </c>
      <c r="L121" s="19">
        <v>1020723848</v>
      </c>
      <c r="M121" s="19" t="s">
        <v>249</v>
      </c>
      <c r="N121" s="37" t="s">
        <v>237</v>
      </c>
      <c r="O121" s="16"/>
      <c r="P121" s="35" t="s">
        <v>218</v>
      </c>
      <c r="Q121" s="35" t="s">
        <v>218</v>
      </c>
      <c r="R121" s="32">
        <v>35964</v>
      </c>
      <c r="S121" s="69" t="s">
        <v>219</v>
      </c>
      <c r="T121" s="33" t="s">
        <v>226</v>
      </c>
      <c r="U121" s="33" t="s">
        <v>240</v>
      </c>
      <c r="V121" s="159">
        <v>956667</v>
      </c>
      <c r="W121" s="24">
        <v>0</v>
      </c>
      <c r="X121" s="24"/>
      <c r="Y121" s="49" t="s">
        <v>267</v>
      </c>
      <c r="Z121" s="13"/>
      <c r="AA121" s="13">
        <v>0</v>
      </c>
      <c r="AB121" s="13"/>
      <c r="AC121" s="14"/>
      <c r="AD121" s="15"/>
      <c r="AE121" s="14"/>
      <c r="AF121" s="14"/>
      <c r="AG121" s="39" t="s">
        <v>256</v>
      </c>
      <c r="AH121" s="16"/>
      <c r="AI121" s="16"/>
      <c r="AJ121" s="16"/>
      <c r="AK121" s="39" t="s">
        <v>255</v>
      </c>
      <c r="AL121" s="19"/>
      <c r="AM121" s="40" t="s">
        <v>274</v>
      </c>
      <c r="AN121" s="16">
        <v>604</v>
      </c>
      <c r="AO121" s="163">
        <v>141300</v>
      </c>
      <c r="AP121" s="30"/>
      <c r="AQ121" s="52" t="s">
        <v>275</v>
      </c>
      <c r="AR121" s="5"/>
      <c r="AS121" s="5"/>
      <c r="AT121" s="5"/>
      <c r="AU121" s="5"/>
      <c r="AV121" s="5"/>
    </row>
    <row r="122" spans="1:48" customFormat="1" ht="90">
      <c r="A122" s="16">
        <v>35817</v>
      </c>
      <c r="B122" s="64">
        <v>40246</v>
      </c>
      <c r="C122" s="19">
        <v>131986</v>
      </c>
      <c r="D122" s="32">
        <v>40237</v>
      </c>
      <c r="E122" s="35" t="s">
        <v>43</v>
      </c>
      <c r="F122" s="35" t="s">
        <v>44</v>
      </c>
      <c r="G122" s="29" t="s">
        <v>163</v>
      </c>
      <c r="H122" s="29" t="s">
        <v>164</v>
      </c>
      <c r="I122" s="29" t="s">
        <v>160</v>
      </c>
      <c r="J122" s="35" t="s">
        <v>165</v>
      </c>
      <c r="K122" s="35" t="s">
        <v>190</v>
      </c>
      <c r="L122" s="19">
        <v>19110310</v>
      </c>
      <c r="M122" s="19" t="s">
        <v>249</v>
      </c>
      <c r="N122" s="37" t="s">
        <v>238</v>
      </c>
      <c r="O122" s="16"/>
      <c r="P122" s="35" t="s">
        <v>218</v>
      </c>
      <c r="Q122" s="35" t="s">
        <v>218</v>
      </c>
      <c r="R122" s="32">
        <v>38015</v>
      </c>
      <c r="S122" s="69" t="s">
        <v>219</v>
      </c>
      <c r="T122" s="33" t="s">
        <v>231</v>
      </c>
      <c r="U122" s="33" t="s">
        <v>242</v>
      </c>
      <c r="V122" s="159">
        <v>956667</v>
      </c>
      <c r="W122" s="24">
        <v>0</v>
      </c>
      <c r="X122" s="24">
        <f>+V122-W122</f>
        <v>956667</v>
      </c>
      <c r="Y122" s="41" t="s">
        <v>267</v>
      </c>
      <c r="Z122" s="34"/>
      <c r="AA122" s="16">
        <v>0</v>
      </c>
      <c r="AB122" s="16"/>
      <c r="AC122" s="41"/>
      <c r="AD122" s="31"/>
      <c r="AE122" s="16"/>
      <c r="AF122" s="16"/>
      <c r="AG122" s="39" t="s">
        <v>256</v>
      </c>
      <c r="AH122" s="16"/>
      <c r="AI122" s="16"/>
      <c r="AJ122" s="16"/>
      <c r="AK122" s="39" t="s">
        <v>255</v>
      </c>
      <c r="AL122" s="19"/>
      <c r="AM122" s="40" t="s">
        <v>245</v>
      </c>
      <c r="AN122" s="16">
        <v>889</v>
      </c>
      <c r="AO122" s="159"/>
      <c r="AP122" s="30"/>
      <c r="AQ122" s="54" t="s">
        <v>262</v>
      </c>
      <c r="AR122" s="5"/>
      <c r="AS122" s="5"/>
      <c r="AT122" s="5"/>
      <c r="AU122" s="5"/>
      <c r="AV122" s="5"/>
    </row>
    <row r="123" spans="1:48" customFormat="1" ht="90">
      <c r="A123" s="16">
        <v>35817</v>
      </c>
      <c r="B123" s="64">
        <v>40246</v>
      </c>
      <c r="C123" s="19">
        <v>131986</v>
      </c>
      <c r="D123" s="32">
        <v>40237</v>
      </c>
      <c r="E123" s="35" t="s">
        <v>43</v>
      </c>
      <c r="F123" s="35" t="s">
        <v>44</v>
      </c>
      <c r="G123" s="29" t="s">
        <v>163</v>
      </c>
      <c r="H123" s="29" t="s">
        <v>164</v>
      </c>
      <c r="I123" s="29" t="s">
        <v>160</v>
      </c>
      <c r="J123" s="35" t="s">
        <v>165</v>
      </c>
      <c r="K123" s="35" t="s">
        <v>190</v>
      </c>
      <c r="L123" s="19">
        <v>19110310</v>
      </c>
      <c r="M123" s="19" t="s">
        <v>249</v>
      </c>
      <c r="N123" s="37" t="s">
        <v>238</v>
      </c>
      <c r="O123" s="16"/>
      <c r="P123" s="35" t="s">
        <v>218</v>
      </c>
      <c r="Q123" s="35" t="s">
        <v>218</v>
      </c>
      <c r="R123" s="32">
        <v>38015</v>
      </c>
      <c r="S123" s="69" t="s">
        <v>219</v>
      </c>
      <c r="T123" s="33" t="s">
        <v>231</v>
      </c>
      <c r="U123" s="33" t="s">
        <v>242</v>
      </c>
      <c r="V123" s="159">
        <v>956667</v>
      </c>
      <c r="W123" s="24">
        <v>0</v>
      </c>
      <c r="X123" s="24"/>
      <c r="Y123" s="41" t="s">
        <v>267</v>
      </c>
      <c r="Z123" s="34"/>
      <c r="AA123" s="16">
        <v>0</v>
      </c>
      <c r="AB123" s="16"/>
      <c r="AC123" s="41"/>
      <c r="AD123" s="31"/>
      <c r="AE123" s="16"/>
      <c r="AF123" s="16"/>
      <c r="AG123" s="39" t="s">
        <v>256</v>
      </c>
      <c r="AH123" s="16"/>
      <c r="AI123" s="16"/>
      <c r="AJ123" s="16"/>
      <c r="AK123" s="39" t="s">
        <v>255</v>
      </c>
      <c r="AL123" s="19"/>
      <c r="AM123" s="40" t="s">
        <v>274</v>
      </c>
      <c r="AN123" s="16">
        <v>604</v>
      </c>
      <c r="AO123" s="163">
        <v>141300</v>
      </c>
      <c r="AP123" s="30"/>
      <c r="AQ123" s="52" t="s">
        <v>275</v>
      </c>
      <c r="AR123" s="5"/>
      <c r="AS123" s="5"/>
      <c r="AT123" s="5"/>
      <c r="AU123" s="5"/>
      <c r="AV123" s="5"/>
    </row>
    <row r="124" spans="1:48" customFormat="1" ht="90">
      <c r="A124" s="16">
        <v>35817</v>
      </c>
      <c r="B124" s="64">
        <v>40246</v>
      </c>
      <c r="C124" s="19">
        <v>131987</v>
      </c>
      <c r="D124" s="32">
        <v>40237</v>
      </c>
      <c r="E124" s="35" t="s">
        <v>43</v>
      </c>
      <c r="F124" s="35" t="s">
        <v>44</v>
      </c>
      <c r="G124" s="29" t="s">
        <v>166</v>
      </c>
      <c r="H124" s="36"/>
      <c r="I124" s="29" t="s">
        <v>87</v>
      </c>
      <c r="J124" s="16"/>
      <c r="K124" s="35" t="s">
        <v>190</v>
      </c>
      <c r="L124" s="19">
        <v>1020723792</v>
      </c>
      <c r="M124" s="19" t="s">
        <v>249</v>
      </c>
      <c r="N124" s="37" t="s">
        <v>237</v>
      </c>
      <c r="O124" s="16"/>
      <c r="P124" s="35" t="s">
        <v>218</v>
      </c>
      <c r="Q124" s="35" t="s">
        <v>218</v>
      </c>
      <c r="R124" s="32">
        <v>33966</v>
      </c>
      <c r="S124" s="69" t="s">
        <v>219</v>
      </c>
      <c r="T124" s="33" t="s">
        <v>233</v>
      </c>
      <c r="U124" s="33" t="s">
        <v>240</v>
      </c>
      <c r="V124" s="159">
        <v>956667</v>
      </c>
      <c r="W124" s="24">
        <v>0</v>
      </c>
      <c r="X124" s="24">
        <f>+V124-W124</f>
        <v>956667</v>
      </c>
      <c r="Y124" s="35" t="s">
        <v>267</v>
      </c>
      <c r="Z124" s="16"/>
      <c r="AA124" s="16">
        <v>0</v>
      </c>
      <c r="AB124" s="16"/>
      <c r="AC124" s="16"/>
      <c r="AD124" s="31"/>
      <c r="AE124" s="16"/>
      <c r="AF124" s="16"/>
      <c r="AG124" s="39" t="s">
        <v>256</v>
      </c>
      <c r="AH124" s="16"/>
      <c r="AI124" s="16"/>
      <c r="AJ124" s="16"/>
      <c r="AK124" s="39" t="s">
        <v>255</v>
      </c>
      <c r="AL124" s="19"/>
      <c r="AM124" s="40" t="s">
        <v>245</v>
      </c>
      <c r="AN124" s="16">
        <v>889</v>
      </c>
      <c r="AO124" s="159"/>
      <c r="AP124" s="30"/>
      <c r="AQ124" s="54" t="s">
        <v>262</v>
      </c>
      <c r="AR124" s="5"/>
      <c r="AS124" s="5"/>
      <c r="AT124" s="5"/>
      <c r="AU124" s="5"/>
      <c r="AV124" s="5"/>
    </row>
    <row r="125" spans="1:48" customFormat="1" ht="90">
      <c r="A125" s="16">
        <v>35817</v>
      </c>
      <c r="B125" s="64">
        <v>40246</v>
      </c>
      <c r="C125" s="19">
        <v>131987</v>
      </c>
      <c r="D125" s="32">
        <v>40237</v>
      </c>
      <c r="E125" s="35" t="s">
        <v>43</v>
      </c>
      <c r="F125" s="35" t="s">
        <v>44</v>
      </c>
      <c r="G125" s="29" t="s">
        <v>166</v>
      </c>
      <c r="H125" s="36"/>
      <c r="I125" s="29" t="s">
        <v>87</v>
      </c>
      <c r="J125" s="16"/>
      <c r="K125" s="35" t="s">
        <v>190</v>
      </c>
      <c r="L125" s="19">
        <v>1020723792</v>
      </c>
      <c r="M125" s="19" t="s">
        <v>249</v>
      </c>
      <c r="N125" s="37" t="s">
        <v>237</v>
      </c>
      <c r="O125" s="16"/>
      <c r="P125" s="35" t="s">
        <v>218</v>
      </c>
      <c r="Q125" s="35" t="s">
        <v>218</v>
      </c>
      <c r="R125" s="32">
        <v>33966</v>
      </c>
      <c r="S125" s="69" t="s">
        <v>219</v>
      </c>
      <c r="T125" s="33" t="s">
        <v>233</v>
      </c>
      <c r="U125" s="33" t="s">
        <v>240</v>
      </c>
      <c r="V125" s="159">
        <v>956667</v>
      </c>
      <c r="W125" s="24">
        <v>0</v>
      </c>
      <c r="X125" s="24"/>
      <c r="Y125" s="35" t="s">
        <v>267</v>
      </c>
      <c r="Z125" s="16"/>
      <c r="AA125" s="16">
        <v>0</v>
      </c>
      <c r="AB125" s="16"/>
      <c r="AC125" s="16"/>
      <c r="AD125" s="31"/>
      <c r="AE125" s="16"/>
      <c r="AF125" s="16"/>
      <c r="AG125" s="39" t="s">
        <v>256</v>
      </c>
      <c r="AH125" s="16"/>
      <c r="AI125" s="16"/>
      <c r="AJ125" s="16"/>
      <c r="AK125" s="39" t="s">
        <v>255</v>
      </c>
      <c r="AL125" s="19"/>
      <c r="AM125" s="40" t="s">
        <v>274</v>
      </c>
      <c r="AN125" s="16">
        <v>604</v>
      </c>
      <c r="AO125" s="163">
        <v>141300</v>
      </c>
      <c r="AP125" s="30"/>
      <c r="AQ125" s="52" t="s">
        <v>275</v>
      </c>
      <c r="AR125" s="5"/>
      <c r="AS125" s="5"/>
      <c r="AT125" s="5"/>
      <c r="AU125" s="5"/>
      <c r="AV125" s="5"/>
    </row>
    <row r="126" spans="1:48" customFormat="1" ht="90">
      <c r="A126" s="16">
        <v>35817</v>
      </c>
      <c r="B126" s="64">
        <v>40246</v>
      </c>
      <c r="C126" s="19">
        <v>131988</v>
      </c>
      <c r="D126" s="32">
        <v>40237</v>
      </c>
      <c r="E126" s="35" t="s">
        <v>43</v>
      </c>
      <c r="F126" s="35" t="s">
        <v>44</v>
      </c>
      <c r="G126" s="29" t="s">
        <v>167</v>
      </c>
      <c r="H126" s="36"/>
      <c r="I126" s="29" t="s">
        <v>51</v>
      </c>
      <c r="J126" s="35" t="s">
        <v>153</v>
      </c>
      <c r="K126" s="35" t="s">
        <v>190</v>
      </c>
      <c r="L126" s="19">
        <v>1020724078</v>
      </c>
      <c r="M126" s="19" t="s">
        <v>249</v>
      </c>
      <c r="N126" s="37" t="s">
        <v>237</v>
      </c>
      <c r="O126" s="16"/>
      <c r="P126" s="35" t="s">
        <v>218</v>
      </c>
      <c r="Q126" s="35" t="s">
        <v>218</v>
      </c>
      <c r="R126" s="32">
        <v>37064</v>
      </c>
      <c r="S126" s="69" t="s">
        <v>219</v>
      </c>
      <c r="T126" s="33" t="s">
        <v>226</v>
      </c>
      <c r="U126" s="33" t="s">
        <v>240</v>
      </c>
      <c r="V126" s="159">
        <v>956667</v>
      </c>
      <c r="W126" s="24">
        <v>0</v>
      </c>
      <c r="X126" s="24">
        <f>+V126-W126</f>
        <v>956667</v>
      </c>
      <c r="Y126" s="35" t="s">
        <v>267</v>
      </c>
      <c r="Z126" s="17"/>
      <c r="AA126" s="13">
        <v>0</v>
      </c>
      <c r="AB126" s="13"/>
      <c r="AC126" s="35"/>
      <c r="AD126" s="15"/>
      <c r="AE126" s="14"/>
      <c r="AF126" s="14"/>
      <c r="AG126" s="39" t="s">
        <v>256</v>
      </c>
      <c r="AH126" s="16"/>
      <c r="AI126" s="25"/>
      <c r="AJ126" s="16"/>
      <c r="AK126" s="39" t="s">
        <v>255</v>
      </c>
      <c r="AL126" s="19"/>
      <c r="AM126" s="40" t="s">
        <v>245</v>
      </c>
      <c r="AN126" s="16">
        <v>889</v>
      </c>
      <c r="AO126" s="159"/>
      <c r="AP126" s="30"/>
      <c r="AQ126" s="54" t="s">
        <v>262</v>
      </c>
      <c r="AR126" s="5"/>
      <c r="AS126" s="5"/>
      <c r="AT126" s="5"/>
      <c r="AU126" s="5"/>
      <c r="AV126" s="5"/>
    </row>
    <row r="127" spans="1:48" customFormat="1" ht="90">
      <c r="A127" s="16">
        <v>35817</v>
      </c>
      <c r="B127" s="64">
        <v>40246</v>
      </c>
      <c r="C127" s="19">
        <v>131988</v>
      </c>
      <c r="D127" s="32">
        <v>40237</v>
      </c>
      <c r="E127" s="35" t="s">
        <v>43</v>
      </c>
      <c r="F127" s="35" t="s">
        <v>44</v>
      </c>
      <c r="G127" s="29" t="s">
        <v>167</v>
      </c>
      <c r="H127" s="36"/>
      <c r="I127" s="29" t="s">
        <v>51</v>
      </c>
      <c r="J127" s="35" t="s">
        <v>153</v>
      </c>
      <c r="K127" s="35" t="s">
        <v>190</v>
      </c>
      <c r="L127" s="19">
        <v>1020724078</v>
      </c>
      <c r="M127" s="19" t="s">
        <v>249</v>
      </c>
      <c r="N127" s="37" t="s">
        <v>237</v>
      </c>
      <c r="O127" s="16"/>
      <c r="P127" s="35" t="s">
        <v>218</v>
      </c>
      <c r="Q127" s="35" t="s">
        <v>218</v>
      </c>
      <c r="R127" s="32">
        <v>37064</v>
      </c>
      <c r="S127" s="69" t="s">
        <v>219</v>
      </c>
      <c r="T127" s="33" t="s">
        <v>226</v>
      </c>
      <c r="U127" s="33" t="s">
        <v>240</v>
      </c>
      <c r="V127" s="159">
        <v>956667</v>
      </c>
      <c r="W127" s="24">
        <v>0</v>
      </c>
      <c r="X127" s="24"/>
      <c r="Y127" s="35" t="s">
        <v>267</v>
      </c>
      <c r="Z127" s="17"/>
      <c r="AA127" s="13">
        <v>0</v>
      </c>
      <c r="AB127" s="13"/>
      <c r="AC127" s="35"/>
      <c r="AD127" s="15"/>
      <c r="AE127" s="14"/>
      <c r="AF127" s="14"/>
      <c r="AG127" s="39" t="s">
        <v>256</v>
      </c>
      <c r="AH127" s="16"/>
      <c r="AI127" s="25"/>
      <c r="AJ127" s="16"/>
      <c r="AK127" s="39" t="s">
        <v>255</v>
      </c>
      <c r="AL127" s="19"/>
      <c r="AM127" s="40" t="s">
        <v>274</v>
      </c>
      <c r="AN127" s="16">
        <v>604</v>
      </c>
      <c r="AO127" s="163">
        <v>141300</v>
      </c>
      <c r="AP127" s="30"/>
      <c r="AQ127" s="52" t="s">
        <v>275</v>
      </c>
      <c r="AR127" s="5"/>
      <c r="AS127" s="5"/>
      <c r="AT127" s="5"/>
      <c r="AU127" s="5"/>
      <c r="AV127" s="5"/>
    </row>
    <row r="128" spans="1:48" customFormat="1" ht="90">
      <c r="A128" s="16">
        <v>35817</v>
      </c>
      <c r="B128" s="64">
        <v>40246</v>
      </c>
      <c r="C128" s="19">
        <v>131989</v>
      </c>
      <c r="D128" s="32">
        <v>40237</v>
      </c>
      <c r="E128" s="35" t="s">
        <v>43</v>
      </c>
      <c r="F128" s="35" t="s">
        <v>44</v>
      </c>
      <c r="G128" s="29" t="s">
        <v>168</v>
      </c>
      <c r="H128" s="36"/>
      <c r="I128" s="29" t="s">
        <v>169</v>
      </c>
      <c r="J128" s="16"/>
      <c r="K128" s="35" t="s">
        <v>190</v>
      </c>
      <c r="L128" s="19">
        <v>19050962</v>
      </c>
      <c r="M128" s="19" t="s">
        <v>249</v>
      </c>
      <c r="N128" s="37" t="s">
        <v>238</v>
      </c>
      <c r="O128" s="16"/>
      <c r="P128" s="35" t="s">
        <v>218</v>
      </c>
      <c r="Q128" s="35" t="s">
        <v>218</v>
      </c>
      <c r="R128" s="32">
        <v>39905</v>
      </c>
      <c r="S128" s="69" t="s">
        <v>219</v>
      </c>
      <c r="T128" s="33" t="s">
        <v>226</v>
      </c>
      <c r="U128" s="33" t="s">
        <v>240</v>
      </c>
      <c r="V128" s="159">
        <v>956667</v>
      </c>
      <c r="W128" s="24">
        <v>0</v>
      </c>
      <c r="X128" s="24">
        <f>+V128-W128</f>
        <v>956667</v>
      </c>
      <c r="Y128" s="35" t="s">
        <v>266</v>
      </c>
      <c r="Z128" s="16"/>
      <c r="AA128" s="16">
        <v>0</v>
      </c>
      <c r="AB128" s="16"/>
      <c r="AC128" s="16"/>
      <c r="AD128" s="31"/>
      <c r="AE128" s="16"/>
      <c r="AF128" s="16"/>
      <c r="AG128" s="39" t="s">
        <v>256</v>
      </c>
      <c r="AH128" s="16"/>
      <c r="AI128" s="16"/>
      <c r="AJ128" s="16"/>
      <c r="AK128" s="39" t="s">
        <v>255</v>
      </c>
      <c r="AL128" s="19"/>
      <c r="AM128" s="40" t="s">
        <v>245</v>
      </c>
      <c r="AN128" s="16">
        <v>889</v>
      </c>
      <c r="AO128" s="159"/>
      <c r="AP128" s="30"/>
      <c r="AQ128" s="54" t="s">
        <v>262</v>
      </c>
      <c r="AR128" s="5"/>
      <c r="AS128" s="5"/>
      <c r="AT128" s="5"/>
      <c r="AU128" s="5"/>
      <c r="AV128" s="5"/>
    </row>
    <row r="129" spans="1:48" customFormat="1" ht="90">
      <c r="A129" s="16">
        <v>35817</v>
      </c>
      <c r="B129" s="64">
        <v>40246</v>
      </c>
      <c r="C129" s="19">
        <v>131989</v>
      </c>
      <c r="D129" s="32">
        <v>40237</v>
      </c>
      <c r="E129" s="35" t="s">
        <v>43</v>
      </c>
      <c r="F129" s="35" t="s">
        <v>44</v>
      </c>
      <c r="G129" s="29" t="s">
        <v>168</v>
      </c>
      <c r="H129" s="36"/>
      <c r="I129" s="29" t="s">
        <v>169</v>
      </c>
      <c r="J129" s="16"/>
      <c r="K129" s="35" t="s">
        <v>190</v>
      </c>
      <c r="L129" s="19">
        <v>19050962</v>
      </c>
      <c r="M129" s="19" t="s">
        <v>249</v>
      </c>
      <c r="N129" s="37" t="s">
        <v>238</v>
      </c>
      <c r="O129" s="16"/>
      <c r="P129" s="35" t="s">
        <v>218</v>
      </c>
      <c r="Q129" s="35" t="s">
        <v>218</v>
      </c>
      <c r="R129" s="32">
        <v>39905</v>
      </c>
      <c r="S129" s="69" t="s">
        <v>219</v>
      </c>
      <c r="T129" s="33" t="s">
        <v>226</v>
      </c>
      <c r="U129" s="33" t="s">
        <v>240</v>
      </c>
      <c r="V129" s="159">
        <v>956667</v>
      </c>
      <c r="W129" s="24">
        <v>0</v>
      </c>
      <c r="X129" s="24"/>
      <c r="Y129" s="35" t="s">
        <v>266</v>
      </c>
      <c r="Z129" s="16"/>
      <c r="AA129" s="16">
        <v>0</v>
      </c>
      <c r="AB129" s="16"/>
      <c r="AC129" s="16"/>
      <c r="AD129" s="31"/>
      <c r="AE129" s="16"/>
      <c r="AF129" s="16"/>
      <c r="AG129" s="39" t="s">
        <v>256</v>
      </c>
      <c r="AH129" s="16"/>
      <c r="AI129" s="16"/>
      <c r="AJ129" s="16"/>
      <c r="AK129" s="39" t="s">
        <v>255</v>
      </c>
      <c r="AL129" s="19"/>
      <c r="AM129" s="40" t="s">
        <v>274</v>
      </c>
      <c r="AN129" s="16">
        <v>604</v>
      </c>
      <c r="AO129" s="163">
        <v>141300</v>
      </c>
      <c r="AP129" s="30"/>
      <c r="AQ129" s="52" t="s">
        <v>275</v>
      </c>
      <c r="AR129" s="5"/>
      <c r="AS129" s="5"/>
      <c r="AT129" s="5"/>
      <c r="AU129" s="5"/>
      <c r="AV129" s="5"/>
    </row>
    <row r="130" spans="1:48" customFormat="1" ht="90">
      <c r="A130" s="16">
        <v>35817</v>
      </c>
      <c r="B130" s="64">
        <v>40246</v>
      </c>
      <c r="C130" s="19">
        <v>131990</v>
      </c>
      <c r="D130" s="32">
        <v>40237</v>
      </c>
      <c r="E130" s="35" t="s">
        <v>43</v>
      </c>
      <c r="F130" s="35" t="s">
        <v>44</v>
      </c>
      <c r="G130" s="29" t="s">
        <v>170</v>
      </c>
      <c r="H130" s="29" t="s">
        <v>171</v>
      </c>
      <c r="I130" s="29" t="s">
        <v>83</v>
      </c>
      <c r="J130" s="35" t="s">
        <v>172</v>
      </c>
      <c r="K130" s="35" t="s">
        <v>190</v>
      </c>
      <c r="L130" s="19">
        <v>41525022</v>
      </c>
      <c r="M130" s="19" t="s">
        <v>249</v>
      </c>
      <c r="N130" s="37" t="s">
        <v>237</v>
      </c>
      <c r="O130" s="16"/>
      <c r="P130" s="35" t="s">
        <v>218</v>
      </c>
      <c r="Q130" s="35" t="s">
        <v>218</v>
      </c>
      <c r="R130" s="32">
        <v>34036</v>
      </c>
      <c r="S130" s="69" t="s">
        <v>219</v>
      </c>
      <c r="T130" s="33" t="s">
        <v>231</v>
      </c>
      <c r="U130" s="33" t="s">
        <v>242</v>
      </c>
      <c r="V130" s="159">
        <v>956667</v>
      </c>
      <c r="W130" s="24">
        <v>0</v>
      </c>
      <c r="X130" s="24">
        <f>+V130-W130</f>
        <v>956667</v>
      </c>
      <c r="Y130" s="35" t="s">
        <v>267</v>
      </c>
      <c r="Z130" s="34"/>
      <c r="AA130" s="16">
        <v>0</v>
      </c>
      <c r="AB130" s="16"/>
      <c r="AC130" s="35"/>
      <c r="AD130" s="31"/>
      <c r="AE130" s="16"/>
      <c r="AF130" s="16"/>
      <c r="AG130" s="39" t="s">
        <v>256</v>
      </c>
      <c r="AH130" s="16"/>
      <c r="AI130" s="16"/>
      <c r="AJ130" s="16"/>
      <c r="AK130" s="39" t="s">
        <v>255</v>
      </c>
      <c r="AL130" s="19"/>
      <c r="AM130" s="40" t="s">
        <v>245</v>
      </c>
      <c r="AN130" s="16">
        <v>889</v>
      </c>
      <c r="AO130" s="159"/>
      <c r="AP130" s="30"/>
      <c r="AQ130" s="54" t="s">
        <v>262</v>
      </c>
      <c r="AR130" s="5"/>
      <c r="AS130" s="5"/>
      <c r="AT130" s="5"/>
      <c r="AU130" s="5"/>
      <c r="AV130" s="5"/>
    </row>
    <row r="131" spans="1:48" customFormat="1" ht="90">
      <c r="A131" s="16">
        <v>35817</v>
      </c>
      <c r="B131" s="64">
        <v>40246</v>
      </c>
      <c r="C131" s="19">
        <v>131990</v>
      </c>
      <c r="D131" s="32">
        <v>40237</v>
      </c>
      <c r="E131" s="35" t="s">
        <v>43</v>
      </c>
      <c r="F131" s="35" t="s">
        <v>44</v>
      </c>
      <c r="G131" s="29" t="s">
        <v>170</v>
      </c>
      <c r="H131" s="29" t="s">
        <v>171</v>
      </c>
      <c r="I131" s="29" t="s">
        <v>83</v>
      </c>
      <c r="J131" s="35" t="s">
        <v>172</v>
      </c>
      <c r="K131" s="35" t="s">
        <v>190</v>
      </c>
      <c r="L131" s="19">
        <v>41525022</v>
      </c>
      <c r="M131" s="19" t="s">
        <v>249</v>
      </c>
      <c r="N131" s="37" t="s">
        <v>237</v>
      </c>
      <c r="O131" s="16"/>
      <c r="P131" s="35" t="s">
        <v>218</v>
      </c>
      <c r="Q131" s="35" t="s">
        <v>218</v>
      </c>
      <c r="R131" s="32">
        <v>34036</v>
      </c>
      <c r="S131" s="69" t="s">
        <v>219</v>
      </c>
      <c r="T131" s="33" t="s">
        <v>231</v>
      </c>
      <c r="U131" s="33" t="s">
        <v>242</v>
      </c>
      <c r="V131" s="159">
        <v>956667</v>
      </c>
      <c r="W131" s="24">
        <v>0</v>
      </c>
      <c r="X131" s="24"/>
      <c r="Y131" s="35" t="s">
        <v>267</v>
      </c>
      <c r="Z131" s="34"/>
      <c r="AA131" s="16">
        <v>0</v>
      </c>
      <c r="AB131" s="16"/>
      <c r="AC131" s="35"/>
      <c r="AD131" s="31"/>
      <c r="AE131" s="16"/>
      <c r="AF131" s="16"/>
      <c r="AG131" s="39" t="s">
        <v>256</v>
      </c>
      <c r="AH131" s="16"/>
      <c r="AI131" s="16"/>
      <c r="AJ131" s="16"/>
      <c r="AK131" s="39" t="s">
        <v>255</v>
      </c>
      <c r="AL131" s="19"/>
      <c r="AM131" s="40" t="s">
        <v>274</v>
      </c>
      <c r="AN131" s="16">
        <v>604</v>
      </c>
      <c r="AO131" s="163">
        <v>141300</v>
      </c>
      <c r="AP131" s="30"/>
      <c r="AQ131" s="52" t="s">
        <v>275</v>
      </c>
      <c r="AR131" s="5"/>
      <c r="AS131" s="5"/>
      <c r="AT131" s="5"/>
      <c r="AU131" s="5"/>
      <c r="AV131" s="5"/>
    </row>
    <row r="132" spans="1:48" customFormat="1" ht="90">
      <c r="A132" s="16">
        <v>35817</v>
      </c>
      <c r="B132" s="64">
        <v>40246</v>
      </c>
      <c r="C132" s="19">
        <v>131991</v>
      </c>
      <c r="D132" s="32">
        <v>40237</v>
      </c>
      <c r="E132" s="35" t="s">
        <v>43</v>
      </c>
      <c r="F132" s="35" t="s">
        <v>44</v>
      </c>
      <c r="G132" s="29" t="s">
        <v>212</v>
      </c>
      <c r="H132" s="29"/>
      <c r="I132" s="29" t="s">
        <v>213</v>
      </c>
      <c r="J132" s="35"/>
      <c r="K132" s="35" t="s">
        <v>190</v>
      </c>
      <c r="L132" s="19">
        <v>1020723782</v>
      </c>
      <c r="M132" s="19" t="s">
        <v>249</v>
      </c>
      <c r="N132" s="37" t="s">
        <v>238</v>
      </c>
      <c r="O132" s="16"/>
      <c r="P132" s="35" t="s">
        <v>218</v>
      </c>
      <c r="Q132" s="35" t="s">
        <v>218</v>
      </c>
      <c r="R132" s="32">
        <v>33939</v>
      </c>
      <c r="S132" s="69" t="s">
        <v>219</v>
      </c>
      <c r="T132" s="33" t="s">
        <v>226</v>
      </c>
      <c r="U132" s="33" t="s">
        <v>240</v>
      </c>
      <c r="V132" s="159">
        <v>956667</v>
      </c>
      <c r="W132" s="24">
        <v>0</v>
      </c>
      <c r="X132" s="24">
        <f>+V132-W132</f>
        <v>956667</v>
      </c>
      <c r="Y132" s="35" t="s">
        <v>267</v>
      </c>
      <c r="Z132" s="34"/>
      <c r="AA132" s="16">
        <v>0</v>
      </c>
      <c r="AB132" s="16"/>
      <c r="AC132" s="35"/>
      <c r="AD132" s="31"/>
      <c r="AE132" s="16"/>
      <c r="AF132" s="16"/>
      <c r="AG132" s="39" t="s">
        <v>256</v>
      </c>
      <c r="AH132" s="16"/>
      <c r="AI132" s="16"/>
      <c r="AJ132" s="16"/>
      <c r="AK132" s="39" t="s">
        <v>255</v>
      </c>
      <c r="AL132" s="19"/>
      <c r="AM132" s="40" t="s">
        <v>245</v>
      </c>
      <c r="AN132" s="16">
        <v>889</v>
      </c>
      <c r="AO132" s="159"/>
      <c r="AP132" s="30"/>
      <c r="AQ132" s="54" t="s">
        <v>262</v>
      </c>
      <c r="AR132" s="5"/>
      <c r="AS132" s="5"/>
      <c r="AT132" s="5"/>
      <c r="AU132" s="5"/>
      <c r="AV132" s="5"/>
    </row>
    <row r="133" spans="1:48" customFormat="1" ht="90">
      <c r="A133" s="16">
        <v>35817</v>
      </c>
      <c r="B133" s="64">
        <v>40246</v>
      </c>
      <c r="C133" s="19">
        <v>131991</v>
      </c>
      <c r="D133" s="32">
        <v>40237</v>
      </c>
      <c r="E133" s="35" t="s">
        <v>43</v>
      </c>
      <c r="F133" s="35" t="s">
        <v>44</v>
      </c>
      <c r="G133" s="29" t="s">
        <v>212</v>
      </c>
      <c r="H133" s="29"/>
      <c r="I133" s="29" t="s">
        <v>213</v>
      </c>
      <c r="J133" s="35"/>
      <c r="K133" s="35" t="s">
        <v>190</v>
      </c>
      <c r="L133" s="19">
        <v>1020723782</v>
      </c>
      <c r="M133" s="19" t="s">
        <v>249</v>
      </c>
      <c r="N133" s="37" t="s">
        <v>238</v>
      </c>
      <c r="O133" s="16"/>
      <c r="P133" s="35" t="s">
        <v>218</v>
      </c>
      <c r="Q133" s="35" t="s">
        <v>218</v>
      </c>
      <c r="R133" s="32">
        <v>33939</v>
      </c>
      <c r="S133" s="69" t="s">
        <v>219</v>
      </c>
      <c r="T133" s="33" t="s">
        <v>226</v>
      </c>
      <c r="U133" s="33" t="s">
        <v>240</v>
      </c>
      <c r="V133" s="159">
        <v>956667</v>
      </c>
      <c r="W133" s="24">
        <v>0</v>
      </c>
      <c r="X133" s="24"/>
      <c r="Y133" s="35" t="s">
        <v>267</v>
      </c>
      <c r="Z133" s="34"/>
      <c r="AA133" s="16">
        <v>0</v>
      </c>
      <c r="AB133" s="16"/>
      <c r="AC133" s="35"/>
      <c r="AD133" s="31"/>
      <c r="AE133" s="16"/>
      <c r="AF133" s="16"/>
      <c r="AG133" s="39" t="s">
        <v>256</v>
      </c>
      <c r="AH133" s="16"/>
      <c r="AI133" s="16"/>
      <c r="AJ133" s="16"/>
      <c r="AK133" s="39" t="s">
        <v>255</v>
      </c>
      <c r="AL133" s="19"/>
      <c r="AM133" s="40" t="s">
        <v>274</v>
      </c>
      <c r="AN133" s="16">
        <v>604</v>
      </c>
      <c r="AO133" s="163">
        <v>141300</v>
      </c>
      <c r="AP133" s="30"/>
      <c r="AQ133" s="52" t="s">
        <v>275</v>
      </c>
      <c r="AR133" s="5"/>
      <c r="AS133" s="5"/>
      <c r="AT133" s="5"/>
      <c r="AU133" s="5"/>
      <c r="AV133" s="5"/>
    </row>
    <row r="134" spans="1:48" customFormat="1" ht="90">
      <c r="A134" s="16">
        <v>35817</v>
      </c>
      <c r="B134" s="64">
        <v>40246</v>
      </c>
      <c r="C134" s="19">
        <v>131992</v>
      </c>
      <c r="D134" s="32">
        <v>40237</v>
      </c>
      <c r="E134" s="35" t="s">
        <v>43</v>
      </c>
      <c r="F134" s="35" t="s">
        <v>44</v>
      </c>
      <c r="G134" s="29" t="s">
        <v>147</v>
      </c>
      <c r="H134" s="36"/>
      <c r="I134" s="29" t="s">
        <v>135</v>
      </c>
      <c r="J134" s="35"/>
      <c r="K134" s="35" t="s">
        <v>190</v>
      </c>
      <c r="L134" s="19">
        <v>28807484</v>
      </c>
      <c r="M134" s="19" t="s">
        <v>249</v>
      </c>
      <c r="N134" s="37" t="s">
        <v>237</v>
      </c>
      <c r="O134" s="16"/>
      <c r="P134" s="35" t="s">
        <v>218</v>
      </c>
      <c r="Q134" s="35" t="s">
        <v>218</v>
      </c>
      <c r="R134" s="32">
        <v>35006</v>
      </c>
      <c r="S134" s="69" t="s">
        <v>219</v>
      </c>
      <c r="T134" s="33" t="s">
        <v>220</v>
      </c>
      <c r="U134" s="33" t="s">
        <v>240</v>
      </c>
      <c r="V134" s="159">
        <v>956667</v>
      </c>
      <c r="W134" s="24">
        <v>0</v>
      </c>
      <c r="X134" s="24">
        <f>+V134-W134</f>
        <v>956667</v>
      </c>
      <c r="Y134" s="35" t="s">
        <v>267</v>
      </c>
      <c r="Z134" s="16"/>
      <c r="AA134" s="16">
        <v>0</v>
      </c>
      <c r="AB134" s="16"/>
      <c r="AC134" s="16"/>
      <c r="AD134" s="31"/>
      <c r="AE134" s="16"/>
      <c r="AF134" s="16"/>
      <c r="AG134" s="39" t="s">
        <v>256</v>
      </c>
      <c r="AH134" s="16"/>
      <c r="AI134" s="16"/>
      <c r="AJ134" s="16"/>
      <c r="AK134" s="39" t="s">
        <v>255</v>
      </c>
      <c r="AL134" s="19"/>
      <c r="AM134" s="40" t="s">
        <v>245</v>
      </c>
      <c r="AN134" s="16">
        <v>889</v>
      </c>
      <c r="AO134" s="159"/>
      <c r="AP134" s="30"/>
      <c r="AQ134" s="54" t="s">
        <v>262</v>
      </c>
      <c r="AR134" s="5"/>
      <c r="AS134" s="5"/>
      <c r="AT134" s="5"/>
      <c r="AU134" s="5"/>
      <c r="AV134" s="5"/>
    </row>
    <row r="135" spans="1:48" customFormat="1" ht="90">
      <c r="A135" s="16">
        <v>35817</v>
      </c>
      <c r="B135" s="64">
        <v>40246</v>
      </c>
      <c r="C135" s="19">
        <v>131992</v>
      </c>
      <c r="D135" s="32">
        <v>40237</v>
      </c>
      <c r="E135" s="35" t="s">
        <v>43</v>
      </c>
      <c r="F135" s="35" t="s">
        <v>44</v>
      </c>
      <c r="G135" s="29" t="s">
        <v>147</v>
      </c>
      <c r="H135" s="36"/>
      <c r="I135" s="29" t="s">
        <v>135</v>
      </c>
      <c r="J135" s="35"/>
      <c r="K135" s="35" t="s">
        <v>190</v>
      </c>
      <c r="L135" s="19">
        <v>28807484</v>
      </c>
      <c r="M135" s="19" t="s">
        <v>249</v>
      </c>
      <c r="N135" s="37" t="s">
        <v>237</v>
      </c>
      <c r="O135" s="16"/>
      <c r="P135" s="35" t="s">
        <v>218</v>
      </c>
      <c r="Q135" s="35" t="s">
        <v>218</v>
      </c>
      <c r="R135" s="32">
        <v>35006</v>
      </c>
      <c r="S135" s="69" t="s">
        <v>219</v>
      </c>
      <c r="T135" s="33" t="s">
        <v>220</v>
      </c>
      <c r="U135" s="33" t="s">
        <v>240</v>
      </c>
      <c r="V135" s="159">
        <v>956667</v>
      </c>
      <c r="W135" s="24">
        <v>0</v>
      </c>
      <c r="X135" s="24"/>
      <c r="Y135" s="35" t="s">
        <v>267</v>
      </c>
      <c r="Z135" s="16"/>
      <c r="AA135" s="16">
        <v>0</v>
      </c>
      <c r="AB135" s="16"/>
      <c r="AC135" s="16"/>
      <c r="AD135" s="31"/>
      <c r="AE135" s="16"/>
      <c r="AF135" s="16"/>
      <c r="AG135" s="39" t="s">
        <v>256</v>
      </c>
      <c r="AH135" s="16"/>
      <c r="AI135" s="16"/>
      <c r="AJ135" s="16"/>
      <c r="AK135" s="39" t="s">
        <v>255</v>
      </c>
      <c r="AL135" s="19"/>
      <c r="AM135" s="40" t="s">
        <v>274</v>
      </c>
      <c r="AN135" s="16">
        <v>604</v>
      </c>
      <c r="AO135" s="163">
        <v>141300</v>
      </c>
      <c r="AP135" s="30"/>
      <c r="AQ135" s="52" t="s">
        <v>275</v>
      </c>
      <c r="AR135" s="5"/>
      <c r="AS135" s="5"/>
      <c r="AT135" s="5"/>
      <c r="AU135" s="5"/>
      <c r="AV135" s="5"/>
    </row>
    <row r="136" spans="1:48" customFormat="1" ht="90">
      <c r="A136" s="16">
        <v>35817</v>
      </c>
      <c r="B136" s="64">
        <v>40246</v>
      </c>
      <c r="C136" s="19">
        <v>131993</v>
      </c>
      <c r="D136" s="32">
        <v>40237</v>
      </c>
      <c r="E136" s="35" t="s">
        <v>43</v>
      </c>
      <c r="F136" s="35" t="s">
        <v>44</v>
      </c>
      <c r="G136" s="29" t="s">
        <v>173</v>
      </c>
      <c r="H136" s="36"/>
      <c r="I136" s="29" t="s">
        <v>71</v>
      </c>
      <c r="J136" s="35"/>
      <c r="K136" s="35" t="s">
        <v>190</v>
      </c>
      <c r="L136" s="19">
        <v>1020723795</v>
      </c>
      <c r="M136" s="19" t="s">
        <v>249</v>
      </c>
      <c r="N136" s="37" t="s">
        <v>238</v>
      </c>
      <c r="O136" s="16"/>
      <c r="P136" s="35" t="s">
        <v>218</v>
      </c>
      <c r="Q136" s="35" t="s">
        <v>218</v>
      </c>
      <c r="R136" s="32">
        <v>34907</v>
      </c>
      <c r="S136" s="69" t="s">
        <v>219</v>
      </c>
      <c r="T136" s="33" t="s">
        <v>224</v>
      </c>
      <c r="U136" s="33" t="s">
        <v>242</v>
      </c>
      <c r="V136" s="159">
        <v>956667</v>
      </c>
      <c r="W136" s="24">
        <v>0</v>
      </c>
      <c r="X136" s="24">
        <f>+V136-W136</f>
        <v>956667</v>
      </c>
      <c r="Y136" s="35" t="s">
        <v>267</v>
      </c>
      <c r="Z136" s="34"/>
      <c r="AA136" s="16">
        <v>0</v>
      </c>
      <c r="AB136" s="16"/>
      <c r="AC136" s="35"/>
      <c r="AD136" s="31"/>
      <c r="AE136" s="16"/>
      <c r="AF136" s="16"/>
      <c r="AG136" s="39" t="s">
        <v>256</v>
      </c>
      <c r="AH136" s="16"/>
      <c r="AI136" s="16"/>
      <c r="AJ136" s="16"/>
      <c r="AK136" s="39" t="s">
        <v>255</v>
      </c>
      <c r="AL136" s="19"/>
      <c r="AM136" s="40" t="s">
        <v>245</v>
      </c>
      <c r="AN136" s="16">
        <v>889</v>
      </c>
      <c r="AO136" s="159"/>
      <c r="AP136" s="30"/>
      <c r="AQ136" s="54" t="s">
        <v>262</v>
      </c>
      <c r="AR136" s="5"/>
      <c r="AS136" s="5"/>
      <c r="AT136" s="5"/>
      <c r="AU136" s="5"/>
      <c r="AV136" s="5"/>
    </row>
    <row r="137" spans="1:48" customFormat="1" ht="90">
      <c r="A137" s="16">
        <v>35817</v>
      </c>
      <c r="B137" s="64">
        <v>40246</v>
      </c>
      <c r="C137" s="19">
        <v>131993</v>
      </c>
      <c r="D137" s="32">
        <v>40237</v>
      </c>
      <c r="E137" s="35" t="s">
        <v>43</v>
      </c>
      <c r="F137" s="35" t="s">
        <v>44</v>
      </c>
      <c r="G137" s="29" t="s">
        <v>173</v>
      </c>
      <c r="H137" s="36"/>
      <c r="I137" s="29" t="s">
        <v>71</v>
      </c>
      <c r="J137" s="35"/>
      <c r="K137" s="35" t="s">
        <v>190</v>
      </c>
      <c r="L137" s="19">
        <v>1020723795</v>
      </c>
      <c r="M137" s="19" t="s">
        <v>249</v>
      </c>
      <c r="N137" s="37" t="s">
        <v>238</v>
      </c>
      <c r="O137" s="16"/>
      <c r="P137" s="35" t="s">
        <v>218</v>
      </c>
      <c r="Q137" s="35" t="s">
        <v>218</v>
      </c>
      <c r="R137" s="32">
        <v>34907</v>
      </c>
      <c r="S137" s="69" t="s">
        <v>219</v>
      </c>
      <c r="T137" s="33" t="s">
        <v>224</v>
      </c>
      <c r="U137" s="33" t="s">
        <v>242</v>
      </c>
      <c r="V137" s="159">
        <v>956667</v>
      </c>
      <c r="W137" s="24">
        <v>0</v>
      </c>
      <c r="X137" s="24"/>
      <c r="Y137" s="35" t="s">
        <v>267</v>
      </c>
      <c r="Z137" s="34"/>
      <c r="AA137" s="16">
        <v>0</v>
      </c>
      <c r="AB137" s="16"/>
      <c r="AC137" s="35"/>
      <c r="AD137" s="31"/>
      <c r="AE137" s="16"/>
      <c r="AF137" s="16"/>
      <c r="AG137" s="39" t="s">
        <v>256</v>
      </c>
      <c r="AH137" s="16"/>
      <c r="AI137" s="16"/>
      <c r="AJ137" s="16"/>
      <c r="AK137" s="39" t="s">
        <v>255</v>
      </c>
      <c r="AL137" s="19"/>
      <c r="AM137" s="40" t="s">
        <v>274</v>
      </c>
      <c r="AN137" s="16">
        <v>604</v>
      </c>
      <c r="AO137" s="163">
        <v>141300</v>
      </c>
      <c r="AP137" s="30"/>
      <c r="AQ137" s="52" t="s">
        <v>275</v>
      </c>
      <c r="AR137" s="5"/>
      <c r="AS137" s="5"/>
      <c r="AT137" s="5"/>
      <c r="AU137" s="5"/>
      <c r="AV137" s="5"/>
    </row>
    <row r="138" spans="1:48" customFormat="1" ht="90">
      <c r="A138" s="16">
        <v>35817</v>
      </c>
      <c r="B138" s="64">
        <v>40246</v>
      </c>
      <c r="C138" s="19">
        <v>131994</v>
      </c>
      <c r="D138" s="32">
        <v>40237</v>
      </c>
      <c r="E138" s="35" t="s">
        <v>43</v>
      </c>
      <c r="F138" s="35" t="s">
        <v>44</v>
      </c>
      <c r="G138" s="29" t="s">
        <v>57</v>
      </c>
      <c r="H138" s="36"/>
      <c r="I138" s="29" t="s">
        <v>51</v>
      </c>
      <c r="J138" s="35"/>
      <c r="K138" s="35" t="s">
        <v>190</v>
      </c>
      <c r="L138" s="19">
        <v>20215856</v>
      </c>
      <c r="M138" s="19" t="s">
        <v>249</v>
      </c>
      <c r="N138" s="37" t="s">
        <v>237</v>
      </c>
      <c r="O138" s="16"/>
      <c r="P138" s="35" t="s">
        <v>218</v>
      </c>
      <c r="Q138" s="35" t="s">
        <v>218</v>
      </c>
      <c r="R138" s="32">
        <v>32982</v>
      </c>
      <c r="S138" s="69" t="s">
        <v>219</v>
      </c>
      <c r="T138" s="33" t="s">
        <v>226</v>
      </c>
      <c r="U138" s="33" t="s">
        <v>244</v>
      </c>
      <c r="V138" s="159">
        <v>956667</v>
      </c>
      <c r="W138" s="24">
        <v>0</v>
      </c>
      <c r="X138" s="24">
        <f>+V138-W138</f>
        <v>956667</v>
      </c>
      <c r="Y138" s="35" t="s">
        <v>267</v>
      </c>
      <c r="Z138" s="16"/>
      <c r="AA138" s="16">
        <v>0</v>
      </c>
      <c r="AB138" s="16"/>
      <c r="AC138" s="16"/>
      <c r="AD138" s="31"/>
      <c r="AE138" s="16"/>
      <c r="AF138" s="16"/>
      <c r="AG138" s="39" t="s">
        <v>256</v>
      </c>
      <c r="AH138" s="16"/>
      <c r="AI138" s="16"/>
      <c r="AJ138" s="16"/>
      <c r="AK138" s="39" t="s">
        <v>255</v>
      </c>
      <c r="AL138" s="19"/>
      <c r="AM138" s="40" t="s">
        <v>245</v>
      </c>
      <c r="AN138" s="16">
        <v>889</v>
      </c>
      <c r="AO138" s="159"/>
      <c r="AP138" s="30"/>
      <c r="AQ138" s="54" t="s">
        <v>262</v>
      </c>
      <c r="AR138" s="5"/>
      <c r="AS138" s="5"/>
      <c r="AT138" s="5"/>
      <c r="AU138" s="5"/>
      <c r="AV138" s="5"/>
    </row>
    <row r="139" spans="1:48" customFormat="1" ht="90">
      <c r="A139" s="16">
        <v>35817</v>
      </c>
      <c r="B139" s="64">
        <v>40246</v>
      </c>
      <c r="C139" s="19">
        <v>131994</v>
      </c>
      <c r="D139" s="32">
        <v>40237</v>
      </c>
      <c r="E139" s="35" t="s">
        <v>43</v>
      </c>
      <c r="F139" s="35" t="s">
        <v>44</v>
      </c>
      <c r="G139" s="29" t="s">
        <v>57</v>
      </c>
      <c r="H139" s="36"/>
      <c r="I139" s="29" t="s">
        <v>51</v>
      </c>
      <c r="J139" s="35"/>
      <c r="K139" s="35" t="s">
        <v>190</v>
      </c>
      <c r="L139" s="19">
        <v>20215856</v>
      </c>
      <c r="M139" s="19" t="s">
        <v>249</v>
      </c>
      <c r="N139" s="37" t="s">
        <v>237</v>
      </c>
      <c r="O139" s="16"/>
      <c r="P139" s="35" t="s">
        <v>218</v>
      </c>
      <c r="Q139" s="35" t="s">
        <v>218</v>
      </c>
      <c r="R139" s="32">
        <v>32982</v>
      </c>
      <c r="S139" s="69" t="s">
        <v>219</v>
      </c>
      <c r="T139" s="33" t="s">
        <v>226</v>
      </c>
      <c r="U139" s="33" t="s">
        <v>244</v>
      </c>
      <c r="V139" s="159">
        <v>956667</v>
      </c>
      <c r="W139" s="24">
        <v>0</v>
      </c>
      <c r="X139" s="24"/>
      <c r="Y139" s="35" t="s">
        <v>267</v>
      </c>
      <c r="Z139" s="16"/>
      <c r="AA139" s="16">
        <v>0</v>
      </c>
      <c r="AB139" s="16"/>
      <c r="AC139" s="16"/>
      <c r="AD139" s="31"/>
      <c r="AE139" s="16"/>
      <c r="AF139" s="16"/>
      <c r="AG139" s="39" t="s">
        <v>256</v>
      </c>
      <c r="AH139" s="16"/>
      <c r="AI139" s="16"/>
      <c r="AJ139" s="16"/>
      <c r="AK139" s="39" t="s">
        <v>255</v>
      </c>
      <c r="AL139" s="19"/>
      <c r="AM139" s="40" t="s">
        <v>274</v>
      </c>
      <c r="AN139" s="16">
        <v>604</v>
      </c>
      <c r="AO139" s="163">
        <v>141300</v>
      </c>
      <c r="AP139" s="30"/>
      <c r="AQ139" s="52" t="s">
        <v>275</v>
      </c>
      <c r="AR139" s="5"/>
      <c r="AS139" s="5"/>
      <c r="AT139" s="5"/>
      <c r="AU139" s="5"/>
      <c r="AV139" s="5"/>
    </row>
    <row r="140" spans="1:48" ht="90">
      <c r="A140" s="16">
        <v>35817</v>
      </c>
      <c r="B140" s="64">
        <v>40246</v>
      </c>
      <c r="C140" s="19">
        <v>131995</v>
      </c>
      <c r="D140" s="32">
        <v>40237</v>
      </c>
      <c r="E140" s="35" t="s">
        <v>43</v>
      </c>
      <c r="F140" s="35" t="s">
        <v>44</v>
      </c>
      <c r="G140" s="29" t="s">
        <v>175</v>
      </c>
      <c r="H140" s="36"/>
      <c r="I140" s="29" t="s">
        <v>174</v>
      </c>
      <c r="J140" s="35" t="s">
        <v>83</v>
      </c>
      <c r="K140" s="35" t="s">
        <v>190</v>
      </c>
      <c r="L140" s="19">
        <v>1020723862</v>
      </c>
      <c r="M140" s="19" t="s">
        <v>249</v>
      </c>
      <c r="N140" s="37" t="s">
        <v>237</v>
      </c>
      <c r="O140" s="16"/>
      <c r="P140" s="35" t="s">
        <v>218</v>
      </c>
      <c r="Q140" s="35" t="s">
        <v>218</v>
      </c>
      <c r="R140" s="32">
        <v>34689</v>
      </c>
      <c r="S140" s="69" t="s">
        <v>219</v>
      </c>
      <c r="T140" s="40" t="s">
        <v>225</v>
      </c>
      <c r="U140" s="33" t="s">
        <v>240</v>
      </c>
      <c r="V140" s="159">
        <v>956667</v>
      </c>
      <c r="W140" s="24">
        <v>0</v>
      </c>
      <c r="X140" s="24">
        <f>+V140-W140</f>
        <v>956667</v>
      </c>
      <c r="Y140" s="35" t="s">
        <v>257</v>
      </c>
      <c r="Z140" s="16"/>
      <c r="AA140" s="16">
        <v>0</v>
      </c>
      <c r="AB140" s="16"/>
      <c r="AC140" s="35"/>
      <c r="AD140" s="31"/>
      <c r="AE140" s="16"/>
      <c r="AF140" s="16"/>
      <c r="AG140" s="39" t="s">
        <v>256</v>
      </c>
      <c r="AH140" s="16"/>
      <c r="AI140" s="16"/>
      <c r="AJ140" s="16"/>
      <c r="AK140" s="39" t="s">
        <v>255</v>
      </c>
      <c r="AL140" s="19"/>
      <c r="AM140" s="40" t="s">
        <v>245</v>
      </c>
      <c r="AN140" s="16">
        <v>889</v>
      </c>
      <c r="AO140" s="159"/>
      <c r="AP140" s="30"/>
      <c r="AQ140" s="54" t="s">
        <v>262</v>
      </c>
      <c r="AR140" s="5"/>
      <c r="AS140" s="5"/>
      <c r="AT140" s="5"/>
      <c r="AU140" s="5"/>
      <c r="AV140" s="5"/>
    </row>
    <row r="141" spans="1:48" ht="90">
      <c r="A141" s="16">
        <v>35817</v>
      </c>
      <c r="B141" s="64">
        <v>40246</v>
      </c>
      <c r="C141" s="19">
        <v>131995</v>
      </c>
      <c r="D141" s="32">
        <v>40237</v>
      </c>
      <c r="E141" s="35" t="s">
        <v>43</v>
      </c>
      <c r="F141" s="35" t="s">
        <v>44</v>
      </c>
      <c r="G141" s="29" t="s">
        <v>175</v>
      </c>
      <c r="H141" s="36"/>
      <c r="I141" s="29" t="s">
        <v>174</v>
      </c>
      <c r="J141" s="35" t="s">
        <v>83</v>
      </c>
      <c r="K141" s="35" t="s">
        <v>190</v>
      </c>
      <c r="L141" s="19">
        <v>1020723862</v>
      </c>
      <c r="M141" s="19" t="s">
        <v>249</v>
      </c>
      <c r="N141" s="37" t="s">
        <v>237</v>
      </c>
      <c r="O141" s="16"/>
      <c r="P141" s="35" t="s">
        <v>218</v>
      </c>
      <c r="Q141" s="35" t="s">
        <v>218</v>
      </c>
      <c r="R141" s="32">
        <v>34689</v>
      </c>
      <c r="S141" s="69" t="s">
        <v>219</v>
      </c>
      <c r="T141" s="40" t="s">
        <v>225</v>
      </c>
      <c r="U141" s="33" t="s">
        <v>240</v>
      </c>
      <c r="V141" s="159">
        <v>956667</v>
      </c>
      <c r="W141" s="24">
        <v>0</v>
      </c>
      <c r="X141" s="24"/>
      <c r="Y141" s="35" t="s">
        <v>257</v>
      </c>
      <c r="Z141" s="16"/>
      <c r="AA141" s="16">
        <v>0</v>
      </c>
      <c r="AB141" s="16"/>
      <c r="AC141" s="35"/>
      <c r="AD141" s="31"/>
      <c r="AE141" s="16"/>
      <c r="AF141" s="16"/>
      <c r="AG141" s="39" t="s">
        <v>256</v>
      </c>
      <c r="AH141" s="16"/>
      <c r="AI141" s="16"/>
      <c r="AJ141" s="16"/>
      <c r="AK141" s="39" t="s">
        <v>255</v>
      </c>
      <c r="AL141" s="19"/>
      <c r="AM141" s="40" t="s">
        <v>274</v>
      </c>
      <c r="AN141" s="16">
        <v>889</v>
      </c>
      <c r="AO141" s="159"/>
      <c r="AP141" s="30"/>
      <c r="AQ141" s="54" t="s">
        <v>262</v>
      </c>
      <c r="AR141" s="5"/>
      <c r="AS141" s="5"/>
      <c r="AT141" s="5"/>
      <c r="AU141" s="5"/>
      <c r="AV141" s="5"/>
    </row>
    <row r="142" spans="1:48" ht="90">
      <c r="A142" s="16">
        <v>35817</v>
      </c>
      <c r="B142" s="64">
        <v>40246</v>
      </c>
      <c r="C142" s="19">
        <v>131996</v>
      </c>
      <c r="D142" s="32">
        <v>40237</v>
      </c>
      <c r="E142" s="35" t="s">
        <v>43</v>
      </c>
      <c r="F142" s="35" t="s">
        <v>44</v>
      </c>
      <c r="G142" s="29" t="s">
        <v>214</v>
      </c>
      <c r="H142" s="29" t="s">
        <v>215</v>
      </c>
      <c r="I142" s="29" t="s">
        <v>117</v>
      </c>
      <c r="J142" s="35" t="s">
        <v>216</v>
      </c>
      <c r="K142" s="35" t="s">
        <v>190</v>
      </c>
      <c r="L142" s="19">
        <v>20315275</v>
      </c>
      <c r="M142" s="19" t="s">
        <v>249</v>
      </c>
      <c r="N142" s="37" t="s">
        <v>237</v>
      </c>
      <c r="O142" s="16"/>
      <c r="P142" s="35" t="s">
        <v>218</v>
      </c>
      <c r="Q142" s="35" t="s">
        <v>218</v>
      </c>
      <c r="R142" s="32">
        <v>35153</v>
      </c>
      <c r="S142" s="69" t="s">
        <v>219</v>
      </c>
      <c r="T142" s="40" t="s">
        <v>226</v>
      </c>
      <c r="U142" s="33" t="s">
        <v>240</v>
      </c>
      <c r="V142" s="159">
        <v>956667</v>
      </c>
      <c r="W142" s="24">
        <v>0</v>
      </c>
      <c r="X142" s="24">
        <f>+V142-W142</f>
        <v>956667</v>
      </c>
      <c r="Y142" s="35" t="s">
        <v>267</v>
      </c>
      <c r="Z142" s="16"/>
      <c r="AA142" s="16">
        <v>0</v>
      </c>
      <c r="AB142" s="16"/>
      <c r="AC142" s="35"/>
      <c r="AD142" s="31"/>
      <c r="AE142" s="16"/>
      <c r="AF142" s="16"/>
      <c r="AG142" s="39" t="s">
        <v>256</v>
      </c>
      <c r="AH142" s="16"/>
      <c r="AI142" s="16"/>
      <c r="AJ142" s="16"/>
      <c r="AK142" s="39" t="s">
        <v>255</v>
      </c>
      <c r="AL142" s="19"/>
      <c r="AM142" s="40" t="s">
        <v>245</v>
      </c>
      <c r="AN142" s="16">
        <v>889</v>
      </c>
      <c r="AO142" s="159"/>
      <c r="AP142" s="30"/>
      <c r="AQ142" s="54" t="s">
        <v>262</v>
      </c>
      <c r="AR142" s="5"/>
      <c r="AS142" s="5"/>
      <c r="AT142" s="5"/>
      <c r="AU142" s="5"/>
      <c r="AV142" s="5"/>
    </row>
    <row r="143" spans="1:48" ht="90">
      <c r="A143" s="16">
        <v>35817</v>
      </c>
      <c r="B143" s="64">
        <v>40246</v>
      </c>
      <c r="C143" s="19">
        <v>131996</v>
      </c>
      <c r="D143" s="32">
        <v>40237</v>
      </c>
      <c r="E143" s="35" t="s">
        <v>43</v>
      </c>
      <c r="F143" s="35" t="s">
        <v>44</v>
      </c>
      <c r="G143" s="29" t="s">
        <v>214</v>
      </c>
      <c r="H143" s="29" t="s">
        <v>215</v>
      </c>
      <c r="I143" s="29" t="s">
        <v>117</v>
      </c>
      <c r="J143" s="35" t="s">
        <v>216</v>
      </c>
      <c r="K143" s="35" t="s">
        <v>190</v>
      </c>
      <c r="L143" s="19">
        <v>20315275</v>
      </c>
      <c r="M143" s="19" t="s">
        <v>249</v>
      </c>
      <c r="N143" s="37" t="s">
        <v>237</v>
      </c>
      <c r="O143" s="16"/>
      <c r="P143" s="35" t="s">
        <v>218</v>
      </c>
      <c r="Q143" s="35" t="s">
        <v>218</v>
      </c>
      <c r="R143" s="32">
        <v>35153</v>
      </c>
      <c r="S143" s="69" t="s">
        <v>219</v>
      </c>
      <c r="T143" s="40" t="s">
        <v>226</v>
      </c>
      <c r="U143" s="33" t="s">
        <v>240</v>
      </c>
      <c r="V143" s="159">
        <v>956667</v>
      </c>
      <c r="W143" s="24">
        <v>0</v>
      </c>
      <c r="X143" s="24"/>
      <c r="Y143" s="35" t="s">
        <v>267</v>
      </c>
      <c r="Z143" s="16"/>
      <c r="AA143" s="16">
        <v>0</v>
      </c>
      <c r="AB143" s="16"/>
      <c r="AC143" s="35"/>
      <c r="AD143" s="31"/>
      <c r="AE143" s="16"/>
      <c r="AF143" s="16"/>
      <c r="AG143" s="39" t="s">
        <v>256</v>
      </c>
      <c r="AH143" s="16"/>
      <c r="AI143" s="16"/>
      <c r="AJ143" s="16"/>
      <c r="AK143" s="39" t="s">
        <v>255</v>
      </c>
      <c r="AL143" s="19"/>
      <c r="AM143" s="40" t="s">
        <v>274</v>
      </c>
      <c r="AN143" s="16">
        <v>604</v>
      </c>
      <c r="AO143" s="163">
        <v>141300</v>
      </c>
      <c r="AP143" s="30"/>
      <c r="AQ143" s="52" t="s">
        <v>275</v>
      </c>
      <c r="AR143" s="5"/>
      <c r="AS143" s="5"/>
      <c r="AT143" s="5"/>
      <c r="AU143" s="5"/>
      <c r="AV143" s="5"/>
    </row>
    <row r="144" spans="1:48" ht="90">
      <c r="A144" s="16">
        <v>35817</v>
      </c>
      <c r="B144" s="64">
        <v>40246</v>
      </c>
      <c r="C144" s="19">
        <v>131997</v>
      </c>
      <c r="D144" s="32">
        <v>40237</v>
      </c>
      <c r="E144" s="35" t="s">
        <v>43</v>
      </c>
      <c r="F144" s="35" t="s">
        <v>44</v>
      </c>
      <c r="G144" s="29" t="s">
        <v>176</v>
      </c>
      <c r="H144" s="29" t="s">
        <v>177</v>
      </c>
      <c r="I144" s="29" t="s">
        <v>178</v>
      </c>
      <c r="J144" s="16"/>
      <c r="K144" s="35" t="s">
        <v>190</v>
      </c>
      <c r="L144" s="19">
        <v>19276935</v>
      </c>
      <c r="M144" s="19" t="s">
        <v>249</v>
      </c>
      <c r="N144" s="37" t="s">
        <v>238</v>
      </c>
      <c r="O144" s="16"/>
      <c r="P144" s="35" t="s">
        <v>218</v>
      </c>
      <c r="Q144" s="35" t="s">
        <v>218</v>
      </c>
      <c r="R144" s="32">
        <v>35569</v>
      </c>
      <c r="S144" s="69" t="s">
        <v>219</v>
      </c>
      <c r="T144" s="33" t="s">
        <v>226</v>
      </c>
      <c r="U144" s="33" t="s">
        <v>240</v>
      </c>
      <c r="V144" s="159">
        <v>956667</v>
      </c>
      <c r="W144" s="24">
        <v>0</v>
      </c>
      <c r="X144" s="24">
        <f>+V144-W144</f>
        <v>956667</v>
      </c>
      <c r="Y144" s="35" t="s">
        <v>267</v>
      </c>
      <c r="Z144" s="16"/>
      <c r="AA144" s="16">
        <v>0</v>
      </c>
      <c r="AB144" s="16"/>
      <c r="AC144" s="16"/>
      <c r="AD144" s="31"/>
      <c r="AE144" s="16"/>
      <c r="AF144" s="16"/>
      <c r="AG144" s="39" t="s">
        <v>256</v>
      </c>
      <c r="AH144" s="16"/>
      <c r="AI144" s="16"/>
      <c r="AJ144" s="16"/>
      <c r="AK144" s="39" t="s">
        <v>255</v>
      </c>
      <c r="AL144" s="19"/>
      <c r="AM144" s="40" t="s">
        <v>245</v>
      </c>
      <c r="AN144" s="16">
        <v>889</v>
      </c>
      <c r="AO144" s="159"/>
      <c r="AP144" s="30"/>
      <c r="AQ144" s="54" t="s">
        <v>262</v>
      </c>
      <c r="AR144" s="5"/>
      <c r="AS144" s="5"/>
      <c r="AT144" s="5"/>
      <c r="AU144" s="5"/>
      <c r="AV144" s="5"/>
    </row>
    <row r="145" spans="1:48" ht="90">
      <c r="A145" s="16">
        <v>35817</v>
      </c>
      <c r="B145" s="64">
        <v>40246</v>
      </c>
      <c r="C145" s="19">
        <v>131997</v>
      </c>
      <c r="D145" s="32">
        <v>40237</v>
      </c>
      <c r="E145" s="35" t="s">
        <v>43</v>
      </c>
      <c r="F145" s="35" t="s">
        <v>44</v>
      </c>
      <c r="G145" s="29" t="s">
        <v>176</v>
      </c>
      <c r="H145" s="29" t="s">
        <v>177</v>
      </c>
      <c r="I145" s="29" t="s">
        <v>178</v>
      </c>
      <c r="J145" s="16"/>
      <c r="K145" s="35" t="s">
        <v>190</v>
      </c>
      <c r="L145" s="19">
        <v>19276935</v>
      </c>
      <c r="M145" s="19" t="s">
        <v>249</v>
      </c>
      <c r="N145" s="37" t="s">
        <v>238</v>
      </c>
      <c r="O145" s="16"/>
      <c r="P145" s="35" t="s">
        <v>218</v>
      </c>
      <c r="Q145" s="35" t="s">
        <v>218</v>
      </c>
      <c r="R145" s="32">
        <v>35569</v>
      </c>
      <c r="S145" s="69" t="s">
        <v>219</v>
      </c>
      <c r="T145" s="33" t="s">
        <v>226</v>
      </c>
      <c r="U145" s="33" t="s">
        <v>240</v>
      </c>
      <c r="V145" s="159">
        <v>956667</v>
      </c>
      <c r="W145" s="24">
        <v>0</v>
      </c>
      <c r="X145" s="24"/>
      <c r="Y145" s="35" t="s">
        <v>267</v>
      </c>
      <c r="Z145" s="16"/>
      <c r="AA145" s="16">
        <v>0</v>
      </c>
      <c r="AB145" s="16"/>
      <c r="AC145" s="16"/>
      <c r="AD145" s="31"/>
      <c r="AE145" s="16"/>
      <c r="AF145" s="16"/>
      <c r="AG145" s="39" t="s">
        <v>256</v>
      </c>
      <c r="AH145" s="16"/>
      <c r="AI145" s="16"/>
      <c r="AJ145" s="16"/>
      <c r="AK145" s="39" t="s">
        <v>255</v>
      </c>
      <c r="AL145" s="19"/>
      <c r="AM145" s="40" t="s">
        <v>274</v>
      </c>
      <c r="AN145" s="16">
        <v>604</v>
      </c>
      <c r="AO145" s="163">
        <v>141300</v>
      </c>
      <c r="AP145" s="30"/>
      <c r="AQ145" s="52" t="s">
        <v>275</v>
      </c>
      <c r="AR145" s="5"/>
      <c r="AS145" s="5"/>
      <c r="AT145" s="5"/>
      <c r="AU145" s="5"/>
      <c r="AV145" s="5"/>
    </row>
    <row r="146" spans="1:48" ht="90">
      <c r="A146" s="16">
        <v>35817</v>
      </c>
      <c r="B146" s="64">
        <v>40246</v>
      </c>
      <c r="C146" s="19">
        <v>131998</v>
      </c>
      <c r="D146" s="32">
        <v>40237</v>
      </c>
      <c r="E146" s="35" t="s">
        <v>43</v>
      </c>
      <c r="F146" s="35" t="s">
        <v>44</v>
      </c>
      <c r="G146" s="29" t="s">
        <v>179</v>
      </c>
      <c r="H146" s="36"/>
      <c r="I146" s="29" t="s">
        <v>83</v>
      </c>
      <c r="J146" s="35" t="s">
        <v>73</v>
      </c>
      <c r="K146" s="35" t="s">
        <v>190</v>
      </c>
      <c r="L146" s="19">
        <v>1020723864</v>
      </c>
      <c r="M146" s="19" t="s">
        <v>249</v>
      </c>
      <c r="N146" s="37" t="s">
        <v>237</v>
      </c>
      <c r="O146" s="16"/>
      <c r="P146" s="35" t="s">
        <v>218</v>
      </c>
      <c r="Q146" s="35" t="s">
        <v>218</v>
      </c>
      <c r="R146" s="32">
        <v>35489</v>
      </c>
      <c r="S146" s="69" t="s">
        <v>219</v>
      </c>
      <c r="T146" s="33" t="s">
        <v>220</v>
      </c>
      <c r="U146" s="33" t="s">
        <v>240</v>
      </c>
      <c r="V146" s="159">
        <v>956667</v>
      </c>
      <c r="W146" s="24">
        <v>0</v>
      </c>
      <c r="X146" s="24">
        <f>+V146-W146</f>
        <v>956667</v>
      </c>
      <c r="Y146" s="35" t="s">
        <v>267</v>
      </c>
      <c r="Z146" s="16"/>
      <c r="AA146" s="16">
        <v>0</v>
      </c>
      <c r="AB146" s="16"/>
      <c r="AC146" s="16"/>
      <c r="AD146" s="31"/>
      <c r="AE146" s="16"/>
      <c r="AF146" s="16"/>
      <c r="AG146" s="39" t="s">
        <v>256</v>
      </c>
      <c r="AH146" s="16"/>
      <c r="AI146" s="16"/>
      <c r="AJ146" s="16"/>
      <c r="AK146" s="39" t="s">
        <v>255</v>
      </c>
      <c r="AL146" s="19"/>
      <c r="AM146" s="40" t="s">
        <v>245</v>
      </c>
      <c r="AN146" s="16">
        <v>889</v>
      </c>
      <c r="AO146" s="159"/>
      <c r="AP146" s="30"/>
      <c r="AQ146" s="54" t="s">
        <v>262</v>
      </c>
      <c r="AR146" s="5"/>
      <c r="AS146" s="5"/>
      <c r="AT146" s="5"/>
      <c r="AU146" s="5"/>
      <c r="AV146" s="5"/>
    </row>
    <row r="147" spans="1:48" ht="90">
      <c r="A147" s="16">
        <v>35817</v>
      </c>
      <c r="B147" s="64">
        <v>40246</v>
      </c>
      <c r="C147" s="19">
        <v>131998</v>
      </c>
      <c r="D147" s="32">
        <v>40237</v>
      </c>
      <c r="E147" s="35" t="s">
        <v>43</v>
      </c>
      <c r="F147" s="35" t="s">
        <v>44</v>
      </c>
      <c r="G147" s="29" t="s">
        <v>179</v>
      </c>
      <c r="H147" s="36"/>
      <c r="I147" s="29" t="s">
        <v>83</v>
      </c>
      <c r="J147" s="35" t="s">
        <v>73</v>
      </c>
      <c r="K147" s="35" t="s">
        <v>190</v>
      </c>
      <c r="L147" s="19">
        <v>1020723864</v>
      </c>
      <c r="M147" s="19" t="s">
        <v>249</v>
      </c>
      <c r="N147" s="37" t="s">
        <v>237</v>
      </c>
      <c r="O147" s="16"/>
      <c r="P147" s="35" t="s">
        <v>218</v>
      </c>
      <c r="Q147" s="35" t="s">
        <v>218</v>
      </c>
      <c r="R147" s="32">
        <v>35489</v>
      </c>
      <c r="S147" s="69" t="s">
        <v>219</v>
      </c>
      <c r="T147" s="33" t="s">
        <v>220</v>
      </c>
      <c r="U147" s="33" t="s">
        <v>240</v>
      </c>
      <c r="V147" s="159">
        <v>956667</v>
      </c>
      <c r="W147" s="24">
        <v>0</v>
      </c>
      <c r="X147" s="24"/>
      <c r="Y147" s="35" t="s">
        <v>267</v>
      </c>
      <c r="Z147" s="16"/>
      <c r="AA147" s="16">
        <v>0</v>
      </c>
      <c r="AB147" s="16"/>
      <c r="AC147" s="16"/>
      <c r="AD147" s="31"/>
      <c r="AE147" s="16"/>
      <c r="AF147" s="16"/>
      <c r="AG147" s="39" t="s">
        <v>256</v>
      </c>
      <c r="AH147" s="16"/>
      <c r="AI147" s="16"/>
      <c r="AJ147" s="16"/>
      <c r="AK147" s="39" t="s">
        <v>255</v>
      </c>
      <c r="AL147" s="19"/>
      <c r="AM147" s="40" t="s">
        <v>274</v>
      </c>
      <c r="AN147" s="16">
        <v>604</v>
      </c>
      <c r="AO147" s="163">
        <v>141300</v>
      </c>
      <c r="AP147" s="30"/>
      <c r="AQ147" s="52" t="s">
        <v>275</v>
      </c>
      <c r="AR147" s="5"/>
      <c r="AS147" s="5"/>
      <c r="AT147" s="5"/>
      <c r="AU147" s="5"/>
      <c r="AV147" s="5"/>
    </row>
    <row r="148" spans="1:48" ht="90">
      <c r="A148" s="16">
        <v>35817</v>
      </c>
      <c r="B148" s="64">
        <v>40246</v>
      </c>
      <c r="C148" s="19">
        <v>131999</v>
      </c>
      <c r="D148" s="32">
        <v>40237</v>
      </c>
      <c r="E148" s="35" t="s">
        <v>43</v>
      </c>
      <c r="F148" s="35" t="s">
        <v>44</v>
      </c>
      <c r="G148" s="29" t="s">
        <v>180</v>
      </c>
      <c r="H148" s="29" t="s">
        <v>217</v>
      </c>
      <c r="I148" s="29" t="s">
        <v>181</v>
      </c>
      <c r="J148" s="35" t="s">
        <v>182</v>
      </c>
      <c r="K148" s="35" t="s">
        <v>190</v>
      </c>
      <c r="L148" s="19">
        <v>193232247</v>
      </c>
      <c r="M148" s="19" t="s">
        <v>249</v>
      </c>
      <c r="N148" s="37" t="s">
        <v>238</v>
      </c>
      <c r="O148" s="16"/>
      <c r="P148" s="35" t="s">
        <v>218</v>
      </c>
      <c r="Q148" s="35" t="s">
        <v>218</v>
      </c>
      <c r="R148" s="32">
        <v>39902</v>
      </c>
      <c r="S148" s="69" t="s">
        <v>219</v>
      </c>
      <c r="T148" s="33" t="s">
        <v>236</v>
      </c>
      <c r="U148" s="33" t="s">
        <v>240</v>
      </c>
      <c r="V148" s="159">
        <v>956667</v>
      </c>
      <c r="W148" s="24">
        <v>0</v>
      </c>
      <c r="X148" s="24">
        <f>+V148-W148</f>
        <v>956667</v>
      </c>
      <c r="Y148" s="39" t="s">
        <v>260</v>
      </c>
      <c r="Z148" s="16"/>
      <c r="AA148" s="16"/>
      <c r="AB148" s="16"/>
      <c r="AC148" s="16"/>
      <c r="AD148" s="31"/>
      <c r="AE148" s="16"/>
      <c r="AF148" s="16"/>
      <c r="AG148" s="39" t="s">
        <v>256</v>
      </c>
      <c r="AH148" s="16"/>
      <c r="AI148" s="16"/>
      <c r="AJ148" s="16"/>
      <c r="AK148" s="39" t="s">
        <v>255</v>
      </c>
      <c r="AL148" s="19"/>
      <c r="AM148" s="40" t="s">
        <v>245</v>
      </c>
      <c r="AN148" s="16">
        <v>816</v>
      </c>
      <c r="AO148" s="159">
        <v>956667</v>
      </c>
      <c r="AP148" s="30"/>
      <c r="AQ148" s="52" t="s">
        <v>261</v>
      </c>
      <c r="AR148" s="5"/>
      <c r="AS148" s="5"/>
      <c r="AT148" s="5"/>
      <c r="AU148" s="5"/>
      <c r="AV148" s="5"/>
    </row>
    <row r="149" spans="1:48" ht="90">
      <c r="A149" s="16">
        <v>35817</v>
      </c>
      <c r="B149" s="64">
        <v>40246</v>
      </c>
      <c r="C149" s="19">
        <v>131999</v>
      </c>
      <c r="D149" s="32">
        <v>40237</v>
      </c>
      <c r="E149" s="35" t="s">
        <v>43</v>
      </c>
      <c r="F149" s="35" t="s">
        <v>44</v>
      </c>
      <c r="G149" s="29" t="s">
        <v>180</v>
      </c>
      <c r="H149" s="29" t="s">
        <v>217</v>
      </c>
      <c r="I149" s="29" t="s">
        <v>181</v>
      </c>
      <c r="J149" s="35" t="s">
        <v>182</v>
      </c>
      <c r="K149" s="35" t="s">
        <v>190</v>
      </c>
      <c r="L149" s="19">
        <v>193232247</v>
      </c>
      <c r="M149" s="19" t="s">
        <v>249</v>
      </c>
      <c r="N149" s="37" t="s">
        <v>238</v>
      </c>
      <c r="O149" s="16"/>
      <c r="P149" s="35" t="s">
        <v>218</v>
      </c>
      <c r="Q149" s="35" t="s">
        <v>218</v>
      </c>
      <c r="R149" s="32">
        <v>39902</v>
      </c>
      <c r="S149" s="69" t="s">
        <v>219</v>
      </c>
      <c r="T149" s="33" t="s">
        <v>236</v>
      </c>
      <c r="U149" s="33" t="s">
        <v>240</v>
      </c>
      <c r="V149" s="159">
        <v>956667</v>
      </c>
      <c r="W149" s="24">
        <v>0</v>
      </c>
      <c r="X149" s="24"/>
      <c r="Y149" s="39" t="s">
        <v>260</v>
      </c>
      <c r="Z149" s="16"/>
      <c r="AA149" s="16"/>
      <c r="AB149" s="16"/>
      <c r="AC149" s="16"/>
      <c r="AD149" s="31"/>
      <c r="AE149" s="16"/>
      <c r="AF149" s="16"/>
      <c r="AG149" s="39" t="s">
        <v>256</v>
      </c>
      <c r="AH149" s="16"/>
      <c r="AI149" s="16"/>
      <c r="AJ149" s="16"/>
      <c r="AK149" s="39" t="s">
        <v>255</v>
      </c>
      <c r="AL149" s="19"/>
      <c r="AM149" s="40" t="s">
        <v>274</v>
      </c>
      <c r="AN149" s="16">
        <v>816</v>
      </c>
      <c r="AO149" s="159">
        <v>956667</v>
      </c>
      <c r="AP149" s="30"/>
      <c r="AQ149" s="52" t="s">
        <v>261</v>
      </c>
      <c r="AR149" s="5"/>
      <c r="AS149" s="5"/>
      <c r="AT149" s="5"/>
      <c r="AU149" s="5"/>
      <c r="AV149" s="5"/>
    </row>
    <row r="150" spans="1:48" ht="90">
      <c r="A150" s="16">
        <v>35817</v>
      </c>
      <c r="B150" s="64">
        <v>40246</v>
      </c>
      <c r="C150" s="19">
        <v>132376</v>
      </c>
      <c r="D150" s="32">
        <v>40237</v>
      </c>
      <c r="E150" s="35" t="s">
        <v>43</v>
      </c>
      <c r="F150" s="35" t="s">
        <v>44</v>
      </c>
      <c r="G150" s="29" t="s">
        <v>183</v>
      </c>
      <c r="H150" s="29" t="s">
        <v>184</v>
      </c>
      <c r="I150" s="29" t="s">
        <v>83</v>
      </c>
      <c r="J150" s="35" t="s">
        <v>51</v>
      </c>
      <c r="K150" s="35" t="s">
        <v>190</v>
      </c>
      <c r="L150" s="19">
        <v>1020723820</v>
      </c>
      <c r="M150" s="19" t="s">
        <v>249</v>
      </c>
      <c r="N150" s="37" t="s">
        <v>237</v>
      </c>
      <c r="O150" s="16"/>
      <c r="P150" s="35" t="s">
        <v>218</v>
      </c>
      <c r="Q150" s="35" t="s">
        <v>218</v>
      </c>
      <c r="R150" s="32">
        <v>33266</v>
      </c>
      <c r="S150" s="69" t="s">
        <v>219</v>
      </c>
      <c r="T150" s="39" t="s">
        <v>220</v>
      </c>
      <c r="U150" s="33" t="s">
        <v>240</v>
      </c>
      <c r="V150" s="159">
        <v>956667</v>
      </c>
      <c r="W150" s="24">
        <v>0</v>
      </c>
      <c r="X150" s="24">
        <f>+V150-W150</f>
        <v>956667</v>
      </c>
      <c r="Y150" s="35" t="s">
        <v>267</v>
      </c>
      <c r="Z150" s="16"/>
      <c r="AA150" s="16">
        <v>0</v>
      </c>
      <c r="AB150" s="16"/>
      <c r="AC150" s="35"/>
      <c r="AD150" s="31"/>
      <c r="AE150" s="25"/>
      <c r="AF150" s="16"/>
      <c r="AG150" s="39" t="s">
        <v>256</v>
      </c>
      <c r="AH150" s="16"/>
      <c r="AI150" s="16"/>
      <c r="AJ150" s="16"/>
      <c r="AK150" s="39" t="s">
        <v>255</v>
      </c>
      <c r="AL150" s="19"/>
      <c r="AM150" s="40" t="s">
        <v>245</v>
      </c>
      <c r="AN150" s="16">
        <v>889</v>
      </c>
      <c r="AO150" s="159"/>
      <c r="AP150" s="30"/>
      <c r="AQ150" s="54" t="s">
        <v>262</v>
      </c>
      <c r="AR150" s="5"/>
      <c r="AS150" s="5"/>
      <c r="AT150" s="5"/>
      <c r="AU150" s="5"/>
      <c r="AV150" s="5"/>
    </row>
    <row r="151" spans="1:48" ht="90">
      <c r="A151" s="16">
        <v>35817</v>
      </c>
      <c r="B151" s="64">
        <v>40246</v>
      </c>
      <c r="C151" s="19">
        <v>132376</v>
      </c>
      <c r="D151" s="32">
        <v>40237</v>
      </c>
      <c r="E151" s="35" t="s">
        <v>43</v>
      </c>
      <c r="F151" s="35" t="s">
        <v>44</v>
      </c>
      <c r="G151" s="29" t="s">
        <v>183</v>
      </c>
      <c r="H151" s="29" t="s">
        <v>184</v>
      </c>
      <c r="I151" s="29" t="s">
        <v>83</v>
      </c>
      <c r="J151" s="35" t="s">
        <v>51</v>
      </c>
      <c r="K151" s="35" t="s">
        <v>190</v>
      </c>
      <c r="L151" s="19">
        <v>1020723820</v>
      </c>
      <c r="M151" s="19" t="s">
        <v>249</v>
      </c>
      <c r="N151" s="37" t="s">
        <v>237</v>
      </c>
      <c r="O151" s="16"/>
      <c r="P151" s="35" t="s">
        <v>218</v>
      </c>
      <c r="Q151" s="35" t="s">
        <v>218</v>
      </c>
      <c r="R151" s="32">
        <v>33266</v>
      </c>
      <c r="S151" s="69" t="s">
        <v>219</v>
      </c>
      <c r="T151" s="39" t="s">
        <v>220</v>
      </c>
      <c r="U151" s="33" t="s">
        <v>240</v>
      </c>
      <c r="V151" s="159">
        <v>956667</v>
      </c>
      <c r="W151" s="24">
        <v>0</v>
      </c>
      <c r="X151" s="24"/>
      <c r="Y151" s="35" t="s">
        <v>267</v>
      </c>
      <c r="Z151" s="16"/>
      <c r="AA151" s="16">
        <v>0</v>
      </c>
      <c r="AB151" s="16"/>
      <c r="AC151" s="35"/>
      <c r="AD151" s="31"/>
      <c r="AE151" s="25"/>
      <c r="AF151" s="16"/>
      <c r="AG151" s="39" t="s">
        <v>256</v>
      </c>
      <c r="AH151" s="16"/>
      <c r="AI151" s="16"/>
      <c r="AJ151" s="16"/>
      <c r="AK151" s="39" t="s">
        <v>255</v>
      </c>
      <c r="AL151" s="19"/>
      <c r="AM151" s="40" t="s">
        <v>274</v>
      </c>
      <c r="AN151" s="16">
        <v>604</v>
      </c>
      <c r="AO151" s="163">
        <v>141300</v>
      </c>
      <c r="AP151" s="30"/>
      <c r="AQ151" s="52" t="s">
        <v>275</v>
      </c>
      <c r="AR151" s="5"/>
      <c r="AS151" s="5"/>
      <c r="AT151" s="5"/>
      <c r="AU151" s="5"/>
      <c r="AV151" s="5"/>
    </row>
    <row r="152" spans="1:48" ht="90">
      <c r="A152" s="16">
        <v>35817</v>
      </c>
      <c r="B152" s="64">
        <v>40246</v>
      </c>
      <c r="C152" s="19">
        <v>132001</v>
      </c>
      <c r="D152" s="32">
        <v>40237</v>
      </c>
      <c r="E152" s="35" t="s">
        <v>43</v>
      </c>
      <c r="F152" s="35" t="s">
        <v>44</v>
      </c>
      <c r="G152" s="29" t="s">
        <v>185</v>
      </c>
      <c r="H152" s="36"/>
      <c r="I152" s="29" t="s">
        <v>186</v>
      </c>
      <c r="J152" s="35"/>
      <c r="K152" s="35" t="s">
        <v>190</v>
      </c>
      <c r="L152" s="19">
        <v>1020723765</v>
      </c>
      <c r="M152" s="19" t="s">
        <v>249</v>
      </c>
      <c r="N152" s="37" t="s">
        <v>237</v>
      </c>
      <c r="O152" s="16"/>
      <c r="P152" s="35" t="s">
        <v>218</v>
      </c>
      <c r="Q152" s="35" t="s">
        <v>218</v>
      </c>
      <c r="R152" s="32">
        <v>39616</v>
      </c>
      <c r="S152" s="69" t="s">
        <v>219</v>
      </c>
      <c r="T152" s="39" t="s">
        <v>232</v>
      </c>
      <c r="U152" s="33" t="s">
        <v>241</v>
      </c>
      <c r="V152" s="159">
        <v>956667</v>
      </c>
      <c r="W152" s="24">
        <v>0</v>
      </c>
      <c r="X152" s="24">
        <f>+V152-W152</f>
        <v>956667</v>
      </c>
      <c r="Y152" s="35" t="s">
        <v>267</v>
      </c>
      <c r="Z152" s="16"/>
      <c r="AA152" s="16">
        <v>0</v>
      </c>
      <c r="AB152" s="16"/>
      <c r="AC152" s="16"/>
      <c r="AD152" s="31"/>
      <c r="AE152" s="25"/>
      <c r="AF152" s="16"/>
      <c r="AG152" s="39" t="s">
        <v>256</v>
      </c>
      <c r="AH152" s="16"/>
      <c r="AI152" s="16"/>
      <c r="AJ152" s="16"/>
      <c r="AK152" s="39" t="s">
        <v>255</v>
      </c>
      <c r="AL152" s="19"/>
      <c r="AM152" s="40" t="s">
        <v>245</v>
      </c>
      <c r="AN152" s="16">
        <v>889</v>
      </c>
      <c r="AO152" s="159"/>
      <c r="AP152" s="30"/>
      <c r="AQ152" s="54" t="s">
        <v>262</v>
      </c>
      <c r="AR152" s="5"/>
      <c r="AS152" s="5"/>
      <c r="AT152" s="5"/>
      <c r="AU152" s="5"/>
      <c r="AV152" s="5"/>
    </row>
    <row r="153" spans="1:48" ht="90">
      <c r="A153" s="16">
        <v>35817</v>
      </c>
      <c r="B153" s="64">
        <v>40246</v>
      </c>
      <c r="C153" s="19">
        <v>132001</v>
      </c>
      <c r="D153" s="32">
        <v>40237</v>
      </c>
      <c r="E153" s="35" t="s">
        <v>43</v>
      </c>
      <c r="F153" s="35" t="s">
        <v>44</v>
      </c>
      <c r="G153" s="29" t="s">
        <v>185</v>
      </c>
      <c r="H153" s="36"/>
      <c r="I153" s="29" t="s">
        <v>186</v>
      </c>
      <c r="J153" s="35"/>
      <c r="K153" s="35" t="s">
        <v>190</v>
      </c>
      <c r="L153" s="19">
        <v>1020723765</v>
      </c>
      <c r="M153" s="19" t="s">
        <v>249</v>
      </c>
      <c r="N153" s="37" t="s">
        <v>237</v>
      </c>
      <c r="O153" s="16"/>
      <c r="P153" s="35" t="s">
        <v>218</v>
      </c>
      <c r="Q153" s="35" t="s">
        <v>218</v>
      </c>
      <c r="R153" s="32">
        <v>39616</v>
      </c>
      <c r="S153" s="69" t="s">
        <v>219</v>
      </c>
      <c r="T153" s="39" t="s">
        <v>232</v>
      </c>
      <c r="U153" s="33" t="s">
        <v>241</v>
      </c>
      <c r="V153" s="159">
        <v>956667</v>
      </c>
      <c r="W153" s="24">
        <v>0</v>
      </c>
      <c r="X153" s="24"/>
      <c r="Y153" s="35" t="s">
        <v>267</v>
      </c>
      <c r="Z153" s="16"/>
      <c r="AA153" s="16">
        <v>0</v>
      </c>
      <c r="AB153" s="16"/>
      <c r="AC153" s="16"/>
      <c r="AD153" s="31"/>
      <c r="AE153" s="25"/>
      <c r="AF153" s="16"/>
      <c r="AG153" s="39" t="s">
        <v>256</v>
      </c>
      <c r="AH153" s="16"/>
      <c r="AI153" s="16"/>
      <c r="AJ153" s="16"/>
      <c r="AK153" s="39" t="s">
        <v>255</v>
      </c>
      <c r="AL153" s="19"/>
      <c r="AM153" s="40" t="s">
        <v>274</v>
      </c>
      <c r="AN153" s="16">
        <v>604</v>
      </c>
      <c r="AO153" s="163">
        <v>141300</v>
      </c>
      <c r="AP153" s="30"/>
      <c r="AQ153" s="52" t="s">
        <v>275</v>
      </c>
      <c r="AR153" s="5"/>
      <c r="AS153" s="5"/>
      <c r="AT153" s="5"/>
      <c r="AU153" s="5"/>
      <c r="AV153" s="5"/>
    </row>
    <row r="154" spans="1:48" s="47" customFormat="1" ht="90">
      <c r="A154" s="16">
        <v>35817</v>
      </c>
      <c r="B154" s="64">
        <v>40246</v>
      </c>
      <c r="C154" s="42">
        <v>132002</v>
      </c>
      <c r="D154" s="32">
        <v>40237</v>
      </c>
      <c r="E154" s="35" t="s">
        <v>43</v>
      </c>
      <c r="F154" s="35" t="s">
        <v>44</v>
      </c>
      <c r="G154" s="65" t="s">
        <v>187</v>
      </c>
      <c r="H154" s="62" t="s">
        <v>188</v>
      </c>
      <c r="I154" s="62" t="s">
        <v>189</v>
      </c>
      <c r="J154" s="42"/>
      <c r="K154" s="35" t="s">
        <v>190</v>
      </c>
      <c r="L154" s="42">
        <v>1020723759</v>
      </c>
      <c r="M154" s="19" t="s">
        <v>249</v>
      </c>
      <c r="N154" s="63" t="s">
        <v>237</v>
      </c>
      <c r="O154" s="42"/>
      <c r="P154" s="35" t="s">
        <v>218</v>
      </c>
      <c r="Q154" s="35" t="s">
        <v>218</v>
      </c>
      <c r="R154" s="32">
        <v>40231</v>
      </c>
      <c r="S154" s="69" t="s">
        <v>219</v>
      </c>
      <c r="T154" s="45" t="s">
        <v>220</v>
      </c>
      <c r="U154" s="33" t="s">
        <v>240</v>
      </c>
      <c r="V154" s="159">
        <v>956667</v>
      </c>
      <c r="W154" s="24">
        <v>0</v>
      </c>
      <c r="X154" s="24">
        <f>+V154-W154</f>
        <v>956667</v>
      </c>
      <c r="Y154" s="45" t="s">
        <v>267</v>
      </c>
      <c r="Z154" s="42"/>
      <c r="AA154" s="42">
        <v>0</v>
      </c>
      <c r="AB154" s="42"/>
      <c r="AC154" s="42"/>
      <c r="AD154" s="43"/>
      <c r="AE154" s="42"/>
      <c r="AF154" s="42"/>
      <c r="AG154" s="39" t="s">
        <v>256</v>
      </c>
      <c r="AH154" s="42"/>
      <c r="AI154" s="42"/>
      <c r="AJ154" s="42"/>
      <c r="AK154" s="39" t="s">
        <v>255</v>
      </c>
      <c r="AL154" s="42"/>
      <c r="AM154" s="40" t="s">
        <v>245</v>
      </c>
      <c r="AN154" s="16">
        <v>889</v>
      </c>
      <c r="AO154" s="165"/>
      <c r="AP154" s="68"/>
      <c r="AQ154" s="54" t="s">
        <v>262</v>
      </c>
      <c r="AR154" s="46"/>
      <c r="AS154" s="46"/>
      <c r="AT154" s="46"/>
      <c r="AU154" s="46"/>
      <c r="AV154" s="46"/>
    </row>
    <row r="155" spans="1:48" s="47" customFormat="1" ht="90">
      <c r="A155" s="16">
        <v>35817</v>
      </c>
      <c r="B155" s="64">
        <v>40246</v>
      </c>
      <c r="C155" s="42">
        <v>132002</v>
      </c>
      <c r="D155" s="32">
        <v>40237</v>
      </c>
      <c r="E155" s="35" t="s">
        <v>43</v>
      </c>
      <c r="F155" s="35" t="s">
        <v>44</v>
      </c>
      <c r="G155" s="65" t="s">
        <v>187</v>
      </c>
      <c r="H155" s="62" t="s">
        <v>188</v>
      </c>
      <c r="I155" s="62" t="s">
        <v>189</v>
      </c>
      <c r="J155" s="42"/>
      <c r="K155" s="35" t="s">
        <v>190</v>
      </c>
      <c r="L155" s="42">
        <v>1020723759</v>
      </c>
      <c r="M155" s="19" t="s">
        <v>249</v>
      </c>
      <c r="N155" s="63" t="s">
        <v>237</v>
      </c>
      <c r="O155" s="42"/>
      <c r="P155" s="35" t="s">
        <v>218</v>
      </c>
      <c r="Q155" s="35" t="s">
        <v>218</v>
      </c>
      <c r="R155" s="32">
        <v>40231</v>
      </c>
      <c r="S155" s="69" t="s">
        <v>219</v>
      </c>
      <c r="T155" s="45" t="s">
        <v>220</v>
      </c>
      <c r="U155" s="33" t="s">
        <v>240</v>
      </c>
      <c r="V155" s="159">
        <v>956667</v>
      </c>
      <c r="W155" s="24">
        <v>0</v>
      </c>
      <c r="X155" s="24"/>
      <c r="Y155" s="45" t="s">
        <v>267</v>
      </c>
      <c r="Z155" s="42"/>
      <c r="AA155" s="42">
        <v>0</v>
      </c>
      <c r="AB155" s="42"/>
      <c r="AC155" s="42"/>
      <c r="AD155" s="43"/>
      <c r="AE155" s="42"/>
      <c r="AF155" s="42"/>
      <c r="AG155" s="39" t="s">
        <v>256</v>
      </c>
      <c r="AH155" s="42"/>
      <c r="AI155" s="42"/>
      <c r="AJ155" s="42"/>
      <c r="AK155" s="39" t="s">
        <v>255</v>
      </c>
      <c r="AL155" s="42"/>
      <c r="AM155" s="40" t="s">
        <v>274</v>
      </c>
      <c r="AN155" s="16">
        <v>604</v>
      </c>
      <c r="AO155" s="163">
        <v>141300</v>
      </c>
      <c r="AP155" s="68"/>
      <c r="AQ155" s="52" t="s">
        <v>275</v>
      </c>
      <c r="AR155" s="46"/>
      <c r="AS155" s="46"/>
      <c r="AT155" s="46"/>
      <c r="AU155" s="46"/>
      <c r="AV155" s="46"/>
    </row>
    <row r="156" spans="1:48" ht="12.75">
      <c r="V156" s="167">
        <f>SUM(V2:V155)</f>
        <v>147326718</v>
      </c>
      <c r="X156" s="3"/>
      <c r="AO156" s="167">
        <f>SUM(AO2:AO155)</f>
        <v>13935402</v>
      </c>
    </row>
    <row r="157" spans="1:48">
      <c r="X157" s="3"/>
    </row>
    <row r="158" spans="1:48">
      <c r="X158" s="3"/>
    </row>
    <row r="159" spans="1:48">
      <c r="X159" s="3"/>
    </row>
    <row r="160" spans="1:48">
      <c r="X160" s="3"/>
    </row>
    <row r="161" spans="24:24">
      <c r="X161" s="3"/>
    </row>
    <row r="162" spans="24:24">
      <c r="X162" s="3"/>
    </row>
    <row r="163" spans="24:24">
      <c r="X163" s="3"/>
    </row>
    <row r="164" spans="24:24">
      <c r="X164" s="3"/>
    </row>
    <row r="165" spans="24:24">
      <c r="X165" s="3"/>
    </row>
    <row r="166" spans="24:24">
      <c r="X166" s="3"/>
    </row>
    <row r="167" spans="24:24">
      <c r="X167" s="3"/>
    </row>
    <row r="168" spans="24:24">
      <c r="X168" s="3"/>
    </row>
    <row r="169" spans="24:24">
      <c r="X169" s="3"/>
    </row>
    <row r="170" spans="24:24">
      <c r="X170" s="3"/>
    </row>
    <row r="171" spans="24:24">
      <c r="X171" s="3"/>
    </row>
    <row r="172" spans="24:24">
      <c r="X172" s="3"/>
    </row>
    <row r="173" spans="24:24">
      <c r="X173" s="3"/>
    </row>
    <row r="174" spans="24:24">
      <c r="X174" s="3"/>
    </row>
    <row r="175" spans="24:24">
      <c r="X175" s="3"/>
    </row>
    <row r="176" spans="24:24">
      <c r="X176" s="3"/>
    </row>
    <row r="177" spans="24:24">
      <c r="X177" s="3"/>
    </row>
    <row r="178" spans="24:24">
      <c r="X178" s="3"/>
    </row>
    <row r="179" spans="24:24">
      <c r="X179" s="3"/>
    </row>
    <row r="180" spans="24:24">
      <c r="X180" s="3"/>
    </row>
    <row r="181" spans="24:24">
      <c r="X181" s="3"/>
    </row>
    <row r="182" spans="24:24">
      <c r="X182" s="3"/>
    </row>
    <row r="183" spans="24:24">
      <c r="X183" s="3"/>
    </row>
    <row r="184" spans="24:24">
      <c r="X184" s="3"/>
    </row>
    <row r="185" spans="24:24">
      <c r="X185" s="3"/>
    </row>
    <row r="186" spans="24:24">
      <c r="X186" s="3"/>
    </row>
    <row r="187" spans="24:24">
      <c r="X187" s="3"/>
    </row>
    <row r="188" spans="24:24">
      <c r="X188" s="3"/>
    </row>
    <row r="189" spans="24:24">
      <c r="X189" s="3"/>
    </row>
    <row r="190" spans="24:24">
      <c r="X190" s="3"/>
    </row>
    <row r="191" spans="24:24">
      <c r="X191" s="3"/>
    </row>
    <row r="192" spans="24:24">
      <c r="X192" s="3"/>
    </row>
    <row r="193" spans="24:24">
      <c r="X193" s="3"/>
    </row>
    <row r="194" spans="24:24">
      <c r="X194" s="3"/>
    </row>
    <row r="195" spans="24:24">
      <c r="X195" s="3"/>
    </row>
    <row r="196" spans="24:24">
      <c r="X196" s="3"/>
    </row>
    <row r="197" spans="24:24">
      <c r="X197" s="3"/>
    </row>
    <row r="198" spans="24:24">
      <c r="X198" s="3"/>
    </row>
    <row r="199" spans="24:24">
      <c r="X199" s="3"/>
    </row>
    <row r="200" spans="24:24">
      <c r="X200" s="3"/>
    </row>
    <row r="201" spans="24:24">
      <c r="X201" s="3"/>
    </row>
    <row r="202" spans="24:24">
      <c r="X202" s="3"/>
    </row>
    <row r="203" spans="24:24">
      <c r="X203" s="3"/>
    </row>
    <row r="204" spans="24:24">
      <c r="X204" s="3"/>
    </row>
    <row r="205" spans="24:24">
      <c r="X205" s="3"/>
    </row>
    <row r="206" spans="24:24">
      <c r="X206" s="3"/>
    </row>
    <row r="207" spans="24:24">
      <c r="X207" s="3"/>
    </row>
    <row r="208" spans="24:24">
      <c r="X208" s="3"/>
    </row>
  </sheetData>
  <autoFilter ref="A1:AV155"/>
  <phoneticPr fontId="0"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Z319"/>
  <sheetViews>
    <sheetView zoomScale="80" zoomScaleNormal="80" workbookViewId="0">
      <pane ySplit="1" topLeftCell="A2" activePane="bottomLeft" state="frozen"/>
      <selection pane="bottomLeft" activeCell="H2" sqref="H2"/>
    </sheetView>
  </sheetViews>
  <sheetFormatPr baseColWidth="10" defaultRowHeight="12.75"/>
  <cols>
    <col min="1" max="1" width="5" customWidth="1"/>
    <col min="2" max="2" width="4.7109375" style="98" customWidth="1"/>
    <col min="3" max="4" width="0" hidden="1" customWidth="1"/>
    <col min="6" max="7" width="0" hidden="1" customWidth="1"/>
    <col min="8" max="8" width="12.85546875" customWidth="1"/>
    <col min="10" max="10" width="13" customWidth="1"/>
    <col min="13" max="14" width="0" hidden="1" customWidth="1"/>
    <col min="15" max="15" width="5.85546875" hidden="1" customWidth="1"/>
    <col min="16" max="16" width="17.42578125" style="144" bestFit="1" customWidth="1"/>
    <col min="17" max="17" width="0" hidden="1" customWidth="1"/>
    <col min="18" max="18" width="5.7109375" customWidth="1"/>
    <col min="19" max="19" width="16.140625" style="144" bestFit="1" customWidth="1"/>
    <col min="20" max="20" width="62.140625" customWidth="1"/>
    <col min="21" max="21" width="11.42578125" style="144"/>
    <col min="22" max="22" width="16" style="144" customWidth="1"/>
    <col min="23" max="23" width="85.42578125" customWidth="1"/>
  </cols>
  <sheetData>
    <row r="1" spans="1:23" ht="54.75" customHeight="1">
      <c r="B1" s="40"/>
      <c r="C1" s="99" t="s">
        <v>36</v>
      </c>
      <c r="D1" s="99" t="s">
        <v>37</v>
      </c>
      <c r="E1" s="99" t="s">
        <v>0</v>
      </c>
      <c r="F1" s="99" t="s">
        <v>33</v>
      </c>
      <c r="G1" s="99" t="s">
        <v>42</v>
      </c>
      <c r="H1" s="100" t="s">
        <v>17</v>
      </c>
      <c r="I1" s="100" t="s">
        <v>18</v>
      </c>
      <c r="J1" s="100" t="s">
        <v>19</v>
      </c>
      <c r="K1" s="100" t="s">
        <v>20</v>
      </c>
      <c r="L1" s="100" t="s">
        <v>4</v>
      </c>
      <c r="M1" s="100" t="s">
        <v>8</v>
      </c>
      <c r="N1" s="100" t="s">
        <v>9</v>
      </c>
      <c r="O1" s="100" t="s">
        <v>2</v>
      </c>
      <c r="P1" s="139" t="s">
        <v>34</v>
      </c>
      <c r="Q1" s="101" t="s">
        <v>246</v>
      </c>
      <c r="R1" s="101" t="s">
        <v>11</v>
      </c>
      <c r="S1" s="145" t="s">
        <v>12</v>
      </c>
      <c r="T1" s="101" t="s">
        <v>21</v>
      </c>
      <c r="U1" s="146" t="s">
        <v>279</v>
      </c>
      <c r="V1" s="146" t="s">
        <v>280</v>
      </c>
      <c r="W1" s="151" t="s">
        <v>282</v>
      </c>
    </row>
    <row r="2" spans="1:23" s="245" customFormat="1" ht="54.75" customHeight="1">
      <c r="A2" s="103"/>
      <c r="B2" s="112"/>
      <c r="C2" s="99"/>
      <c r="D2" s="99"/>
      <c r="E2" s="112"/>
      <c r="F2" s="29" t="s">
        <v>191</v>
      </c>
      <c r="G2" s="36"/>
      <c r="H2" s="248" t="s">
        <v>191</v>
      </c>
      <c r="J2" s="113" t="s">
        <v>51</v>
      </c>
      <c r="K2" s="112" t="s">
        <v>192</v>
      </c>
      <c r="L2" s="110">
        <v>52501252</v>
      </c>
      <c r="M2" s="100"/>
      <c r="N2" s="100"/>
      <c r="O2" s="100"/>
      <c r="P2" s="249">
        <v>956667</v>
      </c>
      <c r="Q2" s="101"/>
      <c r="R2" s="246"/>
      <c r="S2" s="250">
        <v>141300</v>
      </c>
      <c r="T2" s="117" t="s">
        <v>275</v>
      </c>
      <c r="U2" s="247"/>
      <c r="V2" s="251">
        <v>141300</v>
      </c>
      <c r="W2" s="117" t="s">
        <v>283</v>
      </c>
    </row>
    <row r="3" spans="1:23" s="103" customFormat="1" ht="80.099999999999994" customHeight="1">
      <c r="A3" s="337" t="s">
        <v>277</v>
      </c>
      <c r="B3" s="107">
        <v>1</v>
      </c>
      <c r="C3" s="108">
        <v>35817</v>
      </c>
      <c r="D3" s="109">
        <v>40246</v>
      </c>
      <c r="E3" s="110">
        <v>131926</v>
      </c>
      <c r="F3" s="111">
        <v>40237</v>
      </c>
      <c r="G3" s="112" t="s">
        <v>44</v>
      </c>
      <c r="H3" s="214" t="s">
        <v>45</v>
      </c>
      <c r="I3" s="114"/>
      <c r="J3" s="113" t="s">
        <v>46</v>
      </c>
      <c r="K3" s="112"/>
      <c r="L3" s="110">
        <v>1020723762</v>
      </c>
      <c r="M3" s="111">
        <v>35016</v>
      </c>
      <c r="N3" s="115" t="s">
        <v>219</v>
      </c>
      <c r="O3" s="116" t="s">
        <v>221</v>
      </c>
      <c r="P3" s="140">
        <v>956667</v>
      </c>
      <c r="Q3" s="112" t="s">
        <v>274</v>
      </c>
      <c r="R3" s="108">
        <v>604</v>
      </c>
      <c r="S3" s="140">
        <v>141300</v>
      </c>
      <c r="T3" s="117" t="s">
        <v>275</v>
      </c>
      <c r="U3" s="147">
        <v>0</v>
      </c>
      <c r="V3" s="147">
        <v>141300</v>
      </c>
      <c r="W3" s="117" t="s">
        <v>283</v>
      </c>
    </row>
    <row r="4" spans="1:23" s="103" customFormat="1" ht="80.099999999999994" customHeight="1">
      <c r="A4" s="337"/>
      <c r="B4" s="107">
        <v>2</v>
      </c>
      <c r="C4" s="108">
        <v>35817</v>
      </c>
      <c r="D4" s="109">
        <v>40246</v>
      </c>
      <c r="E4" s="110">
        <v>131928</v>
      </c>
      <c r="F4" s="111">
        <v>40237</v>
      </c>
      <c r="G4" s="112" t="s">
        <v>44</v>
      </c>
      <c r="H4" s="113" t="s">
        <v>193</v>
      </c>
      <c r="I4" s="113" t="s">
        <v>194</v>
      </c>
      <c r="J4" s="113" t="s">
        <v>195</v>
      </c>
      <c r="K4" s="112"/>
      <c r="L4" s="110">
        <v>1020723854</v>
      </c>
      <c r="M4" s="111">
        <v>33050</v>
      </c>
      <c r="N4" s="115" t="s">
        <v>219</v>
      </c>
      <c r="O4" s="116" t="s">
        <v>222</v>
      </c>
      <c r="P4" s="140">
        <v>956667</v>
      </c>
      <c r="Q4" s="112" t="s">
        <v>274</v>
      </c>
      <c r="R4" s="108">
        <v>604</v>
      </c>
      <c r="S4" s="140">
        <v>141300</v>
      </c>
      <c r="T4" s="117" t="s">
        <v>275</v>
      </c>
      <c r="U4" s="147"/>
      <c r="V4" s="147">
        <v>141300</v>
      </c>
      <c r="W4" s="117" t="s">
        <v>283</v>
      </c>
    </row>
    <row r="5" spans="1:23" s="103" customFormat="1" ht="80.099999999999994" customHeight="1">
      <c r="A5" s="337"/>
      <c r="B5" s="107">
        <v>3</v>
      </c>
      <c r="C5" s="108">
        <v>35817</v>
      </c>
      <c r="D5" s="109">
        <v>40246</v>
      </c>
      <c r="E5" s="110">
        <v>131930</v>
      </c>
      <c r="F5" s="111">
        <v>40237</v>
      </c>
      <c r="G5" s="112" t="s">
        <v>44</v>
      </c>
      <c r="H5" s="214" t="s">
        <v>53</v>
      </c>
      <c r="I5" s="113" t="s">
        <v>54</v>
      </c>
      <c r="J5" s="113" t="s">
        <v>51</v>
      </c>
      <c r="K5" s="112" t="s">
        <v>55</v>
      </c>
      <c r="L5" s="110">
        <v>20328022</v>
      </c>
      <c r="M5" s="111">
        <v>38352</v>
      </c>
      <c r="N5" s="115" t="s">
        <v>219</v>
      </c>
      <c r="O5" s="116" t="s">
        <v>224</v>
      </c>
      <c r="P5" s="140">
        <v>956667</v>
      </c>
      <c r="Q5" s="112" t="s">
        <v>274</v>
      </c>
      <c r="R5" s="108">
        <v>604</v>
      </c>
      <c r="S5" s="140">
        <v>141300</v>
      </c>
      <c r="T5" s="117" t="s">
        <v>275</v>
      </c>
      <c r="U5" s="147"/>
      <c r="V5" s="147">
        <v>141300</v>
      </c>
      <c r="W5" s="117" t="s">
        <v>283</v>
      </c>
    </row>
    <row r="6" spans="1:23" s="103" customFormat="1" ht="80.099999999999994" customHeight="1">
      <c r="A6" s="337"/>
      <c r="B6" s="107">
        <v>4</v>
      </c>
      <c r="C6" s="108">
        <v>35817</v>
      </c>
      <c r="D6" s="109">
        <v>40246</v>
      </c>
      <c r="E6" s="110">
        <v>131931</v>
      </c>
      <c r="F6" s="111">
        <v>40237</v>
      </c>
      <c r="G6" s="112" t="s">
        <v>44</v>
      </c>
      <c r="H6" s="113" t="s">
        <v>56</v>
      </c>
      <c r="I6" s="113" t="s">
        <v>57</v>
      </c>
      <c r="J6" s="113" t="s">
        <v>58</v>
      </c>
      <c r="K6" s="112" t="s">
        <v>59</v>
      </c>
      <c r="L6" s="110">
        <v>79723852</v>
      </c>
      <c r="M6" s="111">
        <v>38310</v>
      </c>
      <c r="N6" s="115" t="s">
        <v>219</v>
      </c>
      <c r="O6" s="116" t="s">
        <v>222</v>
      </c>
      <c r="P6" s="140">
        <v>956667</v>
      </c>
      <c r="Q6" s="112" t="s">
        <v>274</v>
      </c>
      <c r="R6" s="108">
        <v>604</v>
      </c>
      <c r="S6" s="140">
        <v>141300</v>
      </c>
      <c r="T6" s="117" t="s">
        <v>275</v>
      </c>
      <c r="U6" s="147"/>
      <c r="V6" s="147">
        <v>141300</v>
      </c>
      <c r="W6" s="117" t="s">
        <v>283</v>
      </c>
    </row>
    <row r="7" spans="1:23" s="103" customFormat="1" ht="80.099999999999994" customHeight="1">
      <c r="A7" s="337"/>
      <c r="B7" s="107">
        <v>5</v>
      </c>
      <c r="C7" s="108">
        <v>35817</v>
      </c>
      <c r="D7" s="109">
        <v>40246</v>
      </c>
      <c r="E7" s="110">
        <v>131932</v>
      </c>
      <c r="F7" s="111">
        <v>40237</v>
      </c>
      <c r="G7" s="112" t="s">
        <v>44</v>
      </c>
      <c r="H7" s="113" t="s">
        <v>60</v>
      </c>
      <c r="I7" s="113" t="s">
        <v>61</v>
      </c>
      <c r="J7" s="113" t="s">
        <v>62</v>
      </c>
      <c r="K7" s="112"/>
      <c r="L7" s="110">
        <v>51576649</v>
      </c>
      <c r="M7" s="111">
        <v>38167</v>
      </c>
      <c r="N7" s="115" t="s">
        <v>219</v>
      </c>
      <c r="O7" s="116" t="s">
        <v>225</v>
      </c>
      <c r="P7" s="140">
        <v>956667</v>
      </c>
      <c r="Q7" s="112" t="s">
        <v>274</v>
      </c>
      <c r="R7" s="108">
        <v>604</v>
      </c>
      <c r="S7" s="140">
        <v>141300</v>
      </c>
      <c r="T7" s="117" t="s">
        <v>275</v>
      </c>
      <c r="U7" s="147"/>
      <c r="V7" s="147">
        <v>141300</v>
      </c>
      <c r="W7" s="117" t="s">
        <v>283</v>
      </c>
    </row>
    <row r="8" spans="1:23" s="103" customFormat="1" ht="80.099999999999994" customHeight="1">
      <c r="A8" s="337"/>
      <c r="B8" s="107">
        <v>6</v>
      </c>
      <c r="C8" s="108">
        <v>35817</v>
      </c>
      <c r="D8" s="109">
        <v>40246</v>
      </c>
      <c r="E8" s="110">
        <v>131934</v>
      </c>
      <c r="F8" s="111">
        <v>40237</v>
      </c>
      <c r="G8" s="112" t="s">
        <v>44</v>
      </c>
      <c r="H8" s="113" t="s">
        <v>66</v>
      </c>
      <c r="I8" s="114"/>
      <c r="J8" s="113" t="s">
        <v>67</v>
      </c>
      <c r="K8" s="108"/>
      <c r="L8" s="110">
        <v>27903920</v>
      </c>
      <c r="M8" s="111">
        <v>33737</v>
      </c>
      <c r="N8" s="115" t="s">
        <v>219</v>
      </c>
      <c r="O8" s="116" t="s">
        <v>226</v>
      </c>
      <c r="P8" s="140">
        <v>956667</v>
      </c>
      <c r="Q8" s="112" t="s">
        <v>274</v>
      </c>
      <c r="R8" s="108">
        <v>604</v>
      </c>
      <c r="S8" s="140">
        <v>141300</v>
      </c>
      <c r="T8" s="117" t="s">
        <v>275</v>
      </c>
      <c r="U8" s="147"/>
      <c r="V8" s="147">
        <v>141300</v>
      </c>
      <c r="W8" s="117" t="s">
        <v>283</v>
      </c>
    </row>
    <row r="9" spans="1:23" s="103" customFormat="1" ht="80.099999999999994" customHeight="1">
      <c r="A9" s="337"/>
      <c r="B9" s="107">
        <v>7</v>
      </c>
      <c r="C9" s="108">
        <v>35817</v>
      </c>
      <c r="D9" s="109">
        <v>40246</v>
      </c>
      <c r="E9" s="110">
        <v>131935</v>
      </c>
      <c r="F9" s="111">
        <v>40237</v>
      </c>
      <c r="G9" s="112" t="s">
        <v>44</v>
      </c>
      <c r="H9" s="113" t="s">
        <v>68</v>
      </c>
      <c r="I9" s="113" t="s">
        <v>69</v>
      </c>
      <c r="J9" s="113" t="s">
        <v>70</v>
      </c>
      <c r="K9" s="112" t="s">
        <v>71</v>
      </c>
      <c r="L9" s="110">
        <v>17183323</v>
      </c>
      <c r="M9" s="111">
        <v>38464</v>
      </c>
      <c r="N9" s="115" t="s">
        <v>219</v>
      </c>
      <c r="O9" s="116" t="s">
        <v>224</v>
      </c>
      <c r="P9" s="140">
        <v>956667</v>
      </c>
      <c r="Q9" s="112" t="s">
        <v>274</v>
      </c>
      <c r="R9" s="108">
        <v>604</v>
      </c>
      <c r="S9" s="140">
        <v>141300</v>
      </c>
      <c r="T9" s="117" t="s">
        <v>275</v>
      </c>
      <c r="U9" s="147"/>
      <c r="V9" s="147">
        <v>141300</v>
      </c>
      <c r="W9" s="117" t="s">
        <v>283</v>
      </c>
    </row>
    <row r="10" spans="1:23" s="103" customFormat="1" ht="80.099999999999994" customHeight="1">
      <c r="A10" s="337"/>
      <c r="B10" s="107">
        <v>8</v>
      </c>
      <c r="C10" s="108">
        <v>35817</v>
      </c>
      <c r="D10" s="109">
        <v>40246</v>
      </c>
      <c r="E10" s="110">
        <v>131936</v>
      </c>
      <c r="F10" s="111">
        <v>40237</v>
      </c>
      <c r="G10" s="112" t="s">
        <v>44</v>
      </c>
      <c r="H10" s="113" t="s">
        <v>72</v>
      </c>
      <c r="I10" s="114"/>
      <c r="J10" s="113" t="s">
        <v>51</v>
      </c>
      <c r="K10" s="112" t="s">
        <v>73</v>
      </c>
      <c r="L10" s="110">
        <v>41434311</v>
      </c>
      <c r="M10" s="111">
        <v>37371</v>
      </c>
      <c r="N10" s="115" t="s">
        <v>219</v>
      </c>
      <c r="O10" s="116" t="s">
        <v>227</v>
      </c>
      <c r="P10" s="140">
        <v>956667</v>
      </c>
      <c r="Q10" s="112" t="s">
        <v>274</v>
      </c>
      <c r="R10" s="108">
        <v>604</v>
      </c>
      <c r="S10" s="140">
        <v>141300</v>
      </c>
      <c r="T10" s="117" t="s">
        <v>275</v>
      </c>
      <c r="U10" s="147"/>
      <c r="V10" s="147">
        <v>141300</v>
      </c>
      <c r="W10" s="117" t="s">
        <v>283</v>
      </c>
    </row>
    <row r="11" spans="1:23" s="103" customFormat="1" ht="80.099999999999994" customHeight="1">
      <c r="A11" s="337"/>
      <c r="B11" s="107">
        <v>9</v>
      </c>
      <c r="C11" s="108">
        <v>35817</v>
      </c>
      <c r="D11" s="109">
        <v>40246</v>
      </c>
      <c r="E11" s="110">
        <v>131937</v>
      </c>
      <c r="F11" s="111">
        <v>40237</v>
      </c>
      <c r="G11" s="112" t="s">
        <v>44</v>
      </c>
      <c r="H11" s="113" t="s">
        <v>74</v>
      </c>
      <c r="I11" s="113" t="s">
        <v>75</v>
      </c>
      <c r="J11" s="113" t="s">
        <v>76</v>
      </c>
      <c r="K11" s="112" t="s">
        <v>73</v>
      </c>
      <c r="L11" s="110">
        <v>20263697</v>
      </c>
      <c r="M11" s="111">
        <v>36038</v>
      </c>
      <c r="N11" s="115" t="s">
        <v>219</v>
      </c>
      <c r="O11" s="116" t="s">
        <v>224</v>
      </c>
      <c r="P11" s="140">
        <v>956667</v>
      </c>
      <c r="Q11" s="112" t="s">
        <v>274</v>
      </c>
      <c r="R11" s="108">
        <v>604</v>
      </c>
      <c r="S11" s="140">
        <v>141300</v>
      </c>
      <c r="T11" s="117" t="s">
        <v>275</v>
      </c>
      <c r="U11" s="147"/>
      <c r="V11" s="147">
        <v>141300</v>
      </c>
      <c r="W11" s="117" t="s">
        <v>283</v>
      </c>
    </row>
    <row r="12" spans="1:23" s="103" customFormat="1" ht="80.099999999999994" customHeight="1">
      <c r="A12" s="337"/>
      <c r="B12" s="107">
        <v>10</v>
      </c>
      <c r="C12" s="108">
        <v>35817</v>
      </c>
      <c r="D12" s="109">
        <v>40246</v>
      </c>
      <c r="E12" s="110">
        <v>131938</v>
      </c>
      <c r="F12" s="111">
        <v>40237</v>
      </c>
      <c r="G12" s="112" t="s">
        <v>44</v>
      </c>
      <c r="H12" s="113" t="s">
        <v>77</v>
      </c>
      <c r="I12" s="113"/>
      <c r="J12" s="113" t="s">
        <v>78</v>
      </c>
      <c r="K12" s="112"/>
      <c r="L12" s="110">
        <v>1020723793</v>
      </c>
      <c r="M12" s="111">
        <v>35389</v>
      </c>
      <c r="N12" s="115" t="s">
        <v>219</v>
      </c>
      <c r="O12" s="116" t="s">
        <v>226</v>
      </c>
      <c r="P12" s="140">
        <v>956667</v>
      </c>
      <c r="Q12" s="112" t="s">
        <v>274</v>
      </c>
      <c r="R12" s="108">
        <v>604</v>
      </c>
      <c r="S12" s="140">
        <v>141300</v>
      </c>
      <c r="T12" s="117" t="s">
        <v>275</v>
      </c>
      <c r="U12" s="147"/>
      <c r="V12" s="147">
        <v>141300</v>
      </c>
      <c r="W12" s="117" t="s">
        <v>283</v>
      </c>
    </row>
    <row r="13" spans="1:23" s="103" customFormat="1" ht="80.099999999999994" customHeight="1">
      <c r="A13" s="337"/>
      <c r="B13" s="107">
        <v>11</v>
      </c>
      <c r="C13" s="108">
        <v>35817</v>
      </c>
      <c r="D13" s="109">
        <v>40246</v>
      </c>
      <c r="E13" s="110">
        <v>131939</v>
      </c>
      <c r="F13" s="111">
        <v>40237</v>
      </c>
      <c r="G13" s="112" t="s">
        <v>44</v>
      </c>
      <c r="H13" s="113" t="s">
        <v>77</v>
      </c>
      <c r="I13" s="113" t="s">
        <v>79</v>
      </c>
      <c r="J13" s="113" t="s">
        <v>80</v>
      </c>
      <c r="K13" s="112"/>
      <c r="L13" s="110">
        <v>86000731</v>
      </c>
      <c r="M13" s="111">
        <v>36816</v>
      </c>
      <c r="N13" s="115" t="s">
        <v>219</v>
      </c>
      <c r="O13" s="116" t="s">
        <v>226</v>
      </c>
      <c r="P13" s="140">
        <v>956667</v>
      </c>
      <c r="Q13" s="112" t="s">
        <v>274</v>
      </c>
      <c r="R13" s="108">
        <v>604</v>
      </c>
      <c r="S13" s="140">
        <v>141300</v>
      </c>
      <c r="T13" s="117" t="s">
        <v>275</v>
      </c>
      <c r="U13" s="147"/>
      <c r="V13" s="147">
        <v>141300</v>
      </c>
      <c r="W13" s="117" t="s">
        <v>283</v>
      </c>
    </row>
    <row r="14" spans="1:23" s="103" customFormat="1" ht="80.099999999999994" customHeight="1">
      <c r="A14" s="337"/>
      <c r="B14" s="107">
        <v>12</v>
      </c>
      <c r="C14" s="108">
        <v>35817</v>
      </c>
      <c r="D14" s="109">
        <v>40246</v>
      </c>
      <c r="E14" s="110">
        <v>131940</v>
      </c>
      <c r="F14" s="111">
        <v>40237</v>
      </c>
      <c r="G14" s="112" t="s">
        <v>44</v>
      </c>
      <c r="H14" s="113" t="s">
        <v>196</v>
      </c>
      <c r="I14" s="113"/>
      <c r="J14" s="113" t="s">
        <v>117</v>
      </c>
      <c r="K14" s="112" t="s">
        <v>87</v>
      </c>
      <c r="L14" s="110">
        <v>1020723763</v>
      </c>
      <c r="M14" s="111">
        <v>33886</v>
      </c>
      <c r="N14" s="115" t="s">
        <v>219</v>
      </c>
      <c r="O14" s="116" t="s">
        <v>220</v>
      </c>
      <c r="P14" s="140">
        <v>956667</v>
      </c>
      <c r="Q14" s="112" t="s">
        <v>274</v>
      </c>
      <c r="R14" s="108">
        <v>604</v>
      </c>
      <c r="S14" s="140">
        <v>141300</v>
      </c>
      <c r="T14" s="117" t="s">
        <v>275</v>
      </c>
      <c r="U14" s="147"/>
      <c r="V14" s="147">
        <v>141300</v>
      </c>
      <c r="W14" s="117" t="s">
        <v>283</v>
      </c>
    </row>
    <row r="15" spans="1:23" s="103" customFormat="1" ht="80.099999999999994" customHeight="1">
      <c r="A15" s="337"/>
      <c r="B15" s="107">
        <v>13</v>
      </c>
      <c r="C15" s="108">
        <v>35817</v>
      </c>
      <c r="D15" s="109">
        <v>40246</v>
      </c>
      <c r="E15" s="110">
        <v>131941</v>
      </c>
      <c r="F15" s="111">
        <v>40237</v>
      </c>
      <c r="G15" s="112" t="s">
        <v>44</v>
      </c>
      <c r="H15" s="113" t="s">
        <v>81</v>
      </c>
      <c r="I15" s="113" t="s">
        <v>82</v>
      </c>
      <c r="J15" s="113" t="s">
        <v>83</v>
      </c>
      <c r="K15" s="112" t="s">
        <v>84</v>
      </c>
      <c r="L15" s="110">
        <v>41480589</v>
      </c>
      <c r="M15" s="111">
        <v>34971</v>
      </c>
      <c r="N15" s="115" t="s">
        <v>219</v>
      </c>
      <c r="O15" s="116" t="s">
        <v>226</v>
      </c>
      <c r="P15" s="140">
        <v>956667</v>
      </c>
      <c r="Q15" s="112" t="s">
        <v>274</v>
      </c>
      <c r="R15" s="108">
        <v>604</v>
      </c>
      <c r="S15" s="140">
        <v>141300</v>
      </c>
      <c r="T15" s="117" t="s">
        <v>275</v>
      </c>
      <c r="U15" s="147"/>
      <c r="V15" s="147">
        <v>141300</v>
      </c>
      <c r="W15" s="117" t="s">
        <v>283</v>
      </c>
    </row>
    <row r="16" spans="1:23" s="103" customFormat="1" ht="80.099999999999994" customHeight="1">
      <c r="A16" s="337"/>
      <c r="B16" s="107">
        <v>14</v>
      </c>
      <c r="C16" s="108">
        <v>35817</v>
      </c>
      <c r="D16" s="109">
        <v>40246</v>
      </c>
      <c r="E16" s="110">
        <v>132373</v>
      </c>
      <c r="F16" s="111">
        <v>40237</v>
      </c>
      <c r="G16" s="112" t="s">
        <v>44</v>
      </c>
      <c r="H16" s="113" t="s">
        <v>85</v>
      </c>
      <c r="I16" s="113" t="s">
        <v>86</v>
      </c>
      <c r="J16" s="113" t="s">
        <v>51</v>
      </c>
      <c r="K16" s="112" t="s">
        <v>88</v>
      </c>
      <c r="L16" s="110">
        <v>41729292</v>
      </c>
      <c r="M16" s="111">
        <v>34016</v>
      </c>
      <c r="N16" s="115" t="s">
        <v>219</v>
      </c>
      <c r="O16" s="116" t="s">
        <v>222</v>
      </c>
      <c r="P16" s="140">
        <v>956667</v>
      </c>
      <c r="Q16" s="112" t="s">
        <v>274</v>
      </c>
      <c r="R16" s="108">
        <v>604</v>
      </c>
      <c r="S16" s="140">
        <v>141300</v>
      </c>
      <c r="T16" s="117" t="s">
        <v>275</v>
      </c>
      <c r="U16" s="147"/>
      <c r="V16" s="147">
        <v>141300</v>
      </c>
      <c r="W16" s="117" t="s">
        <v>283</v>
      </c>
    </row>
    <row r="17" spans="1:23" s="103" customFormat="1" ht="80.099999999999994" customHeight="1">
      <c r="A17" s="337"/>
      <c r="B17" s="107">
        <v>15</v>
      </c>
      <c r="C17" s="108">
        <v>35817</v>
      </c>
      <c r="D17" s="109">
        <v>40246</v>
      </c>
      <c r="E17" s="110">
        <v>131943</v>
      </c>
      <c r="F17" s="111">
        <v>40237</v>
      </c>
      <c r="G17" s="112" t="s">
        <v>44</v>
      </c>
      <c r="H17" s="113" t="s">
        <v>89</v>
      </c>
      <c r="I17" s="114"/>
      <c r="J17" s="113" t="s">
        <v>51</v>
      </c>
      <c r="K17" s="112" t="s">
        <v>90</v>
      </c>
      <c r="L17" s="110">
        <v>1020723822</v>
      </c>
      <c r="M17" s="111">
        <v>33214</v>
      </c>
      <c r="N17" s="115" t="s">
        <v>219</v>
      </c>
      <c r="O17" s="116" t="s">
        <v>226</v>
      </c>
      <c r="P17" s="140">
        <v>956667</v>
      </c>
      <c r="Q17" s="112" t="s">
        <v>274</v>
      </c>
      <c r="R17" s="108">
        <v>604</v>
      </c>
      <c r="S17" s="140">
        <v>141300</v>
      </c>
      <c r="T17" s="117" t="s">
        <v>275</v>
      </c>
      <c r="U17" s="147"/>
      <c r="V17" s="147">
        <v>141300</v>
      </c>
      <c r="W17" s="117" t="s">
        <v>283</v>
      </c>
    </row>
    <row r="18" spans="1:23" s="103" customFormat="1" ht="80.099999999999994" customHeight="1">
      <c r="A18" s="337"/>
      <c r="B18" s="107">
        <v>16</v>
      </c>
      <c r="C18" s="108">
        <v>35817</v>
      </c>
      <c r="D18" s="109">
        <v>40246</v>
      </c>
      <c r="E18" s="110">
        <v>131944</v>
      </c>
      <c r="F18" s="111">
        <v>40237</v>
      </c>
      <c r="G18" s="112" t="s">
        <v>44</v>
      </c>
      <c r="H18" s="113" t="s">
        <v>91</v>
      </c>
      <c r="I18" s="113" t="s">
        <v>92</v>
      </c>
      <c r="J18" s="113" t="s">
        <v>93</v>
      </c>
      <c r="K18" s="112"/>
      <c r="L18" s="110">
        <v>26618697</v>
      </c>
      <c r="M18" s="111">
        <v>34662</v>
      </c>
      <c r="N18" s="115" t="s">
        <v>219</v>
      </c>
      <c r="O18" s="116" t="s">
        <v>228</v>
      </c>
      <c r="P18" s="140">
        <v>956667</v>
      </c>
      <c r="Q18" s="112" t="s">
        <v>274</v>
      </c>
      <c r="R18" s="108">
        <v>604</v>
      </c>
      <c r="S18" s="140">
        <v>141300</v>
      </c>
      <c r="T18" s="117" t="s">
        <v>275</v>
      </c>
      <c r="U18" s="147"/>
      <c r="V18" s="147">
        <v>141300</v>
      </c>
      <c r="W18" s="117" t="s">
        <v>283</v>
      </c>
    </row>
    <row r="19" spans="1:23" s="103" customFormat="1" ht="80.099999999999994" customHeight="1">
      <c r="A19" s="337"/>
      <c r="B19" s="107">
        <v>17</v>
      </c>
      <c r="C19" s="108">
        <v>35817</v>
      </c>
      <c r="D19" s="109">
        <v>40246</v>
      </c>
      <c r="E19" s="110">
        <v>131946</v>
      </c>
      <c r="F19" s="111">
        <v>40237</v>
      </c>
      <c r="G19" s="112" t="s">
        <v>44</v>
      </c>
      <c r="H19" s="113" t="s">
        <v>94</v>
      </c>
      <c r="I19" s="113" t="s">
        <v>120</v>
      </c>
      <c r="J19" s="113" t="s">
        <v>51</v>
      </c>
      <c r="K19" s="112" t="s">
        <v>197</v>
      </c>
      <c r="L19" s="110">
        <v>1020723850</v>
      </c>
      <c r="M19" s="111">
        <v>35545</v>
      </c>
      <c r="N19" s="115" t="s">
        <v>219</v>
      </c>
      <c r="O19" s="116" t="s">
        <v>220</v>
      </c>
      <c r="P19" s="140">
        <v>956667</v>
      </c>
      <c r="Q19" s="112" t="s">
        <v>274</v>
      </c>
      <c r="R19" s="108">
        <v>604</v>
      </c>
      <c r="S19" s="140">
        <v>141300</v>
      </c>
      <c r="T19" s="117" t="s">
        <v>275</v>
      </c>
      <c r="U19" s="147"/>
      <c r="V19" s="147">
        <v>141300</v>
      </c>
      <c r="W19" s="117" t="s">
        <v>283</v>
      </c>
    </row>
    <row r="20" spans="1:23" s="103" customFormat="1" ht="80.099999999999994" customHeight="1">
      <c r="A20" s="337"/>
      <c r="B20" s="107">
        <v>18</v>
      </c>
      <c r="C20" s="108">
        <v>35817</v>
      </c>
      <c r="D20" s="109">
        <v>40246</v>
      </c>
      <c r="E20" s="110">
        <v>132374</v>
      </c>
      <c r="F20" s="111">
        <v>40237</v>
      </c>
      <c r="G20" s="112" t="s">
        <v>44</v>
      </c>
      <c r="H20" s="113" t="s">
        <v>96</v>
      </c>
      <c r="I20" s="113" t="s">
        <v>97</v>
      </c>
      <c r="J20" s="113" t="s">
        <v>98</v>
      </c>
      <c r="K20" s="112" t="s">
        <v>80</v>
      </c>
      <c r="L20" s="110">
        <v>19279859</v>
      </c>
      <c r="M20" s="111">
        <v>38777</v>
      </c>
      <c r="N20" s="115" t="s">
        <v>219</v>
      </c>
      <c r="O20" s="116" t="s">
        <v>229</v>
      </c>
      <c r="P20" s="140">
        <v>956667</v>
      </c>
      <c r="Q20" s="112" t="s">
        <v>274</v>
      </c>
      <c r="R20" s="108">
        <v>604</v>
      </c>
      <c r="S20" s="140">
        <v>141300</v>
      </c>
      <c r="T20" s="117" t="s">
        <v>275</v>
      </c>
      <c r="U20" s="147"/>
      <c r="V20" s="147">
        <v>141300</v>
      </c>
      <c r="W20" s="117" t="s">
        <v>283</v>
      </c>
    </row>
    <row r="21" spans="1:23" s="103" customFormat="1" ht="80.099999999999994" customHeight="1">
      <c r="A21" s="337"/>
      <c r="B21" s="107">
        <v>19</v>
      </c>
      <c r="C21" s="108">
        <v>35817</v>
      </c>
      <c r="D21" s="109">
        <v>40246</v>
      </c>
      <c r="E21" s="110">
        <v>131948</v>
      </c>
      <c r="F21" s="111">
        <v>40237</v>
      </c>
      <c r="G21" s="112" t="s">
        <v>44</v>
      </c>
      <c r="H21" s="113" t="s">
        <v>99</v>
      </c>
      <c r="I21" s="114"/>
      <c r="J21" s="113" t="s">
        <v>100</v>
      </c>
      <c r="K21" s="108"/>
      <c r="L21" s="110">
        <v>1020723898</v>
      </c>
      <c r="M21" s="111">
        <v>34985</v>
      </c>
      <c r="N21" s="115" t="s">
        <v>219</v>
      </c>
      <c r="O21" s="116" t="s">
        <v>226</v>
      </c>
      <c r="P21" s="140">
        <v>956667</v>
      </c>
      <c r="Q21" s="112" t="s">
        <v>274</v>
      </c>
      <c r="R21" s="108">
        <v>604</v>
      </c>
      <c r="S21" s="140">
        <v>141300</v>
      </c>
      <c r="T21" s="117" t="s">
        <v>275</v>
      </c>
      <c r="U21" s="147"/>
      <c r="V21" s="147">
        <v>141300</v>
      </c>
      <c r="W21" s="117" t="s">
        <v>283</v>
      </c>
    </row>
    <row r="22" spans="1:23" s="103" customFormat="1" ht="80.099999999999994" customHeight="1">
      <c r="A22" s="337"/>
      <c r="B22" s="107">
        <v>20</v>
      </c>
      <c r="C22" s="108">
        <v>35817</v>
      </c>
      <c r="D22" s="109">
        <v>40246</v>
      </c>
      <c r="E22" s="110">
        <v>131950</v>
      </c>
      <c r="F22" s="111">
        <v>40237</v>
      </c>
      <c r="G22" s="112" t="s">
        <v>44</v>
      </c>
      <c r="H22" s="113" t="s">
        <v>104</v>
      </c>
      <c r="I22" s="113" t="s">
        <v>94</v>
      </c>
      <c r="J22" s="113" t="s">
        <v>105</v>
      </c>
      <c r="K22" s="108"/>
      <c r="L22" s="110">
        <v>20207112</v>
      </c>
      <c r="M22" s="111">
        <v>34689</v>
      </c>
      <c r="N22" s="115" t="s">
        <v>219</v>
      </c>
      <c r="O22" s="116" t="s">
        <v>226</v>
      </c>
      <c r="P22" s="140">
        <v>956667</v>
      </c>
      <c r="Q22" s="112" t="s">
        <v>274</v>
      </c>
      <c r="R22" s="108">
        <v>604</v>
      </c>
      <c r="S22" s="140">
        <v>141300</v>
      </c>
      <c r="T22" s="117" t="s">
        <v>275</v>
      </c>
      <c r="U22" s="147"/>
      <c r="V22" s="147">
        <v>141300</v>
      </c>
      <c r="W22" s="117" t="s">
        <v>283</v>
      </c>
    </row>
    <row r="23" spans="1:23" s="103" customFormat="1" ht="80.099999999999994" customHeight="1">
      <c r="A23" s="337"/>
      <c r="B23" s="107">
        <v>21</v>
      </c>
      <c r="C23" s="108">
        <v>35817</v>
      </c>
      <c r="D23" s="109">
        <v>40246</v>
      </c>
      <c r="E23" s="110">
        <v>131951</v>
      </c>
      <c r="F23" s="111">
        <v>40237</v>
      </c>
      <c r="G23" s="112" t="s">
        <v>44</v>
      </c>
      <c r="H23" s="113" t="s">
        <v>106</v>
      </c>
      <c r="I23" s="113" t="s">
        <v>107</v>
      </c>
      <c r="J23" s="113" t="s">
        <v>108</v>
      </c>
      <c r="K23" s="112"/>
      <c r="L23" s="110">
        <v>24197025</v>
      </c>
      <c r="M23" s="111">
        <v>37859</v>
      </c>
      <c r="N23" s="115" t="s">
        <v>219</v>
      </c>
      <c r="O23" s="116" t="s">
        <v>230</v>
      </c>
      <c r="P23" s="140">
        <v>956667</v>
      </c>
      <c r="Q23" s="112" t="s">
        <v>274</v>
      </c>
      <c r="R23" s="108">
        <v>604</v>
      </c>
      <c r="S23" s="140">
        <v>141300</v>
      </c>
      <c r="T23" s="117" t="s">
        <v>275</v>
      </c>
      <c r="U23" s="147"/>
      <c r="V23" s="147">
        <v>141300</v>
      </c>
      <c r="W23" s="117" t="s">
        <v>283</v>
      </c>
    </row>
    <row r="24" spans="1:23" s="103" customFormat="1" ht="80.099999999999994" customHeight="1">
      <c r="A24" s="337"/>
      <c r="B24" s="107">
        <v>22</v>
      </c>
      <c r="C24" s="108">
        <v>35817</v>
      </c>
      <c r="D24" s="109">
        <v>40246</v>
      </c>
      <c r="E24" s="110">
        <v>131952</v>
      </c>
      <c r="F24" s="111">
        <v>40237</v>
      </c>
      <c r="G24" s="112" t="s">
        <v>44</v>
      </c>
      <c r="H24" s="214" t="s">
        <v>109</v>
      </c>
      <c r="I24" s="113" t="s">
        <v>110</v>
      </c>
      <c r="J24" s="113" t="s">
        <v>70</v>
      </c>
      <c r="K24" s="112" t="s">
        <v>95</v>
      </c>
      <c r="L24" s="110">
        <v>3179230</v>
      </c>
      <c r="M24" s="111">
        <v>39003</v>
      </c>
      <c r="N24" s="115" t="s">
        <v>219</v>
      </c>
      <c r="O24" s="116" t="s">
        <v>231</v>
      </c>
      <c r="P24" s="140">
        <v>956667</v>
      </c>
      <c r="Q24" s="112" t="s">
        <v>274</v>
      </c>
      <c r="R24" s="108">
        <v>604</v>
      </c>
      <c r="S24" s="140">
        <v>141300</v>
      </c>
      <c r="T24" s="117" t="s">
        <v>275</v>
      </c>
      <c r="U24" s="147"/>
      <c r="V24" s="147">
        <v>141300</v>
      </c>
      <c r="W24" s="117" t="s">
        <v>283</v>
      </c>
    </row>
    <row r="25" spans="1:23" s="103" customFormat="1" ht="80.099999999999994" customHeight="1">
      <c r="A25" s="337"/>
      <c r="B25" s="107">
        <v>23</v>
      </c>
      <c r="C25" s="108">
        <v>35817</v>
      </c>
      <c r="D25" s="109">
        <v>40246</v>
      </c>
      <c r="E25" s="110">
        <v>131954</v>
      </c>
      <c r="F25" s="111">
        <v>40237</v>
      </c>
      <c r="G25" s="112" t="s">
        <v>44</v>
      </c>
      <c r="H25" s="113" t="s">
        <v>79</v>
      </c>
      <c r="I25" s="114"/>
      <c r="J25" s="113" t="s">
        <v>113</v>
      </c>
      <c r="K25" s="112"/>
      <c r="L25" s="110">
        <v>1020723772</v>
      </c>
      <c r="M25" s="111">
        <v>35726</v>
      </c>
      <c r="N25" s="115" t="s">
        <v>219</v>
      </c>
      <c r="O25" s="116" t="s">
        <v>226</v>
      </c>
      <c r="P25" s="140">
        <v>956667</v>
      </c>
      <c r="Q25" s="112" t="s">
        <v>274</v>
      </c>
      <c r="R25" s="108">
        <v>604</v>
      </c>
      <c r="S25" s="140">
        <v>141300</v>
      </c>
      <c r="T25" s="117" t="s">
        <v>275</v>
      </c>
      <c r="U25" s="147"/>
      <c r="V25" s="147">
        <v>141300</v>
      </c>
      <c r="W25" s="117" t="s">
        <v>283</v>
      </c>
    </row>
    <row r="26" spans="1:23" s="103" customFormat="1" ht="80.099999999999994" customHeight="1">
      <c r="A26" s="337"/>
      <c r="B26" s="107">
        <v>24</v>
      </c>
      <c r="C26" s="108">
        <v>35817</v>
      </c>
      <c r="D26" s="109">
        <v>40246</v>
      </c>
      <c r="E26" s="110">
        <v>131955</v>
      </c>
      <c r="F26" s="111">
        <v>40237</v>
      </c>
      <c r="G26" s="112" t="s">
        <v>44</v>
      </c>
      <c r="H26" s="113" t="s">
        <v>198</v>
      </c>
      <c r="I26" s="114"/>
      <c r="J26" s="113" t="s">
        <v>113</v>
      </c>
      <c r="K26" s="112"/>
      <c r="L26" s="110">
        <v>1020723773</v>
      </c>
      <c r="M26" s="111">
        <v>33827</v>
      </c>
      <c r="N26" s="115" t="s">
        <v>219</v>
      </c>
      <c r="O26" s="116" t="s">
        <v>226</v>
      </c>
      <c r="P26" s="140">
        <v>956667</v>
      </c>
      <c r="Q26" s="112" t="s">
        <v>274</v>
      </c>
      <c r="R26" s="108">
        <v>604</v>
      </c>
      <c r="S26" s="140">
        <v>141300</v>
      </c>
      <c r="T26" s="117" t="s">
        <v>275</v>
      </c>
      <c r="U26" s="147"/>
      <c r="V26" s="147">
        <v>141300</v>
      </c>
      <c r="W26" s="117" t="s">
        <v>283</v>
      </c>
    </row>
    <row r="27" spans="1:23" s="103" customFormat="1" ht="80.099999999999994" customHeight="1">
      <c r="A27" s="337"/>
      <c r="B27" s="107">
        <v>25</v>
      </c>
      <c r="C27" s="108">
        <v>35817</v>
      </c>
      <c r="D27" s="109">
        <v>40246</v>
      </c>
      <c r="E27" s="110">
        <v>131957</v>
      </c>
      <c r="F27" s="111">
        <v>40237</v>
      </c>
      <c r="G27" s="112" t="s">
        <v>44</v>
      </c>
      <c r="H27" s="113" t="s">
        <v>114</v>
      </c>
      <c r="I27" s="114"/>
      <c r="J27" s="113" t="s">
        <v>115</v>
      </c>
      <c r="K27" s="112"/>
      <c r="L27" s="110">
        <v>1020723766</v>
      </c>
      <c r="M27" s="111">
        <v>35005</v>
      </c>
      <c r="N27" s="115" t="s">
        <v>219</v>
      </c>
      <c r="O27" s="116" t="s">
        <v>226</v>
      </c>
      <c r="P27" s="140">
        <v>956667</v>
      </c>
      <c r="Q27" s="112" t="s">
        <v>274</v>
      </c>
      <c r="R27" s="108">
        <v>604</v>
      </c>
      <c r="S27" s="140">
        <v>141300</v>
      </c>
      <c r="T27" s="117" t="s">
        <v>275</v>
      </c>
      <c r="U27" s="147"/>
      <c r="V27" s="147">
        <v>141300</v>
      </c>
      <c r="W27" s="117" t="s">
        <v>283</v>
      </c>
    </row>
    <row r="28" spans="1:23" s="103" customFormat="1" ht="80.099999999999994" customHeight="1">
      <c r="A28" s="337"/>
      <c r="B28" s="107">
        <v>26</v>
      </c>
      <c r="C28" s="108">
        <v>35817</v>
      </c>
      <c r="D28" s="109">
        <v>40246</v>
      </c>
      <c r="E28" s="110">
        <v>131958</v>
      </c>
      <c r="F28" s="111">
        <v>40237</v>
      </c>
      <c r="G28" s="112" t="s">
        <v>44</v>
      </c>
      <c r="H28" s="113" t="s">
        <v>116</v>
      </c>
      <c r="I28" s="114"/>
      <c r="J28" s="113" t="s">
        <v>117</v>
      </c>
      <c r="K28" s="112" t="s">
        <v>118</v>
      </c>
      <c r="L28" s="110">
        <v>20325417</v>
      </c>
      <c r="M28" s="111">
        <v>33362</v>
      </c>
      <c r="N28" s="115" t="s">
        <v>219</v>
      </c>
      <c r="O28" s="116" t="s">
        <v>226</v>
      </c>
      <c r="P28" s="140">
        <v>956667</v>
      </c>
      <c r="Q28" s="112" t="s">
        <v>274</v>
      </c>
      <c r="R28" s="108">
        <v>604</v>
      </c>
      <c r="S28" s="140">
        <v>141300</v>
      </c>
      <c r="T28" s="117" t="s">
        <v>275</v>
      </c>
      <c r="U28" s="147"/>
      <c r="V28" s="147">
        <v>141300</v>
      </c>
      <c r="W28" s="117" t="s">
        <v>283</v>
      </c>
    </row>
    <row r="29" spans="1:23" s="103" customFormat="1" ht="80.099999999999994" customHeight="1">
      <c r="A29" s="337"/>
      <c r="B29" s="107">
        <v>27</v>
      </c>
      <c r="C29" s="108">
        <v>35817</v>
      </c>
      <c r="D29" s="109">
        <v>40246</v>
      </c>
      <c r="E29" s="110">
        <v>131960</v>
      </c>
      <c r="F29" s="111">
        <v>40237</v>
      </c>
      <c r="G29" s="112" t="s">
        <v>44</v>
      </c>
      <c r="H29" s="113" t="s">
        <v>120</v>
      </c>
      <c r="I29" s="113" t="s">
        <v>121</v>
      </c>
      <c r="J29" s="113" t="s">
        <v>122</v>
      </c>
      <c r="K29" s="108"/>
      <c r="L29" s="110">
        <v>2569192</v>
      </c>
      <c r="M29" s="111">
        <v>33165</v>
      </c>
      <c r="N29" s="115" t="s">
        <v>219</v>
      </c>
      <c r="O29" s="116" t="s">
        <v>220</v>
      </c>
      <c r="P29" s="140">
        <v>956667</v>
      </c>
      <c r="Q29" s="112" t="s">
        <v>274</v>
      </c>
      <c r="R29" s="108">
        <v>604</v>
      </c>
      <c r="S29" s="140">
        <v>141300</v>
      </c>
      <c r="T29" s="117" t="s">
        <v>275</v>
      </c>
      <c r="U29" s="147"/>
      <c r="V29" s="147">
        <v>141300</v>
      </c>
      <c r="W29" s="117" t="s">
        <v>283</v>
      </c>
    </row>
    <row r="30" spans="1:23" s="103" customFormat="1" ht="80.099999999999994" customHeight="1">
      <c r="A30" s="337"/>
      <c r="B30" s="107">
        <v>28</v>
      </c>
      <c r="C30" s="108">
        <v>35817</v>
      </c>
      <c r="D30" s="109">
        <v>40246</v>
      </c>
      <c r="E30" s="110">
        <v>131962</v>
      </c>
      <c r="F30" s="111">
        <v>40237</v>
      </c>
      <c r="G30" s="112" t="s">
        <v>44</v>
      </c>
      <c r="H30" s="113" t="s">
        <v>123</v>
      </c>
      <c r="I30" s="114"/>
      <c r="J30" s="113" t="s">
        <v>124</v>
      </c>
      <c r="K30" s="112"/>
      <c r="L30" s="110">
        <v>1020723821</v>
      </c>
      <c r="M30" s="111">
        <v>35489</v>
      </c>
      <c r="N30" s="115" t="s">
        <v>219</v>
      </c>
      <c r="O30" s="116" t="s">
        <v>220</v>
      </c>
      <c r="P30" s="140">
        <v>956667</v>
      </c>
      <c r="Q30" s="112" t="s">
        <v>274</v>
      </c>
      <c r="R30" s="108">
        <v>604</v>
      </c>
      <c r="S30" s="140">
        <v>141300</v>
      </c>
      <c r="T30" s="117" t="s">
        <v>275</v>
      </c>
      <c r="U30" s="147"/>
      <c r="V30" s="147">
        <v>141300</v>
      </c>
      <c r="W30" s="117" t="s">
        <v>283</v>
      </c>
    </row>
    <row r="31" spans="1:23" s="103" customFormat="1" ht="80.099999999999994" customHeight="1">
      <c r="A31" s="337"/>
      <c r="B31" s="107">
        <v>29</v>
      </c>
      <c r="C31" s="108">
        <v>35817</v>
      </c>
      <c r="D31" s="109">
        <v>40246</v>
      </c>
      <c r="E31" s="110">
        <v>131963</v>
      </c>
      <c r="F31" s="111">
        <v>40237</v>
      </c>
      <c r="G31" s="112" t="s">
        <v>44</v>
      </c>
      <c r="H31" s="113" t="s">
        <v>125</v>
      </c>
      <c r="I31" s="114"/>
      <c r="J31" s="113" t="s">
        <v>126</v>
      </c>
      <c r="K31" s="112"/>
      <c r="L31" s="110">
        <v>1020723865</v>
      </c>
      <c r="M31" s="111">
        <v>34487</v>
      </c>
      <c r="N31" s="115" t="s">
        <v>219</v>
      </c>
      <c r="O31" s="116" t="s">
        <v>226</v>
      </c>
      <c r="P31" s="140">
        <v>956667</v>
      </c>
      <c r="Q31" s="112" t="s">
        <v>274</v>
      </c>
      <c r="R31" s="108">
        <v>604</v>
      </c>
      <c r="S31" s="140">
        <v>141300</v>
      </c>
      <c r="T31" s="117" t="s">
        <v>275</v>
      </c>
      <c r="U31" s="147"/>
      <c r="V31" s="147">
        <v>141300</v>
      </c>
      <c r="W31" s="117" t="s">
        <v>283</v>
      </c>
    </row>
    <row r="32" spans="1:23" s="103" customFormat="1" ht="80.099999999999994" customHeight="1">
      <c r="A32" s="337"/>
      <c r="B32" s="107">
        <v>30</v>
      </c>
      <c r="C32" s="108">
        <v>35817</v>
      </c>
      <c r="D32" s="109">
        <v>40246</v>
      </c>
      <c r="E32" s="110">
        <v>131865</v>
      </c>
      <c r="F32" s="111">
        <v>40237</v>
      </c>
      <c r="G32" s="112" t="s">
        <v>44</v>
      </c>
      <c r="H32" s="113" t="s">
        <v>204</v>
      </c>
      <c r="I32" s="114"/>
      <c r="J32" s="113" t="s">
        <v>205</v>
      </c>
      <c r="K32" s="112"/>
      <c r="L32" s="110">
        <v>19242433</v>
      </c>
      <c r="M32" s="111">
        <v>39618</v>
      </c>
      <c r="N32" s="115" t="s">
        <v>219</v>
      </c>
      <c r="O32" s="116" t="s">
        <v>232</v>
      </c>
      <c r="P32" s="140">
        <v>956667</v>
      </c>
      <c r="Q32" s="112" t="s">
        <v>274</v>
      </c>
      <c r="R32" s="108">
        <v>604</v>
      </c>
      <c r="S32" s="140">
        <v>141300</v>
      </c>
      <c r="T32" s="117" t="s">
        <v>275</v>
      </c>
      <c r="U32" s="147"/>
      <c r="V32" s="147">
        <v>141300</v>
      </c>
      <c r="W32" s="117" t="s">
        <v>283</v>
      </c>
    </row>
    <row r="33" spans="1:23" s="103" customFormat="1" ht="80.099999999999994" customHeight="1">
      <c r="A33" s="337"/>
      <c r="B33" s="107">
        <v>31</v>
      </c>
      <c r="C33" s="108">
        <v>35817</v>
      </c>
      <c r="D33" s="109">
        <v>40246</v>
      </c>
      <c r="E33" s="110">
        <v>131966</v>
      </c>
      <c r="F33" s="111">
        <v>40237</v>
      </c>
      <c r="G33" s="112" t="s">
        <v>44</v>
      </c>
      <c r="H33" s="113" t="s">
        <v>127</v>
      </c>
      <c r="I33" s="113"/>
      <c r="J33" s="113" t="s">
        <v>128</v>
      </c>
      <c r="K33" s="112"/>
      <c r="L33" s="110">
        <v>1020723778</v>
      </c>
      <c r="M33" s="111">
        <v>35489</v>
      </c>
      <c r="N33" s="115" t="s">
        <v>219</v>
      </c>
      <c r="O33" s="116" t="s">
        <v>220</v>
      </c>
      <c r="P33" s="140">
        <v>956667</v>
      </c>
      <c r="Q33" s="112" t="s">
        <v>274</v>
      </c>
      <c r="R33" s="108">
        <v>604</v>
      </c>
      <c r="S33" s="140">
        <v>141300</v>
      </c>
      <c r="T33" s="117" t="s">
        <v>275</v>
      </c>
      <c r="U33" s="147"/>
      <c r="V33" s="147">
        <v>141300</v>
      </c>
      <c r="W33" s="117" t="s">
        <v>283</v>
      </c>
    </row>
    <row r="34" spans="1:23" s="103" customFormat="1" ht="80.099999999999994" customHeight="1">
      <c r="A34" s="337"/>
      <c r="B34" s="107">
        <v>32</v>
      </c>
      <c r="C34" s="108">
        <v>35817</v>
      </c>
      <c r="D34" s="109">
        <v>40246</v>
      </c>
      <c r="E34" s="110">
        <v>132375</v>
      </c>
      <c r="F34" s="111">
        <v>40237</v>
      </c>
      <c r="G34" s="112" t="s">
        <v>44</v>
      </c>
      <c r="H34" s="113" t="s">
        <v>129</v>
      </c>
      <c r="I34" s="114"/>
      <c r="J34" s="113" t="s">
        <v>70</v>
      </c>
      <c r="K34" s="112" t="s">
        <v>130</v>
      </c>
      <c r="L34" s="110">
        <v>1020723805</v>
      </c>
      <c r="M34" s="111">
        <v>34615</v>
      </c>
      <c r="N34" s="115" t="s">
        <v>219</v>
      </c>
      <c r="O34" s="116" t="s">
        <v>226</v>
      </c>
      <c r="P34" s="140">
        <v>956667</v>
      </c>
      <c r="Q34" s="112" t="s">
        <v>274</v>
      </c>
      <c r="R34" s="108">
        <v>604</v>
      </c>
      <c r="S34" s="140">
        <v>141300</v>
      </c>
      <c r="T34" s="117" t="s">
        <v>275</v>
      </c>
      <c r="U34" s="147"/>
      <c r="V34" s="147">
        <v>141300</v>
      </c>
      <c r="W34" s="117" t="s">
        <v>283</v>
      </c>
    </row>
    <row r="35" spans="1:23" s="103" customFormat="1" ht="80.099999999999994" customHeight="1">
      <c r="A35" s="337"/>
      <c r="B35" s="107">
        <v>33</v>
      </c>
      <c r="C35" s="108">
        <v>35817</v>
      </c>
      <c r="D35" s="109">
        <v>40246</v>
      </c>
      <c r="E35" s="336">
        <v>131968</v>
      </c>
      <c r="F35" s="111">
        <v>40237</v>
      </c>
      <c r="G35" s="112" t="s">
        <v>44</v>
      </c>
      <c r="H35" s="113" t="s">
        <v>206</v>
      </c>
      <c r="I35" s="113" t="s">
        <v>206</v>
      </c>
      <c r="J35" s="113" t="s">
        <v>207</v>
      </c>
      <c r="K35" s="112"/>
      <c r="L35" s="110">
        <v>1020723789</v>
      </c>
      <c r="M35" s="111">
        <v>32967</v>
      </c>
      <c r="N35" s="115" t="s">
        <v>219</v>
      </c>
      <c r="O35" s="118" t="s">
        <v>220</v>
      </c>
      <c r="P35" s="140">
        <v>956667</v>
      </c>
      <c r="Q35" s="112" t="s">
        <v>245</v>
      </c>
      <c r="R35" s="108">
        <v>849</v>
      </c>
      <c r="S35" s="140">
        <v>956667</v>
      </c>
      <c r="T35" s="152" t="s">
        <v>247</v>
      </c>
      <c r="U35" s="147"/>
      <c r="V35" s="147">
        <f t="shared" ref="V35:V65" si="0">+S35-U35</f>
        <v>956667</v>
      </c>
      <c r="W35" s="155" t="s">
        <v>284</v>
      </c>
    </row>
    <row r="36" spans="1:23" s="103" customFormat="1" ht="80.099999999999994" customHeight="1">
      <c r="A36" s="337"/>
      <c r="B36" s="107">
        <v>34</v>
      </c>
      <c r="C36" s="108">
        <v>35817</v>
      </c>
      <c r="D36" s="109">
        <v>40246</v>
      </c>
      <c r="E36" s="336"/>
      <c r="F36" s="111">
        <v>40237</v>
      </c>
      <c r="G36" s="112" t="s">
        <v>44</v>
      </c>
      <c r="H36" s="113" t="s">
        <v>206</v>
      </c>
      <c r="I36" s="113" t="s">
        <v>206</v>
      </c>
      <c r="J36" s="113" t="s">
        <v>207</v>
      </c>
      <c r="K36" s="112"/>
      <c r="L36" s="110">
        <v>1020723789</v>
      </c>
      <c r="M36" s="111">
        <v>32967</v>
      </c>
      <c r="N36" s="115" t="s">
        <v>219</v>
      </c>
      <c r="O36" s="118" t="s">
        <v>220</v>
      </c>
      <c r="P36" s="140">
        <v>956667</v>
      </c>
      <c r="Q36" s="112" t="s">
        <v>274</v>
      </c>
      <c r="R36" s="108">
        <v>604</v>
      </c>
      <c r="S36" s="140">
        <v>141300</v>
      </c>
      <c r="T36" s="117" t="s">
        <v>275</v>
      </c>
      <c r="U36" s="147"/>
      <c r="V36" s="147">
        <v>141300</v>
      </c>
      <c r="W36" s="117" t="s">
        <v>283</v>
      </c>
    </row>
    <row r="37" spans="1:23" s="103" customFormat="1" ht="80.099999999999994" customHeight="1">
      <c r="A37" s="337"/>
      <c r="B37" s="107">
        <v>35</v>
      </c>
      <c r="C37" s="108">
        <v>35817</v>
      </c>
      <c r="D37" s="109">
        <v>40246</v>
      </c>
      <c r="E37" s="110">
        <v>131971</v>
      </c>
      <c r="F37" s="111">
        <v>40237</v>
      </c>
      <c r="G37" s="112" t="s">
        <v>44</v>
      </c>
      <c r="H37" s="113" t="s">
        <v>134</v>
      </c>
      <c r="I37" s="113"/>
      <c r="J37" s="113" t="s">
        <v>135</v>
      </c>
      <c r="K37" s="108"/>
      <c r="L37" s="110">
        <v>1032437014</v>
      </c>
      <c r="M37" s="111">
        <v>33891</v>
      </c>
      <c r="N37" s="115" t="s">
        <v>219</v>
      </c>
      <c r="O37" s="116" t="s">
        <v>226</v>
      </c>
      <c r="P37" s="140">
        <v>956667</v>
      </c>
      <c r="Q37" s="112" t="s">
        <v>274</v>
      </c>
      <c r="R37" s="108">
        <v>604</v>
      </c>
      <c r="S37" s="140">
        <v>141300</v>
      </c>
      <c r="T37" s="117" t="s">
        <v>275</v>
      </c>
      <c r="U37" s="147"/>
      <c r="V37" s="147">
        <v>141300</v>
      </c>
      <c r="W37" s="117" t="s">
        <v>283</v>
      </c>
    </row>
    <row r="38" spans="1:23" s="103" customFormat="1" ht="80.099999999999994" customHeight="1">
      <c r="A38" s="337"/>
      <c r="B38" s="107">
        <v>36</v>
      </c>
      <c r="C38" s="108">
        <v>35817</v>
      </c>
      <c r="D38" s="109">
        <v>40246</v>
      </c>
      <c r="E38" s="110">
        <v>131972</v>
      </c>
      <c r="F38" s="111">
        <v>40237</v>
      </c>
      <c r="G38" s="112" t="s">
        <v>44</v>
      </c>
      <c r="H38" s="113" t="s">
        <v>136</v>
      </c>
      <c r="I38" s="113" t="s">
        <v>123</v>
      </c>
      <c r="J38" s="113" t="s">
        <v>137</v>
      </c>
      <c r="K38" s="108"/>
      <c r="L38" s="110">
        <v>1020723790</v>
      </c>
      <c r="M38" s="111">
        <v>37524</v>
      </c>
      <c r="N38" s="115" t="s">
        <v>219</v>
      </c>
      <c r="O38" s="117" t="s">
        <v>226</v>
      </c>
      <c r="P38" s="140">
        <v>956667</v>
      </c>
      <c r="Q38" s="112" t="s">
        <v>274</v>
      </c>
      <c r="R38" s="108">
        <v>604</v>
      </c>
      <c r="S38" s="140">
        <v>141300</v>
      </c>
      <c r="T38" s="117" t="s">
        <v>275</v>
      </c>
      <c r="U38" s="147"/>
      <c r="V38" s="147">
        <v>141300</v>
      </c>
      <c r="W38" s="117" t="s">
        <v>283</v>
      </c>
    </row>
    <row r="39" spans="1:23" s="103" customFormat="1" ht="80.099999999999994" customHeight="1">
      <c r="A39" s="337"/>
      <c r="B39" s="107">
        <v>37</v>
      </c>
      <c r="C39" s="108">
        <v>35817</v>
      </c>
      <c r="D39" s="109">
        <v>40246</v>
      </c>
      <c r="E39" s="110">
        <v>131974</v>
      </c>
      <c r="F39" s="111">
        <v>40237</v>
      </c>
      <c r="G39" s="112" t="s">
        <v>44</v>
      </c>
      <c r="H39" s="113" t="s">
        <v>140</v>
      </c>
      <c r="I39" s="113"/>
      <c r="J39" s="113" t="s">
        <v>70</v>
      </c>
      <c r="K39" s="112" t="s">
        <v>95</v>
      </c>
      <c r="L39" s="110">
        <v>1020723796</v>
      </c>
      <c r="M39" s="111">
        <v>34880</v>
      </c>
      <c r="N39" s="115" t="s">
        <v>219</v>
      </c>
      <c r="O39" s="118" t="s">
        <v>233</v>
      </c>
      <c r="P39" s="140">
        <v>956667</v>
      </c>
      <c r="Q39" s="112" t="s">
        <v>274</v>
      </c>
      <c r="R39" s="108">
        <v>604</v>
      </c>
      <c r="S39" s="140">
        <v>141300</v>
      </c>
      <c r="T39" s="117" t="s">
        <v>275</v>
      </c>
      <c r="U39" s="147"/>
      <c r="V39" s="147">
        <v>141300</v>
      </c>
      <c r="W39" s="117" t="s">
        <v>283</v>
      </c>
    </row>
    <row r="40" spans="1:23" s="103" customFormat="1" ht="80.099999999999994" customHeight="1">
      <c r="A40" s="337"/>
      <c r="B40" s="107">
        <v>38</v>
      </c>
      <c r="C40" s="108">
        <v>35817</v>
      </c>
      <c r="D40" s="109">
        <v>40246</v>
      </c>
      <c r="E40" s="110">
        <v>131975</v>
      </c>
      <c r="F40" s="111">
        <v>40237</v>
      </c>
      <c r="G40" s="112" t="s">
        <v>44</v>
      </c>
      <c r="H40" s="113" t="s">
        <v>141</v>
      </c>
      <c r="I40" s="114"/>
      <c r="J40" s="113" t="s">
        <v>142</v>
      </c>
      <c r="K40" s="112" t="s">
        <v>234</v>
      </c>
      <c r="L40" s="110">
        <v>2960092</v>
      </c>
      <c r="M40" s="111">
        <v>36208</v>
      </c>
      <c r="N40" s="115" t="s">
        <v>219</v>
      </c>
      <c r="O40" s="116" t="s">
        <v>225</v>
      </c>
      <c r="P40" s="140">
        <f>956667</f>
        <v>956667</v>
      </c>
      <c r="Q40" s="112" t="s">
        <v>245</v>
      </c>
      <c r="R40" s="108">
        <v>816</v>
      </c>
      <c r="S40" s="140">
        <f>956667</f>
        <v>956667</v>
      </c>
      <c r="T40" s="119" t="s">
        <v>259</v>
      </c>
      <c r="U40" s="147"/>
      <c r="V40" s="147">
        <f t="shared" si="0"/>
        <v>956667</v>
      </c>
      <c r="W40" s="155" t="s">
        <v>285</v>
      </c>
    </row>
    <row r="41" spans="1:23" s="103" customFormat="1" ht="80.099999999999994" customHeight="1">
      <c r="A41" s="337"/>
      <c r="B41" s="107">
        <v>40</v>
      </c>
      <c r="C41" s="108">
        <v>35817</v>
      </c>
      <c r="D41" s="109">
        <v>40246</v>
      </c>
      <c r="E41" s="110">
        <v>131976</v>
      </c>
      <c r="F41" s="111">
        <v>40237</v>
      </c>
      <c r="G41" s="112" t="s">
        <v>44</v>
      </c>
      <c r="H41" s="113" t="s">
        <v>144</v>
      </c>
      <c r="I41" s="114"/>
      <c r="J41" s="113" t="s">
        <v>145</v>
      </c>
      <c r="K41" s="112"/>
      <c r="L41" s="110">
        <v>1020723863</v>
      </c>
      <c r="M41" s="111">
        <v>30121</v>
      </c>
      <c r="N41" s="115" t="s">
        <v>219</v>
      </c>
      <c r="O41" s="116" t="s">
        <v>226</v>
      </c>
      <c r="P41" s="140">
        <v>956667</v>
      </c>
      <c r="Q41" s="112" t="s">
        <v>274</v>
      </c>
      <c r="R41" s="108">
        <v>604</v>
      </c>
      <c r="S41" s="140">
        <v>141300</v>
      </c>
      <c r="T41" s="117" t="s">
        <v>275</v>
      </c>
      <c r="U41" s="147"/>
      <c r="V41" s="147">
        <v>141300</v>
      </c>
      <c r="W41" s="117" t="s">
        <v>283</v>
      </c>
    </row>
    <row r="42" spans="1:23" s="103" customFormat="1" ht="80.099999999999994" customHeight="1">
      <c r="A42" s="337"/>
      <c r="B42" s="107">
        <v>41</v>
      </c>
      <c r="C42" s="108">
        <v>35817</v>
      </c>
      <c r="D42" s="109">
        <v>40246</v>
      </c>
      <c r="E42" s="110">
        <v>131977</v>
      </c>
      <c r="F42" s="111">
        <v>40237</v>
      </c>
      <c r="G42" s="112" t="s">
        <v>44</v>
      </c>
      <c r="H42" s="113" t="s">
        <v>146</v>
      </c>
      <c r="I42" s="113" t="s">
        <v>147</v>
      </c>
      <c r="J42" s="113" t="s">
        <v>148</v>
      </c>
      <c r="K42" s="112" t="s">
        <v>149</v>
      </c>
      <c r="L42" s="110">
        <v>185830</v>
      </c>
      <c r="M42" s="111">
        <v>34982</v>
      </c>
      <c r="N42" s="115" t="s">
        <v>219</v>
      </c>
      <c r="O42" s="116" t="s">
        <v>220</v>
      </c>
      <c r="P42" s="140">
        <f>956667-18</f>
        <v>956649</v>
      </c>
      <c r="Q42" s="112" t="s">
        <v>274</v>
      </c>
      <c r="R42" s="108">
        <v>604</v>
      </c>
      <c r="S42" s="140">
        <v>141300</v>
      </c>
      <c r="T42" s="117" t="s">
        <v>275</v>
      </c>
      <c r="U42" s="147"/>
      <c r="V42" s="147">
        <v>141300</v>
      </c>
      <c r="W42" s="117" t="s">
        <v>283</v>
      </c>
    </row>
    <row r="43" spans="1:23" s="103" customFormat="1" ht="80.099999999999994" customHeight="1">
      <c r="A43" s="337"/>
      <c r="B43" s="107">
        <v>42</v>
      </c>
      <c r="C43" s="108">
        <v>35817</v>
      </c>
      <c r="D43" s="109">
        <v>40246</v>
      </c>
      <c r="E43" s="110">
        <v>131981</v>
      </c>
      <c r="F43" s="111">
        <v>40237</v>
      </c>
      <c r="G43" s="112" t="s">
        <v>44</v>
      </c>
      <c r="H43" s="113" t="s">
        <v>156</v>
      </c>
      <c r="I43" s="114"/>
      <c r="J43" s="113" t="s">
        <v>87</v>
      </c>
      <c r="K43" s="112"/>
      <c r="L43" s="110">
        <v>1020723791</v>
      </c>
      <c r="M43" s="111">
        <v>33402</v>
      </c>
      <c r="N43" s="115" t="s">
        <v>219</v>
      </c>
      <c r="O43" s="116" t="s">
        <v>227</v>
      </c>
      <c r="P43" s="140">
        <v>956667</v>
      </c>
      <c r="Q43" s="112" t="s">
        <v>274</v>
      </c>
      <c r="R43" s="108">
        <v>604</v>
      </c>
      <c r="S43" s="140">
        <v>141300</v>
      </c>
      <c r="T43" s="117" t="s">
        <v>275</v>
      </c>
      <c r="U43" s="147"/>
      <c r="V43" s="147">
        <v>141300</v>
      </c>
      <c r="W43" s="117" t="s">
        <v>283</v>
      </c>
    </row>
    <row r="44" spans="1:23" s="103" customFormat="1" ht="80.099999999999994" customHeight="1">
      <c r="A44" s="337"/>
      <c r="B44" s="107">
        <v>43</v>
      </c>
      <c r="C44" s="108">
        <v>35817</v>
      </c>
      <c r="D44" s="109">
        <v>40246</v>
      </c>
      <c r="E44" s="110">
        <v>131982</v>
      </c>
      <c r="F44" s="111">
        <v>40237</v>
      </c>
      <c r="G44" s="112" t="s">
        <v>44</v>
      </c>
      <c r="H44" s="113" t="s">
        <v>156</v>
      </c>
      <c r="I44" s="114"/>
      <c r="J44" s="113" t="s">
        <v>157</v>
      </c>
      <c r="K44" s="112"/>
      <c r="L44" s="110">
        <v>1020723783</v>
      </c>
      <c r="M44" s="111">
        <v>34005</v>
      </c>
      <c r="N44" s="115" t="s">
        <v>219</v>
      </c>
      <c r="O44" s="116" t="s">
        <v>233</v>
      </c>
      <c r="P44" s="140">
        <v>956667</v>
      </c>
      <c r="Q44" s="112" t="s">
        <v>274</v>
      </c>
      <c r="R44" s="108">
        <v>604</v>
      </c>
      <c r="S44" s="140">
        <v>141300</v>
      </c>
      <c r="T44" s="117" t="s">
        <v>275</v>
      </c>
      <c r="U44" s="147"/>
      <c r="V44" s="147">
        <v>141300</v>
      </c>
      <c r="W44" s="117" t="s">
        <v>283</v>
      </c>
    </row>
    <row r="45" spans="1:23" s="103" customFormat="1" ht="80.099999999999994" customHeight="1">
      <c r="A45" s="337"/>
      <c r="B45" s="107">
        <v>44</v>
      </c>
      <c r="C45" s="108">
        <v>35817</v>
      </c>
      <c r="D45" s="109">
        <v>40246</v>
      </c>
      <c r="E45" s="110">
        <v>131983</v>
      </c>
      <c r="F45" s="111">
        <v>40237</v>
      </c>
      <c r="G45" s="112" t="s">
        <v>44</v>
      </c>
      <c r="H45" s="113" t="s">
        <v>211</v>
      </c>
      <c r="I45" s="113" t="s">
        <v>175</v>
      </c>
      <c r="J45" s="113" t="s">
        <v>51</v>
      </c>
      <c r="K45" s="112" t="s">
        <v>84</v>
      </c>
      <c r="L45" s="110">
        <v>41386403</v>
      </c>
      <c r="M45" s="111">
        <v>35545</v>
      </c>
      <c r="N45" s="115" t="s">
        <v>219</v>
      </c>
      <c r="O45" s="116" t="s">
        <v>220</v>
      </c>
      <c r="P45" s="140">
        <v>956667</v>
      </c>
      <c r="Q45" s="112" t="s">
        <v>274</v>
      </c>
      <c r="R45" s="108">
        <v>604</v>
      </c>
      <c r="S45" s="140">
        <v>141300</v>
      </c>
      <c r="T45" s="117" t="s">
        <v>275</v>
      </c>
      <c r="U45" s="147"/>
      <c r="V45" s="147">
        <v>141300</v>
      </c>
      <c r="W45" s="117" t="s">
        <v>283</v>
      </c>
    </row>
    <row r="46" spans="1:23" s="103" customFormat="1" ht="80.099999999999994" customHeight="1">
      <c r="A46" s="337"/>
      <c r="B46" s="107">
        <v>45</v>
      </c>
      <c r="C46" s="108">
        <v>35817</v>
      </c>
      <c r="D46" s="109">
        <v>40246</v>
      </c>
      <c r="E46" s="110">
        <v>131985</v>
      </c>
      <c r="F46" s="111">
        <v>40237</v>
      </c>
      <c r="G46" s="112" t="s">
        <v>44</v>
      </c>
      <c r="H46" s="113" t="s">
        <v>162</v>
      </c>
      <c r="I46" s="114"/>
      <c r="J46" s="113" t="s">
        <v>51</v>
      </c>
      <c r="K46" s="112"/>
      <c r="L46" s="110">
        <v>1020723848</v>
      </c>
      <c r="M46" s="111">
        <v>35964</v>
      </c>
      <c r="N46" s="115" t="s">
        <v>219</v>
      </c>
      <c r="O46" s="116" t="s">
        <v>226</v>
      </c>
      <c r="P46" s="140">
        <v>956667</v>
      </c>
      <c r="Q46" s="112" t="s">
        <v>245</v>
      </c>
      <c r="R46" s="108">
        <v>849</v>
      </c>
      <c r="S46" s="140">
        <v>956667</v>
      </c>
      <c r="T46" s="117" t="s">
        <v>247</v>
      </c>
      <c r="U46" s="147"/>
      <c r="V46" s="147">
        <f t="shared" si="0"/>
        <v>956667</v>
      </c>
      <c r="W46" s="155" t="s">
        <v>284</v>
      </c>
    </row>
    <row r="47" spans="1:23" s="103" customFormat="1" ht="80.099999999999994" customHeight="1">
      <c r="A47" s="337"/>
      <c r="B47" s="107">
        <v>46</v>
      </c>
      <c r="C47" s="108">
        <v>35817</v>
      </c>
      <c r="D47" s="109">
        <v>40246</v>
      </c>
      <c r="E47" s="110">
        <v>131985</v>
      </c>
      <c r="F47" s="111">
        <v>40237</v>
      </c>
      <c r="G47" s="112" t="s">
        <v>44</v>
      </c>
      <c r="H47" s="113" t="s">
        <v>162</v>
      </c>
      <c r="I47" s="114"/>
      <c r="J47" s="113" t="s">
        <v>51</v>
      </c>
      <c r="K47" s="112"/>
      <c r="L47" s="110">
        <v>1020723848</v>
      </c>
      <c r="M47" s="111">
        <v>35964</v>
      </c>
      <c r="N47" s="115" t="s">
        <v>219</v>
      </c>
      <c r="O47" s="116" t="s">
        <v>226</v>
      </c>
      <c r="P47" s="140">
        <v>956667</v>
      </c>
      <c r="Q47" s="112" t="s">
        <v>274</v>
      </c>
      <c r="R47" s="108">
        <v>604</v>
      </c>
      <c r="S47" s="140">
        <v>141300</v>
      </c>
      <c r="T47" s="117" t="s">
        <v>275</v>
      </c>
      <c r="U47" s="147"/>
      <c r="V47" s="147">
        <v>141300</v>
      </c>
      <c r="W47" s="117" t="s">
        <v>283</v>
      </c>
    </row>
    <row r="48" spans="1:23" s="103" customFormat="1" ht="80.099999999999994" customHeight="1">
      <c r="A48" s="337"/>
      <c r="B48" s="107">
        <v>47</v>
      </c>
      <c r="C48" s="108">
        <v>35817</v>
      </c>
      <c r="D48" s="109">
        <v>40246</v>
      </c>
      <c r="E48" s="110">
        <v>131986</v>
      </c>
      <c r="F48" s="111">
        <v>40237</v>
      </c>
      <c r="G48" s="112" t="s">
        <v>44</v>
      </c>
      <c r="H48" s="113" t="s">
        <v>163</v>
      </c>
      <c r="I48" s="113" t="s">
        <v>164</v>
      </c>
      <c r="J48" s="113" t="s">
        <v>160</v>
      </c>
      <c r="K48" s="112" t="s">
        <v>165</v>
      </c>
      <c r="L48" s="110">
        <v>19110310</v>
      </c>
      <c r="M48" s="111">
        <v>38015</v>
      </c>
      <c r="N48" s="115" t="s">
        <v>219</v>
      </c>
      <c r="O48" s="116" t="s">
        <v>231</v>
      </c>
      <c r="P48" s="140">
        <v>956667</v>
      </c>
      <c r="Q48" s="112" t="s">
        <v>274</v>
      </c>
      <c r="R48" s="108">
        <v>604</v>
      </c>
      <c r="S48" s="140">
        <v>141300</v>
      </c>
      <c r="T48" s="117" t="s">
        <v>275</v>
      </c>
      <c r="U48" s="147"/>
      <c r="V48" s="147">
        <v>141300</v>
      </c>
      <c r="W48" s="117" t="s">
        <v>283</v>
      </c>
    </row>
    <row r="49" spans="1:23" s="103" customFormat="1" ht="80.099999999999994" customHeight="1">
      <c r="A49" s="337"/>
      <c r="B49" s="107">
        <v>48</v>
      </c>
      <c r="C49" s="108">
        <v>35817</v>
      </c>
      <c r="D49" s="109">
        <v>40246</v>
      </c>
      <c r="E49" s="110">
        <v>131987</v>
      </c>
      <c r="F49" s="111">
        <v>40237</v>
      </c>
      <c r="G49" s="112" t="s">
        <v>44</v>
      </c>
      <c r="H49" s="113" t="s">
        <v>166</v>
      </c>
      <c r="I49" s="114"/>
      <c r="J49" s="113" t="s">
        <v>87</v>
      </c>
      <c r="K49" s="108"/>
      <c r="L49" s="110">
        <v>1020723792</v>
      </c>
      <c r="M49" s="111">
        <v>33966</v>
      </c>
      <c r="N49" s="115" t="s">
        <v>219</v>
      </c>
      <c r="O49" s="116" t="s">
        <v>233</v>
      </c>
      <c r="P49" s="140">
        <v>956667</v>
      </c>
      <c r="Q49" s="112" t="s">
        <v>274</v>
      </c>
      <c r="R49" s="108">
        <v>604</v>
      </c>
      <c r="S49" s="140">
        <v>141300</v>
      </c>
      <c r="T49" s="117" t="s">
        <v>275</v>
      </c>
      <c r="U49" s="147"/>
      <c r="V49" s="147">
        <v>141300</v>
      </c>
      <c r="W49" s="117" t="s">
        <v>283</v>
      </c>
    </row>
    <row r="50" spans="1:23" s="103" customFormat="1" ht="80.099999999999994" customHeight="1">
      <c r="A50" s="337"/>
      <c r="B50" s="107">
        <v>49</v>
      </c>
      <c r="C50" s="108">
        <v>35817</v>
      </c>
      <c r="D50" s="109">
        <v>40246</v>
      </c>
      <c r="E50" s="110">
        <v>131988</v>
      </c>
      <c r="F50" s="111">
        <v>40237</v>
      </c>
      <c r="G50" s="112" t="s">
        <v>44</v>
      </c>
      <c r="H50" s="113" t="s">
        <v>167</v>
      </c>
      <c r="I50" s="114"/>
      <c r="J50" s="113" t="s">
        <v>51</v>
      </c>
      <c r="K50" s="112" t="s">
        <v>153</v>
      </c>
      <c r="L50" s="110">
        <v>1020724078</v>
      </c>
      <c r="M50" s="111">
        <v>37064</v>
      </c>
      <c r="N50" s="115" t="s">
        <v>219</v>
      </c>
      <c r="O50" s="116" t="s">
        <v>226</v>
      </c>
      <c r="P50" s="140">
        <v>956667</v>
      </c>
      <c r="Q50" s="112" t="s">
        <v>274</v>
      </c>
      <c r="R50" s="108">
        <v>604</v>
      </c>
      <c r="S50" s="140">
        <v>141300</v>
      </c>
      <c r="T50" s="117" t="s">
        <v>275</v>
      </c>
      <c r="U50" s="147"/>
      <c r="V50" s="147">
        <v>141300</v>
      </c>
      <c r="W50" s="117" t="s">
        <v>283</v>
      </c>
    </row>
    <row r="51" spans="1:23" s="103" customFormat="1" ht="80.099999999999994" customHeight="1">
      <c r="A51" s="337"/>
      <c r="B51" s="107">
        <v>50</v>
      </c>
      <c r="C51" s="108">
        <v>35817</v>
      </c>
      <c r="D51" s="109">
        <v>40246</v>
      </c>
      <c r="E51" s="110">
        <v>131989</v>
      </c>
      <c r="F51" s="111">
        <v>40237</v>
      </c>
      <c r="G51" s="112" t="s">
        <v>44</v>
      </c>
      <c r="H51" s="113" t="s">
        <v>168</v>
      </c>
      <c r="I51" s="114"/>
      <c r="J51" s="113" t="s">
        <v>169</v>
      </c>
      <c r="K51" s="108"/>
      <c r="L51" s="110">
        <v>19050962</v>
      </c>
      <c r="M51" s="111">
        <v>39905</v>
      </c>
      <c r="N51" s="115" t="s">
        <v>219</v>
      </c>
      <c r="O51" s="116" t="s">
        <v>226</v>
      </c>
      <c r="P51" s="140">
        <v>956667</v>
      </c>
      <c r="Q51" s="112" t="s">
        <v>274</v>
      </c>
      <c r="R51" s="108">
        <v>604</v>
      </c>
      <c r="S51" s="140">
        <v>141300</v>
      </c>
      <c r="T51" s="117" t="s">
        <v>275</v>
      </c>
      <c r="U51" s="147"/>
      <c r="V51" s="147">
        <v>141300</v>
      </c>
      <c r="W51" s="117" t="s">
        <v>283</v>
      </c>
    </row>
    <row r="52" spans="1:23" s="103" customFormat="1" ht="80.099999999999994" customHeight="1">
      <c r="A52" s="337"/>
      <c r="B52" s="107">
        <v>51</v>
      </c>
      <c r="C52" s="108">
        <v>35817</v>
      </c>
      <c r="D52" s="109">
        <v>40246</v>
      </c>
      <c r="E52" s="110">
        <v>131990</v>
      </c>
      <c r="F52" s="111">
        <v>40237</v>
      </c>
      <c r="G52" s="112" t="s">
        <v>44</v>
      </c>
      <c r="H52" s="113" t="s">
        <v>170</v>
      </c>
      <c r="I52" s="113" t="s">
        <v>171</v>
      </c>
      <c r="J52" s="113" t="s">
        <v>83</v>
      </c>
      <c r="K52" s="112" t="s">
        <v>172</v>
      </c>
      <c r="L52" s="110">
        <v>41525022</v>
      </c>
      <c r="M52" s="111">
        <v>34036</v>
      </c>
      <c r="N52" s="115" t="s">
        <v>219</v>
      </c>
      <c r="O52" s="116" t="s">
        <v>231</v>
      </c>
      <c r="P52" s="140">
        <v>956667</v>
      </c>
      <c r="Q52" s="112" t="s">
        <v>274</v>
      </c>
      <c r="R52" s="108">
        <v>604</v>
      </c>
      <c r="S52" s="140">
        <v>141300</v>
      </c>
      <c r="T52" s="117" t="s">
        <v>275</v>
      </c>
      <c r="U52" s="147"/>
      <c r="V52" s="147">
        <v>141300</v>
      </c>
      <c r="W52" s="117" t="s">
        <v>283</v>
      </c>
    </row>
    <row r="53" spans="1:23" s="103" customFormat="1" ht="80.099999999999994" customHeight="1">
      <c r="A53" s="337"/>
      <c r="B53" s="107">
        <v>52</v>
      </c>
      <c r="C53" s="108">
        <v>35817</v>
      </c>
      <c r="D53" s="109">
        <v>40246</v>
      </c>
      <c r="E53" s="110">
        <v>131991</v>
      </c>
      <c r="F53" s="111">
        <v>40237</v>
      </c>
      <c r="G53" s="112" t="s">
        <v>44</v>
      </c>
      <c r="H53" s="113" t="s">
        <v>212</v>
      </c>
      <c r="I53" s="113"/>
      <c r="J53" s="113" t="s">
        <v>213</v>
      </c>
      <c r="K53" s="112"/>
      <c r="L53" s="110">
        <v>1020723782</v>
      </c>
      <c r="M53" s="111">
        <v>33939</v>
      </c>
      <c r="N53" s="115" t="s">
        <v>219</v>
      </c>
      <c r="O53" s="116" t="s">
        <v>226</v>
      </c>
      <c r="P53" s="140">
        <v>956667</v>
      </c>
      <c r="Q53" s="112" t="s">
        <v>274</v>
      </c>
      <c r="R53" s="108">
        <v>604</v>
      </c>
      <c r="S53" s="140">
        <v>141300</v>
      </c>
      <c r="T53" s="117" t="s">
        <v>275</v>
      </c>
      <c r="U53" s="147"/>
      <c r="V53" s="147">
        <v>141300</v>
      </c>
      <c r="W53" s="117" t="s">
        <v>283</v>
      </c>
    </row>
    <row r="54" spans="1:23" s="103" customFormat="1" ht="80.099999999999994" customHeight="1">
      <c r="A54" s="337"/>
      <c r="B54" s="107">
        <v>53</v>
      </c>
      <c r="C54" s="108">
        <v>35817</v>
      </c>
      <c r="D54" s="109">
        <v>40246</v>
      </c>
      <c r="E54" s="110">
        <v>131992</v>
      </c>
      <c r="F54" s="111">
        <v>40237</v>
      </c>
      <c r="G54" s="112" t="s">
        <v>44</v>
      </c>
      <c r="H54" s="113" t="s">
        <v>147</v>
      </c>
      <c r="I54" s="114"/>
      <c r="J54" s="113" t="s">
        <v>135</v>
      </c>
      <c r="K54" s="112"/>
      <c r="L54" s="110">
        <v>28807484</v>
      </c>
      <c r="M54" s="111">
        <v>35006</v>
      </c>
      <c r="N54" s="115" t="s">
        <v>219</v>
      </c>
      <c r="O54" s="116" t="s">
        <v>220</v>
      </c>
      <c r="P54" s="140">
        <v>956667</v>
      </c>
      <c r="Q54" s="112" t="s">
        <v>274</v>
      </c>
      <c r="R54" s="108">
        <v>604</v>
      </c>
      <c r="S54" s="140">
        <v>141300</v>
      </c>
      <c r="T54" s="117" t="s">
        <v>275</v>
      </c>
      <c r="U54" s="147"/>
      <c r="V54" s="147">
        <v>141300</v>
      </c>
      <c r="W54" s="117" t="s">
        <v>283</v>
      </c>
    </row>
    <row r="55" spans="1:23" s="103" customFormat="1" ht="80.099999999999994" customHeight="1">
      <c r="A55" s="337"/>
      <c r="B55" s="107">
        <v>54</v>
      </c>
      <c r="C55" s="108">
        <v>35817</v>
      </c>
      <c r="D55" s="109">
        <v>40246</v>
      </c>
      <c r="E55" s="110">
        <v>131993</v>
      </c>
      <c r="F55" s="111">
        <v>40237</v>
      </c>
      <c r="G55" s="112" t="s">
        <v>44</v>
      </c>
      <c r="H55" s="113" t="s">
        <v>173</v>
      </c>
      <c r="I55" s="114"/>
      <c r="J55" s="113" t="s">
        <v>71</v>
      </c>
      <c r="K55" s="112"/>
      <c r="L55" s="110">
        <v>1020723795</v>
      </c>
      <c r="M55" s="111">
        <v>34907</v>
      </c>
      <c r="N55" s="115" t="s">
        <v>219</v>
      </c>
      <c r="O55" s="116" t="s">
        <v>224</v>
      </c>
      <c r="P55" s="140">
        <v>956667</v>
      </c>
      <c r="Q55" s="112" t="s">
        <v>274</v>
      </c>
      <c r="R55" s="108">
        <v>604</v>
      </c>
      <c r="S55" s="140">
        <v>141300</v>
      </c>
      <c r="T55" s="117" t="s">
        <v>275</v>
      </c>
      <c r="U55" s="147"/>
      <c r="V55" s="147">
        <v>141300</v>
      </c>
      <c r="W55" s="117" t="s">
        <v>283</v>
      </c>
    </row>
    <row r="56" spans="1:23" s="103" customFormat="1" ht="80.099999999999994" customHeight="1">
      <c r="A56" s="337"/>
      <c r="B56" s="107">
        <v>55</v>
      </c>
      <c r="C56" s="108">
        <v>35817</v>
      </c>
      <c r="D56" s="109">
        <v>40246</v>
      </c>
      <c r="E56" s="110">
        <v>131994</v>
      </c>
      <c r="F56" s="111">
        <v>40237</v>
      </c>
      <c r="G56" s="112" t="s">
        <v>44</v>
      </c>
      <c r="H56" s="113" t="s">
        <v>57</v>
      </c>
      <c r="I56" s="114"/>
      <c r="J56" s="113" t="s">
        <v>51</v>
      </c>
      <c r="K56" s="112"/>
      <c r="L56" s="110">
        <v>20215856</v>
      </c>
      <c r="M56" s="111">
        <v>32982</v>
      </c>
      <c r="N56" s="115" t="s">
        <v>219</v>
      </c>
      <c r="O56" s="116" t="s">
        <v>226</v>
      </c>
      <c r="P56" s="140">
        <v>956667</v>
      </c>
      <c r="Q56" s="112" t="s">
        <v>274</v>
      </c>
      <c r="R56" s="108">
        <v>604</v>
      </c>
      <c r="S56" s="140">
        <v>141300</v>
      </c>
      <c r="T56" s="117" t="s">
        <v>275</v>
      </c>
      <c r="U56" s="147"/>
      <c r="V56" s="147">
        <v>141300</v>
      </c>
      <c r="W56" s="117" t="s">
        <v>283</v>
      </c>
    </row>
    <row r="57" spans="1:23" s="3" customFormat="1" ht="80.099999999999994" customHeight="1">
      <c r="A57" s="337"/>
      <c r="B57" s="107">
        <v>56</v>
      </c>
      <c r="C57" s="108">
        <v>35817</v>
      </c>
      <c r="D57" s="109">
        <v>40246</v>
      </c>
      <c r="E57" s="110">
        <v>131996</v>
      </c>
      <c r="F57" s="111">
        <v>40237</v>
      </c>
      <c r="G57" s="112" t="s">
        <v>44</v>
      </c>
      <c r="H57" s="113" t="s">
        <v>214</v>
      </c>
      <c r="I57" s="113" t="s">
        <v>215</v>
      </c>
      <c r="J57" s="113" t="s">
        <v>117</v>
      </c>
      <c r="K57" s="112" t="s">
        <v>216</v>
      </c>
      <c r="L57" s="110">
        <v>20315275</v>
      </c>
      <c r="M57" s="111">
        <v>35153</v>
      </c>
      <c r="N57" s="115" t="s">
        <v>219</v>
      </c>
      <c r="O57" s="112" t="s">
        <v>226</v>
      </c>
      <c r="P57" s="140">
        <v>956667</v>
      </c>
      <c r="Q57" s="112" t="s">
        <v>274</v>
      </c>
      <c r="R57" s="108">
        <v>604</v>
      </c>
      <c r="S57" s="140">
        <v>141300</v>
      </c>
      <c r="T57" s="117" t="s">
        <v>275</v>
      </c>
      <c r="U57" s="147"/>
      <c r="V57" s="147">
        <v>141300</v>
      </c>
      <c r="W57" s="117" t="s">
        <v>283</v>
      </c>
    </row>
    <row r="58" spans="1:23" s="3" customFormat="1" ht="80.099999999999994" customHeight="1">
      <c r="A58" s="337"/>
      <c r="B58" s="107">
        <v>57</v>
      </c>
      <c r="C58" s="108">
        <v>35817</v>
      </c>
      <c r="D58" s="109">
        <v>40246</v>
      </c>
      <c r="E58" s="110">
        <v>131997</v>
      </c>
      <c r="F58" s="111">
        <v>40237</v>
      </c>
      <c r="G58" s="112" t="s">
        <v>44</v>
      </c>
      <c r="H58" s="113" t="s">
        <v>176</v>
      </c>
      <c r="I58" s="113" t="s">
        <v>177</v>
      </c>
      <c r="J58" s="113" t="s">
        <v>178</v>
      </c>
      <c r="K58" s="108"/>
      <c r="L58" s="110">
        <v>19276935</v>
      </c>
      <c r="M58" s="111">
        <v>35569</v>
      </c>
      <c r="N58" s="115" t="s">
        <v>219</v>
      </c>
      <c r="O58" s="116" t="s">
        <v>226</v>
      </c>
      <c r="P58" s="140">
        <v>956667</v>
      </c>
      <c r="Q58" s="112" t="s">
        <v>274</v>
      </c>
      <c r="R58" s="108">
        <v>604</v>
      </c>
      <c r="S58" s="140">
        <v>141300</v>
      </c>
      <c r="T58" s="117" t="s">
        <v>275</v>
      </c>
      <c r="U58" s="147"/>
      <c r="V58" s="147">
        <v>141300</v>
      </c>
      <c r="W58" s="117" t="s">
        <v>283</v>
      </c>
    </row>
    <row r="59" spans="1:23" s="3" customFormat="1" ht="80.099999999999994" customHeight="1">
      <c r="A59" s="337"/>
      <c r="B59" s="107">
        <v>58</v>
      </c>
      <c r="C59" s="108">
        <v>35817</v>
      </c>
      <c r="D59" s="109">
        <v>40246</v>
      </c>
      <c r="E59" s="110">
        <v>131998</v>
      </c>
      <c r="F59" s="111">
        <v>40237</v>
      </c>
      <c r="G59" s="112" t="s">
        <v>44</v>
      </c>
      <c r="H59" s="113" t="s">
        <v>179</v>
      </c>
      <c r="I59" s="114"/>
      <c r="J59" s="113" t="s">
        <v>83</v>
      </c>
      <c r="K59" s="112" t="s">
        <v>73</v>
      </c>
      <c r="L59" s="110">
        <v>1020723864</v>
      </c>
      <c r="M59" s="111">
        <v>35489</v>
      </c>
      <c r="N59" s="115" t="s">
        <v>219</v>
      </c>
      <c r="O59" s="116" t="s">
        <v>220</v>
      </c>
      <c r="P59" s="140">
        <v>956667</v>
      </c>
      <c r="Q59" s="112" t="s">
        <v>274</v>
      </c>
      <c r="R59" s="108">
        <v>604</v>
      </c>
      <c r="S59" s="140">
        <v>141300</v>
      </c>
      <c r="T59" s="117" t="s">
        <v>275</v>
      </c>
      <c r="U59" s="147"/>
      <c r="V59" s="147">
        <v>141300</v>
      </c>
      <c r="W59" s="117" t="s">
        <v>283</v>
      </c>
    </row>
    <row r="60" spans="1:23" s="3" customFormat="1" ht="80.099999999999994" customHeight="1">
      <c r="A60" s="337"/>
      <c r="B60" s="107">
        <v>59</v>
      </c>
      <c r="C60" s="108">
        <v>35817</v>
      </c>
      <c r="D60" s="109">
        <v>40246</v>
      </c>
      <c r="E60" s="110">
        <v>131999</v>
      </c>
      <c r="F60" s="111">
        <v>40237</v>
      </c>
      <c r="G60" s="112" t="s">
        <v>44</v>
      </c>
      <c r="H60" s="113" t="s">
        <v>180</v>
      </c>
      <c r="I60" s="113" t="s">
        <v>217</v>
      </c>
      <c r="J60" s="113" t="s">
        <v>181</v>
      </c>
      <c r="K60" s="112" t="s">
        <v>182</v>
      </c>
      <c r="L60" s="110">
        <v>19322247</v>
      </c>
      <c r="M60" s="111">
        <v>39902</v>
      </c>
      <c r="N60" s="115" t="s">
        <v>219</v>
      </c>
      <c r="O60" s="116" t="s">
        <v>236</v>
      </c>
      <c r="P60" s="140">
        <v>956667</v>
      </c>
      <c r="Q60" s="112" t="s">
        <v>245</v>
      </c>
      <c r="R60" s="108">
        <v>816</v>
      </c>
      <c r="S60" s="140">
        <v>956667</v>
      </c>
      <c r="T60" s="117" t="s">
        <v>261</v>
      </c>
      <c r="U60" s="147"/>
      <c r="V60" s="147">
        <f t="shared" si="0"/>
        <v>956667</v>
      </c>
      <c r="W60" s="155" t="s">
        <v>286</v>
      </c>
    </row>
    <row r="61" spans="1:23" s="3" customFormat="1" ht="80.099999999999994" customHeight="1">
      <c r="A61" s="337"/>
      <c r="B61" s="107">
        <v>61</v>
      </c>
      <c r="C61" s="108">
        <v>35817</v>
      </c>
      <c r="D61" s="109">
        <v>40246</v>
      </c>
      <c r="E61" s="110">
        <v>132376</v>
      </c>
      <c r="F61" s="111">
        <v>40237</v>
      </c>
      <c r="G61" s="112" t="s">
        <v>44</v>
      </c>
      <c r="H61" s="113" t="s">
        <v>183</v>
      </c>
      <c r="I61" s="113" t="s">
        <v>184</v>
      </c>
      <c r="J61" s="113" t="s">
        <v>83</v>
      </c>
      <c r="K61" s="112" t="s">
        <v>51</v>
      </c>
      <c r="L61" s="110">
        <v>1020723820</v>
      </c>
      <c r="M61" s="111">
        <v>33266</v>
      </c>
      <c r="N61" s="115" t="s">
        <v>219</v>
      </c>
      <c r="O61" s="117" t="s">
        <v>220</v>
      </c>
      <c r="P61" s="140">
        <v>956667</v>
      </c>
      <c r="Q61" s="112" t="s">
        <v>274</v>
      </c>
      <c r="R61" s="108">
        <v>604</v>
      </c>
      <c r="S61" s="140">
        <v>141300</v>
      </c>
      <c r="T61" s="117" t="s">
        <v>275</v>
      </c>
      <c r="U61" s="147"/>
      <c r="V61" s="147">
        <v>141300</v>
      </c>
      <c r="W61" s="117" t="s">
        <v>283</v>
      </c>
    </row>
    <row r="62" spans="1:23" s="3" customFormat="1" ht="80.099999999999994" customHeight="1">
      <c r="A62" s="337"/>
      <c r="B62" s="107">
        <v>62</v>
      </c>
      <c r="C62" s="108">
        <v>35817</v>
      </c>
      <c r="D62" s="109">
        <v>40246</v>
      </c>
      <c r="E62" s="110">
        <v>132001</v>
      </c>
      <c r="F62" s="111">
        <v>40237</v>
      </c>
      <c r="G62" s="112" t="s">
        <v>44</v>
      </c>
      <c r="H62" s="113" t="s">
        <v>185</v>
      </c>
      <c r="I62" s="114"/>
      <c r="J62" s="113" t="s">
        <v>186</v>
      </c>
      <c r="K62" s="112"/>
      <c r="L62" s="110">
        <v>1020723765</v>
      </c>
      <c r="M62" s="111">
        <v>39616</v>
      </c>
      <c r="N62" s="115" t="s">
        <v>219</v>
      </c>
      <c r="O62" s="117" t="s">
        <v>232</v>
      </c>
      <c r="P62" s="140">
        <v>956667</v>
      </c>
      <c r="Q62" s="112" t="s">
        <v>274</v>
      </c>
      <c r="R62" s="108">
        <v>604</v>
      </c>
      <c r="S62" s="140">
        <v>141300</v>
      </c>
      <c r="T62" s="117" t="s">
        <v>275</v>
      </c>
      <c r="U62" s="147"/>
      <c r="V62" s="147">
        <v>141300</v>
      </c>
      <c r="W62" s="117" t="s">
        <v>283</v>
      </c>
    </row>
    <row r="63" spans="1:23" s="3" customFormat="1" ht="80.099999999999994" customHeight="1">
      <c r="A63" s="337"/>
      <c r="B63" s="107">
        <v>63</v>
      </c>
      <c r="C63" s="108">
        <v>35817</v>
      </c>
      <c r="D63" s="109">
        <v>40246</v>
      </c>
      <c r="E63" s="108">
        <v>132002</v>
      </c>
      <c r="F63" s="111">
        <v>40237</v>
      </c>
      <c r="G63" s="112" t="s">
        <v>44</v>
      </c>
      <c r="H63" s="120" t="s">
        <v>187</v>
      </c>
      <c r="I63" s="121" t="s">
        <v>188</v>
      </c>
      <c r="J63" s="121" t="s">
        <v>189</v>
      </c>
      <c r="K63" s="108"/>
      <c r="L63" s="108">
        <v>1020723759</v>
      </c>
      <c r="M63" s="111">
        <v>40231</v>
      </c>
      <c r="N63" s="115" t="s">
        <v>219</v>
      </c>
      <c r="O63" s="112" t="s">
        <v>220</v>
      </c>
      <c r="P63" s="140">
        <v>956667</v>
      </c>
      <c r="Q63" s="112" t="s">
        <v>274</v>
      </c>
      <c r="R63" s="108">
        <v>604</v>
      </c>
      <c r="S63" s="140">
        <v>141300</v>
      </c>
      <c r="T63" s="117" t="s">
        <v>275</v>
      </c>
      <c r="U63" s="147"/>
      <c r="V63" s="147">
        <v>141300</v>
      </c>
      <c r="W63" s="117" t="s">
        <v>283</v>
      </c>
    </row>
    <row r="64" spans="1:23" s="3" customFormat="1" ht="80.099999999999994" customHeight="1">
      <c r="A64" s="150"/>
      <c r="B64" s="107"/>
      <c r="C64" s="108"/>
      <c r="D64" s="109"/>
      <c r="E64" s="108"/>
      <c r="F64" s="111"/>
      <c r="G64" s="112"/>
      <c r="H64" s="120"/>
      <c r="I64" s="121"/>
      <c r="J64" s="121"/>
      <c r="K64" s="108"/>
      <c r="L64" s="108"/>
      <c r="M64" s="111"/>
      <c r="N64" s="115"/>
      <c r="O64" s="112"/>
      <c r="P64" s="168"/>
      <c r="Q64" s="112"/>
      <c r="R64" s="108"/>
      <c r="S64" s="168">
        <f>SUBTOTAL(9,S2:S63)</f>
        <v>12022068</v>
      </c>
      <c r="T64" s="117"/>
      <c r="U64" s="147"/>
      <c r="V64" s="168">
        <f>SUBTOTAL(9,V2:V63)</f>
        <v>12022068</v>
      </c>
      <c r="W64" s="117"/>
    </row>
    <row r="65" spans="1:23" s="103" customFormat="1" ht="80.099999999999994" customHeight="1">
      <c r="A65" s="337" t="s">
        <v>276</v>
      </c>
      <c r="B65" s="102">
        <v>1</v>
      </c>
      <c r="C65" s="16">
        <v>52958</v>
      </c>
      <c r="D65" s="64">
        <v>40282</v>
      </c>
      <c r="E65" s="19">
        <v>136912</v>
      </c>
      <c r="F65" s="32">
        <v>40237</v>
      </c>
      <c r="G65" s="35" t="s">
        <v>44</v>
      </c>
      <c r="H65" s="29" t="s">
        <v>191</v>
      </c>
      <c r="I65" s="36"/>
      <c r="J65" s="29" t="s">
        <v>51</v>
      </c>
      <c r="K65" s="35" t="s">
        <v>192</v>
      </c>
      <c r="L65" s="19">
        <v>52501252</v>
      </c>
      <c r="M65" s="66">
        <v>38881</v>
      </c>
      <c r="N65" s="69" t="s">
        <v>219</v>
      </c>
      <c r="O65" s="33" t="s">
        <v>220</v>
      </c>
      <c r="P65" s="141">
        <v>1025000</v>
      </c>
      <c r="Q65" s="35" t="s">
        <v>245</v>
      </c>
      <c r="R65" s="16">
        <v>816</v>
      </c>
      <c r="S65" s="141">
        <v>12500</v>
      </c>
      <c r="T65" s="41" t="s">
        <v>272</v>
      </c>
      <c r="U65" s="148"/>
      <c r="V65" s="148">
        <f t="shared" si="0"/>
        <v>12500</v>
      </c>
      <c r="W65" s="156" t="s">
        <v>281</v>
      </c>
    </row>
    <row r="66" spans="1:23" s="103" customFormat="1" ht="80.099999999999994" customHeight="1">
      <c r="A66" s="337"/>
      <c r="B66" s="102">
        <v>2</v>
      </c>
      <c r="C66" s="16">
        <v>52958</v>
      </c>
      <c r="D66" s="64">
        <v>40282</v>
      </c>
      <c r="E66" s="19">
        <v>136912</v>
      </c>
      <c r="F66" s="32">
        <v>40237</v>
      </c>
      <c r="G66" s="35" t="s">
        <v>44</v>
      </c>
      <c r="H66" s="29" t="s">
        <v>191</v>
      </c>
      <c r="I66" s="36"/>
      <c r="J66" s="29" t="s">
        <v>51</v>
      </c>
      <c r="K66" s="35" t="s">
        <v>192</v>
      </c>
      <c r="L66" s="19">
        <v>52501252</v>
      </c>
      <c r="M66" s="66">
        <v>38881</v>
      </c>
      <c r="N66" s="69" t="s">
        <v>219</v>
      </c>
      <c r="O66" s="33" t="s">
        <v>220</v>
      </c>
      <c r="P66" s="141">
        <v>1025000</v>
      </c>
      <c r="Q66" s="35" t="s">
        <v>274</v>
      </c>
      <c r="R66" s="16">
        <v>604</v>
      </c>
      <c r="S66" s="141">
        <v>141300</v>
      </c>
      <c r="T66" s="39" t="s">
        <v>275</v>
      </c>
      <c r="U66" s="148"/>
      <c r="V66" s="148">
        <v>141300</v>
      </c>
      <c r="W66" s="39" t="s">
        <v>283</v>
      </c>
    </row>
    <row r="67" spans="1:23" s="103" customFormat="1" ht="80.099999999999994" customHeight="1">
      <c r="A67" s="337"/>
      <c r="B67" s="102">
        <v>3</v>
      </c>
      <c r="C67" s="16">
        <v>52958</v>
      </c>
      <c r="D67" s="64">
        <v>40282</v>
      </c>
      <c r="E67" s="19">
        <v>136913</v>
      </c>
      <c r="F67" s="32">
        <v>40237</v>
      </c>
      <c r="G67" s="35" t="s">
        <v>44</v>
      </c>
      <c r="H67" s="29" t="s">
        <v>45</v>
      </c>
      <c r="I67" s="36"/>
      <c r="J67" s="29" t="s">
        <v>46</v>
      </c>
      <c r="K67" s="35"/>
      <c r="L67" s="19">
        <v>1020723762</v>
      </c>
      <c r="M67" s="32">
        <v>35016</v>
      </c>
      <c r="N67" s="69" t="s">
        <v>219</v>
      </c>
      <c r="O67" s="33" t="s">
        <v>221</v>
      </c>
      <c r="P67" s="141">
        <v>1025000</v>
      </c>
      <c r="Q67" s="35" t="s">
        <v>245</v>
      </c>
      <c r="R67" s="16">
        <v>816</v>
      </c>
      <c r="S67" s="141">
        <v>12500</v>
      </c>
      <c r="T67" s="41" t="s">
        <v>272</v>
      </c>
      <c r="U67" s="148"/>
      <c r="V67" s="148">
        <f t="shared" ref="V67:V131" si="1">+S67-U67</f>
        <v>12500</v>
      </c>
      <c r="W67" s="156" t="s">
        <v>281</v>
      </c>
    </row>
    <row r="68" spans="1:23" s="103" customFormat="1" ht="80.099999999999994" customHeight="1">
      <c r="A68" s="337"/>
      <c r="B68" s="102">
        <v>4</v>
      </c>
      <c r="C68" s="16">
        <v>52958</v>
      </c>
      <c r="D68" s="64">
        <v>40282</v>
      </c>
      <c r="E68" s="19">
        <v>136913</v>
      </c>
      <c r="F68" s="32">
        <v>40237</v>
      </c>
      <c r="G68" s="35" t="s">
        <v>44</v>
      </c>
      <c r="H68" s="29" t="s">
        <v>45</v>
      </c>
      <c r="I68" s="36"/>
      <c r="J68" s="29" t="s">
        <v>46</v>
      </c>
      <c r="K68" s="35"/>
      <c r="L68" s="19">
        <v>1020723762</v>
      </c>
      <c r="M68" s="32">
        <v>35016</v>
      </c>
      <c r="N68" s="69" t="s">
        <v>219</v>
      </c>
      <c r="O68" s="33" t="s">
        <v>221</v>
      </c>
      <c r="P68" s="141">
        <v>1025000</v>
      </c>
      <c r="Q68" s="35" t="s">
        <v>274</v>
      </c>
      <c r="R68" s="16">
        <v>604</v>
      </c>
      <c r="S68" s="141">
        <v>141300</v>
      </c>
      <c r="T68" s="39" t="s">
        <v>275</v>
      </c>
      <c r="U68" s="148"/>
      <c r="V68" s="148">
        <v>141300</v>
      </c>
      <c r="W68" s="39" t="s">
        <v>283</v>
      </c>
    </row>
    <row r="69" spans="1:23" s="103" customFormat="1" ht="80.099999999999994" customHeight="1">
      <c r="A69" s="337"/>
      <c r="B69" s="102">
        <v>5</v>
      </c>
      <c r="C69" s="16"/>
      <c r="D69" s="64"/>
      <c r="E69" s="19">
        <v>136915</v>
      </c>
      <c r="F69" s="32"/>
      <c r="G69" s="35"/>
      <c r="H69" s="29" t="s">
        <v>193</v>
      </c>
      <c r="I69" s="29" t="s">
        <v>194</v>
      </c>
      <c r="J69" s="29" t="s">
        <v>195</v>
      </c>
      <c r="K69" s="35"/>
      <c r="L69" s="19">
        <v>1020723854</v>
      </c>
      <c r="M69" s="33" t="s">
        <v>240</v>
      </c>
      <c r="N69" s="141">
        <v>1025000</v>
      </c>
      <c r="O69" s="39" t="s">
        <v>255</v>
      </c>
      <c r="P69" s="141">
        <v>1025000</v>
      </c>
      <c r="Q69" s="35"/>
      <c r="R69" s="16">
        <v>816</v>
      </c>
      <c r="S69" s="141">
        <v>12500</v>
      </c>
      <c r="T69" s="41" t="s">
        <v>272</v>
      </c>
      <c r="U69" s="148"/>
      <c r="V69" s="148">
        <f t="shared" ref="V69" si="2">+S69-U69</f>
        <v>12500</v>
      </c>
      <c r="W69" s="156" t="s">
        <v>281</v>
      </c>
    </row>
    <row r="70" spans="1:23" s="103" customFormat="1" ht="80.099999999999994" customHeight="1">
      <c r="A70" s="337"/>
      <c r="B70" s="102">
        <v>6</v>
      </c>
      <c r="C70" s="16">
        <v>52958</v>
      </c>
      <c r="D70" s="64">
        <v>40282</v>
      </c>
      <c r="E70" s="19">
        <v>136915</v>
      </c>
      <c r="F70" s="32">
        <v>40237</v>
      </c>
      <c r="G70" s="35" t="s">
        <v>44</v>
      </c>
      <c r="H70" s="29" t="s">
        <v>193</v>
      </c>
      <c r="I70" s="29" t="s">
        <v>194</v>
      </c>
      <c r="J70" s="29" t="s">
        <v>195</v>
      </c>
      <c r="K70" s="35"/>
      <c r="L70" s="19">
        <v>1020723854</v>
      </c>
      <c r="M70" s="32">
        <v>33050</v>
      </c>
      <c r="N70" s="69" t="s">
        <v>219</v>
      </c>
      <c r="O70" s="33" t="s">
        <v>222</v>
      </c>
      <c r="P70" s="141">
        <v>1025000</v>
      </c>
      <c r="Q70" s="35" t="s">
        <v>274</v>
      </c>
      <c r="R70" s="16">
        <v>604</v>
      </c>
      <c r="S70" s="141">
        <v>141300</v>
      </c>
      <c r="T70" s="39" t="s">
        <v>275</v>
      </c>
      <c r="U70" s="148"/>
      <c r="V70" s="148">
        <v>141300</v>
      </c>
      <c r="W70" s="39" t="s">
        <v>283</v>
      </c>
    </row>
    <row r="71" spans="1:23" s="103" customFormat="1" ht="80.099999999999994" customHeight="1">
      <c r="A71" s="337"/>
      <c r="B71" s="102">
        <v>7</v>
      </c>
      <c r="C71" s="16">
        <v>52958</v>
      </c>
      <c r="D71" s="64">
        <v>40282</v>
      </c>
      <c r="E71" s="19">
        <v>138028</v>
      </c>
      <c r="F71" s="32">
        <v>40237</v>
      </c>
      <c r="G71" s="35" t="s">
        <v>44</v>
      </c>
      <c r="H71" s="29" t="s">
        <v>53</v>
      </c>
      <c r="I71" s="29" t="s">
        <v>54</v>
      </c>
      <c r="J71" s="29" t="s">
        <v>51</v>
      </c>
      <c r="K71" s="35" t="s">
        <v>55</v>
      </c>
      <c r="L71" s="19">
        <v>20328022</v>
      </c>
      <c r="M71" s="32">
        <v>38352</v>
      </c>
      <c r="N71" s="69" t="s">
        <v>219</v>
      </c>
      <c r="O71" s="33" t="s">
        <v>224</v>
      </c>
      <c r="P71" s="141">
        <v>1025000</v>
      </c>
      <c r="Q71" s="35" t="s">
        <v>245</v>
      </c>
      <c r="R71" s="16">
        <v>816</v>
      </c>
      <c r="S71" s="141">
        <v>12500</v>
      </c>
      <c r="T71" s="41" t="s">
        <v>272</v>
      </c>
      <c r="U71" s="148"/>
      <c r="V71" s="148">
        <f t="shared" si="1"/>
        <v>12500</v>
      </c>
      <c r="W71" s="156" t="s">
        <v>281</v>
      </c>
    </row>
    <row r="72" spans="1:23" s="103" customFormat="1" ht="80.099999999999994" customHeight="1">
      <c r="A72" s="337"/>
      <c r="B72" s="102">
        <v>8</v>
      </c>
      <c r="C72" s="16">
        <v>52958</v>
      </c>
      <c r="D72" s="64">
        <v>40282</v>
      </c>
      <c r="E72" s="19">
        <v>138028</v>
      </c>
      <c r="F72" s="32">
        <v>40237</v>
      </c>
      <c r="G72" s="35" t="s">
        <v>44</v>
      </c>
      <c r="H72" s="29" t="s">
        <v>53</v>
      </c>
      <c r="I72" s="29" t="s">
        <v>54</v>
      </c>
      <c r="J72" s="29" t="s">
        <v>51</v>
      </c>
      <c r="K72" s="35" t="s">
        <v>55</v>
      </c>
      <c r="L72" s="19">
        <v>20328022</v>
      </c>
      <c r="M72" s="32">
        <v>38352</v>
      </c>
      <c r="N72" s="69" t="s">
        <v>219</v>
      </c>
      <c r="O72" s="33" t="s">
        <v>224</v>
      </c>
      <c r="P72" s="141">
        <v>1025000</v>
      </c>
      <c r="Q72" s="35" t="s">
        <v>274</v>
      </c>
      <c r="R72" s="16">
        <v>604</v>
      </c>
      <c r="S72" s="141">
        <v>141300</v>
      </c>
      <c r="T72" s="39" t="s">
        <v>275</v>
      </c>
      <c r="U72" s="148"/>
      <c r="V72" s="148">
        <v>141300</v>
      </c>
      <c r="W72" s="39" t="s">
        <v>283</v>
      </c>
    </row>
    <row r="73" spans="1:23" s="103" customFormat="1" ht="80.099999999999994" customHeight="1">
      <c r="A73" s="337"/>
      <c r="B73" s="102">
        <v>9</v>
      </c>
      <c r="C73" s="16">
        <v>52958</v>
      </c>
      <c r="D73" s="64">
        <v>40282</v>
      </c>
      <c r="E73" s="19">
        <v>136918</v>
      </c>
      <c r="F73" s="32">
        <v>40237</v>
      </c>
      <c r="G73" s="35" t="s">
        <v>44</v>
      </c>
      <c r="H73" s="29" t="s">
        <v>56</v>
      </c>
      <c r="I73" s="29" t="s">
        <v>57</v>
      </c>
      <c r="J73" s="29" t="s">
        <v>58</v>
      </c>
      <c r="K73" s="35" t="s">
        <v>59</v>
      </c>
      <c r="L73" s="19">
        <v>79723852</v>
      </c>
      <c r="M73" s="32">
        <v>38310</v>
      </c>
      <c r="N73" s="69" t="s">
        <v>219</v>
      </c>
      <c r="O73" s="33" t="s">
        <v>222</v>
      </c>
      <c r="P73" s="141">
        <v>1025000</v>
      </c>
      <c r="Q73" s="35" t="s">
        <v>245</v>
      </c>
      <c r="R73" s="16">
        <v>816</v>
      </c>
      <c r="S73" s="141">
        <v>12500</v>
      </c>
      <c r="T73" s="41" t="s">
        <v>272</v>
      </c>
      <c r="U73" s="148"/>
      <c r="V73" s="148">
        <f t="shared" si="1"/>
        <v>12500</v>
      </c>
      <c r="W73" s="156" t="s">
        <v>281</v>
      </c>
    </row>
    <row r="74" spans="1:23" s="103" customFormat="1" ht="80.099999999999994" customHeight="1">
      <c r="A74" s="337"/>
      <c r="B74" s="102">
        <v>10</v>
      </c>
      <c r="C74" s="16">
        <v>52958</v>
      </c>
      <c r="D74" s="64">
        <v>40282</v>
      </c>
      <c r="E74" s="19">
        <v>136918</v>
      </c>
      <c r="F74" s="32">
        <v>40237</v>
      </c>
      <c r="G74" s="35" t="s">
        <v>44</v>
      </c>
      <c r="H74" s="29" t="s">
        <v>56</v>
      </c>
      <c r="I74" s="29" t="s">
        <v>57</v>
      </c>
      <c r="J74" s="29" t="s">
        <v>58</v>
      </c>
      <c r="K74" s="35" t="s">
        <v>59</v>
      </c>
      <c r="L74" s="19">
        <v>79723852</v>
      </c>
      <c r="M74" s="32">
        <v>38310</v>
      </c>
      <c r="N74" s="69" t="s">
        <v>219</v>
      </c>
      <c r="O74" s="33" t="s">
        <v>222</v>
      </c>
      <c r="P74" s="141">
        <v>1025000</v>
      </c>
      <c r="Q74" s="35" t="s">
        <v>274</v>
      </c>
      <c r="R74" s="16">
        <v>604</v>
      </c>
      <c r="S74" s="141">
        <v>141300</v>
      </c>
      <c r="T74" s="39" t="s">
        <v>275</v>
      </c>
      <c r="U74" s="148"/>
      <c r="V74" s="148">
        <v>141300</v>
      </c>
      <c r="W74" s="39" t="s">
        <v>283</v>
      </c>
    </row>
    <row r="75" spans="1:23" s="103" customFormat="1" ht="80.099999999999994" customHeight="1">
      <c r="A75" s="337"/>
      <c r="B75" s="102">
        <v>11</v>
      </c>
      <c r="C75" s="16">
        <v>52958</v>
      </c>
      <c r="D75" s="64">
        <v>40282</v>
      </c>
      <c r="E75" s="19">
        <v>136919</v>
      </c>
      <c r="F75" s="32">
        <v>40237</v>
      </c>
      <c r="G75" s="35" t="s">
        <v>44</v>
      </c>
      <c r="H75" s="29" t="s">
        <v>60</v>
      </c>
      <c r="I75" s="29" t="s">
        <v>61</v>
      </c>
      <c r="J75" s="29" t="s">
        <v>62</v>
      </c>
      <c r="K75" s="35"/>
      <c r="L75" s="19">
        <v>51576649</v>
      </c>
      <c r="M75" s="32">
        <v>38167</v>
      </c>
      <c r="N75" s="69" t="s">
        <v>219</v>
      </c>
      <c r="O75" s="33" t="s">
        <v>225</v>
      </c>
      <c r="P75" s="141">
        <v>1025000</v>
      </c>
      <c r="Q75" s="35" t="s">
        <v>245</v>
      </c>
      <c r="R75" s="16">
        <v>816</v>
      </c>
      <c r="S75" s="141">
        <v>12500</v>
      </c>
      <c r="T75" s="41" t="s">
        <v>272</v>
      </c>
      <c r="U75" s="148"/>
      <c r="V75" s="148">
        <f t="shared" si="1"/>
        <v>12500</v>
      </c>
      <c r="W75" s="156" t="s">
        <v>281</v>
      </c>
    </row>
    <row r="76" spans="1:23" s="103" customFormat="1" ht="80.099999999999994" customHeight="1">
      <c r="A76" s="337"/>
      <c r="B76" s="102">
        <v>12</v>
      </c>
      <c r="C76" s="16">
        <v>52958</v>
      </c>
      <c r="D76" s="64">
        <v>40282</v>
      </c>
      <c r="E76" s="19">
        <v>136919</v>
      </c>
      <c r="F76" s="32">
        <v>40237</v>
      </c>
      <c r="G76" s="35" t="s">
        <v>44</v>
      </c>
      <c r="H76" s="29" t="s">
        <v>60</v>
      </c>
      <c r="I76" s="29" t="s">
        <v>61</v>
      </c>
      <c r="J76" s="29" t="s">
        <v>62</v>
      </c>
      <c r="K76" s="35"/>
      <c r="L76" s="19">
        <v>51576649</v>
      </c>
      <c r="M76" s="32">
        <v>38167</v>
      </c>
      <c r="N76" s="69" t="s">
        <v>219</v>
      </c>
      <c r="O76" s="33" t="s">
        <v>225</v>
      </c>
      <c r="P76" s="141">
        <v>1025000</v>
      </c>
      <c r="Q76" s="35" t="s">
        <v>274</v>
      </c>
      <c r="R76" s="16">
        <v>604</v>
      </c>
      <c r="S76" s="141">
        <v>141300</v>
      </c>
      <c r="T76" s="39" t="s">
        <v>275</v>
      </c>
      <c r="U76" s="148"/>
      <c r="V76" s="148">
        <v>141300</v>
      </c>
      <c r="W76" s="39" t="s">
        <v>283</v>
      </c>
    </row>
    <row r="77" spans="1:23" s="103" customFormat="1" ht="80.099999999999994" customHeight="1">
      <c r="A77" s="337"/>
      <c r="B77" s="102">
        <v>13</v>
      </c>
      <c r="C77" s="16">
        <v>52958</v>
      </c>
      <c r="D77" s="64">
        <v>40282</v>
      </c>
      <c r="E77" s="19">
        <v>136921</v>
      </c>
      <c r="F77" s="32">
        <v>40237</v>
      </c>
      <c r="G77" s="35" t="s">
        <v>44</v>
      </c>
      <c r="H77" s="29" t="s">
        <v>66</v>
      </c>
      <c r="I77" s="36"/>
      <c r="J77" s="29" t="s">
        <v>67</v>
      </c>
      <c r="K77" s="16"/>
      <c r="L77" s="19">
        <v>27903920</v>
      </c>
      <c r="M77" s="32">
        <v>33737</v>
      </c>
      <c r="N77" s="69" t="s">
        <v>219</v>
      </c>
      <c r="O77" s="33" t="s">
        <v>226</v>
      </c>
      <c r="P77" s="141">
        <v>1025000</v>
      </c>
      <c r="Q77" s="35" t="s">
        <v>245</v>
      </c>
      <c r="R77" s="16">
        <v>816</v>
      </c>
      <c r="S77" s="141">
        <v>12500</v>
      </c>
      <c r="T77" s="41" t="s">
        <v>272</v>
      </c>
      <c r="U77" s="148"/>
      <c r="V77" s="148">
        <f t="shared" si="1"/>
        <v>12500</v>
      </c>
      <c r="W77" s="156" t="s">
        <v>281</v>
      </c>
    </row>
    <row r="78" spans="1:23" s="103" customFormat="1" ht="80.099999999999994" customHeight="1">
      <c r="A78" s="337"/>
      <c r="B78" s="102">
        <v>14</v>
      </c>
      <c r="C78" s="16">
        <v>52958</v>
      </c>
      <c r="D78" s="64">
        <v>40282</v>
      </c>
      <c r="E78" s="19">
        <v>136921</v>
      </c>
      <c r="F78" s="32">
        <v>40237</v>
      </c>
      <c r="G78" s="35" t="s">
        <v>44</v>
      </c>
      <c r="H78" s="29" t="s">
        <v>66</v>
      </c>
      <c r="I78" s="36"/>
      <c r="J78" s="29" t="s">
        <v>67</v>
      </c>
      <c r="K78" s="16"/>
      <c r="L78" s="19">
        <v>27903920</v>
      </c>
      <c r="M78" s="32">
        <v>33737</v>
      </c>
      <c r="N78" s="69" t="s">
        <v>219</v>
      </c>
      <c r="O78" s="33" t="s">
        <v>226</v>
      </c>
      <c r="P78" s="141">
        <v>1025000</v>
      </c>
      <c r="Q78" s="35" t="s">
        <v>274</v>
      </c>
      <c r="R78" s="16">
        <v>604</v>
      </c>
      <c r="S78" s="141">
        <v>141300</v>
      </c>
      <c r="T78" s="39" t="s">
        <v>275</v>
      </c>
      <c r="U78" s="148"/>
      <c r="V78" s="148">
        <v>141300</v>
      </c>
      <c r="W78" s="39" t="s">
        <v>283</v>
      </c>
    </row>
    <row r="79" spans="1:23" s="103" customFormat="1" ht="80.099999999999994" customHeight="1">
      <c r="A79" s="337"/>
      <c r="B79" s="102">
        <v>15</v>
      </c>
      <c r="C79" s="16">
        <v>52958</v>
      </c>
      <c r="D79" s="64">
        <v>40282</v>
      </c>
      <c r="E79" s="19">
        <v>136922</v>
      </c>
      <c r="F79" s="32">
        <v>40237</v>
      </c>
      <c r="G79" s="35" t="s">
        <v>44</v>
      </c>
      <c r="H79" s="29" t="s">
        <v>68</v>
      </c>
      <c r="I79" s="29" t="s">
        <v>69</v>
      </c>
      <c r="J79" s="29" t="s">
        <v>70</v>
      </c>
      <c r="K79" s="35" t="s">
        <v>71</v>
      </c>
      <c r="L79" s="19">
        <v>17183323</v>
      </c>
      <c r="M79" s="32">
        <v>38464</v>
      </c>
      <c r="N79" s="69" t="s">
        <v>219</v>
      </c>
      <c r="O79" s="33" t="s">
        <v>224</v>
      </c>
      <c r="P79" s="141">
        <v>1025000</v>
      </c>
      <c r="Q79" s="35" t="s">
        <v>245</v>
      </c>
      <c r="R79" s="16">
        <v>816</v>
      </c>
      <c r="S79" s="141">
        <v>12500</v>
      </c>
      <c r="T79" s="41" t="s">
        <v>272</v>
      </c>
      <c r="U79" s="148"/>
      <c r="V79" s="148">
        <f t="shared" si="1"/>
        <v>12500</v>
      </c>
      <c r="W79" s="156" t="s">
        <v>281</v>
      </c>
    </row>
    <row r="80" spans="1:23" s="103" customFormat="1" ht="80.099999999999994" customHeight="1">
      <c r="A80" s="337"/>
      <c r="B80" s="102">
        <v>16</v>
      </c>
      <c r="C80" s="16">
        <v>52958</v>
      </c>
      <c r="D80" s="64">
        <v>40282</v>
      </c>
      <c r="E80" s="19">
        <v>136922</v>
      </c>
      <c r="F80" s="32">
        <v>40237</v>
      </c>
      <c r="G80" s="35" t="s">
        <v>44</v>
      </c>
      <c r="H80" s="29" t="s">
        <v>68</v>
      </c>
      <c r="I80" s="29" t="s">
        <v>69</v>
      </c>
      <c r="J80" s="29" t="s">
        <v>70</v>
      </c>
      <c r="K80" s="35" t="s">
        <v>71</v>
      </c>
      <c r="L80" s="19">
        <v>17183323</v>
      </c>
      <c r="M80" s="32">
        <v>38464</v>
      </c>
      <c r="N80" s="69" t="s">
        <v>219</v>
      </c>
      <c r="O80" s="33" t="s">
        <v>224</v>
      </c>
      <c r="P80" s="141">
        <v>1025000</v>
      </c>
      <c r="Q80" s="35" t="s">
        <v>274</v>
      </c>
      <c r="R80" s="16">
        <v>604</v>
      </c>
      <c r="S80" s="141">
        <v>141300</v>
      </c>
      <c r="T80" s="39" t="s">
        <v>275</v>
      </c>
      <c r="U80" s="148"/>
      <c r="V80" s="148">
        <v>141300</v>
      </c>
      <c r="W80" s="39" t="s">
        <v>283</v>
      </c>
    </row>
    <row r="81" spans="1:23" s="103" customFormat="1" ht="80.099999999999994" customHeight="1">
      <c r="A81" s="337"/>
      <c r="B81" s="102">
        <v>17</v>
      </c>
      <c r="C81" s="16">
        <v>52958</v>
      </c>
      <c r="D81" s="64">
        <v>40282</v>
      </c>
      <c r="E81" s="19">
        <v>136923</v>
      </c>
      <c r="F81" s="32">
        <v>40237</v>
      </c>
      <c r="G81" s="35" t="s">
        <v>44</v>
      </c>
      <c r="H81" s="29" t="s">
        <v>72</v>
      </c>
      <c r="I81" s="36"/>
      <c r="J81" s="29" t="s">
        <v>51</v>
      </c>
      <c r="K81" s="35" t="s">
        <v>73</v>
      </c>
      <c r="L81" s="19">
        <v>41434311</v>
      </c>
      <c r="M81" s="32">
        <v>37371</v>
      </c>
      <c r="N81" s="69" t="s">
        <v>219</v>
      </c>
      <c r="O81" s="33" t="s">
        <v>227</v>
      </c>
      <c r="P81" s="141">
        <v>1025000</v>
      </c>
      <c r="Q81" s="35" t="s">
        <v>245</v>
      </c>
      <c r="R81" s="16">
        <v>816</v>
      </c>
      <c r="S81" s="141">
        <v>12500</v>
      </c>
      <c r="T81" s="41" t="s">
        <v>272</v>
      </c>
      <c r="U81" s="148"/>
      <c r="V81" s="148">
        <f t="shared" si="1"/>
        <v>12500</v>
      </c>
      <c r="W81" s="156" t="s">
        <v>281</v>
      </c>
    </row>
    <row r="82" spans="1:23" s="103" customFormat="1" ht="80.099999999999994" customHeight="1">
      <c r="A82" s="337"/>
      <c r="B82" s="102">
        <v>18</v>
      </c>
      <c r="C82" s="16">
        <v>52958</v>
      </c>
      <c r="D82" s="64">
        <v>40282</v>
      </c>
      <c r="E82" s="19">
        <v>136923</v>
      </c>
      <c r="F82" s="32">
        <v>40237</v>
      </c>
      <c r="G82" s="35" t="s">
        <v>44</v>
      </c>
      <c r="H82" s="29" t="s">
        <v>72</v>
      </c>
      <c r="I82" s="36"/>
      <c r="J82" s="29" t="s">
        <v>51</v>
      </c>
      <c r="K82" s="35" t="s">
        <v>73</v>
      </c>
      <c r="L82" s="19">
        <v>41434311</v>
      </c>
      <c r="M82" s="32">
        <v>37371</v>
      </c>
      <c r="N82" s="69" t="s">
        <v>219</v>
      </c>
      <c r="O82" s="33" t="s">
        <v>227</v>
      </c>
      <c r="P82" s="141">
        <v>1025000</v>
      </c>
      <c r="Q82" s="35" t="s">
        <v>274</v>
      </c>
      <c r="R82" s="16">
        <v>604</v>
      </c>
      <c r="S82" s="141">
        <v>141300</v>
      </c>
      <c r="T82" s="39" t="s">
        <v>275</v>
      </c>
      <c r="U82" s="148"/>
      <c r="V82" s="148">
        <v>141300</v>
      </c>
      <c r="W82" s="39" t="s">
        <v>283</v>
      </c>
    </row>
    <row r="83" spans="1:23" s="103" customFormat="1" ht="80.099999999999994" customHeight="1">
      <c r="A83" s="337"/>
      <c r="B83" s="102">
        <v>19</v>
      </c>
      <c r="C83" s="16">
        <v>52958</v>
      </c>
      <c r="D83" s="64">
        <v>40282</v>
      </c>
      <c r="E83" s="19">
        <v>136924</v>
      </c>
      <c r="F83" s="32">
        <v>40237</v>
      </c>
      <c r="G83" s="35" t="s">
        <v>44</v>
      </c>
      <c r="H83" s="29" t="s">
        <v>74</v>
      </c>
      <c r="I83" s="29" t="s">
        <v>75</v>
      </c>
      <c r="J83" s="29" t="s">
        <v>76</v>
      </c>
      <c r="K83" s="35" t="s">
        <v>73</v>
      </c>
      <c r="L83" s="19">
        <v>20263697</v>
      </c>
      <c r="M83" s="32">
        <v>36038</v>
      </c>
      <c r="N83" s="69" t="s">
        <v>219</v>
      </c>
      <c r="O83" s="33" t="s">
        <v>224</v>
      </c>
      <c r="P83" s="141">
        <v>1025000</v>
      </c>
      <c r="Q83" s="35" t="s">
        <v>245</v>
      </c>
      <c r="R83" s="16">
        <v>816</v>
      </c>
      <c r="S83" s="141">
        <v>12500</v>
      </c>
      <c r="T83" s="41" t="s">
        <v>272</v>
      </c>
      <c r="U83" s="148"/>
      <c r="V83" s="148">
        <f t="shared" si="1"/>
        <v>12500</v>
      </c>
      <c r="W83" s="156" t="s">
        <v>281</v>
      </c>
    </row>
    <row r="84" spans="1:23" s="103" customFormat="1" ht="80.099999999999994" customHeight="1">
      <c r="A84" s="337"/>
      <c r="B84" s="102">
        <v>20</v>
      </c>
      <c r="C84" s="16">
        <v>52958</v>
      </c>
      <c r="D84" s="64">
        <v>40282</v>
      </c>
      <c r="E84" s="19">
        <v>136924</v>
      </c>
      <c r="F84" s="32">
        <v>40237</v>
      </c>
      <c r="G84" s="35" t="s">
        <v>44</v>
      </c>
      <c r="H84" s="29" t="s">
        <v>74</v>
      </c>
      <c r="I84" s="29" t="s">
        <v>75</v>
      </c>
      <c r="J84" s="29" t="s">
        <v>76</v>
      </c>
      <c r="K84" s="35" t="s">
        <v>73</v>
      </c>
      <c r="L84" s="19">
        <v>20263697</v>
      </c>
      <c r="M84" s="32">
        <v>36038</v>
      </c>
      <c r="N84" s="69" t="s">
        <v>219</v>
      </c>
      <c r="O84" s="33" t="s">
        <v>224</v>
      </c>
      <c r="P84" s="141">
        <v>1025000</v>
      </c>
      <c r="Q84" s="35" t="s">
        <v>274</v>
      </c>
      <c r="R84" s="16">
        <v>604</v>
      </c>
      <c r="S84" s="141">
        <v>141300</v>
      </c>
      <c r="T84" s="39" t="s">
        <v>275</v>
      </c>
      <c r="U84" s="148"/>
      <c r="V84" s="148">
        <v>141300</v>
      </c>
      <c r="W84" s="39" t="s">
        <v>283</v>
      </c>
    </row>
    <row r="85" spans="1:23" s="103" customFormat="1" ht="80.099999999999994" customHeight="1">
      <c r="A85" s="337"/>
      <c r="B85" s="102">
        <v>21</v>
      </c>
      <c r="C85" s="16">
        <v>52958</v>
      </c>
      <c r="D85" s="64">
        <v>40282</v>
      </c>
      <c r="E85" s="19">
        <v>136925</v>
      </c>
      <c r="F85" s="32">
        <v>40237</v>
      </c>
      <c r="G85" s="35" t="s">
        <v>44</v>
      </c>
      <c r="H85" s="29" t="s">
        <v>77</v>
      </c>
      <c r="I85" s="29"/>
      <c r="J85" s="29" t="s">
        <v>78</v>
      </c>
      <c r="K85" s="35"/>
      <c r="L85" s="19">
        <v>1020723793</v>
      </c>
      <c r="M85" s="32">
        <v>35389</v>
      </c>
      <c r="N85" s="69" t="s">
        <v>219</v>
      </c>
      <c r="O85" s="33" t="s">
        <v>226</v>
      </c>
      <c r="P85" s="141">
        <v>1025000</v>
      </c>
      <c r="Q85" s="35" t="s">
        <v>245</v>
      </c>
      <c r="R85" s="16">
        <v>816</v>
      </c>
      <c r="S85" s="141">
        <v>12500</v>
      </c>
      <c r="T85" s="41" t="s">
        <v>272</v>
      </c>
      <c r="U85" s="148"/>
      <c r="V85" s="148">
        <f t="shared" si="1"/>
        <v>12500</v>
      </c>
      <c r="W85" s="156" t="s">
        <v>281</v>
      </c>
    </row>
    <row r="86" spans="1:23" s="103" customFormat="1" ht="80.099999999999994" customHeight="1">
      <c r="A86" s="337"/>
      <c r="B86" s="102">
        <v>22</v>
      </c>
      <c r="C86" s="16">
        <v>52958</v>
      </c>
      <c r="D86" s="64">
        <v>40282</v>
      </c>
      <c r="E86" s="19">
        <v>136925</v>
      </c>
      <c r="F86" s="32">
        <v>40237</v>
      </c>
      <c r="G86" s="35" t="s">
        <v>44</v>
      </c>
      <c r="H86" s="29" t="s">
        <v>77</v>
      </c>
      <c r="I86" s="29"/>
      <c r="J86" s="29" t="s">
        <v>78</v>
      </c>
      <c r="K86" s="35"/>
      <c r="L86" s="19">
        <v>1020723793</v>
      </c>
      <c r="M86" s="32">
        <v>35389</v>
      </c>
      <c r="N86" s="69" t="s">
        <v>219</v>
      </c>
      <c r="O86" s="33" t="s">
        <v>226</v>
      </c>
      <c r="P86" s="141">
        <v>1025000</v>
      </c>
      <c r="Q86" s="35" t="s">
        <v>274</v>
      </c>
      <c r="R86" s="16">
        <v>604</v>
      </c>
      <c r="S86" s="141">
        <v>141300</v>
      </c>
      <c r="T86" s="39" t="s">
        <v>275</v>
      </c>
      <c r="U86" s="148"/>
      <c r="V86" s="148">
        <v>141300</v>
      </c>
      <c r="W86" s="39" t="s">
        <v>283</v>
      </c>
    </row>
    <row r="87" spans="1:23" s="103" customFormat="1" ht="80.099999999999994" customHeight="1">
      <c r="A87" s="337"/>
      <c r="B87" s="102">
        <v>23</v>
      </c>
      <c r="C87" s="16">
        <v>52958</v>
      </c>
      <c r="D87" s="64">
        <v>40282</v>
      </c>
      <c r="E87" s="19">
        <v>136926</v>
      </c>
      <c r="F87" s="32">
        <v>40237</v>
      </c>
      <c r="G87" s="35" t="s">
        <v>44</v>
      </c>
      <c r="H87" s="29" t="s">
        <v>77</v>
      </c>
      <c r="I87" s="29" t="s">
        <v>79</v>
      </c>
      <c r="J87" s="29" t="s">
        <v>80</v>
      </c>
      <c r="K87" s="35"/>
      <c r="L87" s="19">
        <v>86000731</v>
      </c>
      <c r="M87" s="32">
        <v>36816</v>
      </c>
      <c r="N87" s="69" t="s">
        <v>219</v>
      </c>
      <c r="O87" s="33" t="s">
        <v>226</v>
      </c>
      <c r="P87" s="141">
        <v>1025000</v>
      </c>
      <c r="Q87" s="35" t="s">
        <v>245</v>
      </c>
      <c r="R87" s="16">
        <v>816</v>
      </c>
      <c r="S87" s="141">
        <v>12500</v>
      </c>
      <c r="T87" s="41" t="s">
        <v>272</v>
      </c>
      <c r="U87" s="148"/>
      <c r="V87" s="148">
        <f t="shared" si="1"/>
        <v>12500</v>
      </c>
      <c r="W87" s="156" t="s">
        <v>281</v>
      </c>
    </row>
    <row r="88" spans="1:23" s="103" customFormat="1" ht="80.099999999999994" customHeight="1">
      <c r="A88" s="337"/>
      <c r="B88" s="102">
        <v>24</v>
      </c>
      <c r="C88" s="16">
        <v>52958</v>
      </c>
      <c r="D88" s="64">
        <v>40282</v>
      </c>
      <c r="E88" s="19">
        <v>136926</v>
      </c>
      <c r="F88" s="32">
        <v>40237</v>
      </c>
      <c r="G88" s="35" t="s">
        <v>44</v>
      </c>
      <c r="H88" s="29" t="s">
        <v>77</v>
      </c>
      <c r="I88" s="29" t="s">
        <v>79</v>
      </c>
      <c r="J88" s="29" t="s">
        <v>80</v>
      </c>
      <c r="K88" s="35"/>
      <c r="L88" s="19">
        <v>86000731</v>
      </c>
      <c r="M88" s="32">
        <v>36816</v>
      </c>
      <c r="N88" s="69" t="s">
        <v>219</v>
      </c>
      <c r="O88" s="33" t="s">
        <v>226</v>
      </c>
      <c r="P88" s="141">
        <v>1025000</v>
      </c>
      <c r="Q88" s="35" t="s">
        <v>274</v>
      </c>
      <c r="R88" s="16">
        <v>604</v>
      </c>
      <c r="S88" s="141">
        <v>141300</v>
      </c>
      <c r="T88" s="39" t="s">
        <v>275</v>
      </c>
      <c r="U88" s="148"/>
      <c r="V88" s="148">
        <v>141300</v>
      </c>
      <c r="W88" s="39" t="s">
        <v>283</v>
      </c>
    </row>
    <row r="89" spans="1:23" s="103" customFormat="1" ht="80.099999999999994" customHeight="1">
      <c r="A89" s="337"/>
      <c r="B89" s="102">
        <v>25</v>
      </c>
      <c r="C89" s="16">
        <v>52958</v>
      </c>
      <c r="D89" s="64">
        <v>40282</v>
      </c>
      <c r="E89" s="19">
        <v>136927</v>
      </c>
      <c r="F89" s="32">
        <v>40237</v>
      </c>
      <c r="G89" s="35" t="s">
        <v>44</v>
      </c>
      <c r="H89" s="29" t="s">
        <v>196</v>
      </c>
      <c r="I89" s="29"/>
      <c r="J89" s="29" t="s">
        <v>117</v>
      </c>
      <c r="K89" s="35" t="s">
        <v>87</v>
      </c>
      <c r="L89" s="19">
        <v>1020723763</v>
      </c>
      <c r="M89" s="32">
        <v>33886</v>
      </c>
      <c r="N89" s="69" t="s">
        <v>219</v>
      </c>
      <c r="O89" s="33" t="s">
        <v>220</v>
      </c>
      <c r="P89" s="141">
        <v>1025000</v>
      </c>
      <c r="Q89" s="35" t="s">
        <v>245</v>
      </c>
      <c r="R89" s="16">
        <v>816</v>
      </c>
      <c r="S89" s="141">
        <v>12500</v>
      </c>
      <c r="T89" s="41" t="s">
        <v>272</v>
      </c>
      <c r="U89" s="148"/>
      <c r="V89" s="148">
        <f t="shared" si="1"/>
        <v>12500</v>
      </c>
      <c r="W89" s="156" t="s">
        <v>281</v>
      </c>
    </row>
    <row r="90" spans="1:23" s="103" customFormat="1" ht="80.099999999999994" customHeight="1">
      <c r="A90" s="337"/>
      <c r="B90" s="102">
        <v>26</v>
      </c>
      <c r="C90" s="16">
        <v>52958</v>
      </c>
      <c r="D90" s="64">
        <v>40282</v>
      </c>
      <c r="E90" s="19">
        <v>136927</v>
      </c>
      <c r="F90" s="32">
        <v>40237</v>
      </c>
      <c r="G90" s="35" t="s">
        <v>44</v>
      </c>
      <c r="H90" s="29" t="s">
        <v>196</v>
      </c>
      <c r="I90" s="29"/>
      <c r="J90" s="29" t="s">
        <v>117</v>
      </c>
      <c r="K90" s="35" t="s">
        <v>87</v>
      </c>
      <c r="L90" s="19">
        <v>1020723763</v>
      </c>
      <c r="M90" s="32">
        <v>33886</v>
      </c>
      <c r="N90" s="69" t="s">
        <v>219</v>
      </c>
      <c r="O90" s="33" t="s">
        <v>220</v>
      </c>
      <c r="P90" s="141">
        <v>1025000</v>
      </c>
      <c r="Q90" s="35" t="s">
        <v>274</v>
      </c>
      <c r="R90" s="16">
        <v>604</v>
      </c>
      <c r="S90" s="141">
        <v>141300</v>
      </c>
      <c r="T90" s="39" t="s">
        <v>275</v>
      </c>
      <c r="U90" s="148"/>
      <c r="V90" s="148">
        <v>141300</v>
      </c>
      <c r="W90" s="39" t="s">
        <v>283</v>
      </c>
    </row>
    <row r="91" spans="1:23" s="103" customFormat="1" ht="80.099999999999994" customHeight="1">
      <c r="A91" s="337"/>
      <c r="B91" s="102">
        <v>27</v>
      </c>
      <c r="C91" s="16">
        <v>52958</v>
      </c>
      <c r="D91" s="64">
        <v>40282</v>
      </c>
      <c r="E91" s="19">
        <v>136928</v>
      </c>
      <c r="F91" s="32">
        <v>40237</v>
      </c>
      <c r="G91" s="35" t="s">
        <v>44</v>
      </c>
      <c r="H91" s="29" t="s">
        <v>81</v>
      </c>
      <c r="I91" s="29" t="s">
        <v>82</v>
      </c>
      <c r="J91" s="29" t="s">
        <v>83</v>
      </c>
      <c r="K91" s="35" t="s">
        <v>84</v>
      </c>
      <c r="L91" s="19">
        <v>41480589</v>
      </c>
      <c r="M91" s="32">
        <v>34971</v>
      </c>
      <c r="N91" s="69" t="s">
        <v>219</v>
      </c>
      <c r="O91" s="33" t="s">
        <v>226</v>
      </c>
      <c r="P91" s="141">
        <v>1025000</v>
      </c>
      <c r="Q91" s="35" t="s">
        <v>245</v>
      </c>
      <c r="R91" s="16">
        <v>816</v>
      </c>
      <c r="S91" s="141">
        <v>12500</v>
      </c>
      <c r="T91" s="41" t="s">
        <v>272</v>
      </c>
      <c r="U91" s="148"/>
      <c r="V91" s="148">
        <f t="shared" si="1"/>
        <v>12500</v>
      </c>
      <c r="W91" s="156" t="s">
        <v>281</v>
      </c>
    </row>
    <row r="92" spans="1:23" s="103" customFormat="1" ht="80.099999999999994" customHeight="1">
      <c r="A92" s="337"/>
      <c r="B92" s="102">
        <v>28</v>
      </c>
      <c r="C92" s="16">
        <v>52958</v>
      </c>
      <c r="D92" s="64">
        <v>40282</v>
      </c>
      <c r="E92" s="19">
        <v>136928</v>
      </c>
      <c r="F92" s="32">
        <v>40237</v>
      </c>
      <c r="G92" s="35" t="s">
        <v>44</v>
      </c>
      <c r="H92" s="29" t="s">
        <v>81</v>
      </c>
      <c r="I92" s="29" t="s">
        <v>82</v>
      </c>
      <c r="J92" s="29" t="s">
        <v>83</v>
      </c>
      <c r="K92" s="35" t="s">
        <v>84</v>
      </c>
      <c r="L92" s="19">
        <v>41480589</v>
      </c>
      <c r="M92" s="32">
        <v>34971</v>
      </c>
      <c r="N92" s="69" t="s">
        <v>219</v>
      </c>
      <c r="O92" s="33" t="s">
        <v>226</v>
      </c>
      <c r="P92" s="141">
        <v>1025000</v>
      </c>
      <c r="Q92" s="35" t="s">
        <v>274</v>
      </c>
      <c r="R92" s="16">
        <v>604</v>
      </c>
      <c r="S92" s="141">
        <v>141300</v>
      </c>
      <c r="T92" s="39" t="s">
        <v>275</v>
      </c>
      <c r="U92" s="148"/>
      <c r="V92" s="148">
        <v>141300</v>
      </c>
      <c r="W92" s="39" t="s">
        <v>283</v>
      </c>
    </row>
    <row r="93" spans="1:23" s="103" customFormat="1" ht="80.099999999999994" customHeight="1">
      <c r="A93" s="337"/>
      <c r="B93" s="102">
        <v>29</v>
      </c>
      <c r="C93" s="16">
        <v>52958</v>
      </c>
      <c r="D93" s="64">
        <v>40282</v>
      </c>
      <c r="E93" s="19">
        <v>136929</v>
      </c>
      <c r="F93" s="32">
        <v>40237</v>
      </c>
      <c r="G93" s="35" t="s">
        <v>44</v>
      </c>
      <c r="H93" s="29" t="s">
        <v>85</v>
      </c>
      <c r="I93" s="29" t="s">
        <v>86</v>
      </c>
      <c r="J93" s="29" t="s">
        <v>51</v>
      </c>
      <c r="K93" s="35" t="s">
        <v>88</v>
      </c>
      <c r="L93" s="19">
        <v>41729292</v>
      </c>
      <c r="M93" s="32">
        <v>34016</v>
      </c>
      <c r="N93" s="69" t="s">
        <v>219</v>
      </c>
      <c r="O93" s="33" t="s">
        <v>222</v>
      </c>
      <c r="P93" s="141">
        <v>1025000</v>
      </c>
      <c r="Q93" s="35" t="s">
        <v>245</v>
      </c>
      <c r="R93" s="16">
        <v>816</v>
      </c>
      <c r="S93" s="141">
        <v>12500</v>
      </c>
      <c r="T93" s="41" t="s">
        <v>272</v>
      </c>
      <c r="U93" s="148"/>
      <c r="V93" s="148">
        <f t="shared" si="1"/>
        <v>12500</v>
      </c>
      <c r="W93" s="156" t="s">
        <v>281</v>
      </c>
    </row>
    <row r="94" spans="1:23" s="103" customFormat="1" ht="80.099999999999994" customHeight="1">
      <c r="A94" s="337"/>
      <c r="B94" s="102">
        <v>30</v>
      </c>
      <c r="C94" s="16">
        <v>52958</v>
      </c>
      <c r="D94" s="64">
        <v>40282</v>
      </c>
      <c r="E94" s="19">
        <v>136929</v>
      </c>
      <c r="F94" s="32">
        <v>40237</v>
      </c>
      <c r="G94" s="35" t="s">
        <v>44</v>
      </c>
      <c r="H94" s="29" t="s">
        <v>85</v>
      </c>
      <c r="I94" s="29" t="s">
        <v>86</v>
      </c>
      <c r="J94" s="29" t="s">
        <v>51</v>
      </c>
      <c r="K94" s="35" t="s">
        <v>88</v>
      </c>
      <c r="L94" s="19">
        <v>41729292</v>
      </c>
      <c r="M94" s="32">
        <v>34016</v>
      </c>
      <c r="N94" s="69" t="s">
        <v>219</v>
      </c>
      <c r="O94" s="33" t="s">
        <v>222</v>
      </c>
      <c r="P94" s="141">
        <v>1025000</v>
      </c>
      <c r="Q94" s="35" t="s">
        <v>274</v>
      </c>
      <c r="R94" s="16">
        <v>604</v>
      </c>
      <c r="S94" s="141">
        <v>141300</v>
      </c>
      <c r="T94" s="39" t="s">
        <v>275</v>
      </c>
      <c r="U94" s="148"/>
      <c r="V94" s="148">
        <v>141300</v>
      </c>
      <c r="W94" s="39" t="s">
        <v>283</v>
      </c>
    </row>
    <row r="95" spans="1:23" s="103" customFormat="1" ht="80.099999999999994" customHeight="1">
      <c r="A95" s="337"/>
      <c r="B95" s="102">
        <v>31</v>
      </c>
      <c r="C95" s="16">
        <v>52958</v>
      </c>
      <c r="D95" s="64">
        <v>40282</v>
      </c>
      <c r="E95" s="19">
        <v>136930</v>
      </c>
      <c r="F95" s="32">
        <v>40237</v>
      </c>
      <c r="G95" s="35" t="s">
        <v>44</v>
      </c>
      <c r="H95" s="29" t="s">
        <v>89</v>
      </c>
      <c r="I95" s="36"/>
      <c r="J95" s="29" t="s">
        <v>51</v>
      </c>
      <c r="K95" s="35" t="s">
        <v>90</v>
      </c>
      <c r="L95" s="19">
        <v>1020723822</v>
      </c>
      <c r="M95" s="32">
        <v>33214</v>
      </c>
      <c r="N95" s="69" t="s">
        <v>219</v>
      </c>
      <c r="O95" s="33" t="s">
        <v>226</v>
      </c>
      <c r="P95" s="141">
        <v>1025000</v>
      </c>
      <c r="Q95" s="35" t="s">
        <v>245</v>
      </c>
      <c r="R95" s="16">
        <v>816</v>
      </c>
      <c r="S95" s="141">
        <v>12500</v>
      </c>
      <c r="T95" s="41" t="s">
        <v>272</v>
      </c>
      <c r="U95" s="148"/>
      <c r="V95" s="148">
        <f t="shared" si="1"/>
        <v>12500</v>
      </c>
      <c r="W95" s="156" t="s">
        <v>281</v>
      </c>
    </row>
    <row r="96" spans="1:23" s="103" customFormat="1" ht="80.099999999999994" customHeight="1">
      <c r="A96" s="337"/>
      <c r="B96" s="102">
        <v>32</v>
      </c>
      <c r="C96" s="16">
        <v>52958</v>
      </c>
      <c r="D96" s="64">
        <v>40282</v>
      </c>
      <c r="E96" s="19">
        <v>136930</v>
      </c>
      <c r="F96" s="32">
        <v>40237</v>
      </c>
      <c r="G96" s="35" t="s">
        <v>44</v>
      </c>
      <c r="H96" s="29" t="s">
        <v>89</v>
      </c>
      <c r="I96" s="36"/>
      <c r="J96" s="29" t="s">
        <v>51</v>
      </c>
      <c r="K96" s="35" t="s">
        <v>90</v>
      </c>
      <c r="L96" s="19">
        <v>1020723822</v>
      </c>
      <c r="M96" s="32">
        <v>33214</v>
      </c>
      <c r="N96" s="69" t="s">
        <v>219</v>
      </c>
      <c r="O96" s="33" t="s">
        <v>226</v>
      </c>
      <c r="P96" s="141">
        <v>1025000</v>
      </c>
      <c r="Q96" s="35" t="s">
        <v>274</v>
      </c>
      <c r="R96" s="16">
        <v>604</v>
      </c>
      <c r="S96" s="141">
        <v>141300</v>
      </c>
      <c r="T96" s="39" t="s">
        <v>275</v>
      </c>
      <c r="U96" s="148"/>
      <c r="V96" s="148">
        <v>141300</v>
      </c>
      <c r="W96" s="39" t="s">
        <v>283</v>
      </c>
    </row>
    <row r="97" spans="1:23" s="103" customFormat="1" ht="80.099999999999994" customHeight="1">
      <c r="A97" s="337"/>
      <c r="B97" s="102">
        <v>33</v>
      </c>
      <c r="C97" s="16">
        <v>52958</v>
      </c>
      <c r="D97" s="64">
        <v>40282</v>
      </c>
      <c r="E97" s="19">
        <v>136931</v>
      </c>
      <c r="F97" s="32">
        <v>40237</v>
      </c>
      <c r="G97" s="35" t="s">
        <v>44</v>
      </c>
      <c r="H97" s="29" t="s">
        <v>91</v>
      </c>
      <c r="I97" s="29" t="s">
        <v>92</v>
      </c>
      <c r="J97" s="29" t="s">
        <v>93</v>
      </c>
      <c r="K97" s="35"/>
      <c r="L97" s="19">
        <v>26618697</v>
      </c>
      <c r="M97" s="32">
        <v>34662</v>
      </c>
      <c r="N97" s="69" t="s">
        <v>219</v>
      </c>
      <c r="O97" s="33" t="s">
        <v>228</v>
      </c>
      <c r="P97" s="141">
        <v>1025000</v>
      </c>
      <c r="Q97" s="35" t="s">
        <v>245</v>
      </c>
      <c r="R97" s="16">
        <v>816</v>
      </c>
      <c r="S97" s="141">
        <v>12500</v>
      </c>
      <c r="T97" s="41" t="s">
        <v>272</v>
      </c>
      <c r="U97" s="148"/>
      <c r="V97" s="148">
        <f t="shared" si="1"/>
        <v>12500</v>
      </c>
      <c r="W97" s="156" t="s">
        <v>281</v>
      </c>
    </row>
    <row r="98" spans="1:23" s="103" customFormat="1" ht="80.099999999999994" customHeight="1">
      <c r="A98" s="337"/>
      <c r="B98" s="102">
        <v>34</v>
      </c>
      <c r="C98" s="16">
        <v>52958</v>
      </c>
      <c r="D98" s="64">
        <v>40282</v>
      </c>
      <c r="E98" s="19">
        <v>136931</v>
      </c>
      <c r="F98" s="32">
        <v>40237</v>
      </c>
      <c r="G98" s="35" t="s">
        <v>44</v>
      </c>
      <c r="H98" s="29" t="s">
        <v>91</v>
      </c>
      <c r="I98" s="29" t="s">
        <v>92</v>
      </c>
      <c r="J98" s="29" t="s">
        <v>93</v>
      </c>
      <c r="K98" s="35"/>
      <c r="L98" s="19">
        <v>26618697</v>
      </c>
      <c r="M98" s="32">
        <v>34662</v>
      </c>
      <c r="N98" s="69" t="s">
        <v>219</v>
      </c>
      <c r="O98" s="33" t="s">
        <v>228</v>
      </c>
      <c r="P98" s="141">
        <v>1025000</v>
      </c>
      <c r="Q98" s="35" t="s">
        <v>274</v>
      </c>
      <c r="R98" s="16">
        <v>604</v>
      </c>
      <c r="S98" s="141">
        <v>141300</v>
      </c>
      <c r="T98" s="39" t="s">
        <v>275</v>
      </c>
      <c r="U98" s="148"/>
      <c r="V98" s="148">
        <v>141300</v>
      </c>
      <c r="W98" s="39" t="s">
        <v>283</v>
      </c>
    </row>
    <row r="99" spans="1:23" s="103" customFormat="1" ht="80.099999999999994" customHeight="1">
      <c r="A99" s="337"/>
      <c r="B99" s="102">
        <v>35</v>
      </c>
      <c r="C99" s="16">
        <v>52958</v>
      </c>
      <c r="D99" s="64">
        <v>40282</v>
      </c>
      <c r="E99" s="19">
        <v>136933</v>
      </c>
      <c r="F99" s="32">
        <v>40237</v>
      </c>
      <c r="G99" s="35" t="s">
        <v>44</v>
      </c>
      <c r="H99" s="29" t="s">
        <v>94</v>
      </c>
      <c r="I99" s="29" t="s">
        <v>120</v>
      </c>
      <c r="J99" s="29" t="s">
        <v>51</v>
      </c>
      <c r="K99" s="35" t="s">
        <v>197</v>
      </c>
      <c r="L99" s="19">
        <v>1020723850</v>
      </c>
      <c r="M99" s="32">
        <v>35545</v>
      </c>
      <c r="N99" s="69" t="s">
        <v>219</v>
      </c>
      <c r="O99" s="33" t="s">
        <v>220</v>
      </c>
      <c r="P99" s="141">
        <v>1025000</v>
      </c>
      <c r="Q99" s="35" t="s">
        <v>245</v>
      </c>
      <c r="R99" s="16">
        <v>816</v>
      </c>
      <c r="S99" s="141">
        <v>12500</v>
      </c>
      <c r="T99" s="41" t="s">
        <v>272</v>
      </c>
      <c r="U99" s="148"/>
      <c r="V99" s="148">
        <f t="shared" si="1"/>
        <v>12500</v>
      </c>
      <c r="W99" s="156" t="s">
        <v>281</v>
      </c>
    </row>
    <row r="100" spans="1:23" s="103" customFormat="1" ht="80.099999999999994" customHeight="1">
      <c r="A100" s="337"/>
      <c r="B100" s="102">
        <v>36</v>
      </c>
      <c r="C100" s="16">
        <v>52958</v>
      </c>
      <c r="D100" s="64">
        <v>40282</v>
      </c>
      <c r="E100" s="19">
        <v>136933</v>
      </c>
      <c r="F100" s="32">
        <v>40237</v>
      </c>
      <c r="G100" s="35" t="s">
        <v>44</v>
      </c>
      <c r="H100" s="29" t="s">
        <v>94</v>
      </c>
      <c r="I100" s="29" t="s">
        <v>120</v>
      </c>
      <c r="J100" s="29" t="s">
        <v>51</v>
      </c>
      <c r="K100" s="35" t="s">
        <v>197</v>
      </c>
      <c r="L100" s="19">
        <v>1020723850</v>
      </c>
      <c r="M100" s="32">
        <v>35545</v>
      </c>
      <c r="N100" s="69" t="s">
        <v>219</v>
      </c>
      <c r="O100" s="33" t="s">
        <v>220</v>
      </c>
      <c r="P100" s="141">
        <v>1025000</v>
      </c>
      <c r="Q100" s="35" t="s">
        <v>274</v>
      </c>
      <c r="R100" s="16">
        <v>604</v>
      </c>
      <c r="S100" s="141">
        <v>141300</v>
      </c>
      <c r="T100" s="39" t="s">
        <v>275</v>
      </c>
      <c r="U100" s="148"/>
      <c r="V100" s="148">
        <v>141300</v>
      </c>
      <c r="W100" s="39" t="s">
        <v>283</v>
      </c>
    </row>
    <row r="101" spans="1:23" s="103" customFormat="1" ht="80.099999999999994" customHeight="1">
      <c r="A101" s="337"/>
      <c r="B101" s="102">
        <v>37</v>
      </c>
      <c r="C101" s="16">
        <v>52958</v>
      </c>
      <c r="D101" s="64">
        <v>40282</v>
      </c>
      <c r="E101" s="19">
        <v>136934</v>
      </c>
      <c r="F101" s="32">
        <v>40237</v>
      </c>
      <c r="G101" s="35" t="s">
        <v>44</v>
      </c>
      <c r="H101" s="29" t="s">
        <v>96</v>
      </c>
      <c r="I101" s="29" t="s">
        <v>97</v>
      </c>
      <c r="J101" s="29" t="s">
        <v>98</v>
      </c>
      <c r="K101" s="35" t="s">
        <v>80</v>
      </c>
      <c r="L101" s="19">
        <v>19279859</v>
      </c>
      <c r="M101" s="32">
        <v>38777</v>
      </c>
      <c r="N101" s="69" t="s">
        <v>219</v>
      </c>
      <c r="O101" s="33" t="s">
        <v>229</v>
      </c>
      <c r="P101" s="141">
        <v>1025000</v>
      </c>
      <c r="Q101" s="35" t="s">
        <v>245</v>
      </c>
      <c r="R101" s="16">
        <v>816</v>
      </c>
      <c r="S101" s="141">
        <v>12500</v>
      </c>
      <c r="T101" s="41" t="s">
        <v>272</v>
      </c>
      <c r="U101" s="148"/>
      <c r="V101" s="148">
        <f t="shared" si="1"/>
        <v>12500</v>
      </c>
      <c r="W101" s="156" t="s">
        <v>281</v>
      </c>
    </row>
    <row r="102" spans="1:23" s="103" customFormat="1" ht="80.099999999999994" customHeight="1">
      <c r="A102" s="337"/>
      <c r="B102" s="102">
        <v>38</v>
      </c>
      <c r="C102" s="16">
        <v>52958</v>
      </c>
      <c r="D102" s="64">
        <v>40282</v>
      </c>
      <c r="E102" s="19">
        <v>136934</v>
      </c>
      <c r="F102" s="32">
        <v>40237</v>
      </c>
      <c r="G102" s="35" t="s">
        <v>44</v>
      </c>
      <c r="H102" s="29" t="s">
        <v>96</v>
      </c>
      <c r="I102" s="29" t="s">
        <v>97</v>
      </c>
      <c r="J102" s="29" t="s">
        <v>98</v>
      </c>
      <c r="K102" s="35" t="s">
        <v>80</v>
      </c>
      <c r="L102" s="19">
        <v>19279859</v>
      </c>
      <c r="M102" s="32">
        <v>38777</v>
      </c>
      <c r="N102" s="69" t="s">
        <v>219</v>
      </c>
      <c r="O102" s="33" t="s">
        <v>229</v>
      </c>
      <c r="P102" s="141">
        <v>1025000</v>
      </c>
      <c r="Q102" s="35" t="s">
        <v>274</v>
      </c>
      <c r="R102" s="16">
        <v>604</v>
      </c>
      <c r="S102" s="141">
        <v>141300</v>
      </c>
      <c r="T102" s="39" t="s">
        <v>275</v>
      </c>
      <c r="U102" s="148"/>
      <c r="V102" s="148">
        <v>141300</v>
      </c>
      <c r="W102" s="39" t="s">
        <v>283</v>
      </c>
    </row>
    <row r="103" spans="1:23" s="103" customFormat="1" ht="80.099999999999994" customHeight="1">
      <c r="A103" s="337"/>
      <c r="B103" s="102">
        <v>39</v>
      </c>
      <c r="C103" s="16">
        <v>52958</v>
      </c>
      <c r="D103" s="64">
        <v>40282</v>
      </c>
      <c r="E103" s="19">
        <v>136935</v>
      </c>
      <c r="F103" s="32">
        <v>40237</v>
      </c>
      <c r="G103" s="35" t="s">
        <v>44</v>
      </c>
      <c r="H103" s="29" t="s">
        <v>99</v>
      </c>
      <c r="I103" s="36"/>
      <c r="J103" s="29" t="s">
        <v>100</v>
      </c>
      <c r="K103" s="16"/>
      <c r="L103" s="19">
        <v>1020723898</v>
      </c>
      <c r="M103" s="32">
        <v>34985</v>
      </c>
      <c r="N103" s="69" t="s">
        <v>219</v>
      </c>
      <c r="O103" s="33" t="s">
        <v>226</v>
      </c>
      <c r="P103" s="141">
        <v>1025000</v>
      </c>
      <c r="Q103" s="35" t="s">
        <v>245</v>
      </c>
      <c r="R103" s="16">
        <v>816</v>
      </c>
      <c r="S103" s="141">
        <v>12500</v>
      </c>
      <c r="T103" s="41" t="s">
        <v>272</v>
      </c>
      <c r="U103" s="148"/>
      <c r="V103" s="148">
        <f t="shared" si="1"/>
        <v>12500</v>
      </c>
      <c r="W103" s="156" t="s">
        <v>281</v>
      </c>
    </row>
    <row r="104" spans="1:23" s="103" customFormat="1" ht="80.099999999999994" customHeight="1">
      <c r="A104" s="337"/>
      <c r="B104" s="102">
        <v>40</v>
      </c>
      <c r="C104" s="16">
        <v>52958</v>
      </c>
      <c r="D104" s="64">
        <v>40282</v>
      </c>
      <c r="E104" s="19">
        <v>136935</v>
      </c>
      <c r="F104" s="32">
        <v>40237</v>
      </c>
      <c r="G104" s="35" t="s">
        <v>44</v>
      </c>
      <c r="H104" s="29" t="s">
        <v>99</v>
      </c>
      <c r="I104" s="36"/>
      <c r="J104" s="29" t="s">
        <v>100</v>
      </c>
      <c r="K104" s="16"/>
      <c r="L104" s="19">
        <v>1020723898</v>
      </c>
      <c r="M104" s="32">
        <v>34985</v>
      </c>
      <c r="N104" s="69" t="s">
        <v>219</v>
      </c>
      <c r="O104" s="33" t="s">
        <v>226</v>
      </c>
      <c r="P104" s="141">
        <v>1025000</v>
      </c>
      <c r="Q104" s="35" t="s">
        <v>274</v>
      </c>
      <c r="R104" s="16">
        <v>604</v>
      </c>
      <c r="S104" s="141">
        <v>141300</v>
      </c>
      <c r="T104" s="39" t="s">
        <v>275</v>
      </c>
      <c r="U104" s="148"/>
      <c r="V104" s="148">
        <v>141300</v>
      </c>
      <c r="W104" s="39" t="s">
        <v>283</v>
      </c>
    </row>
    <row r="105" spans="1:23" s="103" customFormat="1" ht="80.099999999999994" customHeight="1">
      <c r="A105" s="337"/>
      <c r="B105" s="102">
        <v>41</v>
      </c>
      <c r="C105" s="16">
        <v>52958</v>
      </c>
      <c r="D105" s="64">
        <v>40282</v>
      </c>
      <c r="E105" s="19">
        <v>136937</v>
      </c>
      <c r="F105" s="32">
        <v>40237</v>
      </c>
      <c r="G105" s="35" t="s">
        <v>44</v>
      </c>
      <c r="H105" s="29" t="s">
        <v>104</v>
      </c>
      <c r="I105" s="29" t="s">
        <v>94</v>
      </c>
      <c r="J105" s="29" t="s">
        <v>105</v>
      </c>
      <c r="K105" s="16"/>
      <c r="L105" s="19">
        <v>20207112</v>
      </c>
      <c r="M105" s="32">
        <v>34689</v>
      </c>
      <c r="N105" s="69" t="s">
        <v>219</v>
      </c>
      <c r="O105" s="33" t="s">
        <v>226</v>
      </c>
      <c r="P105" s="141">
        <v>1025000</v>
      </c>
      <c r="Q105" s="35" t="s">
        <v>245</v>
      </c>
      <c r="R105" s="16">
        <v>816</v>
      </c>
      <c r="S105" s="141">
        <v>12500</v>
      </c>
      <c r="T105" s="41" t="s">
        <v>272</v>
      </c>
      <c r="U105" s="148"/>
      <c r="V105" s="148">
        <f t="shared" si="1"/>
        <v>12500</v>
      </c>
      <c r="W105" s="156" t="s">
        <v>281</v>
      </c>
    </row>
    <row r="106" spans="1:23" s="103" customFormat="1" ht="80.099999999999994" customHeight="1">
      <c r="A106" s="337"/>
      <c r="B106" s="102">
        <v>42</v>
      </c>
      <c r="C106" s="16">
        <v>52958</v>
      </c>
      <c r="D106" s="64">
        <v>40282</v>
      </c>
      <c r="E106" s="19">
        <v>136937</v>
      </c>
      <c r="F106" s="32">
        <v>40237</v>
      </c>
      <c r="G106" s="35" t="s">
        <v>44</v>
      </c>
      <c r="H106" s="29" t="s">
        <v>104</v>
      </c>
      <c r="I106" s="29" t="s">
        <v>94</v>
      </c>
      <c r="J106" s="29" t="s">
        <v>105</v>
      </c>
      <c r="K106" s="16"/>
      <c r="L106" s="19">
        <v>20207112</v>
      </c>
      <c r="M106" s="32">
        <v>34689</v>
      </c>
      <c r="N106" s="69" t="s">
        <v>219</v>
      </c>
      <c r="O106" s="33" t="s">
        <v>226</v>
      </c>
      <c r="P106" s="141">
        <v>1025000</v>
      </c>
      <c r="Q106" s="35" t="s">
        <v>274</v>
      </c>
      <c r="R106" s="16">
        <v>604</v>
      </c>
      <c r="S106" s="141">
        <v>141300</v>
      </c>
      <c r="T106" s="39" t="s">
        <v>275</v>
      </c>
      <c r="U106" s="148"/>
      <c r="V106" s="148">
        <v>141300</v>
      </c>
      <c r="W106" s="39" t="s">
        <v>283</v>
      </c>
    </row>
    <row r="107" spans="1:23" s="103" customFormat="1" ht="80.099999999999994" customHeight="1">
      <c r="A107" s="337"/>
      <c r="B107" s="102">
        <v>43</v>
      </c>
      <c r="C107" s="16">
        <v>52958</v>
      </c>
      <c r="D107" s="64">
        <v>40282</v>
      </c>
      <c r="E107" s="19">
        <v>136938</v>
      </c>
      <c r="F107" s="32">
        <v>40237</v>
      </c>
      <c r="G107" s="35" t="s">
        <v>44</v>
      </c>
      <c r="H107" s="29" t="s">
        <v>106</v>
      </c>
      <c r="I107" s="29" t="s">
        <v>107</v>
      </c>
      <c r="J107" s="29" t="s">
        <v>108</v>
      </c>
      <c r="K107" s="35"/>
      <c r="L107" s="19">
        <v>24197025</v>
      </c>
      <c r="M107" s="32">
        <v>37859</v>
      </c>
      <c r="N107" s="69" t="s">
        <v>219</v>
      </c>
      <c r="O107" s="33" t="s">
        <v>230</v>
      </c>
      <c r="P107" s="141">
        <v>1025000</v>
      </c>
      <c r="Q107" s="35" t="s">
        <v>245</v>
      </c>
      <c r="R107" s="16">
        <v>816</v>
      </c>
      <c r="S107" s="141">
        <v>12500</v>
      </c>
      <c r="T107" s="41" t="s">
        <v>272</v>
      </c>
      <c r="U107" s="148"/>
      <c r="V107" s="148">
        <f t="shared" si="1"/>
        <v>12500</v>
      </c>
      <c r="W107" s="156" t="s">
        <v>281</v>
      </c>
    </row>
    <row r="108" spans="1:23" s="103" customFormat="1" ht="80.099999999999994" customHeight="1">
      <c r="A108" s="337"/>
      <c r="B108" s="102">
        <v>44</v>
      </c>
      <c r="C108" s="16">
        <v>52958</v>
      </c>
      <c r="D108" s="64">
        <v>40282</v>
      </c>
      <c r="E108" s="19">
        <v>136938</v>
      </c>
      <c r="F108" s="32">
        <v>40237</v>
      </c>
      <c r="G108" s="35" t="s">
        <v>44</v>
      </c>
      <c r="H108" s="29" t="s">
        <v>106</v>
      </c>
      <c r="I108" s="29" t="s">
        <v>107</v>
      </c>
      <c r="J108" s="29" t="s">
        <v>108</v>
      </c>
      <c r="K108" s="35"/>
      <c r="L108" s="19">
        <v>24197025</v>
      </c>
      <c r="M108" s="32">
        <v>37859</v>
      </c>
      <c r="N108" s="69" t="s">
        <v>219</v>
      </c>
      <c r="O108" s="33" t="s">
        <v>230</v>
      </c>
      <c r="P108" s="141">
        <v>1025000</v>
      </c>
      <c r="Q108" s="35" t="s">
        <v>274</v>
      </c>
      <c r="R108" s="16">
        <v>604</v>
      </c>
      <c r="S108" s="141">
        <v>141300</v>
      </c>
      <c r="T108" s="39" t="s">
        <v>275</v>
      </c>
      <c r="U108" s="148"/>
      <c r="V108" s="148">
        <v>141300</v>
      </c>
      <c r="W108" s="39" t="s">
        <v>283</v>
      </c>
    </row>
    <row r="109" spans="1:23" s="103" customFormat="1" ht="80.099999999999994" customHeight="1">
      <c r="A109" s="337"/>
      <c r="B109" s="102">
        <v>45</v>
      </c>
      <c r="C109" s="16">
        <v>52958</v>
      </c>
      <c r="D109" s="64">
        <v>40282</v>
      </c>
      <c r="E109" s="19">
        <v>136939</v>
      </c>
      <c r="F109" s="32">
        <v>40237</v>
      </c>
      <c r="G109" s="35" t="s">
        <v>44</v>
      </c>
      <c r="H109" s="29" t="s">
        <v>109</v>
      </c>
      <c r="I109" s="29" t="s">
        <v>110</v>
      </c>
      <c r="J109" s="29" t="s">
        <v>70</v>
      </c>
      <c r="K109" s="35" t="s">
        <v>95</v>
      </c>
      <c r="L109" s="19">
        <v>3179230</v>
      </c>
      <c r="M109" s="32">
        <v>39003</v>
      </c>
      <c r="N109" s="69" t="s">
        <v>219</v>
      </c>
      <c r="O109" s="33" t="s">
        <v>231</v>
      </c>
      <c r="P109" s="141">
        <v>1025000</v>
      </c>
      <c r="Q109" s="35" t="s">
        <v>245</v>
      </c>
      <c r="R109" s="16">
        <v>816</v>
      </c>
      <c r="S109" s="141">
        <v>12500</v>
      </c>
      <c r="T109" s="41" t="s">
        <v>272</v>
      </c>
      <c r="U109" s="148"/>
      <c r="V109" s="148">
        <f t="shared" si="1"/>
        <v>12500</v>
      </c>
      <c r="W109" s="156" t="s">
        <v>281</v>
      </c>
    </row>
    <row r="110" spans="1:23" s="103" customFormat="1" ht="80.099999999999994" customHeight="1">
      <c r="A110" s="337"/>
      <c r="B110" s="102">
        <v>46</v>
      </c>
      <c r="C110" s="16">
        <v>52958</v>
      </c>
      <c r="D110" s="64">
        <v>40282</v>
      </c>
      <c r="E110" s="19">
        <v>136939</v>
      </c>
      <c r="F110" s="32">
        <v>40237</v>
      </c>
      <c r="G110" s="35" t="s">
        <v>44</v>
      </c>
      <c r="H110" s="29" t="s">
        <v>109</v>
      </c>
      <c r="I110" s="29" t="s">
        <v>110</v>
      </c>
      <c r="J110" s="29" t="s">
        <v>70</v>
      </c>
      <c r="K110" s="35" t="s">
        <v>95</v>
      </c>
      <c r="L110" s="19">
        <v>3179230</v>
      </c>
      <c r="M110" s="32">
        <v>39003</v>
      </c>
      <c r="N110" s="69" t="s">
        <v>219</v>
      </c>
      <c r="O110" s="33" t="s">
        <v>231</v>
      </c>
      <c r="P110" s="141">
        <v>1025000</v>
      </c>
      <c r="Q110" s="35" t="s">
        <v>274</v>
      </c>
      <c r="R110" s="16">
        <v>604</v>
      </c>
      <c r="S110" s="141">
        <v>141300</v>
      </c>
      <c r="T110" s="39" t="s">
        <v>275</v>
      </c>
      <c r="U110" s="148"/>
      <c r="V110" s="148">
        <v>141300</v>
      </c>
      <c r="W110" s="39" t="s">
        <v>283</v>
      </c>
    </row>
    <row r="111" spans="1:23" s="103" customFormat="1" ht="80.099999999999994" customHeight="1">
      <c r="A111" s="337"/>
      <c r="B111" s="102">
        <v>47</v>
      </c>
      <c r="C111" s="16">
        <v>52958</v>
      </c>
      <c r="D111" s="64">
        <v>40282</v>
      </c>
      <c r="E111" s="19">
        <v>136941</v>
      </c>
      <c r="F111" s="32">
        <v>40237</v>
      </c>
      <c r="G111" s="35" t="s">
        <v>44</v>
      </c>
      <c r="H111" s="29" t="s">
        <v>79</v>
      </c>
      <c r="I111" s="36"/>
      <c r="J111" s="29" t="s">
        <v>113</v>
      </c>
      <c r="K111" s="35"/>
      <c r="L111" s="19">
        <v>1020723772</v>
      </c>
      <c r="M111" s="32">
        <v>35726</v>
      </c>
      <c r="N111" s="69" t="s">
        <v>219</v>
      </c>
      <c r="O111" s="33" t="s">
        <v>226</v>
      </c>
      <c r="P111" s="141">
        <v>1025000</v>
      </c>
      <c r="Q111" s="35" t="s">
        <v>245</v>
      </c>
      <c r="R111" s="16">
        <v>816</v>
      </c>
      <c r="S111" s="141">
        <v>12500</v>
      </c>
      <c r="T111" s="41" t="s">
        <v>272</v>
      </c>
      <c r="U111" s="148"/>
      <c r="V111" s="148">
        <f t="shared" si="1"/>
        <v>12500</v>
      </c>
      <c r="W111" s="156" t="s">
        <v>281</v>
      </c>
    </row>
    <row r="112" spans="1:23" s="103" customFormat="1" ht="80.099999999999994" customHeight="1">
      <c r="A112" s="337"/>
      <c r="B112" s="102">
        <v>48</v>
      </c>
      <c r="C112" s="16">
        <v>52958</v>
      </c>
      <c r="D112" s="64">
        <v>40282</v>
      </c>
      <c r="E112" s="19">
        <v>136941</v>
      </c>
      <c r="F112" s="32">
        <v>40237</v>
      </c>
      <c r="G112" s="35" t="s">
        <v>44</v>
      </c>
      <c r="H112" s="29" t="s">
        <v>79</v>
      </c>
      <c r="I112" s="36"/>
      <c r="J112" s="29" t="s">
        <v>113</v>
      </c>
      <c r="K112" s="35"/>
      <c r="L112" s="19">
        <v>1020723772</v>
      </c>
      <c r="M112" s="32">
        <v>35726</v>
      </c>
      <c r="N112" s="69" t="s">
        <v>219</v>
      </c>
      <c r="O112" s="33" t="s">
        <v>226</v>
      </c>
      <c r="P112" s="141">
        <v>1025000</v>
      </c>
      <c r="Q112" s="35" t="s">
        <v>274</v>
      </c>
      <c r="R112" s="16">
        <v>604</v>
      </c>
      <c r="S112" s="141">
        <v>141300</v>
      </c>
      <c r="T112" s="39" t="s">
        <v>275</v>
      </c>
      <c r="U112" s="148"/>
      <c r="V112" s="148">
        <v>141300</v>
      </c>
      <c r="W112" s="39" t="s">
        <v>283</v>
      </c>
    </row>
    <row r="113" spans="1:23" s="103" customFormat="1" ht="80.099999999999994" customHeight="1">
      <c r="A113" s="337"/>
      <c r="B113" s="102">
        <v>49</v>
      </c>
      <c r="C113" s="16">
        <v>52958</v>
      </c>
      <c r="D113" s="64">
        <v>40282</v>
      </c>
      <c r="E113" s="19">
        <v>136942</v>
      </c>
      <c r="F113" s="32">
        <v>40237</v>
      </c>
      <c r="G113" s="35" t="s">
        <v>44</v>
      </c>
      <c r="H113" s="29" t="s">
        <v>198</v>
      </c>
      <c r="I113" s="36"/>
      <c r="J113" s="29" t="s">
        <v>113</v>
      </c>
      <c r="K113" s="35"/>
      <c r="L113" s="19">
        <v>1020723773</v>
      </c>
      <c r="M113" s="32">
        <v>33827</v>
      </c>
      <c r="N113" s="69" t="s">
        <v>219</v>
      </c>
      <c r="O113" s="33" t="s">
        <v>226</v>
      </c>
      <c r="P113" s="141">
        <v>1025000</v>
      </c>
      <c r="Q113" s="35" t="s">
        <v>245</v>
      </c>
      <c r="R113" s="16">
        <v>816</v>
      </c>
      <c r="S113" s="141">
        <v>12500</v>
      </c>
      <c r="T113" s="41" t="s">
        <v>272</v>
      </c>
      <c r="U113" s="148"/>
      <c r="V113" s="148">
        <f t="shared" si="1"/>
        <v>12500</v>
      </c>
      <c r="W113" s="156" t="s">
        <v>281</v>
      </c>
    </row>
    <row r="114" spans="1:23" s="103" customFormat="1" ht="80.099999999999994" customHeight="1">
      <c r="A114" s="337"/>
      <c r="B114" s="102">
        <v>50</v>
      </c>
      <c r="C114" s="16">
        <v>52958</v>
      </c>
      <c r="D114" s="64">
        <v>40282</v>
      </c>
      <c r="E114" s="19">
        <v>136942</v>
      </c>
      <c r="F114" s="32">
        <v>40237</v>
      </c>
      <c r="G114" s="35" t="s">
        <v>44</v>
      </c>
      <c r="H114" s="29" t="s">
        <v>198</v>
      </c>
      <c r="I114" s="36"/>
      <c r="J114" s="29" t="s">
        <v>113</v>
      </c>
      <c r="K114" s="35"/>
      <c r="L114" s="19">
        <v>1020723773</v>
      </c>
      <c r="M114" s="32">
        <v>33827</v>
      </c>
      <c r="N114" s="69" t="s">
        <v>219</v>
      </c>
      <c r="O114" s="33" t="s">
        <v>226</v>
      </c>
      <c r="P114" s="141">
        <v>1025000</v>
      </c>
      <c r="Q114" s="35" t="s">
        <v>274</v>
      </c>
      <c r="R114" s="16">
        <v>604</v>
      </c>
      <c r="S114" s="141">
        <v>141300</v>
      </c>
      <c r="T114" s="39" t="s">
        <v>275</v>
      </c>
      <c r="U114" s="148"/>
      <c r="V114" s="148">
        <v>141300</v>
      </c>
      <c r="W114" s="39" t="s">
        <v>283</v>
      </c>
    </row>
    <row r="115" spans="1:23" s="103" customFormat="1" ht="80.099999999999994" customHeight="1">
      <c r="A115" s="337"/>
      <c r="B115" s="102">
        <v>51</v>
      </c>
      <c r="C115" s="16">
        <v>52958</v>
      </c>
      <c r="D115" s="64">
        <v>40282</v>
      </c>
      <c r="E115" s="19">
        <v>138029</v>
      </c>
      <c r="F115" s="32">
        <v>40237</v>
      </c>
      <c r="G115" s="35" t="s">
        <v>44</v>
      </c>
      <c r="H115" s="29" t="s">
        <v>114</v>
      </c>
      <c r="I115" s="36"/>
      <c r="J115" s="29" t="s">
        <v>115</v>
      </c>
      <c r="K115" s="35"/>
      <c r="L115" s="19">
        <v>1020723766</v>
      </c>
      <c r="M115" s="32">
        <v>35005</v>
      </c>
      <c r="N115" s="69" t="s">
        <v>219</v>
      </c>
      <c r="O115" s="33" t="s">
        <v>226</v>
      </c>
      <c r="P115" s="141">
        <v>1025000</v>
      </c>
      <c r="Q115" s="35" t="s">
        <v>245</v>
      </c>
      <c r="R115" s="16">
        <v>816</v>
      </c>
      <c r="S115" s="141">
        <v>12500</v>
      </c>
      <c r="T115" s="41" t="s">
        <v>272</v>
      </c>
      <c r="U115" s="148"/>
      <c r="V115" s="148">
        <f t="shared" si="1"/>
        <v>12500</v>
      </c>
      <c r="W115" s="156" t="s">
        <v>281</v>
      </c>
    </row>
    <row r="116" spans="1:23" s="103" customFormat="1" ht="80.099999999999994" customHeight="1">
      <c r="A116" s="337"/>
      <c r="B116" s="102">
        <v>52</v>
      </c>
      <c r="C116" s="16">
        <v>52958</v>
      </c>
      <c r="D116" s="64">
        <v>40282</v>
      </c>
      <c r="E116" s="19">
        <v>138029</v>
      </c>
      <c r="F116" s="32">
        <v>40237</v>
      </c>
      <c r="G116" s="35" t="s">
        <v>44</v>
      </c>
      <c r="H116" s="29" t="s">
        <v>114</v>
      </c>
      <c r="I116" s="36"/>
      <c r="J116" s="29" t="s">
        <v>115</v>
      </c>
      <c r="K116" s="35"/>
      <c r="L116" s="19">
        <v>1020723766</v>
      </c>
      <c r="M116" s="32">
        <v>35005</v>
      </c>
      <c r="N116" s="69" t="s">
        <v>219</v>
      </c>
      <c r="O116" s="33" t="s">
        <v>226</v>
      </c>
      <c r="P116" s="141">
        <v>1025000</v>
      </c>
      <c r="Q116" s="35" t="s">
        <v>274</v>
      </c>
      <c r="R116" s="16">
        <v>604</v>
      </c>
      <c r="S116" s="141">
        <v>141300</v>
      </c>
      <c r="T116" s="39" t="s">
        <v>275</v>
      </c>
      <c r="U116" s="148"/>
      <c r="V116" s="148">
        <v>141300</v>
      </c>
      <c r="W116" s="39" t="s">
        <v>283</v>
      </c>
    </row>
    <row r="117" spans="1:23" s="103" customFormat="1" ht="80.099999999999994" customHeight="1">
      <c r="A117" s="337"/>
      <c r="B117" s="102">
        <v>53</v>
      </c>
      <c r="C117" s="16">
        <v>52958</v>
      </c>
      <c r="D117" s="64">
        <v>40282</v>
      </c>
      <c r="E117" s="19">
        <v>136945</v>
      </c>
      <c r="F117" s="32">
        <v>40237</v>
      </c>
      <c r="G117" s="35" t="s">
        <v>44</v>
      </c>
      <c r="H117" s="29" t="s">
        <v>116</v>
      </c>
      <c r="I117" s="36"/>
      <c r="J117" s="29" t="s">
        <v>117</v>
      </c>
      <c r="K117" s="35" t="s">
        <v>118</v>
      </c>
      <c r="L117" s="19">
        <v>20325417</v>
      </c>
      <c r="M117" s="32">
        <v>33362</v>
      </c>
      <c r="N117" s="69" t="s">
        <v>219</v>
      </c>
      <c r="O117" s="33" t="s">
        <v>226</v>
      </c>
      <c r="P117" s="141">
        <v>1025000</v>
      </c>
      <c r="Q117" s="35" t="s">
        <v>245</v>
      </c>
      <c r="R117" s="16">
        <v>816</v>
      </c>
      <c r="S117" s="141">
        <v>12500</v>
      </c>
      <c r="T117" s="41" t="s">
        <v>272</v>
      </c>
      <c r="U117" s="148"/>
      <c r="V117" s="148">
        <f t="shared" si="1"/>
        <v>12500</v>
      </c>
      <c r="W117" s="156" t="s">
        <v>281</v>
      </c>
    </row>
    <row r="118" spans="1:23" s="103" customFormat="1" ht="80.099999999999994" customHeight="1">
      <c r="A118" s="337"/>
      <c r="B118" s="102">
        <v>54</v>
      </c>
      <c r="C118" s="16">
        <v>52958</v>
      </c>
      <c r="D118" s="64">
        <v>40282</v>
      </c>
      <c r="E118" s="19">
        <v>136945</v>
      </c>
      <c r="F118" s="32">
        <v>40237</v>
      </c>
      <c r="G118" s="35" t="s">
        <v>44</v>
      </c>
      <c r="H118" s="29" t="s">
        <v>116</v>
      </c>
      <c r="I118" s="36"/>
      <c r="J118" s="29" t="s">
        <v>117</v>
      </c>
      <c r="K118" s="35" t="s">
        <v>118</v>
      </c>
      <c r="L118" s="19">
        <v>20325417</v>
      </c>
      <c r="M118" s="32">
        <v>33362</v>
      </c>
      <c r="N118" s="69" t="s">
        <v>219</v>
      </c>
      <c r="O118" s="33" t="s">
        <v>226</v>
      </c>
      <c r="P118" s="141">
        <v>1025000</v>
      </c>
      <c r="Q118" s="35" t="s">
        <v>274</v>
      </c>
      <c r="R118" s="16">
        <v>604</v>
      </c>
      <c r="S118" s="141">
        <v>141300</v>
      </c>
      <c r="T118" s="39" t="s">
        <v>275</v>
      </c>
      <c r="U118" s="148"/>
      <c r="V118" s="148">
        <v>141300</v>
      </c>
      <c r="W118" s="39" t="s">
        <v>283</v>
      </c>
    </row>
    <row r="119" spans="1:23" s="103" customFormat="1" ht="80.099999999999994" customHeight="1">
      <c r="A119" s="337"/>
      <c r="B119" s="102">
        <v>55</v>
      </c>
      <c r="C119" s="16">
        <v>52958</v>
      </c>
      <c r="D119" s="64">
        <v>40282</v>
      </c>
      <c r="E119" s="19">
        <v>138032</v>
      </c>
      <c r="F119" s="32">
        <v>40237</v>
      </c>
      <c r="G119" s="35" t="s">
        <v>44</v>
      </c>
      <c r="H119" s="29" t="s">
        <v>120</v>
      </c>
      <c r="I119" s="29" t="s">
        <v>121</v>
      </c>
      <c r="J119" s="29" t="s">
        <v>122</v>
      </c>
      <c r="K119" s="16"/>
      <c r="L119" s="19">
        <v>2569192</v>
      </c>
      <c r="M119" s="32">
        <v>33165</v>
      </c>
      <c r="N119" s="69" t="s">
        <v>219</v>
      </c>
      <c r="O119" s="33" t="s">
        <v>220</v>
      </c>
      <c r="P119" s="141">
        <v>1025000</v>
      </c>
      <c r="Q119" s="35" t="s">
        <v>245</v>
      </c>
      <c r="R119" s="16">
        <v>816</v>
      </c>
      <c r="S119" s="141">
        <v>12500</v>
      </c>
      <c r="T119" s="41" t="s">
        <v>272</v>
      </c>
      <c r="U119" s="148"/>
      <c r="V119" s="148">
        <f t="shared" si="1"/>
        <v>12500</v>
      </c>
      <c r="W119" s="156" t="s">
        <v>281</v>
      </c>
    </row>
    <row r="120" spans="1:23" s="103" customFormat="1" ht="80.099999999999994" customHeight="1">
      <c r="A120" s="337"/>
      <c r="B120" s="102">
        <v>56</v>
      </c>
      <c r="C120" s="16">
        <v>52958</v>
      </c>
      <c r="D120" s="64">
        <v>40282</v>
      </c>
      <c r="E120" s="19">
        <v>138032</v>
      </c>
      <c r="F120" s="32">
        <v>40237</v>
      </c>
      <c r="G120" s="35" t="s">
        <v>44</v>
      </c>
      <c r="H120" s="29" t="s">
        <v>120</v>
      </c>
      <c r="I120" s="29" t="s">
        <v>121</v>
      </c>
      <c r="J120" s="29" t="s">
        <v>122</v>
      </c>
      <c r="K120" s="16"/>
      <c r="L120" s="19">
        <v>2569192</v>
      </c>
      <c r="M120" s="32">
        <v>33165</v>
      </c>
      <c r="N120" s="69" t="s">
        <v>219</v>
      </c>
      <c r="O120" s="33" t="s">
        <v>220</v>
      </c>
      <c r="P120" s="141">
        <v>1025000</v>
      </c>
      <c r="Q120" s="35" t="s">
        <v>274</v>
      </c>
      <c r="R120" s="16">
        <v>604</v>
      </c>
      <c r="S120" s="141">
        <v>141300</v>
      </c>
      <c r="T120" s="39" t="s">
        <v>275</v>
      </c>
      <c r="U120" s="148"/>
      <c r="V120" s="148">
        <v>141300</v>
      </c>
      <c r="W120" s="39" t="s">
        <v>283</v>
      </c>
    </row>
    <row r="121" spans="1:23" s="103" customFormat="1" ht="80.099999999999994" customHeight="1">
      <c r="A121" s="337"/>
      <c r="B121" s="102">
        <v>57</v>
      </c>
      <c r="C121" s="16">
        <v>52958</v>
      </c>
      <c r="D121" s="64">
        <v>40282</v>
      </c>
      <c r="E121" s="19">
        <v>136949</v>
      </c>
      <c r="F121" s="32">
        <v>40237</v>
      </c>
      <c r="G121" s="35" t="s">
        <v>44</v>
      </c>
      <c r="H121" s="29" t="s">
        <v>123</v>
      </c>
      <c r="I121" s="36"/>
      <c r="J121" s="29" t="s">
        <v>124</v>
      </c>
      <c r="K121" s="35"/>
      <c r="L121" s="19">
        <v>1020723821</v>
      </c>
      <c r="M121" s="32">
        <v>35489</v>
      </c>
      <c r="N121" s="69" t="s">
        <v>219</v>
      </c>
      <c r="O121" s="33" t="s">
        <v>220</v>
      </c>
      <c r="P121" s="141">
        <v>1025000</v>
      </c>
      <c r="Q121" s="35" t="s">
        <v>245</v>
      </c>
      <c r="R121" s="16">
        <v>816</v>
      </c>
      <c r="S121" s="141">
        <v>12500</v>
      </c>
      <c r="T121" s="41" t="s">
        <v>272</v>
      </c>
      <c r="U121" s="148"/>
      <c r="V121" s="148">
        <f t="shared" si="1"/>
        <v>12500</v>
      </c>
      <c r="W121" s="156" t="s">
        <v>281</v>
      </c>
    </row>
    <row r="122" spans="1:23" s="103" customFormat="1" ht="80.099999999999994" customHeight="1">
      <c r="A122" s="337"/>
      <c r="B122" s="102">
        <v>58</v>
      </c>
      <c r="C122" s="16">
        <v>52958</v>
      </c>
      <c r="D122" s="64">
        <v>40282</v>
      </c>
      <c r="E122" s="19">
        <v>136949</v>
      </c>
      <c r="F122" s="32">
        <v>40237</v>
      </c>
      <c r="G122" s="35" t="s">
        <v>44</v>
      </c>
      <c r="H122" s="29" t="s">
        <v>123</v>
      </c>
      <c r="I122" s="36"/>
      <c r="J122" s="29" t="s">
        <v>124</v>
      </c>
      <c r="K122" s="35"/>
      <c r="L122" s="19">
        <v>1020723821</v>
      </c>
      <c r="M122" s="32">
        <v>35489</v>
      </c>
      <c r="N122" s="69" t="s">
        <v>219</v>
      </c>
      <c r="O122" s="33" t="s">
        <v>220</v>
      </c>
      <c r="P122" s="141">
        <v>1025000</v>
      </c>
      <c r="Q122" s="35" t="s">
        <v>274</v>
      </c>
      <c r="R122" s="16">
        <v>604</v>
      </c>
      <c r="S122" s="141">
        <v>141300</v>
      </c>
      <c r="T122" s="39" t="s">
        <v>275</v>
      </c>
      <c r="U122" s="148"/>
      <c r="V122" s="148">
        <v>141300</v>
      </c>
      <c r="W122" s="39" t="s">
        <v>283</v>
      </c>
    </row>
    <row r="123" spans="1:23" s="103" customFormat="1" ht="80.099999999999994" customHeight="1">
      <c r="A123" s="337"/>
      <c r="B123" s="102">
        <v>59</v>
      </c>
      <c r="C123" s="16">
        <v>52958</v>
      </c>
      <c r="D123" s="64">
        <v>40282</v>
      </c>
      <c r="E123" s="19">
        <v>136950</v>
      </c>
      <c r="F123" s="32">
        <v>40237</v>
      </c>
      <c r="G123" s="35" t="s">
        <v>44</v>
      </c>
      <c r="H123" s="29" t="s">
        <v>125</v>
      </c>
      <c r="I123" s="36"/>
      <c r="J123" s="29" t="s">
        <v>126</v>
      </c>
      <c r="K123" s="35"/>
      <c r="L123" s="19">
        <v>1020723865</v>
      </c>
      <c r="M123" s="32">
        <v>34487</v>
      </c>
      <c r="N123" s="69" t="s">
        <v>219</v>
      </c>
      <c r="O123" s="33" t="s">
        <v>226</v>
      </c>
      <c r="P123" s="141">
        <v>1025000</v>
      </c>
      <c r="Q123" s="35" t="s">
        <v>245</v>
      </c>
      <c r="R123" s="16">
        <v>816</v>
      </c>
      <c r="S123" s="141">
        <v>12500</v>
      </c>
      <c r="T123" s="41" t="s">
        <v>272</v>
      </c>
      <c r="U123" s="148"/>
      <c r="V123" s="148">
        <f t="shared" si="1"/>
        <v>12500</v>
      </c>
      <c r="W123" s="156" t="s">
        <v>281</v>
      </c>
    </row>
    <row r="124" spans="1:23" s="103" customFormat="1" ht="80.099999999999994" customHeight="1">
      <c r="A124" s="337"/>
      <c r="B124" s="102">
        <v>60</v>
      </c>
      <c r="C124" s="16">
        <v>52958</v>
      </c>
      <c r="D124" s="64">
        <v>40282</v>
      </c>
      <c r="E124" s="19">
        <v>136950</v>
      </c>
      <c r="F124" s="32">
        <v>40237</v>
      </c>
      <c r="G124" s="35" t="s">
        <v>44</v>
      </c>
      <c r="H124" s="29" t="s">
        <v>125</v>
      </c>
      <c r="I124" s="36"/>
      <c r="J124" s="29" t="s">
        <v>126</v>
      </c>
      <c r="K124" s="35"/>
      <c r="L124" s="19">
        <v>1020723865</v>
      </c>
      <c r="M124" s="32">
        <v>34487</v>
      </c>
      <c r="N124" s="69" t="s">
        <v>219</v>
      </c>
      <c r="O124" s="33" t="s">
        <v>226</v>
      </c>
      <c r="P124" s="141">
        <v>1025000</v>
      </c>
      <c r="Q124" s="35" t="s">
        <v>274</v>
      </c>
      <c r="R124" s="16">
        <v>604</v>
      </c>
      <c r="S124" s="141">
        <v>141300</v>
      </c>
      <c r="T124" s="39" t="s">
        <v>275</v>
      </c>
      <c r="U124" s="148"/>
      <c r="V124" s="148">
        <v>141300</v>
      </c>
      <c r="W124" s="39" t="s">
        <v>283</v>
      </c>
    </row>
    <row r="125" spans="1:23" s="103" customFormat="1" ht="80.099999999999994" customHeight="1">
      <c r="A125" s="337"/>
      <c r="B125" s="102">
        <v>61</v>
      </c>
      <c r="C125" s="16">
        <v>52958</v>
      </c>
      <c r="D125" s="64">
        <v>40282</v>
      </c>
      <c r="E125" s="19">
        <v>136951</v>
      </c>
      <c r="F125" s="32">
        <v>40237</v>
      </c>
      <c r="G125" s="35" t="s">
        <v>44</v>
      </c>
      <c r="H125" s="29" t="s">
        <v>204</v>
      </c>
      <c r="I125" s="36"/>
      <c r="J125" s="29" t="s">
        <v>205</v>
      </c>
      <c r="K125" s="35"/>
      <c r="L125" s="19">
        <v>19242433</v>
      </c>
      <c r="M125" s="32">
        <v>39618</v>
      </c>
      <c r="N125" s="69" t="s">
        <v>219</v>
      </c>
      <c r="O125" s="33" t="s">
        <v>232</v>
      </c>
      <c r="P125" s="141">
        <v>1025000</v>
      </c>
      <c r="Q125" s="35" t="s">
        <v>245</v>
      </c>
      <c r="R125" s="16">
        <v>816</v>
      </c>
      <c r="S125" s="141">
        <v>12500</v>
      </c>
      <c r="T125" s="41" t="s">
        <v>272</v>
      </c>
      <c r="U125" s="148"/>
      <c r="V125" s="148">
        <f t="shared" si="1"/>
        <v>12500</v>
      </c>
      <c r="W125" s="156" t="s">
        <v>281</v>
      </c>
    </row>
    <row r="126" spans="1:23" s="103" customFormat="1" ht="80.099999999999994" customHeight="1">
      <c r="A126" s="337"/>
      <c r="B126" s="102">
        <v>62</v>
      </c>
      <c r="C126" s="16">
        <v>52958</v>
      </c>
      <c r="D126" s="64">
        <v>40282</v>
      </c>
      <c r="E126" s="19">
        <v>136951</v>
      </c>
      <c r="F126" s="32">
        <v>40237</v>
      </c>
      <c r="G126" s="35" t="s">
        <v>44</v>
      </c>
      <c r="H126" s="29" t="s">
        <v>204</v>
      </c>
      <c r="I126" s="36"/>
      <c r="J126" s="29" t="s">
        <v>205</v>
      </c>
      <c r="K126" s="35"/>
      <c r="L126" s="19">
        <v>19242433</v>
      </c>
      <c r="M126" s="32">
        <v>39618</v>
      </c>
      <c r="N126" s="69" t="s">
        <v>219</v>
      </c>
      <c r="O126" s="33" t="s">
        <v>232</v>
      </c>
      <c r="P126" s="141">
        <v>1025000</v>
      </c>
      <c r="Q126" s="35" t="s">
        <v>274</v>
      </c>
      <c r="R126" s="16">
        <v>604</v>
      </c>
      <c r="S126" s="141">
        <v>141300</v>
      </c>
      <c r="T126" s="39" t="s">
        <v>275</v>
      </c>
      <c r="U126" s="148"/>
      <c r="V126" s="148">
        <v>141300</v>
      </c>
      <c r="W126" s="39" t="s">
        <v>283</v>
      </c>
    </row>
    <row r="127" spans="1:23" s="103" customFormat="1" ht="80.099999999999994" customHeight="1">
      <c r="A127" s="337"/>
      <c r="B127" s="102">
        <v>63</v>
      </c>
      <c r="C127" s="16">
        <v>52958</v>
      </c>
      <c r="D127" s="64">
        <v>40282</v>
      </c>
      <c r="E127" s="19">
        <v>136952</v>
      </c>
      <c r="F127" s="32">
        <v>40237</v>
      </c>
      <c r="G127" s="35" t="s">
        <v>44</v>
      </c>
      <c r="H127" s="29" t="s">
        <v>127</v>
      </c>
      <c r="I127" s="29"/>
      <c r="J127" s="29" t="s">
        <v>128</v>
      </c>
      <c r="K127" s="35"/>
      <c r="L127" s="19">
        <v>1020723778</v>
      </c>
      <c r="M127" s="32">
        <v>35489</v>
      </c>
      <c r="N127" s="69" t="s">
        <v>219</v>
      </c>
      <c r="O127" s="33" t="s">
        <v>220</v>
      </c>
      <c r="P127" s="141">
        <v>1025000</v>
      </c>
      <c r="Q127" s="35" t="s">
        <v>245</v>
      </c>
      <c r="R127" s="16">
        <v>816</v>
      </c>
      <c r="S127" s="141">
        <v>12500</v>
      </c>
      <c r="T127" s="41" t="s">
        <v>272</v>
      </c>
      <c r="U127" s="148"/>
      <c r="V127" s="148">
        <f t="shared" si="1"/>
        <v>12500</v>
      </c>
      <c r="W127" s="156" t="s">
        <v>281</v>
      </c>
    </row>
    <row r="128" spans="1:23" s="103" customFormat="1" ht="80.099999999999994" customHeight="1">
      <c r="A128" s="337"/>
      <c r="B128" s="102">
        <v>64</v>
      </c>
      <c r="C128" s="16">
        <v>52958</v>
      </c>
      <c r="D128" s="64">
        <v>40282</v>
      </c>
      <c r="E128" s="19">
        <v>136952</v>
      </c>
      <c r="F128" s="32">
        <v>40237</v>
      </c>
      <c r="G128" s="35" t="s">
        <v>44</v>
      </c>
      <c r="H128" s="29" t="s">
        <v>127</v>
      </c>
      <c r="I128" s="29"/>
      <c r="J128" s="29" t="s">
        <v>128</v>
      </c>
      <c r="K128" s="35"/>
      <c r="L128" s="19">
        <v>1020723778</v>
      </c>
      <c r="M128" s="32">
        <v>35489</v>
      </c>
      <c r="N128" s="69" t="s">
        <v>219</v>
      </c>
      <c r="O128" s="33" t="s">
        <v>220</v>
      </c>
      <c r="P128" s="141">
        <v>1025000</v>
      </c>
      <c r="Q128" s="35" t="s">
        <v>274</v>
      </c>
      <c r="R128" s="16">
        <v>604</v>
      </c>
      <c r="S128" s="141">
        <v>141300</v>
      </c>
      <c r="T128" s="39" t="s">
        <v>275</v>
      </c>
      <c r="U128" s="148"/>
      <c r="V128" s="148">
        <v>141300</v>
      </c>
      <c r="W128" s="39" t="s">
        <v>283</v>
      </c>
    </row>
    <row r="129" spans="1:23" s="103" customFormat="1" ht="80.099999999999994" customHeight="1">
      <c r="A129" s="337"/>
      <c r="B129" s="102">
        <v>65</v>
      </c>
      <c r="C129" s="16">
        <v>52958</v>
      </c>
      <c r="D129" s="64">
        <v>40282</v>
      </c>
      <c r="E129" s="19">
        <v>136953</v>
      </c>
      <c r="F129" s="32">
        <v>40237</v>
      </c>
      <c r="G129" s="35" t="s">
        <v>44</v>
      </c>
      <c r="H129" s="29" t="s">
        <v>129</v>
      </c>
      <c r="I129" s="36"/>
      <c r="J129" s="29" t="s">
        <v>70</v>
      </c>
      <c r="K129" s="35" t="s">
        <v>130</v>
      </c>
      <c r="L129" s="19">
        <v>1020723805</v>
      </c>
      <c r="M129" s="32">
        <v>34615</v>
      </c>
      <c r="N129" s="69" t="s">
        <v>219</v>
      </c>
      <c r="O129" s="33" t="s">
        <v>226</v>
      </c>
      <c r="P129" s="141">
        <v>1025000</v>
      </c>
      <c r="Q129" s="35" t="s">
        <v>245</v>
      </c>
      <c r="R129" s="16">
        <v>816</v>
      </c>
      <c r="S129" s="141">
        <v>12500</v>
      </c>
      <c r="T129" s="41" t="s">
        <v>272</v>
      </c>
      <c r="U129" s="148"/>
      <c r="V129" s="148">
        <f t="shared" si="1"/>
        <v>12500</v>
      </c>
      <c r="W129" s="156" t="s">
        <v>281</v>
      </c>
    </row>
    <row r="130" spans="1:23" s="103" customFormat="1" ht="80.099999999999994" customHeight="1">
      <c r="A130" s="337"/>
      <c r="B130" s="102">
        <v>66</v>
      </c>
      <c r="C130" s="16">
        <v>52958</v>
      </c>
      <c r="D130" s="64">
        <v>40282</v>
      </c>
      <c r="E130" s="19">
        <v>136953</v>
      </c>
      <c r="F130" s="32">
        <v>40237</v>
      </c>
      <c r="G130" s="35" t="s">
        <v>44</v>
      </c>
      <c r="H130" s="29" t="s">
        <v>129</v>
      </c>
      <c r="I130" s="36"/>
      <c r="J130" s="29" t="s">
        <v>70</v>
      </c>
      <c r="K130" s="35" t="s">
        <v>130</v>
      </c>
      <c r="L130" s="19">
        <v>1020723805</v>
      </c>
      <c r="M130" s="32">
        <v>34615</v>
      </c>
      <c r="N130" s="69" t="s">
        <v>219</v>
      </c>
      <c r="O130" s="33" t="s">
        <v>226</v>
      </c>
      <c r="P130" s="141">
        <v>1025000</v>
      </c>
      <c r="Q130" s="35" t="s">
        <v>274</v>
      </c>
      <c r="R130" s="16">
        <v>604</v>
      </c>
      <c r="S130" s="141">
        <v>141300</v>
      </c>
      <c r="T130" s="39" t="s">
        <v>275</v>
      </c>
      <c r="U130" s="148"/>
      <c r="V130" s="148">
        <v>141300</v>
      </c>
      <c r="W130" s="39" t="s">
        <v>283</v>
      </c>
    </row>
    <row r="131" spans="1:23" s="103" customFormat="1" ht="80.099999999999994" customHeight="1">
      <c r="A131" s="337"/>
      <c r="B131" s="102">
        <v>67</v>
      </c>
      <c r="C131" s="16">
        <v>52958</v>
      </c>
      <c r="D131" s="64">
        <v>40282</v>
      </c>
      <c r="E131" s="19">
        <v>136954</v>
      </c>
      <c r="F131" s="32">
        <v>40237</v>
      </c>
      <c r="G131" s="35" t="s">
        <v>44</v>
      </c>
      <c r="H131" s="29" t="s">
        <v>206</v>
      </c>
      <c r="I131" s="29" t="s">
        <v>206</v>
      </c>
      <c r="J131" s="29" t="s">
        <v>207</v>
      </c>
      <c r="K131" s="35"/>
      <c r="L131" s="19">
        <v>1020723789</v>
      </c>
      <c r="M131" s="32">
        <v>32967</v>
      </c>
      <c r="N131" s="69" t="s">
        <v>219</v>
      </c>
      <c r="O131" s="38" t="s">
        <v>220</v>
      </c>
      <c r="P131" s="141">
        <v>936009</v>
      </c>
      <c r="Q131" s="35" t="s">
        <v>245</v>
      </c>
      <c r="R131" s="16">
        <v>816</v>
      </c>
      <c r="S131" s="141">
        <v>12500</v>
      </c>
      <c r="T131" s="41" t="s">
        <v>272</v>
      </c>
      <c r="U131" s="148"/>
      <c r="V131" s="148">
        <f t="shared" si="1"/>
        <v>12500</v>
      </c>
      <c r="W131" s="156" t="s">
        <v>281</v>
      </c>
    </row>
    <row r="132" spans="1:23" s="103" customFormat="1" ht="80.099999999999994" customHeight="1">
      <c r="A132" s="337"/>
      <c r="B132" s="102">
        <v>68</v>
      </c>
      <c r="C132" s="16">
        <v>52958</v>
      </c>
      <c r="D132" s="64">
        <v>40282</v>
      </c>
      <c r="E132" s="19">
        <v>136954</v>
      </c>
      <c r="F132" s="32">
        <v>40237</v>
      </c>
      <c r="G132" s="35" t="s">
        <v>44</v>
      </c>
      <c r="H132" s="29" t="s">
        <v>206</v>
      </c>
      <c r="I132" s="29" t="s">
        <v>206</v>
      </c>
      <c r="J132" s="29" t="s">
        <v>207</v>
      </c>
      <c r="K132" s="35"/>
      <c r="L132" s="19">
        <v>1020723789</v>
      </c>
      <c r="M132" s="32">
        <v>32967</v>
      </c>
      <c r="N132" s="69" t="s">
        <v>219</v>
      </c>
      <c r="O132" s="38" t="s">
        <v>220</v>
      </c>
      <c r="P132" s="141">
        <v>936009</v>
      </c>
      <c r="Q132" s="35" t="s">
        <v>274</v>
      </c>
      <c r="R132" s="16">
        <v>604</v>
      </c>
      <c r="S132" s="141">
        <v>141300</v>
      </c>
      <c r="T132" s="39" t="s">
        <v>275</v>
      </c>
      <c r="U132" s="148"/>
      <c r="V132" s="148">
        <v>141300</v>
      </c>
      <c r="W132" s="39" t="s">
        <v>283</v>
      </c>
    </row>
    <row r="133" spans="1:23" s="103" customFormat="1" ht="80.099999999999994" customHeight="1">
      <c r="A133" s="337"/>
      <c r="B133" s="102">
        <v>69</v>
      </c>
      <c r="C133" s="16">
        <v>52958</v>
      </c>
      <c r="D133" s="64">
        <v>40282</v>
      </c>
      <c r="E133" s="19">
        <v>136957</v>
      </c>
      <c r="F133" s="32">
        <v>40237</v>
      </c>
      <c r="G133" s="35" t="s">
        <v>44</v>
      </c>
      <c r="H133" s="29" t="s">
        <v>134</v>
      </c>
      <c r="I133" s="29"/>
      <c r="J133" s="29" t="s">
        <v>135</v>
      </c>
      <c r="K133" s="16"/>
      <c r="L133" s="19">
        <v>1032437014</v>
      </c>
      <c r="M133" s="32">
        <v>33891</v>
      </c>
      <c r="N133" s="69" t="s">
        <v>219</v>
      </c>
      <c r="O133" s="33" t="s">
        <v>226</v>
      </c>
      <c r="P133" s="141">
        <v>1025000</v>
      </c>
      <c r="Q133" s="35" t="s">
        <v>245</v>
      </c>
      <c r="R133" s="16">
        <v>816</v>
      </c>
      <c r="S133" s="141">
        <v>12500</v>
      </c>
      <c r="T133" s="41" t="s">
        <v>272</v>
      </c>
      <c r="U133" s="148"/>
      <c r="V133" s="148">
        <f t="shared" ref="V133:V195" si="3">+S133-U133</f>
        <v>12500</v>
      </c>
      <c r="W133" s="156" t="s">
        <v>281</v>
      </c>
    </row>
    <row r="134" spans="1:23" s="103" customFormat="1" ht="80.099999999999994" customHeight="1">
      <c r="A134" s="337"/>
      <c r="B134" s="102">
        <v>70</v>
      </c>
      <c r="C134" s="16">
        <v>52958</v>
      </c>
      <c r="D134" s="64">
        <v>40282</v>
      </c>
      <c r="E134" s="19">
        <v>136957</v>
      </c>
      <c r="F134" s="32">
        <v>40237</v>
      </c>
      <c r="G134" s="35" t="s">
        <v>44</v>
      </c>
      <c r="H134" s="29" t="s">
        <v>134</v>
      </c>
      <c r="I134" s="29"/>
      <c r="J134" s="29" t="s">
        <v>135</v>
      </c>
      <c r="K134" s="16"/>
      <c r="L134" s="19">
        <v>1032437014</v>
      </c>
      <c r="M134" s="32">
        <v>33891</v>
      </c>
      <c r="N134" s="69" t="s">
        <v>219</v>
      </c>
      <c r="O134" s="33" t="s">
        <v>226</v>
      </c>
      <c r="P134" s="141">
        <v>1025000</v>
      </c>
      <c r="Q134" s="35" t="s">
        <v>274</v>
      </c>
      <c r="R134" s="16">
        <v>604</v>
      </c>
      <c r="S134" s="141">
        <v>141300</v>
      </c>
      <c r="T134" s="39" t="s">
        <v>275</v>
      </c>
      <c r="U134" s="148"/>
      <c r="V134" s="148">
        <v>141300</v>
      </c>
      <c r="W134" s="39" t="s">
        <v>283</v>
      </c>
    </row>
    <row r="135" spans="1:23" s="103" customFormat="1" ht="80.099999999999994" customHeight="1">
      <c r="A135" s="337"/>
      <c r="B135" s="102">
        <v>71</v>
      </c>
      <c r="C135" s="16">
        <v>52958</v>
      </c>
      <c r="D135" s="64">
        <v>40282</v>
      </c>
      <c r="E135" s="19">
        <v>136958</v>
      </c>
      <c r="F135" s="32">
        <v>40237</v>
      </c>
      <c r="G135" s="35" t="s">
        <v>44</v>
      </c>
      <c r="H135" s="29" t="s">
        <v>136</v>
      </c>
      <c r="I135" s="29" t="s">
        <v>123</v>
      </c>
      <c r="J135" s="29" t="s">
        <v>137</v>
      </c>
      <c r="K135" s="16"/>
      <c r="L135" s="19">
        <v>1020723790</v>
      </c>
      <c r="M135" s="32">
        <v>37524</v>
      </c>
      <c r="N135" s="69" t="s">
        <v>219</v>
      </c>
      <c r="O135" s="39" t="s">
        <v>226</v>
      </c>
      <c r="P135" s="141">
        <v>1025000</v>
      </c>
      <c r="Q135" s="35" t="s">
        <v>245</v>
      </c>
      <c r="R135" s="16">
        <v>816</v>
      </c>
      <c r="S135" s="141">
        <v>12500</v>
      </c>
      <c r="T135" s="41" t="s">
        <v>272</v>
      </c>
      <c r="U135" s="148"/>
      <c r="V135" s="148">
        <f t="shared" si="3"/>
        <v>12500</v>
      </c>
      <c r="W135" s="156" t="s">
        <v>281</v>
      </c>
    </row>
    <row r="136" spans="1:23" s="103" customFormat="1" ht="80.099999999999994" customHeight="1">
      <c r="A136" s="337"/>
      <c r="B136" s="102">
        <v>72</v>
      </c>
      <c r="C136" s="16">
        <v>52958</v>
      </c>
      <c r="D136" s="64">
        <v>40282</v>
      </c>
      <c r="E136" s="19">
        <v>136958</v>
      </c>
      <c r="F136" s="32">
        <v>40237</v>
      </c>
      <c r="G136" s="35" t="s">
        <v>44</v>
      </c>
      <c r="H136" s="29" t="s">
        <v>136</v>
      </c>
      <c r="I136" s="29" t="s">
        <v>123</v>
      </c>
      <c r="J136" s="29" t="s">
        <v>137</v>
      </c>
      <c r="K136" s="16"/>
      <c r="L136" s="19">
        <v>1020723790</v>
      </c>
      <c r="M136" s="32">
        <v>37524</v>
      </c>
      <c r="N136" s="69" t="s">
        <v>219</v>
      </c>
      <c r="O136" s="39" t="s">
        <v>226</v>
      </c>
      <c r="P136" s="141">
        <v>1025000</v>
      </c>
      <c r="Q136" s="35" t="s">
        <v>274</v>
      </c>
      <c r="R136" s="16">
        <v>604</v>
      </c>
      <c r="S136" s="141">
        <v>141300</v>
      </c>
      <c r="T136" s="39" t="s">
        <v>275</v>
      </c>
      <c r="U136" s="148"/>
      <c r="V136" s="148">
        <v>141300</v>
      </c>
      <c r="W136" s="39" t="s">
        <v>283</v>
      </c>
    </row>
    <row r="137" spans="1:23" s="103" customFormat="1" ht="80.099999999999994" customHeight="1">
      <c r="A137" s="337"/>
      <c r="B137" s="102">
        <v>73</v>
      </c>
      <c r="C137" s="16">
        <v>52958</v>
      </c>
      <c r="D137" s="64">
        <v>40282</v>
      </c>
      <c r="E137" s="19">
        <v>136960</v>
      </c>
      <c r="F137" s="32">
        <v>40237</v>
      </c>
      <c r="G137" s="35" t="s">
        <v>44</v>
      </c>
      <c r="H137" s="29" t="s">
        <v>140</v>
      </c>
      <c r="I137" s="29"/>
      <c r="J137" s="29" t="s">
        <v>70</v>
      </c>
      <c r="K137" s="35" t="s">
        <v>95</v>
      </c>
      <c r="L137" s="19">
        <v>1020723796</v>
      </c>
      <c r="M137" s="32">
        <v>34880</v>
      </c>
      <c r="N137" s="69" t="s">
        <v>219</v>
      </c>
      <c r="O137" s="38" t="s">
        <v>233</v>
      </c>
      <c r="P137" s="141">
        <v>1025000</v>
      </c>
      <c r="Q137" s="35" t="s">
        <v>245</v>
      </c>
      <c r="R137" s="16">
        <v>816</v>
      </c>
      <c r="S137" s="141">
        <v>12500</v>
      </c>
      <c r="T137" s="41" t="s">
        <v>272</v>
      </c>
      <c r="U137" s="148"/>
      <c r="V137" s="148">
        <f t="shared" si="3"/>
        <v>12500</v>
      </c>
      <c r="W137" s="156" t="s">
        <v>281</v>
      </c>
    </row>
    <row r="138" spans="1:23" s="103" customFormat="1" ht="80.099999999999994" customHeight="1">
      <c r="A138" s="337"/>
      <c r="B138" s="102"/>
      <c r="C138" s="16"/>
      <c r="D138" s="64"/>
      <c r="E138" s="19">
        <v>136960</v>
      </c>
      <c r="F138" s="32"/>
      <c r="G138" s="35"/>
      <c r="H138" s="29" t="s">
        <v>140</v>
      </c>
      <c r="I138" s="29"/>
      <c r="J138" s="29" t="s">
        <v>70</v>
      </c>
      <c r="K138" s="35" t="s">
        <v>95</v>
      </c>
      <c r="L138" s="19">
        <v>1020723796</v>
      </c>
      <c r="M138" s="32"/>
      <c r="N138" s="69"/>
      <c r="O138" s="38"/>
      <c r="P138" s="141">
        <v>1025000</v>
      </c>
      <c r="Q138" s="35"/>
      <c r="R138" s="16">
        <v>604</v>
      </c>
      <c r="S138" s="141">
        <v>141300</v>
      </c>
      <c r="T138" s="39" t="s">
        <v>275</v>
      </c>
      <c r="U138" s="148"/>
      <c r="V138" s="148">
        <v>141300</v>
      </c>
      <c r="W138" s="39" t="s">
        <v>283</v>
      </c>
    </row>
    <row r="139" spans="1:23" s="103" customFormat="1" ht="80.099999999999994" customHeight="1">
      <c r="A139" s="337"/>
      <c r="B139" s="102">
        <v>74</v>
      </c>
      <c r="C139" s="16">
        <v>52958</v>
      </c>
      <c r="D139" s="64">
        <v>40282</v>
      </c>
      <c r="E139" s="19">
        <v>136961</v>
      </c>
      <c r="F139" s="32">
        <v>40237</v>
      </c>
      <c r="G139" s="35" t="s">
        <v>44</v>
      </c>
      <c r="H139" s="29" t="s">
        <v>141</v>
      </c>
      <c r="I139" s="36"/>
      <c r="J139" s="29" t="s">
        <v>142</v>
      </c>
      <c r="K139" s="35" t="s">
        <v>234</v>
      </c>
      <c r="L139" s="19">
        <v>296092</v>
      </c>
      <c r="M139" s="32">
        <v>36208</v>
      </c>
      <c r="N139" s="69" t="s">
        <v>219</v>
      </c>
      <c r="O139" s="33" t="s">
        <v>225</v>
      </c>
      <c r="P139" s="141">
        <v>1025000</v>
      </c>
      <c r="Q139" s="35" t="s">
        <v>245</v>
      </c>
      <c r="R139" s="16">
        <v>816</v>
      </c>
      <c r="S139" s="141">
        <v>1025000</v>
      </c>
      <c r="T139" s="41" t="s">
        <v>264</v>
      </c>
      <c r="U139" s="148"/>
      <c r="V139" s="148">
        <f t="shared" si="3"/>
        <v>1025000</v>
      </c>
      <c r="W139" s="154" t="s">
        <v>286</v>
      </c>
    </row>
    <row r="140" spans="1:23" s="103" customFormat="1" ht="80.099999999999994" customHeight="1">
      <c r="A140" s="337"/>
      <c r="B140" s="102">
        <v>77</v>
      </c>
      <c r="C140" s="16">
        <v>52958</v>
      </c>
      <c r="D140" s="64">
        <v>40282</v>
      </c>
      <c r="E140" s="19">
        <v>136962</v>
      </c>
      <c r="F140" s="32">
        <v>40237</v>
      </c>
      <c r="G140" s="35" t="s">
        <v>44</v>
      </c>
      <c r="H140" s="29" t="s">
        <v>144</v>
      </c>
      <c r="I140" s="36"/>
      <c r="J140" s="29" t="s">
        <v>145</v>
      </c>
      <c r="K140" s="35"/>
      <c r="L140" s="19">
        <v>1020723863</v>
      </c>
      <c r="M140" s="32">
        <v>30121</v>
      </c>
      <c r="N140" s="69" t="s">
        <v>219</v>
      </c>
      <c r="O140" s="33" t="s">
        <v>226</v>
      </c>
      <c r="P140" s="141">
        <v>1025000</v>
      </c>
      <c r="Q140" s="35" t="s">
        <v>245</v>
      </c>
      <c r="R140" s="16">
        <v>816</v>
      </c>
      <c r="S140" s="141">
        <v>12500</v>
      </c>
      <c r="T140" s="41" t="s">
        <v>272</v>
      </c>
      <c r="U140" s="148"/>
      <c r="V140" s="148">
        <f t="shared" si="3"/>
        <v>12500</v>
      </c>
      <c r="W140" s="156" t="s">
        <v>281</v>
      </c>
    </row>
    <row r="141" spans="1:23" s="103" customFormat="1" ht="80.099999999999994" customHeight="1">
      <c r="A141" s="337"/>
      <c r="B141" s="102">
        <v>78</v>
      </c>
      <c r="C141" s="16">
        <v>52958</v>
      </c>
      <c r="D141" s="64">
        <v>40282</v>
      </c>
      <c r="E141" s="19">
        <v>136962</v>
      </c>
      <c r="F141" s="32">
        <v>40237</v>
      </c>
      <c r="G141" s="35" t="s">
        <v>44</v>
      </c>
      <c r="H141" s="29" t="s">
        <v>144</v>
      </c>
      <c r="I141" s="36"/>
      <c r="J141" s="29" t="s">
        <v>145</v>
      </c>
      <c r="K141" s="35"/>
      <c r="L141" s="19">
        <v>1020723863</v>
      </c>
      <c r="M141" s="32">
        <v>30121</v>
      </c>
      <c r="N141" s="69" t="s">
        <v>219</v>
      </c>
      <c r="O141" s="33" t="s">
        <v>226</v>
      </c>
      <c r="P141" s="141">
        <v>1025000</v>
      </c>
      <c r="Q141" s="35" t="s">
        <v>274</v>
      </c>
      <c r="R141" s="16">
        <v>604</v>
      </c>
      <c r="S141" s="141">
        <v>141300</v>
      </c>
      <c r="T141" s="39" t="s">
        <v>275</v>
      </c>
      <c r="U141" s="148"/>
      <c r="V141" s="148">
        <v>141300</v>
      </c>
      <c r="W141" s="39" t="s">
        <v>283</v>
      </c>
    </row>
    <row r="142" spans="1:23" s="103" customFormat="1" ht="80.099999999999994" customHeight="1">
      <c r="A142" s="337"/>
      <c r="B142" s="102">
        <v>79</v>
      </c>
      <c r="C142" s="16">
        <v>52958</v>
      </c>
      <c r="D142" s="64">
        <v>40282</v>
      </c>
      <c r="E142" s="19">
        <v>136963</v>
      </c>
      <c r="F142" s="32">
        <v>40237</v>
      </c>
      <c r="G142" s="35" t="s">
        <v>44</v>
      </c>
      <c r="H142" s="29" t="s">
        <v>146</v>
      </c>
      <c r="I142" s="29" t="s">
        <v>147</v>
      </c>
      <c r="J142" s="29" t="s">
        <v>148</v>
      </c>
      <c r="K142" s="35" t="s">
        <v>149</v>
      </c>
      <c r="L142" s="19">
        <v>185830</v>
      </c>
      <c r="M142" s="32">
        <v>34982</v>
      </c>
      <c r="N142" s="69" t="s">
        <v>219</v>
      </c>
      <c r="O142" s="33" t="s">
        <v>220</v>
      </c>
      <c r="P142" s="141">
        <v>1025000</v>
      </c>
      <c r="Q142" s="35" t="s">
        <v>245</v>
      </c>
      <c r="R142" s="16">
        <v>816</v>
      </c>
      <c r="S142" s="141">
        <v>12500</v>
      </c>
      <c r="T142" s="41" t="s">
        <v>272</v>
      </c>
      <c r="U142" s="148"/>
      <c r="V142" s="148">
        <f t="shared" si="3"/>
        <v>12500</v>
      </c>
      <c r="W142" s="156" t="s">
        <v>281</v>
      </c>
    </row>
    <row r="143" spans="1:23" s="103" customFormat="1" ht="80.099999999999994" customHeight="1">
      <c r="A143" s="337"/>
      <c r="B143" s="102">
        <v>80</v>
      </c>
      <c r="C143" s="16">
        <v>52958</v>
      </c>
      <c r="D143" s="64">
        <v>40282</v>
      </c>
      <c r="E143" s="19">
        <v>136963</v>
      </c>
      <c r="F143" s="32">
        <v>40237</v>
      </c>
      <c r="G143" s="35" t="s">
        <v>44</v>
      </c>
      <c r="H143" s="29" t="s">
        <v>146</v>
      </c>
      <c r="I143" s="29" t="s">
        <v>147</v>
      </c>
      <c r="J143" s="29" t="s">
        <v>148</v>
      </c>
      <c r="K143" s="35" t="s">
        <v>149</v>
      </c>
      <c r="L143" s="19">
        <v>185830</v>
      </c>
      <c r="M143" s="32">
        <v>34982</v>
      </c>
      <c r="N143" s="69" t="s">
        <v>219</v>
      </c>
      <c r="O143" s="33" t="s">
        <v>220</v>
      </c>
      <c r="P143" s="141">
        <v>1025000</v>
      </c>
      <c r="Q143" s="35" t="s">
        <v>274</v>
      </c>
      <c r="R143" s="16">
        <v>604</v>
      </c>
      <c r="S143" s="141">
        <v>141300</v>
      </c>
      <c r="T143" s="39" t="s">
        <v>275</v>
      </c>
      <c r="U143" s="148"/>
      <c r="V143" s="148">
        <v>141300</v>
      </c>
      <c r="W143" s="39" t="s">
        <v>283</v>
      </c>
    </row>
    <row r="144" spans="1:23" s="103" customFormat="1" ht="80.099999999999994" customHeight="1">
      <c r="A144" s="337"/>
      <c r="B144" s="102">
        <v>81</v>
      </c>
      <c r="C144" s="16">
        <v>52958</v>
      </c>
      <c r="D144" s="64">
        <v>40282</v>
      </c>
      <c r="E144" s="19">
        <v>136967</v>
      </c>
      <c r="F144" s="32">
        <v>40237</v>
      </c>
      <c r="G144" s="35" t="s">
        <v>44</v>
      </c>
      <c r="H144" s="29" t="s">
        <v>156</v>
      </c>
      <c r="I144" s="36"/>
      <c r="J144" s="29" t="s">
        <v>87</v>
      </c>
      <c r="K144" s="35"/>
      <c r="L144" s="19">
        <v>1020723791</v>
      </c>
      <c r="M144" s="32">
        <v>33402</v>
      </c>
      <c r="N144" s="69" t="s">
        <v>219</v>
      </c>
      <c r="O144" s="33" t="s">
        <v>227</v>
      </c>
      <c r="P144" s="141">
        <v>1025000</v>
      </c>
      <c r="Q144" s="35" t="s">
        <v>245</v>
      </c>
      <c r="R144" s="16">
        <v>816</v>
      </c>
      <c r="S144" s="141">
        <v>12500</v>
      </c>
      <c r="T144" s="41" t="s">
        <v>272</v>
      </c>
      <c r="U144" s="148"/>
      <c r="V144" s="148">
        <f t="shared" si="3"/>
        <v>12500</v>
      </c>
      <c r="W144" s="156" t="s">
        <v>281</v>
      </c>
    </row>
    <row r="145" spans="1:23" s="103" customFormat="1" ht="80.099999999999994" customHeight="1">
      <c r="A145" s="337"/>
      <c r="B145" s="102">
        <v>82</v>
      </c>
      <c r="C145" s="16">
        <v>52958</v>
      </c>
      <c r="D145" s="64">
        <v>40282</v>
      </c>
      <c r="E145" s="19">
        <v>136967</v>
      </c>
      <c r="F145" s="32">
        <v>40237</v>
      </c>
      <c r="G145" s="35" t="s">
        <v>44</v>
      </c>
      <c r="H145" s="29" t="s">
        <v>156</v>
      </c>
      <c r="I145" s="36"/>
      <c r="J145" s="29" t="s">
        <v>87</v>
      </c>
      <c r="K145" s="35"/>
      <c r="L145" s="19">
        <v>1020723791</v>
      </c>
      <c r="M145" s="32">
        <v>33402</v>
      </c>
      <c r="N145" s="69" t="s">
        <v>219</v>
      </c>
      <c r="O145" s="33" t="s">
        <v>227</v>
      </c>
      <c r="P145" s="141">
        <v>1025000</v>
      </c>
      <c r="Q145" s="35" t="s">
        <v>274</v>
      </c>
      <c r="R145" s="16">
        <v>604</v>
      </c>
      <c r="S145" s="141">
        <v>141300</v>
      </c>
      <c r="T145" s="39" t="s">
        <v>275</v>
      </c>
      <c r="U145" s="148"/>
      <c r="V145" s="148">
        <v>141300</v>
      </c>
      <c r="W145" s="39" t="s">
        <v>283</v>
      </c>
    </row>
    <row r="146" spans="1:23" s="103" customFormat="1" ht="80.099999999999994" customHeight="1">
      <c r="A146" s="337"/>
      <c r="B146" s="102">
        <v>83</v>
      </c>
      <c r="C146" s="16">
        <v>52958</v>
      </c>
      <c r="D146" s="64">
        <v>40282</v>
      </c>
      <c r="E146" s="19">
        <v>136968</v>
      </c>
      <c r="F146" s="32">
        <v>40237</v>
      </c>
      <c r="G146" s="35" t="s">
        <v>44</v>
      </c>
      <c r="H146" s="29" t="s">
        <v>156</v>
      </c>
      <c r="I146" s="36"/>
      <c r="J146" s="29" t="s">
        <v>157</v>
      </c>
      <c r="K146" s="35"/>
      <c r="L146" s="19">
        <v>1020723783</v>
      </c>
      <c r="M146" s="32">
        <v>34005</v>
      </c>
      <c r="N146" s="69" t="s">
        <v>219</v>
      </c>
      <c r="O146" s="33" t="s">
        <v>233</v>
      </c>
      <c r="P146" s="141">
        <v>1025000</v>
      </c>
      <c r="Q146" s="35" t="s">
        <v>245</v>
      </c>
      <c r="R146" s="16">
        <v>816</v>
      </c>
      <c r="S146" s="141">
        <v>12500</v>
      </c>
      <c r="T146" s="41" t="s">
        <v>272</v>
      </c>
      <c r="U146" s="148"/>
      <c r="V146" s="148">
        <f t="shared" si="3"/>
        <v>12500</v>
      </c>
      <c r="W146" s="156" t="s">
        <v>281</v>
      </c>
    </row>
    <row r="147" spans="1:23" s="103" customFormat="1" ht="80.099999999999994" customHeight="1">
      <c r="A147" s="337"/>
      <c r="B147" s="102">
        <v>84</v>
      </c>
      <c r="C147" s="16">
        <v>52958</v>
      </c>
      <c r="D147" s="64">
        <v>40282</v>
      </c>
      <c r="E147" s="19">
        <v>136968</v>
      </c>
      <c r="F147" s="32">
        <v>40237</v>
      </c>
      <c r="G147" s="35" t="s">
        <v>44</v>
      </c>
      <c r="H147" s="29" t="s">
        <v>156</v>
      </c>
      <c r="I147" s="36"/>
      <c r="J147" s="29" t="s">
        <v>157</v>
      </c>
      <c r="K147" s="35"/>
      <c r="L147" s="19">
        <v>1020723783</v>
      </c>
      <c r="M147" s="32">
        <v>34005</v>
      </c>
      <c r="N147" s="69" t="s">
        <v>219</v>
      </c>
      <c r="O147" s="33" t="s">
        <v>233</v>
      </c>
      <c r="P147" s="141">
        <v>1025000</v>
      </c>
      <c r="Q147" s="35" t="s">
        <v>274</v>
      </c>
      <c r="R147" s="16">
        <v>604</v>
      </c>
      <c r="S147" s="141">
        <v>141300</v>
      </c>
      <c r="T147" s="39" t="s">
        <v>275</v>
      </c>
      <c r="U147" s="148"/>
      <c r="V147" s="148">
        <v>141300</v>
      </c>
      <c r="W147" s="39" t="s">
        <v>283</v>
      </c>
    </row>
    <row r="148" spans="1:23" s="103" customFormat="1" ht="80.099999999999994" customHeight="1">
      <c r="A148" s="337"/>
      <c r="B148" s="102">
        <v>85</v>
      </c>
      <c r="C148" s="16">
        <v>52958</v>
      </c>
      <c r="D148" s="64">
        <v>40282</v>
      </c>
      <c r="E148" s="19">
        <v>136969</v>
      </c>
      <c r="F148" s="32">
        <v>40237</v>
      </c>
      <c r="G148" s="35" t="s">
        <v>44</v>
      </c>
      <c r="H148" s="29" t="s">
        <v>211</v>
      </c>
      <c r="I148" s="29" t="s">
        <v>175</v>
      </c>
      <c r="J148" s="29" t="s">
        <v>51</v>
      </c>
      <c r="K148" s="35" t="s">
        <v>84</v>
      </c>
      <c r="L148" s="19">
        <v>41386403</v>
      </c>
      <c r="M148" s="32">
        <v>35545</v>
      </c>
      <c r="N148" s="69" t="s">
        <v>219</v>
      </c>
      <c r="O148" s="33" t="s">
        <v>220</v>
      </c>
      <c r="P148" s="141">
        <v>1025000</v>
      </c>
      <c r="Q148" s="35" t="s">
        <v>245</v>
      </c>
      <c r="R148" s="16">
        <v>816</v>
      </c>
      <c r="S148" s="141">
        <v>12500</v>
      </c>
      <c r="T148" s="41" t="s">
        <v>272</v>
      </c>
      <c r="U148" s="148"/>
      <c r="V148" s="148">
        <f t="shared" si="3"/>
        <v>12500</v>
      </c>
      <c r="W148" s="156" t="s">
        <v>281</v>
      </c>
    </row>
    <row r="149" spans="1:23" s="103" customFormat="1" ht="80.099999999999994" customHeight="1">
      <c r="A149" s="337"/>
      <c r="B149" s="102">
        <v>86</v>
      </c>
      <c r="C149" s="16">
        <v>52958</v>
      </c>
      <c r="D149" s="64">
        <v>40282</v>
      </c>
      <c r="E149" s="19">
        <v>136969</v>
      </c>
      <c r="F149" s="32">
        <v>40237</v>
      </c>
      <c r="G149" s="35" t="s">
        <v>44</v>
      </c>
      <c r="H149" s="29" t="s">
        <v>211</v>
      </c>
      <c r="I149" s="29" t="s">
        <v>175</v>
      </c>
      <c r="J149" s="29" t="s">
        <v>51</v>
      </c>
      <c r="K149" s="35" t="s">
        <v>84</v>
      </c>
      <c r="L149" s="19">
        <v>41386403</v>
      </c>
      <c r="M149" s="32">
        <v>35545</v>
      </c>
      <c r="N149" s="69" t="s">
        <v>219</v>
      </c>
      <c r="O149" s="33" t="s">
        <v>220</v>
      </c>
      <c r="P149" s="141">
        <v>1025000</v>
      </c>
      <c r="Q149" s="35" t="s">
        <v>274</v>
      </c>
      <c r="R149" s="16">
        <v>604</v>
      </c>
      <c r="S149" s="141">
        <v>141300</v>
      </c>
      <c r="T149" s="39" t="s">
        <v>275</v>
      </c>
      <c r="U149" s="148"/>
      <c r="V149" s="148">
        <v>141300</v>
      </c>
      <c r="W149" s="39" t="s">
        <v>283</v>
      </c>
    </row>
    <row r="150" spans="1:23" s="103" customFormat="1" ht="80.099999999999994" customHeight="1">
      <c r="A150" s="337"/>
      <c r="B150" s="102">
        <v>87</v>
      </c>
      <c r="C150" s="16">
        <v>52958</v>
      </c>
      <c r="D150" s="64">
        <v>40282</v>
      </c>
      <c r="E150" s="19">
        <v>136971</v>
      </c>
      <c r="F150" s="32">
        <v>40237</v>
      </c>
      <c r="G150" s="35" t="s">
        <v>44</v>
      </c>
      <c r="H150" s="29" t="s">
        <v>162</v>
      </c>
      <c r="I150" s="36"/>
      <c r="J150" s="29" t="s">
        <v>51</v>
      </c>
      <c r="K150" s="35"/>
      <c r="L150" s="19">
        <v>1020723848</v>
      </c>
      <c r="M150" s="32">
        <v>35964</v>
      </c>
      <c r="N150" s="69" t="s">
        <v>219</v>
      </c>
      <c r="O150" s="33" t="s">
        <v>226</v>
      </c>
      <c r="P150" s="141">
        <v>1025000</v>
      </c>
      <c r="Q150" s="35" t="s">
        <v>245</v>
      </c>
      <c r="R150" s="16">
        <v>816</v>
      </c>
      <c r="S150" s="141">
        <v>12500</v>
      </c>
      <c r="T150" s="41" t="s">
        <v>272</v>
      </c>
      <c r="U150" s="148"/>
      <c r="V150" s="148">
        <f t="shared" si="3"/>
        <v>12500</v>
      </c>
      <c r="W150" s="156" t="s">
        <v>281</v>
      </c>
    </row>
    <row r="151" spans="1:23" s="103" customFormat="1" ht="80.099999999999994" customHeight="1">
      <c r="A151" s="337"/>
      <c r="B151" s="102">
        <v>88</v>
      </c>
      <c r="C151" s="16">
        <v>52958</v>
      </c>
      <c r="D151" s="64">
        <v>40282</v>
      </c>
      <c r="E151" s="19">
        <v>136971</v>
      </c>
      <c r="F151" s="32">
        <v>40237</v>
      </c>
      <c r="G151" s="35" t="s">
        <v>44</v>
      </c>
      <c r="H151" s="29" t="s">
        <v>162</v>
      </c>
      <c r="I151" s="36"/>
      <c r="J151" s="29" t="s">
        <v>51</v>
      </c>
      <c r="K151" s="35"/>
      <c r="L151" s="19">
        <v>1020723848</v>
      </c>
      <c r="M151" s="32">
        <v>35964</v>
      </c>
      <c r="N151" s="69" t="s">
        <v>219</v>
      </c>
      <c r="O151" s="33" t="s">
        <v>226</v>
      </c>
      <c r="P151" s="141">
        <v>1025000</v>
      </c>
      <c r="Q151" s="35" t="s">
        <v>274</v>
      </c>
      <c r="R151" s="16">
        <v>604</v>
      </c>
      <c r="S151" s="141">
        <v>141300</v>
      </c>
      <c r="T151" s="39" t="s">
        <v>275</v>
      </c>
      <c r="U151" s="148"/>
      <c r="V151" s="148">
        <v>141300</v>
      </c>
      <c r="W151" s="39" t="s">
        <v>283</v>
      </c>
    </row>
    <row r="152" spans="1:23" s="103" customFormat="1" ht="80.099999999999994" customHeight="1">
      <c r="A152" s="337"/>
      <c r="B152" s="102">
        <v>89</v>
      </c>
      <c r="C152" s="16">
        <v>52958</v>
      </c>
      <c r="D152" s="64">
        <v>40282</v>
      </c>
      <c r="E152" s="19">
        <v>136972</v>
      </c>
      <c r="F152" s="32">
        <v>40237</v>
      </c>
      <c r="G152" s="35" t="s">
        <v>44</v>
      </c>
      <c r="H152" s="29" t="s">
        <v>163</v>
      </c>
      <c r="I152" s="29" t="s">
        <v>164</v>
      </c>
      <c r="J152" s="29" t="s">
        <v>160</v>
      </c>
      <c r="K152" s="35" t="s">
        <v>165</v>
      </c>
      <c r="L152" s="19">
        <v>19110310</v>
      </c>
      <c r="M152" s="32">
        <v>38015</v>
      </c>
      <c r="N152" s="69" t="s">
        <v>219</v>
      </c>
      <c r="O152" s="33" t="s">
        <v>231</v>
      </c>
      <c r="P152" s="141">
        <v>1025000</v>
      </c>
      <c r="Q152" s="35" t="s">
        <v>245</v>
      </c>
      <c r="R152" s="16">
        <v>816</v>
      </c>
      <c r="S152" s="141">
        <v>12500</v>
      </c>
      <c r="T152" s="41" t="s">
        <v>272</v>
      </c>
      <c r="U152" s="148"/>
      <c r="V152" s="148">
        <f t="shared" si="3"/>
        <v>12500</v>
      </c>
      <c r="W152" s="156" t="s">
        <v>281</v>
      </c>
    </row>
    <row r="153" spans="1:23" s="103" customFormat="1" ht="80.099999999999994" customHeight="1">
      <c r="A153" s="337"/>
      <c r="B153" s="102">
        <v>90</v>
      </c>
      <c r="C153" s="16">
        <v>52958</v>
      </c>
      <c r="D153" s="64">
        <v>40282</v>
      </c>
      <c r="E153" s="19">
        <v>136972</v>
      </c>
      <c r="F153" s="32">
        <v>40237</v>
      </c>
      <c r="G153" s="35" t="s">
        <v>44</v>
      </c>
      <c r="H153" s="29" t="s">
        <v>163</v>
      </c>
      <c r="I153" s="29" t="s">
        <v>164</v>
      </c>
      <c r="J153" s="29" t="s">
        <v>160</v>
      </c>
      <c r="K153" s="35" t="s">
        <v>165</v>
      </c>
      <c r="L153" s="19">
        <v>19110310</v>
      </c>
      <c r="M153" s="32">
        <v>38015</v>
      </c>
      <c r="N153" s="69" t="s">
        <v>219</v>
      </c>
      <c r="O153" s="33" t="s">
        <v>231</v>
      </c>
      <c r="P153" s="141">
        <v>1025000</v>
      </c>
      <c r="Q153" s="35" t="s">
        <v>274</v>
      </c>
      <c r="R153" s="16">
        <v>604</v>
      </c>
      <c r="S153" s="141">
        <v>141300</v>
      </c>
      <c r="T153" s="39" t="s">
        <v>275</v>
      </c>
      <c r="U153" s="148"/>
      <c r="V153" s="148">
        <v>141300</v>
      </c>
      <c r="W153" s="39" t="s">
        <v>283</v>
      </c>
    </row>
    <row r="154" spans="1:23" s="103" customFormat="1" ht="80.099999999999994" customHeight="1">
      <c r="A154" s="337"/>
      <c r="B154" s="102">
        <v>91</v>
      </c>
      <c r="C154" s="16">
        <v>52958</v>
      </c>
      <c r="D154" s="64">
        <v>40282</v>
      </c>
      <c r="E154" s="19">
        <v>136973</v>
      </c>
      <c r="F154" s="32">
        <v>40237</v>
      </c>
      <c r="G154" s="35" t="s">
        <v>44</v>
      </c>
      <c r="H154" s="29" t="s">
        <v>166</v>
      </c>
      <c r="I154" s="36"/>
      <c r="J154" s="29" t="s">
        <v>87</v>
      </c>
      <c r="K154" s="16"/>
      <c r="L154" s="19">
        <v>1020723792</v>
      </c>
      <c r="M154" s="32">
        <v>33966</v>
      </c>
      <c r="N154" s="69" t="s">
        <v>219</v>
      </c>
      <c r="O154" s="33" t="s">
        <v>233</v>
      </c>
      <c r="P154" s="141">
        <v>1025000</v>
      </c>
      <c r="Q154" s="35" t="s">
        <v>245</v>
      </c>
      <c r="R154" s="16">
        <v>816</v>
      </c>
      <c r="S154" s="141">
        <v>12500</v>
      </c>
      <c r="T154" s="41" t="s">
        <v>272</v>
      </c>
      <c r="U154" s="148"/>
      <c r="V154" s="148">
        <f t="shared" si="3"/>
        <v>12500</v>
      </c>
      <c r="W154" s="156" t="s">
        <v>281</v>
      </c>
    </row>
    <row r="155" spans="1:23" s="103" customFormat="1" ht="80.099999999999994" customHeight="1">
      <c r="A155" s="337"/>
      <c r="B155" s="102">
        <v>92</v>
      </c>
      <c r="C155" s="16">
        <v>52958</v>
      </c>
      <c r="D155" s="64">
        <v>40282</v>
      </c>
      <c r="E155" s="19">
        <v>136973</v>
      </c>
      <c r="F155" s="32">
        <v>40237</v>
      </c>
      <c r="G155" s="35" t="s">
        <v>44</v>
      </c>
      <c r="H155" s="29" t="s">
        <v>166</v>
      </c>
      <c r="I155" s="36"/>
      <c r="J155" s="29" t="s">
        <v>87</v>
      </c>
      <c r="K155" s="16"/>
      <c r="L155" s="19">
        <v>1020723792</v>
      </c>
      <c r="M155" s="32">
        <v>33966</v>
      </c>
      <c r="N155" s="69" t="s">
        <v>219</v>
      </c>
      <c r="O155" s="33" t="s">
        <v>233</v>
      </c>
      <c r="P155" s="141">
        <v>1025000</v>
      </c>
      <c r="Q155" s="35" t="s">
        <v>274</v>
      </c>
      <c r="R155" s="16">
        <v>604</v>
      </c>
      <c r="S155" s="141">
        <v>141300</v>
      </c>
      <c r="T155" s="39" t="s">
        <v>275</v>
      </c>
      <c r="U155" s="148"/>
      <c r="V155" s="148">
        <v>141300</v>
      </c>
      <c r="W155" s="39" t="s">
        <v>283</v>
      </c>
    </row>
    <row r="156" spans="1:23" s="103" customFormat="1" ht="80.099999999999994" customHeight="1">
      <c r="A156" s="337"/>
      <c r="B156" s="102">
        <v>93</v>
      </c>
      <c r="C156" s="16">
        <v>52958</v>
      </c>
      <c r="D156" s="64">
        <v>40282</v>
      </c>
      <c r="E156" s="19">
        <v>136974</v>
      </c>
      <c r="F156" s="32">
        <v>40237</v>
      </c>
      <c r="G156" s="35" t="s">
        <v>44</v>
      </c>
      <c r="H156" s="29" t="s">
        <v>167</v>
      </c>
      <c r="I156" s="36"/>
      <c r="J156" s="29" t="s">
        <v>51</v>
      </c>
      <c r="K156" s="35" t="s">
        <v>153</v>
      </c>
      <c r="L156" s="19">
        <v>1020724078</v>
      </c>
      <c r="M156" s="32">
        <v>37064</v>
      </c>
      <c r="N156" s="69" t="s">
        <v>219</v>
      </c>
      <c r="O156" s="33" t="s">
        <v>226</v>
      </c>
      <c r="P156" s="141">
        <v>1025000</v>
      </c>
      <c r="Q156" s="35" t="s">
        <v>245</v>
      </c>
      <c r="R156" s="16">
        <v>816</v>
      </c>
      <c r="S156" s="141">
        <v>12500</v>
      </c>
      <c r="T156" s="41" t="s">
        <v>272</v>
      </c>
      <c r="U156" s="148"/>
      <c r="V156" s="148">
        <f t="shared" si="3"/>
        <v>12500</v>
      </c>
      <c r="W156" s="156" t="s">
        <v>281</v>
      </c>
    </row>
    <row r="157" spans="1:23" s="103" customFormat="1" ht="80.099999999999994" customHeight="1">
      <c r="A157" s="337"/>
      <c r="B157" s="102">
        <v>94</v>
      </c>
      <c r="C157" s="16">
        <v>52958</v>
      </c>
      <c r="D157" s="64">
        <v>40282</v>
      </c>
      <c r="E157" s="19">
        <v>136974</v>
      </c>
      <c r="F157" s="32">
        <v>40237</v>
      </c>
      <c r="G157" s="35" t="s">
        <v>44</v>
      </c>
      <c r="H157" s="29" t="s">
        <v>167</v>
      </c>
      <c r="I157" s="36"/>
      <c r="J157" s="29" t="s">
        <v>51</v>
      </c>
      <c r="K157" s="35" t="s">
        <v>153</v>
      </c>
      <c r="L157" s="19">
        <v>1020724078</v>
      </c>
      <c r="M157" s="32">
        <v>37064</v>
      </c>
      <c r="N157" s="69" t="s">
        <v>219</v>
      </c>
      <c r="O157" s="33" t="s">
        <v>226</v>
      </c>
      <c r="P157" s="141">
        <v>1025000</v>
      </c>
      <c r="Q157" s="35" t="s">
        <v>274</v>
      </c>
      <c r="R157" s="16">
        <v>604</v>
      </c>
      <c r="S157" s="141">
        <v>141300</v>
      </c>
      <c r="T157" s="39" t="s">
        <v>275</v>
      </c>
      <c r="U157" s="148"/>
      <c r="V157" s="148">
        <v>141300</v>
      </c>
      <c r="W157" s="39" t="s">
        <v>283</v>
      </c>
    </row>
    <row r="158" spans="1:23" s="103" customFormat="1" ht="80.099999999999994" customHeight="1">
      <c r="A158" s="337"/>
      <c r="B158" s="102">
        <v>95</v>
      </c>
      <c r="C158" s="16">
        <v>52958</v>
      </c>
      <c r="D158" s="64">
        <v>40282</v>
      </c>
      <c r="E158" s="19">
        <v>136975</v>
      </c>
      <c r="F158" s="32">
        <v>40237</v>
      </c>
      <c r="G158" s="35" t="s">
        <v>44</v>
      </c>
      <c r="H158" s="29" t="s">
        <v>168</v>
      </c>
      <c r="I158" s="36"/>
      <c r="J158" s="29" t="s">
        <v>169</v>
      </c>
      <c r="K158" s="16"/>
      <c r="L158" s="19">
        <v>19050962</v>
      </c>
      <c r="M158" s="32">
        <v>39905</v>
      </c>
      <c r="N158" s="69" t="s">
        <v>219</v>
      </c>
      <c r="O158" s="33" t="s">
        <v>226</v>
      </c>
      <c r="P158" s="141">
        <v>1025000</v>
      </c>
      <c r="Q158" s="35" t="s">
        <v>245</v>
      </c>
      <c r="R158" s="16">
        <v>816</v>
      </c>
      <c r="S158" s="141">
        <v>12500</v>
      </c>
      <c r="T158" s="41" t="s">
        <v>272</v>
      </c>
      <c r="U158" s="148"/>
      <c r="V158" s="148">
        <f t="shared" si="3"/>
        <v>12500</v>
      </c>
      <c r="W158" s="156" t="s">
        <v>281</v>
      </c>
    </row>
    <row r="159" spans="1:23" s="103" customFormat="1" ht="80.099999999999994" customHeight="1">
      <c r="A159" s="337"/>
      <c r="B159" s="102">
        <v>96</v>
      </c>
      <c r="C159" s="16">
        <v>52958</v>
      </c>
      <c r="D159" s="64">
        <v>40282</v>
      </c>
      <c r="E159" s="19">
        <v>136975</v>
      </c>
      <c r="F159" s="32">
        <v>40237</v>
      </c>
      <c r="G159" s="35" t="s">
        <v>44</v>
      </c>
      <c r="H159" s="29" t="s">
        <v>168</v>
      </c>
      <c r="I159" s="36"/>
      <c r="J159" s="29" t="s">
        <v>169</v>
      </c>
      <c r="K159" s="16"/>
      <c r="L159" s="19">
        <v>19050962</v>
      </c>
      <c r="M159" s="32">
        <v>39905</v>
      </c>
      <c r="N159" s="69" t="s">
        <v>219</v>
      </c>
      <c r="O159" s="33" t="s">
        <v>226</v>
      </c>
      <c r="P159" s="141">
        <v>1025000</v>
      </c>
      <c r="Q159" s="35" t="s">
        <v>274</v>
      </c>
      <c r="R159" s="16">
        <v>604</v>
      </c>
      <c r="S159" s="141">
        <v>141300</v>
      </c>
      <c r="T159" s="39" t="s">
        <v>275</v>
      </c>
      <c r="U159" s="148"/>
      <c r="V159" s="148">
        <v>141300</v>
      </c>
      <c r="W159" s="39" t="s">
        <v>283</v>
      </c>
    </row>
    <row r="160" spans="1:23" s="103" customFormat="1" ht="80.099999999999994" customHeight="1">
      <c r="A160" s="337"/>
      <c r="B160" s="102">
        <v>97</v>
      </c>
      <c r="C160" s="16">
        <v>52958</v>
      </c>
      <c r="D160" s="64">
        <v>40282</v>
      </c>
      <c r="E160" s="19">
        <v>136976</v>
      </c>
      <c r="F160" s="32">
        <v>40237</v>
      </c>
      <c r="G160" s="35" t="s">
        <v>44</v>
      </c>
      <c r="H160" s="29" t="s">
        <v>170</v>
      </c>
      <c r="I160" s="29" t="s">
        <v>171</v>
      </c>
      <c r="J160" s="29" t="s">
        <v>83</v>
      </c>
      <c r="K160" s="35" t="s">
        <v>172</v>
      </c>
      <c r="L160" s="19">
        <v>41525022</v>
      </c>
      <c r="M160" s="32">
        <v>34036</v>
      </c>
      <c r="N160" s="69" t="s">
        <v>219</v>
      </c>
      <c r="O160" s="33" t="s">
        <v>231</v>
      </c>
      <c r="P160" s="141">
        <v>1025000</v>
      </c>
      <c r="Q160" s="35" t="s">
        <v>245</v>
      </c>
      <c r="R160" s="16">
        <v>816</v>
      </c>
      <c r="S160" s="141">
        <v>12500</v>
      </c>
      <c r="T160" s="41" t="s">
        <v>272</v>
      </c>
      <c r="U160" s="148"/>
      <c r="V160" s="148">
        <f t="shared" si="3"/>
        <v>12500</v>
      </c>
      <c r="W160" s="156" t="s">
        <v>281</v>
      </c>
    </row>
    <row r="161" spans="1:23" s="103" customFormat="1" ht="80.099999999999994" customHeight="1">
      <c r="A161" s="337"/>
      <c r="B161" s="102">
        <v>98</v>
      </c>
      <c r="C161" s="16">
        <v>52958</v>
      </c>
      <c r="D161" s="64">
        <v>40282</v>
      </c>
      <c r="E161" s="19">
        <v>136976</v>
      </c>
      <c r="F161" s="32">
        <v>40237</v>
      </c>
      <c r="G161" s="35" t="s">
        <v>44</v>
      </c>
      <c r="H161" s="29" t="s">
        <v>170</v>
      </c>
      <c r="I161" s="29" t="s">
        <v>171</v>
      </c>
      <c r="J161" s="29" t="s">
        <v>83</v>
      </c>
      <c r="K161" s="35" t="s">
        <v>172</v>
      </c>
      <c r="L161" s="19">
        <v>41525022</v>
      </c>
      <c r="M161" s="32">
        <v>34036</v>
      </c>
      <c r="N161" s="69" t="s">
        <v>219</v>
      </c>
      <c r="O161" s="33" t="s">
        <v>231</v>
      </c>
      <c r="P161" s="141">
        <v>1025000</v>
      </c>
      <c r="Q161" s="35" t="s">
        <v>274</v>
      </c>
      <c r="R161" s="16">
        <v>604</v>
      </c>
      <c r="S161" s="141">
        <v>141300</v>
      </c>
      <c r="T161" s="39" t="s">
        <v>275</v>
      </c>
      <c r="U161" s="148"/>
      <c r="V161" s="148">
        <v>141300</v>
      </c>
      <c r="W161" s="39" t="s">
        <v>283</v>
      </c>
    </row>
    <row r="162" spans="1:23" s="103" customFormat="1" ht="80.099999999999994" customHeight="1">
      <c r="A162" s="337"/>
      <c r="B162" s="102">
        <v>99</v>
      </c>
      <c r="C162" s="16">
        <v>52958</v>
      </c>
      <c r="D162" s="64">
        <v>40282</v>
      </c>
      <c r="E162" s="19">
        <v>136977</v>
      </c>
      <c r="F162" s="32">
        <v>40237</v>
      </c>
      <c r="G162" s="35" t="s">
        <v>44</v>
      </c>
      <c r="H162" s="29" t="s">
        <v>212</v>
      </c>
      <c r="I162" s="29"/>
      <c r="J162" s="29" t="s">
        <v>213</v>
      </c>
      <c r="K162" s="35"/>
      <c r="L162" s="19">
        <v>1020723782</v>
      </c>
      <c r="M162" s="32">
        <v>33939</v>
      </c>
      <c r="N162" s="69" t="s">
        <v>219</v>
      </c>
      <c r="O162" s="33" t="s">
        <v>226</v>
      </c>
      <c r="P162" s="141">
        <v>1025000</v>
      </c>
      <c r="Q162" s="35" t="s">
        <v>245</v>
      </c>
      <c r="R162" s="16">
        <v>816</v>
      </c>
      <c r="S162" s="141">
        <v>12500</v>
      </c>
      <c r="T162" s="41" t="s">
        <v>272</v>
      </c>
      <c r="U162" s="148"/>
      <c r="V162" s="148">
        <f t="shared" si="3"/>
        <v>12500</v>
      </c>
      <c r="W162" s="156" t="s">
        <v>281</v>
      </c>
    </row>
    <row r="163" spans="1:23" s="103" customFormat="1" ht="80.099999999999994" customHeight="1">
      <c r="A163" s="337"/>
      <c r="B163" s="102">
        <v>100</v>
      </c>
      <c r="C163" s="16">
        <v>52958</v>
      </c>
      <c r="D163" s="64">
        <v>40282</v>
      </c>
      <c r="E163" s="19">
        <v>136977</v>
      </c>
      <c r="F163" s="32">
        <v>40237</v>
      </c>
      <c r="G163" s="35" t="s">
        <v>44</v>
      </c>
      <c r="H163" s="29" t="s">
        <v>212</v>
      </c>
      <c r="I163" s="29"/>
      <c r="J163" s="29" t="s">
        <v>213</v>
      </c>
      <c r="K163" s="35"/>
      <c r="L163" s="19">
        <v>1020723782</v>
      </c>
      <c r="M163" s="32">
        <v>33939</v>
      </c>
      <c r="N163" s="69" t="s">
        <v>219</v>
      </c>
      <c r="O163" s="33" t="s">
        <v>226</v>
      </c>
      <c r="P163" s="141">
        <v>1025000</v>
      </c>
      <c r="Q163" s="35" t="s">
        <v>274</v>
      </c>
      <c r="R163" s="16">
        <v>604</v>
      </c>
      <c r="S163" s="141">
        <v>141300</v>
      </c>
      <c r="T163" s="39" t="s">
        <v>275</v>
      </c>
      <c r="U163" s="148"/>
      <c r="V163" s="148">
        <v>141300</v>
      </c>
      <c r="W163" s="39" t="s">
        <v>283</v>
      </c>
    </row>
    <row r="164" spans="1:23" s="103" customFormat="1" ht="80.099999999999994" customHeight="1">
      <c r="A164" s="337"/>
      <c r="B164" s="102">
        <v>101</v>
      </c>
      <c r="C164" s="16">
        <v>52958</v>
      </c>
      <c r="D164" s="64">
        <v>40282</v>
      </c>
      <c r="E164" s="19">
        <v>136978</v>
      </c>
      <c r="F164" s="32">
        <v>40237</v>
      </c>
      <c r="G164" s="35" t="s">
        <v>44</v>
      </c>
      <c r="H164" s="29" t="s">
        <v>147</v>
      </c>
      <c r="I164" s="36"/>
      <c r="J164" s="29" t="s">
        <v>135</v>
      </c>
      <c r="K164" s="35"/>
      <c r="L164" s="19">
        <v>28807484</v>
      </c>
      <c r="M164" s="32">
        <v>35006</v>
      </c>
      <c r="N164" s="69" t="s">
        <v>219</v>
      </c>
      <c r="O164" s="33" t="s">
        <v>220</v>
      </c>
      <c r="P164" s="141">
        <v>1025000</v>
      </c>
      <c r="Q164" s="35" t="s">
        <v>245</v>
      </c>
      <c r="R164" s="16">
        <v>816</v>
      </c>
      <c r="S164" s="141">
        <v>12500</v>
      </c>
      <c r="T164" s="41" t="s">
        <v>272</v>
      </c>
      <c r="U164" s="148"/>
      <c r="V164" s="148">
        <f t="shared" si="3"/>
        <v>12500</v>
      </c>
      <c r="W164" s="156" t="s">
        <v>281</v>
      </c>
    </row>
    <row r="165" spans="1:23" s="103" customFormat="1" ht="80.099999999999994" customHeight="1">
      <c r="A165" s="337"/>
      <c r="B165" s="102">
        <v>102</v>
      </c>
      <c r="C165" s="16">
        <v>52958</v>
      </c>
      <c r="D165" s="64">
        <v>40282</v>
      </c>
      <c r="E165" s="19">
        <v>136978</v>
      </c>
      <c r="F165" s="32">
        <v>40237</v>
      </c>
      <c r="G165" s="35" t="s">
        <v>44</v>
      </c>
      <c r="H165" s="29" t="s">
        <v>147</v>
      </c>
      <c r="I165" s="36"/>
      <c r="J165" s="29" t="s">
        <v>135</v>
      </c>
      <c r="K165" s="35"/>
      <c r="L165" s="19">
        <v>28807484</v>
      </c>
      <c r="M165" s="32">
        <v>35006</v>
      </c>
      <c r="N165" s="69" t="s">
        <v>219</v>
      </c>
      <c r="O165" s="33" t="s">
        <v>220</v>
      </c>
      <c r="P165" s="141">
        <v>1025000</v>
      </c>
      <c r="Q165" s="35" t="s">
        <v>274</v>
      </c>
      <c r="R165" s="16">
        <v>604</v>
      </c>
      <c r="S165" s="141">
        <v>141300</v>
      </c>
      <c r="T165" s="39" t="s">
        <v>275</v>
      </c>
      <c r="U165" s="148"/>
      <c r="V165" s="148">
        <v>141300</v>
      </c>
      <c r="W165" s="39" t="s">
        <v>283</v>
      </c>
    </row>
    <row r="166" spans="1:23" s="103" customFormat="1" ht="80.099999999999994" customHeight="1">
      <c r="A166" s="337"/>
      <c r="B166" s="102">
        <v>103</v>
      </c>
      <c r="C166" s="16">
        <v>52958</v>
      </c>
      <c r="D166" s="64">
        <v>40282</v>
      </c>
      <c r="E166" s="19">
        <v>136979</v>
      </c>
      <c r="F166" s="32">
        <v>40237</v>
      </c>
      <c r="G166" s="35" t="s">
        <v>44</v>
      </c>
      <c r="H166" s="29" t="s">
        <v>173</v>
      </c>
      <c r="I166" s="36"/>
      <c r="J166" s="29" t="s">
        <v>71</v>
      </c>
      <c r="K166" s="35"/>
      <c r="L166" s="19">
        <v>1020723795</v>
      </c>
      <c r="M166" s="32">
        <v>34907</v>
      </c>
      <c r="N166" s="69" t="s">
        <v>219</v>
      </c>
      <c r="O166" s="33" t="s">
        <v>224</v>
      </c>
      <c r="P166" s="141">
        <v>1025000</v>
      </c>
      <c r="Q166" s="35" t="s">
        <v>245</v>
      </c>
      <c r="R166" s="16">
        <v>816</v>
      </c>
      <c r="S166" s="141">
        <v>12500</v>
      </c>
      <c r="T166" s="41" t="s">
        <v>272</v>
      </c>
      <c r="U166" s="148"/>
      <c r="V166" s="148">
        <f t="shared" si="3"/>
        <v>12500</v>
      </c>
      <c r="W166" s="156" t="s">
        <v>281</v>
      </c>
    </row>
    <row r="167" spans="1:23" s="103" customFormat="1" ht="80.099999999999994" customHeight="1">
      <c r="A167" s="337"/>
      <c r="B167" s="102">
        <v>104</v>
      </c>
      <c r="C167" s="16">
        <v>52958</v>
      </c>
      <c r="D167" s="64">
        <v>40282</v>
      </c>
      <c r="E167" s="19">
        <v>136979</v>
      </c>
      <c r="F167" s="32">
        <v>40237</v>
      </c>
      <c r="G167" s="35" t="s">
        <v>44</v>
      </c>
      <c r="H167" s="29" t="s">
        <v>173</v>
      </c>
      <c r="I167" s="36"/>
      <c r="J167" s="29" t="s">
        <v>71</v>
      </c>
      <c r="K167" s="35"/>
      <c r="L167" s="19">
        <v>1020723795</v>
      </c>
      <c r="M167" s="32">
        <v>34907</v>
      </c>
      <c r="N167" s="69" t="s">
        <v>219</v>
      </c>
      <c r="O167" s="33" t="s">
        <v>224</v>
      </c>
      <c r="P167" s="141">
        <v>1025000</v>
      </c>
      <c r="Q167" s="35" t="s">
        <v>274</v>
      </c>
      <c r="R167" s="16">
        <v>604</v>
      </c>
      <c r="S167" s="141">
        <v>141300</v>
      </c>
      <c r="T167" s="39" t="s">
        <v>275</v>
      </c>
      <c r="U167" s="148"/>
      <c r="V167" s="148">
        <v>141300</v>
      </c>
      <c r="W167" s="39" t="s">
        <v>283</v>
      </c>
    </row>
    <row r="168" spans="1:23" s="103" customFormat="1" ht="80.099999999999994" customHeight="1">
      <c r="A168" s="337"/>
      <c r="B168" s="102">
        <v>105</v>
      </c>
      <c r="C168" s="16">
        <v>52958</v>
      </c>
      <c r="D168" s="64">
        <v>40282</v>
      </c>
      <c r="E168" s="19">
        <v>136980</v>
      </c>
      <c r="F168" s="32">
        <v>40237</v>
      </c>
      <c r="G168" s="35" t="s">
        <v>44</v>
      </c>
      <c r="H168" s="29" t="s">
        <v>57</v>
      </c>
      <c r="I168" s="36"/>
      <c r="J168" s="29" t="s">
        <v>51</v>
      </c>
      <c r="K168" s="35"/>
      <c r="L168" s="19">
        <v>20215856</v>
      </c>
      <c r="M168" s="32">
        <v>32982</v>
      </c>
      <c r="N168" s="69" t="s">
        <v>219</v>
      </c>
      <c r="O168" s="33" t="s">
        <v>226</v>
      </c>
      <c r="P168" s="141">
        <v>1025000</v>
      </c>
      <c r="Q168" s="35" t="s">
        <v>245</v>
      </c>
      <c r="R168" s="16">
        <v>816</v>
      </c>
      <c r="S168" s="141">
        <v>12500</v>
      </c>
      <c r="T168" s="41" t="s">
        <v>272</v>
      </c>
      <c r="U168" s="148"/>
      <c r="V168" s="148">
        <f t="shared" si="3"/>
        <v>12500</v>
      </c>
      <c r="W168" s="156" t="s">
        <v>281</v>
      </c>
    </row>
    <row r="169" spans="1:23" s="103" customFormat="1" ht="80.099999999999994" customHeight="1">
      <c r="A169" s="337"/>
      <c r="B169" s="102">
        <v>106</v>
      </c>
      <c r="C169" s="16">
        <v>52958</v>
      </c>
      <c r="D169" s="64">
        <v>40282</v>
      </c>
      <c r="E169" s="19">
        <v>136980</v>
      </c>
      <c r="F169" s="32">
        <v>40237</v>
      </c>
      <c r="G169" s="35" t="s">
        <v>44</v>
      </c>
      <c r="H169" s="29" t="s">
        <v>57</v>
      </c>
      <c r="I169" s="36"/>
      <c r="J169" s="29" t="s">
        <v>51</v>
      </c>
      <c r="K169" s="35"/>
      <c r="L169" s="19">
        <v>20215856</v>
      </c>
      <c r="M169" s="32">
        <v>32982</v>
      </c>
      <c r="N169" s="69" t="s">
        <v>219</v>
      </c>
      <c r="O169" s="33" t="s">
        <v>226</v>
      </c>
      <c r="P169" s="141">
        <v>1025000</v>
      </c>
      <c r="Q169" s="35" t="s">
        <v>274</v>
      </c>
      <c r="R169" s="16">
        <v>604</v>
      </c>
      <c r="S169" s="141">
        <v>141300</v>
      </c>
      <c r="T169" s="39" t="s">
        <v>275</v>
      </c>
      <c r="U169" s="148"/>
      <c r="V169" s="148">
        <v>141300</v>
      </c>
      <c r="W169" s="39" t="s">
        <v>283</v>
      </c>
    </row>
    <row r="170" spans="1:23" s="3" customFormat="1" ht="80.099999999999994" customHeight="1">
      <c r="A170" s="337"/>
      <c r="B170" s="102">
        <v>107</v>
      </c>
      <c r="C170" s="16">
        <v>52958</v>
      </c>
      <c r="D170" s="64">
        <v>40282</v>
      </c>
      <c r="E170" s="19">
        <v>136982</v>
      </c>
      <c r="F170" s="32">
        <v>40237</v>
      </c>
      <c r="G170" s="35" t="s">
        <v>44</v>
      </c>
      <c r="H170" s="29" t="s">
        <v>214</v>
      </c>
      <c r="I170" s="29" t="s">
        <v>215</v>
      </c>
      <c r="J170" s="29" t="s">
        <v>117</v>
      </c>
      <c r="K170" s="35" t="s">
        <v>216</v>
      </c>
      <c r="L170" s="19">
        <v>20315275</v>
      </c>
      <c r="M170" s="32">
        <v>35153</v>
      </c>
      <c r="N170" s="69" t="s">
        <v>219</v>
      </c>
      <c r="O170" s="35" t="s">
        <v>226</v>
      </c>
      <c r="P170" s="141">
        <v>1025000</v>
      </c>
      <c r="Q170" s="35" t="s">
        <v>245</v>
      </c>
      <c r="R170" s="16">
        <v>816</v>
      </c>
      <c r="S170" s="141">
        <v>12500</v>
      </c>
      <c r="T170" s="41" t="s">
        <v>272</v>
      </c>
      <c r="U170" s="148"/>
      <c r="V170" s="148">
        <f t="shared" si="3"/>
        <v>12500</v>
      </c>
      <c r="W170" s="156" t="s">
        <v>281</v>
      </c>
    </row>
    <row r="171" spans="1:23" s="3" customFormat="1" ht="80.099999999999994" customHeight="1">
      <c r="A171" s="337"/>
      <c r="B171" s="102">
        <v>108</v>
      </c>
      <c r="C171" s="16">
        <v>52958</v>
      </c>
      <c r="D171" s="64">
        <v>40282</v>
      </c>
      <c r="E171" s="19">
        <v>136982</v>
      </c>
      <c r="F171" s="32">
        <v>40237</v>
      </c>
      <c r="G171" s="35" t="s">
        <v>44</v>
      </c>
      <c r="H171" s="29" t="s">
        <v>214</v>
      </c>
      <c r="I171" s="29" t="s">
        <v>215</v>
      </c>
      <c r="J171" s="29" t="s">
        <v>117</v>
      </c>
      <c r="K171" s="35" t="s">
        <v>216</v>
      </c>
      <c r="L171" s="19">
        <v>20315275</v>
      </c>
      <c r="M171" s="32">
        <v>35153</v>
      </c>
      <c r="N171" s="69" t="s">
        <v>219</v>
      </c>
      <c r="O171" s="35" t="s">
        <v>226</v>
      </c>
      <c r="P171" s="141">
        <v>1025000</v>
      </c>
      <c r="Q171" s="35" t="s">
        <v>274</v>
      </c>
      <c r="R171" s="16">
        <v>604</v>
      </c>
      <c r="S171" s="141">
        <v>141300</v>
      </c>
      <c r="T171" s="39" t="s">
        <v>275</v>
      </c>
      <c r="U171" s="148"/>
      <c r="V171" s="148">
        <v>141300</v>
      </c>
      <c r="W171" s="39" t="s">
        <v>283</v>
      </c>
    </row>
    <row r="172" spans="1:23" s="3" customFormat="1" ht="80.099999999999994" customHeight="1">
      <c r="A172" s="337"/>
      <c r="B172" s="102">
        <v>109</v>
      </c>
      <c r="C172" s="16">
        <v>52958</v>
      </c>
      <c r="D172" s="64">
        <v>40282</v>
      </c>
      <c r="E172" s="19">
        <v>136983</v>
      </c>
      <c r="F172" s="32">
        <v>40237</v>
      </c>
      <c r="G172" s="35" t="s">
        <v>44</v>
      </c>
      <c r="H172" s="29" t="s">
        <v>176</v>
      </c>
      <c r="I172" s="29" t="s">
        <v>177</v>
      </c>
      <c r="J172" s="29" t="s">
        <v>178</v>
      </c>
      <c r="K172" s="16"/>
      <c r="L172" s="19">
        <v>19276935</v>
      </c>
      <c r="M172" s="32">
        <v>35569</v>
      </c>
      <c r="N172" s="69" t="s">
        <v>219</v>
      </c>
      <c r="O172" s="33" t="s">
        <v>226</v>
      </c>
      <c r="P172" s="141">
        <v>1025000</v>
      </c>
      <c r="Q172" s="35" t="s">
        <v>245</v>
      </c>
      <c r="R172" s="16">
        <v>816</v>
      </c>
      <c r="S172" s="141">
        <v>12500</v>
      </c>
      <c r="T172" s="41" t="s">
        <v>272</v>
      </c>
      <c r="U172" s="148"/>
      <c r="V172" s="148">
        <f t="shared" si="3"/>
        <v>12500</v>
      </c>
      <c r="W172" s="156" t="s">
        <v>281</v>
      </c>
    </row>
    <row r="173" spans="1:23" s="3" customFormat="1" ht="80.099999999999994" customHeight="1">
      <c r="A173" s="337"/>
      <c r="B173" s="102">
        <v>110</v>
      </c>
      <c r="C173" s="16">
        <v>52958</v>
      </c>
      <c r="D173" s="64">
        <v>40282</v>
      </c>
      <c r="E173" s="19">
        <v>136983</v>
      </c>
      <c r="F173" s="32">
        <v>40237</v>
      </c>
      <c r="G173" s="35" t="s">
        <v>44</v>
      </c>
      <c r="H173" s="29" t="s">
        <v>176</v>
      </c>
      <c r="I173" s="29" t="s">
        <v>177</v>
      </c>
      <c r="J173" s="29" t="s">
        <v>178</v>
      </c>
      <c r="K173" s="16"/>
      <c r="L173" s="19">
        <v>19276935</v>
      </c>
      <c r="M173" s="32">
        <v>35569</v>
      </c>
      <c r="N173" s="69" t="s">
        <v>219</v>
      </c>
      <c r="O173" s="33" t="s">
        <v>226</v>
      </c>
      <c r="P173" s="141">
        <v>1025000</v>
      </c>
      <c r="Q173" s="35" t="s">
        <v>274</v>
      </c>
      <c r="R173" s="16">
        <v>604</v>
      </c>
      <c r="S173" s="141">
        <v>141300</v>
      </c>
      <c r="T173" s="39" t="s">
        <v>275</v>
      </c>
      <c r="U173" s="148"/>
      <c r="V173" s="148">
        <v>141300</v>
      </c>
      <c r="W173" s="39" t="s">
        <v>283</v>
      </c>
    </row>
    <row r="174" spans="1:23" s="3" customFormat="1" ht="80.099999999999994" customHeight="1">
      <c r="A174" s="337"/>
      <c r="B174" s="102">
        <v>111</v>
      </c>
      <c r="C174" s="16">
        <v>52958</v>
      </c>
      <c r="D174" s="64">
        <v>40282</v>
      </c>
      <c r="E174" s="19">
        <v>136984</v>
      </c>
      <c r="F174" s="32">
        <v>40237</v>
      </c>
      <c r="G174" s="35" t="s">
        <v>44</v>
      </c>
      <c r="H174" s="29" t="s">
        <v>179</v>
      </c>
      <c r="I174" s="36"/>
      <c r="J174" s="29" t="s">
        <v>83</v>
      </c>
      <c r="K174" s="35" t="s">
        <v>73</v>
      </c>
      <c r="L174" s="19">
        <v>1020723864</v>
      </c>
      <c r="M174" s="32">
        <v>35489</v>
      </c>
      <c r="N174" s="69" t="s">
        <v>219</v>
      </c>
      <c r="O174" s="33" t="s">
        <v>220</v>
      </c>
      <c r="P174" s="141">
        <v>1025000</v>
      </c>
      <c r="Q174" s="35" t="s">
        <v>245</v>
      </c>
      <c r="R174" s="16">
        <v>816</v>
      </c>
      <c r="S174" s="141">
        <v>12500</v>
      </c>
      <c r="T174" s="41" t="s">
        <v>272</v>
      </c>
      <c r="U174" s="148"/>
      <c r="V174" s="148">
        <f t="shared" si="3"/>
        <v>12500</v>
      </c>
      <c r="W174" s="156" t="s">
        <v>281</v>
      </c>
    </row>
    <row r="175" spans="1:23" s="3" customFormat="1" ht="80.099999999999994" customHeight="1">
      <c r="A175" s="337"/>
      <c r="B175" s="102">
        <v>112</v>
      </c>
      <c r="C175" s="16">
        <v>52958</v>
      </c>
      <c r="D175" s="64">
        <v>40282</v>
      </c>
      <c r="E175" s="19">
        <v>136984</v>
      </c>
      <c r="F175" s="32">
        <v>40237</v>
      </c>
      <c r="G175" s="35" t="s">
        <v>44</v>
      </c>
      <c r="H175" s="29" t="s">
        <v>179</v>
      </c>
      <c r="I175" s="36"/>
      <c r="J175" s="29" t="s">
        <v>83</v>
      </c>
      <c r="K175" s="35" t="s">
        <v>73</v>
      </c>
      <c r="L175" s="19">
        <v>1020723864</v>
      </c>
      <c r="M175" s="32">
        <v>35489</v>
      </c>
      <c r="N175" s="69" t="s">
        <v>219</v>
      </c>
      <c r="O175" s="33" t="s">
        <v>220</v>
      </c>
      <c r="P175" s="141">
        <v>1025000</v>
      </c>
      <c r="Q175" s="35" t="s">
        <v>274</v>
      </c>
      <c r="R175" s="16">
        <v>604</v>
      </c>
      <c r="S175" s="141">
        <v>141300</v>
      </c>
      <c r="T175" s="39" t="s">
        <v>275</v>
      </c>
      <c r="U175" s="148"/>
      <c r="V175" s="148">
        <v>141300</v>
      </c>
      <c r="W175" s="39" t="s">
        <v>283</v>
      </c>
    </row>
    <row r="176" spans="1:23" s="3" customFormat="1" ht="80.099999999999994" customHeight="1">
      <c r="A176" s="337"/>
      <c r="B176" s="102">
        <v>113</v>
      </c>
      <c r="C176" s="16">
        <v>52958</v>
      </c>
      <c r="D176" s="64">
        <v>40282</v>
      </c>
      <c r="E176" s="19">
        <v>136986</v>
      </c>
      <c r="F176" s="32">
        <v>40237</v>
      </c>
      <c r="G176" s="35" t="s">
        <v>44</v>
      </c>
      <c r="H176" s="29" t="s">
        <v>183</v>
      </c>
      <c r="I176" s="29" t="s">
        <v>184</v>
      </c>
      <c r="J176" s="29" t="s">
        <v>83</v>
      </c>
      <c r="K176" s="35" t="s">
        <v>51</v>
      </c>
      <c r="L176" s="19">
        <v>1020723820</v>
      </c>
      <c r="M176" s="32">
        <v>33266</v>
      </c>
      <c r="N176" s="69" t="s">
        <v>219</v>
      </c>
      <c r="O176" s="39" t="s">
        <v>220</v>
      </c>
      <c r="P176" s="141">
        <v>1025000</v>
      </c>
      <c r="Q176" s="35" t="s">
        <v>245</v>
      </c>
      <c r="R176" s="16">
        <v>816</v>
      </c>
      <c r="S176" s="141">
        <v>12500</v>
      </c>
      <c r="T176" s="41" t="s">
        <v>272</v>
      </c>
      <c r="U176" s="148"/>
      <c r="V176" s="148">
        <f t="shared" si="3"/>
        <v>12500</v>
      </c>
      <c r="W176" s="156" t="s">
        <v>281</v>
      </c>
    </row>
    <row r="177" spans="1:26" s="3" customFormat="1" ht="80.099999999999994" customHeight="1">
      <c r="A177" s="337"/>
      <c r="B177" s="102">
        <v>114</v>
      </c>
      <c r="C177" s="16">
        <v>52958</v>
      </c>
      <c r="D177" s="64">
        <v>40282</v>
      </c>
      <c r="E177" s="19">
        <v>136986</v>
      </c>
      <c r="F177" s="32">
        <v>40237</v>
      </c>
      <c r="G177" s="35" t="s">
        <v>44</v>
      </c>
      <c r="H177" s="29" t="s">
        <v>183</v>
      </c>
      <c r="I177" s="29" t="s">
        <v>184</v>
      </c>
      <c r="J177" s="29" t="s">
        <v>83</v>
      </c>
      <c r="K177" s="35" t="s">
        <v>51</v>
      </c>
      <c r="L177" s="19">
        <v>1020723820</v>
      </c>
      <c r="M177" s="32">
        <v>33266</v>
      </c>
      <c r="N177" s="69" t="s">
        <v>219</v>
      </c>
      <c r="O177" s="39" t="s">
        <v>220</v>
      </c>
      <c r="P177" s="141">
        <v>1025000</v>
      </c>
      <c r="Q177" s="35" t="s">
        <v>274</v>
      </c>
      <c r="R177" s="16">
        <v>604</v>
      </c>
      <c r="S177" s="141">
        <v>141300</v>
      </c>
      <c r="T177" s="39" t="s">
        <v>275</v>
      </c>
      <c r="U177" s="148"/>
      <c r="V177" s="148">
        <v>141300</v>
      </c>
      <c r="W177" s="39" t="s">
        <v>283</v>
      </c>
    </row>
    <row r="178" spans="1:26" s="3" customFormat="1" ht="80.099999999999994" customHeight="1">
      <c r="A178" s="337"/>
      <c r="B178" s="102">
        <v>115</v>
      </c>
      <c r="C178" s="16">
        <v>52958</v>
      </c>
      <c r="D178" s="64">
        <v>40282</v>
      </c>
      <c r="E178" s="19">
        <v>136987</v>
      </c>
      <c r="F178" s="32">
        <v>40237</v>
      </c>
      <c r="G178" s="35" t="s">
        <v>44</v>
      </c>
      <c r="H178" s="29" t="s">
        <v>185</v>
      </c>
      <c r="I178" s="36"/>
      <c r="J178" s="29" t="s">
        <v>186</v>
      </c>
      <c r="K178" s="35"/>
      <c r="L178" s="19">
        <v>1020723765</v>
      </c>
      <c r="M178" s="32">
        <v>39616</v>
      </c>
      <c r="N178" s="69" t="s">
        <v>219</v>
      </c>
      <c r="O178" s="39" t="s">
        <v>232</v>
      </c>
      <c r="P178" s="141">
        <v>1025000</v>
      </c>
      <c r="Q178" s="35" t="s">
        <v>245</v>
      </c>
      <c r="R178" s="16">
        <v>816</v>
      </c>
      <c r="S178" s="141">
        <v>12500</v>
      </c>
      <c r="T178" s="41" t="s">
        <v>272</v>
      </c>
      <c r="U178" s="148"/>
      <c r="V178" s="148">
        <f t="shared" si="3"/>
        <v>12500</v>
      </c>
      <c r="W178" s="156" t="s">
        <v>281</v>
      </c>
    </row>
    <row r="179" spans="1:26" s="3" customFormat="1" ht="80.099999999999994" customHeight="1">
      <c r="A179" s="337"/>
      <c r="B179" s="102">
        <v>116</v>
      </c>
      <c r="C179" s="16">
        <v>52958</v>
      </c>
      <c r="D179" s="64">
        <v>40282</v>
      </c>
      <c r="E179" s="19">
        <v>136987</v>
      </c>
      <c r="F179" s="32">
        <v>40237</v>
      </c>
      <c r="G179" s="35" t="s">
        <v>44</v>
      </c>
      <c r="H179" s="29" t="s">
        <v>185</v>
      </c>
      <c r="I179" s="36"/>
      <c r="J179" s="29" t="s">
        <v>186</v>
      </c>
      <c r="K179" s="35"/>
      <c r="L179" s="19">
        <v>1020723765</v>
      </c>
      <c r="M179" s="32">
        <v>39616</v>
      </c>
      <c r="N179" s="69" t="s">
        <v>219</v>
      </c>
      <c r="O179" s="39" t="s">
        <v>232</v>
      </c>
      <c r="P179" s="141">
        <v>1025000</v>
      </c>
      <c r="Q179" s="35" t="s">
        <v>274</v>
      </c>
      <c r="R179" s="16">
        <v>604</v>
      </c>
      <c r="S179" s="141">
        <v>141300</v>
      </c>
      <c r="T179" s="39" t="s">
        <v>275</v>
      </c>
      <c r="U179" s="148"/>
      <c r="V179" s="148">
        <v>141300</v>
      </c>
      <c r="W179" s="39" t="s">
        <v>283</v>
      </c>
    </row>
    <row r="180" spans="1:26" s="3" customFormat="1" ht="80.099999999999994" customHeight="1">
      <c r="A180" s="337"/>
      <c r="B180" s="102">
        <v>117</v>
      </c>
      <c r="C180" s="16">
        <v>52958</v>
      </c>
      <c r="D180" s="64">
        <v>40282</v>
      </c>
      <c r="E180" s="16">
        <v>136988</v>
      </c>
      <c r="F180" s="32">
        <v>40237</v>
      </c>
      <c r="G180" s="35" t="s">
        <v>44</v>
      </c>
      <c r="H180" s="104" t="s">
        <v>187</v>
      </c>
      <c r="I180" s="105" t="s">
        <v>188</v>
      </c>
      <c r="J180" s="105" t="s">
        <v>189</v>
      </c>
      <c r="K180" s="16"/>
      <c r="L180" s="16">
        <v>1020723759</v>
      </c>
      <c r="M180" s="32">
        <v>40231</v>
      </c>
      <c r="N180" s="69" t="s">
        <v>219</v>
      </c>
      <c r="O180" s="35" t="s">
        <v>220</v>
      </c>
      <c r="P180" s="141">
        <v>1025000</v>
      </c>
      <c r="Q180" s="35" t="s">
        <v>245</v>
      </c>
      <c r="R180" s="16">
        <v>816</v>
      </c>
      <c r="S180" s="141">
        <v>12500</v>
      </c>
      <c r="T180" s="41" t="s">
        <v>272</v>
      </c>
      <c r="U180" s="148"/>
      <c r="V180" s="148">
        <f t="shared" si="3"/>
        <v>12500</v>
      </c>
      <c r="W180" s="156" t="s">
        <v>281</v>
      </c>
    </row>
    <row r="181" spans="1:26" s="3" customFormat="1" ht="80.099999999999994" customHeight="1">
      <c r="A181" s="337"/>
      <c r="B181" s="3">
        <v>118</v>
      </c>
      <c r="C181" s="16">
        <v>52958</v>
      </c>
      <c r="D181" s="64">
        <v>40282</v>
      </c>
      <c r="E181" s="16">
        <v>136988</v>
      </c>
      <c r="F181" s="32">
        <v>40237</v>
      </c>
      <c r="G181" s="35" t="s">
        <v>44</v>
      </c>
      <c r="H181" s="104" t="s">
        <v>187</v>
      </c>
      <c r="I181" s="105" t="s">
        <v>188</v>
      </c>
      <c r="J181" s="105" t="s">
        <v>189</v>
      </c>
      <c r="K181" s="16"/>
      <c r="L181" s="16">
        <v>1020723759</v>
      </c>
      <c r="M181" s="32">
        <v>40231</v>
      </c>
      <c r="N181" s="69" t="s">
        <v>219</v>
      </c>
      <c r="O181" s="35" t="s">
        <v>220</v>
      </c>
      <c r="P181" s="141">
        <v>1025000</v>
      </c>
      <c r="Q181" s="35" t="s">
        <v>274</v>
      </c>
      <c r="R181" s="16">
        <v>604</v>
      </c>
      <c r="S181" s="141">
        <v>141300</v>
      </c>
      <c r="T181" s="39" t="s">
        <v>275</v>
      </c>
      <c r="U181" s="148">
        <v>8</v>
      </c>
      <c r="V181" s="148">
        <f>+S181-U181</f>
        <v>141292</v>
      </c>
      <c r="W181" s="39" t="s">
        <v>283</v>
      </c>
    </row>
    <row r="182" spans="1:26" s="3" customFormat="1" ht="80.099999999999994" customHeight="1">
      <c r="A182" s="150"/>
      <c r="B182" s="102"/>
      <c r="C182" s="16"/>
      <c r="D182" s="64"/>
      <c r="E182" s="16"/>
      <c r="F182" s="32"/>
      <c r="G182" s="35"/>
      <c r="H182" s="104"/>
      <c r="I182" s="105"/>
      <c r="J182" s="105"/>
      <c r="K182" s="16"/>
      <c r="L182" s="16"/>
      <c r="M182" s="32"/>
      <c r="N182" s="69"/>
      <c r="O182" s="35"/>
      <c r="P182" s="169"/>
      <c r="Q182" s="35"/>
      <c r="R182" s="16"/>
      <c r="S182" s="169">
        <f>SUBTOTAL(9,S65:S181)</f>
        <v>9945400</v>
      </c>
      <c r="T182" s="39"/>
      <c r="U182" s="148"/>
      <c r="V182" s="169">
        <f>SUM(V65:V181)</f>
        <v>9945392</v>
      </c>
      <c r="W182" s="39"/>
    </row>
    <row r="183" spans="1:26" s="103" customFormat="1" ht="80.099999999999994" customHeight="1">
      <c r="A183" s="337" t="s">
        <v>278</v>
      </c>
      <c r="B183" s="122">
        <v>1</v>
      </c>
      <c r="C183" s="123">
        <v>68402</v>
      </c>
      <c r="D183" s="124">
        <v>40310</v>
      </c>
      <c r="E183" s="125">
        <v>143353</v>
      </c>
      <c r="F183" s="126">
        <v>40298</v>
      </c>
      <c r="G183" s="127" t="s">
        <v>44</v>
      </c>
      <c r="H183" s="128" t="s">
        <v>45</v>
      </c>
      <c r="I183" s="129"/>
      <c r="J183" s="128" t="s">
        <v>46</v>
      </c>
      <c r="K183" s="127"/>
      <c r="L183" s="125">
        <v>1020723762</v>
      </c>
      <c r="M183" s="126">
        <v>35016</v>
      </c>
      <c r="N183" s="130" t="s">
        <v>219</v>
      </c>
      <c r="O183" s="131" t="s">
        <v>221</v>
      </c>
      <c r="P183" s="142">
        <v>1025000</v>
      </c>
      <c r="Q183" s="127" t="s">
        <v>245</v>
      </c>
      <c r="R183" s="123">
        <v>816</v>
      </c>
      <c r="S183" s="142">
        <v>12500</v>
      </c>
      <c r="T183" s="133" t="s">
        <v>273</v>
      </c>
      <c r="U183" s="149"/>
      <c r="V183" s="149">
        <f t="shared" si="3"/>
        <v>12500</v>
      </c>
      <c r="W183" s="157" t="s">
        <v>281</v>
      </c>
      <c r="X183" s="134"/>
      <c r="Y183" s="134"/>
      <c r="Z183" s="134"/>
    </row>
    <row r="184" spans="1:26" s="103" customFormat="1" ht="80.099999999999994" customHeight="1">
      <c r="A184" s="337"/>
      <c r="B184" s="122">
        <v>2</v>
      </c>
      <c r="C184" s="123">
        <v>68402</v>
      </c>
      <c r="D184" s="124">
        <v>40310</v>
      </c>
      <c r="E184" s="125">
        <v>143353</v>
      </c>
      <c r="F184" s="126">
        <v>40298</v>
      </c>
      <c r="G184" s="127" t="s">
        <v>44</v>
      </c>
      <c r="H184" s="128" t="s">
        <v>45</v>
      </c>
      <c r="I184" s="129"/>
      <c r="J184" s="128" t="s">
        <v>46</v>
      </c>
      <c r="K184" s="127"/>
      <c r="L184" s="125">
        <v>1020723762</v>
      </c>
      <c r="M184" s="126">
        <v>35016</v>
      </c>
      <c r="N184" s="130" t="s">
        <v>219</v>
      </c>
      <c r="O184" s="131" t="s">
        <v>221</v>
      </c>
      <c r="P184" s="142">
        <v>1025000</v>
      </c>
      <c r="Q184" s="127" t="s">
        <v>274</v>
      </c>
      <c r="R184" s="123">
        <v>604</v>
      </c>
      <c r="S184" s="142">
        <v>141300</v>
      </c>
      <c r="T184" s="132" t="s">
        <v>275</v>
      </c>
      <c r="U184" s="149"/>
      <c r="V184" s="149">
        <v>141300</v>
      </c>
      <c r="W184" s="132" t="s">
        <v>283</v>
      </c>
      <c r="X184" s="134"/>
      <c r="Y184" s="134"/>
      <c r="Z184" s="134"/>
    </row>
    <row r="185" spans="1:26" s="103" customFormat="1" ht="80.099999999999994" customHeight="1">
      <c r="A185" s="337"/>
      <c r="B185" s="122">
        <v>3</v>
      </c>
      <c r="C185" s="123">
        <v>68402</v>
      </c>
      <c r="D185" s="124">
        <v>40310</v>
      </c>
      <c r="E185" s="125">
        <v>143505</v>
      </c>
      <c r="F185" s="126">
        <v>40298</v>
      </c>
      <c r="G185" s="127" t="s">
        <v>44</v>
      </c>
      <c r="H185" s="128" t="s">
        <v>193</v>
      </c>
      <c r="I185" s="128" t="s">
        <v>194</v>
      </c>
      <c r="J185" s="128" t="s">
        <v>195</v>
      </c>
      <c r="K185" s="127"/>
      <c r="L185" s="125">
        <v>1020723854</v>
      </c>
      <c r="M185" s="126">
        <v>33050</v>
      </c>
      <c r="N185" s="130" t="s">
        <v>219</v>
      </c>
      <c r="O185" s="131" t="s">
        <v>222</v>
      </c>
      <c r="P185" s="142">
        <v>1025000</v>
      </c>
      <c r="Q185" s="127" t="s">
        <v>245</v>
      </c>
      <c r="R185" s="123">
        <v>816</v>
      </c>
      <c r="S185" s="142">
        <v>12500</v>
      </c>
      <c r="T185" s="133" t="s">
        <v>273</v>
      </c>
      <c r="U185" s="149"/>
      <c r="V185" s="149">
        <f t="shared" si="3"/>
        <v>12500</v>
      </c>
      <c r="W185" s="157" t="s">
        <v>281</v>
      </c>
      <c r="X185" s="134"/>
      <c r="Y185" s="134"/>
      <c r="Z185" s="134"/>
    </row>
    <row r="186" spans="1:26" s="103" customFormat="1" ht="80.099999999999994" customHeight="1">
      <c r="A186" s="337"/>
      <c r="B186" s="122">
        <v>4</v>
      </c>
      <c r="C186" s="123">
        <v>68402</v>
      </c>
      <c r="D186" s="124">
        <v>40310</v>
      </c>
      <c r="E186" s="125">
        <v>143505</v>
      </c>
      <c r="F186" s="126">
        <v>40298</v>
      </c>
      <c r="G186" s="127" t="s">
        <v>44</v>
      </c>
      <c r="H186" s="128" t="s">
        <v>193</v>
      </c>
      <c r="I186" s="128" t="s">
        <v>194</v>
      </c>
      <c r="J186" s="128" t="s">
        <v>195</v>
      </c>
      <c r="K186" s="127"/>
      <c r="L186" s="125">
        <v>1020723854</v>
      </c>
      <c r="M186" s="126">
        <v>33050</v>
      </c>
      <c r="N186" s="130" t="s">
        <v>219</v>
      </c>
      <c r="O186" s="131" t="s">
        <v>222</v>
      </c>
      <c r="P186" s="142">
        <v>1025000</v>
      </c>
      <c r="Q186" s="127" t="s">
        <v>274</v>
      </c>
      <c r="R186" s="123">
        <v>604</v>
      </c>
      <c r="S186" s="142">
        <v>141300</v>
      </c>
      <c r="T186" s="132" t="s">
        <v>275</v>
      </c>
      <c r="U186" s="149"/>
      <c r="V186" s="149">
        <v>141300</v>
      </c>
      <c r="W186" s="132" t="s">
        <v>283</v>
      </c>
      <c r="X186" s="134"/>
      <c r="Y186" s="134"/>
      <c r="Z186" s="134"/>
    </row>
    <row r="187" spans="1:26" s="103" customFormat="1" ht="80.099999999999994" customHeight="1">
      <c r="A187" s="337"/>
      <c r="B187" s="122">
        <v>5</v>
      </c>
      <c r="C187" s="123">
        <v>68402</v>
      </c>
      <c r="D187" s="124">
        <v>40310</v>
      </c>
      <c r="E187" s="125">
        <v>143357</v>
      </c>
      <c r="F187" s="126">
        <v>40298</v>
      </c>
      <c r="G187" s="127" t="s">
        <v>44</v>
      </c>
      <c r="H187" s="128" t="s">
        <v>53</v>
      </c>
      <c r="I187" s="128" t="s">
        <v>54</v>
      </c>
      <c r="J187" s="128" t="s">
        <v>51</v>
      </c>
      <c r="K187" s="127" t="s">
        <v>55</v>
      </c>
      <c r="L187" s="125">
        <v>20328022</v>
      </c>
      <c r="M187" s="126">
        <v>38352</v>
      </c>
      <c r="N187" s="130" t="s">
        <v>219</v>
      </c>
      <c r="O187" s="131" t="s">
        <v>224</v>
      </c>
      <c r="P187" s="142">
        <v>1025000</v>
      </c>
      <c r="Q187" s="127" t="s">
        <v>245</v>
      </c>
      <c r="R187" s="123">
        <v>816</v>
      </c>
      <c r="S187" s="142">
        <v>12500</v>
      </c>
      <c r="T187" s="133" t="s">
        <v>273</v>
      </c>
      <c r="U187" s="149"/>
      <c r="V187" s="149">
        <f t="shared" si="3"/>
        <v>12500</v>
      </c>
      <c r="W187" s="157" t="s">
        <v>281</v>
      </c>
      <c r="X187" s="134"/>
      <c r="Y187" s="134"/>
      <c r="Z187" s="134"/>
    </row>
    <row r="188" spans="1:26" s="103" customFormat="1" ht="80.099999999999994" customHeight="1">
      <c r="A188" s="337"/>
      <c r="B188" s="122">
        <v>6</v>
      </c>
      <c r="C188" s="123">
        <v>68402</v>
      </c>
      <c r="D188" s="124">
        <v>40310</v>
      </c>
      <c r="E188" s="125">
        <v>143357</v>
      </c>
      <c r="F188" s="126">
        <v>40298</v>
      </c>
      <c r="G188" s="127" t="s">
        <v>44</v>
      </c>
      <c r="H188" s="128" t="s">
        <v>53</v>
      </c>
      <c r="I188" s="128" t="s">
        <v>54</v>
      </c>
      <c r="J188" s="128" t="s">
        <v>51</v>
      </c>
      <c r="K188" s="127" t="s">
        <v>55</v>
      </c>
      <c r="L188" s="125">
        <v>20328022</v>
      </c>
      <c r="M188" s="126">
        <v>38352</v>
      </c>
      <c r="N188" s="130" t="s">
        <v>219</v>
      </c>
      <c r="O188" s="131" t="s">
        <v>224</v>
      </c>
      <c r="P188" s="142">
        <v>1025000</v>
      </c>
      <c r="Q188" s="127" t="s">
        <v>274</v>
      </c>
      <c r="R188" s="123">
        <v>604</v>
      </c>
      <c r="S188" s="142">
        <v>141300</v>
      </c>
      <c r="T188" s="132" t="s">
        <v>275</v>
      </c>
      <c r="U188" s="149"/>
      <c r="V188" s="149">
        <v>141300</v>
      </c>
      <c r="W188" s="132" t="s">
        <v>283</v>
      </c>
      <c r="X188" s="134"/>
      <c r="Y188" s="134"/>
      <c r="Z188" s="134"/>
    </row>
    <row r="189" spans="1:26" s="103" customFormat="1" ht="80.099999999999994" customHeight="1">
      <c r="A189" s="337"/>
      <c r="B189" s="122">
        <v>7</v>
      </c>
      <c r="C189" s="123">
        <v>68402</v>
      </c>
      <c r="D189" s="124">
        <v>40310</v>
      </c>
      <c r="E189" s="125">
        <v>143358</v>
      </c>
      <c r="F189" s="126">
        <v>40298</v>
      </c>
      <c r="G189" s="127" t="s">
        <v>44</v>
      </c>
      <c r="H189" s="128" t="s">
        <v>56</v>
      </c>
      <c r="I189" s="128" t="s">
        <v>57</v>
      </c>
      <c r="J189" s="128" t="s">
        <v>58</v>
      </c>
      <c r="K189" s="127" t="s">
        <v>59</v>
      </c>
      <c r="L189" s="125">
        <v>79723852</v>
      </c>
      <c r="M189" s="126">
        <v>38310</v>
      </c>
      <c r="N189" s="130" t="s">
        <v>219</v>
      </c>
      <c r="O189" s="131" t="s">
        <v>222</v>
      </c>
      <c r="P189" s="142">
        <v>1025000</v>
      </c>
      <c r="Q189" s="127" t="s">
        <v>245</v>
      </c>
      <c r="R189" s="123">
        <v>816</v>
      </c>
      <c r="S189" s="142">
        <v>12500</v>
      </c>
      <c r="T189" s="133" t="s">
        <v>273</v>
      </c>
      <c r="U189" s="149"/>
      <c r="V189" s="149">
        <f t="shared" si="3"/>
        <v>12500</v>
      </c>
      <c r="W189" s="157" t="s">
        <v>281</v>
      </c>
      <c r="X189" s="134"/>
      <c r="Y189" s="134"/>
      <c r="Z189" s="134"/>
    </row>
    <row r="190" spans="1:26" s="103" customFormat="1" ht="80.099999999999994" customHeight="1">
      <c r="A190" s="337"/>
      <c r="B190" s="122">
        <v>8</v>
      </c>
      <c r="C190" s="123">
        <v>68402</v>
      </c>
      <c r="D190" s="124">
        <v>40310</v>
      </c>
      <c r="E190" s="125">
        <v>143358</v>
      </c>
      <c r="F190" s="126">
        <v>40298</v>
      </c>
      <c r="G190" s="127" t="s">
        <v>44</v>
      </c>
      <c r="H190" s="128" t="s">
        <v>56</v>
      </c>
      <c r="I190" s="128" t="s">
        <v>57</v>
      </c>
      <c r="J190" s="128" t="s">
        <v>58</v>
      </c>
      <c r="K190" s="127" t="s">
        <v>59</v>
      </c>
      <c r="L190" s="125">
        <v>79723852</v>
      </c>
      <c r="M190" s="126">
        <v>38310</v>
      </c>
      <c r="N190" s="130" t="s">
        <v>219</v>
      </c>
      <c r="O190" s="131" t="s">
        <v>222</v>
      </c>
      <c r="P190" s="142">
        <v>1025000</v>
      </c>
      <c r="Q190" s="127" t="s">
        <v>274</v>
      </c>
      <c r="R190" s="123">
        <v>604</v>
      </c>
      <c r="S190" s="142">
        <v>141300</v>
      </c>
      <c r="T190" s="132" t="s">
        <v>275</v>
      </c>
      <c r="U190" s="149"/>
      <c r="V190" s="149">
        <v>141300</v>
      </c>
      <c r="W190" s="132" t="s">
        <v>283</v>
      </c>
      <c r="X190" s="134"/>
      <c r="Y190" s="134"/>
      <c r="Z190" s="134"/>
    </row>
    <row r="191" spans="1:26" s="103" customFormat="1" ht="80.099999999999994" customHeight="1">
      <c r="A191" s="337"/>
      <c r="B191" s="122">
        <v>9</v>
      </c>
      <c r="C191" s="123">
        <v>68402</v>
      </c>
      <c r="D191" s="124">
        <v>40310</v>
      </c>
      <c r="E191" s="125">
        <v>143359</v>
      </c>
      <c r="F191" s="126">
        <v>40298</v>
      </c>
      <c r="G191" s="127" t="s">
        <v>44</v>
      </c>
      <c r="H191" s="128" t="s">
        <v>60</v>
      </c>
      <c r="I191" s="128" t="s">
        <v>61</v>
      </c>
      <c r="J191" s="128" t="s">
        <v>62</v>
      </c>
      <c r="K191" s="127"/>
      <c r="L191" s="125">
        <v>51576649</v>
      </c>
      <c r="M191" s="126">
        <v>38167</v>
      </c>
      <c r="N191" s="130" t="s">
        <v>219</v>
      </c>
      <c r="O191" s="131" t="s">
        <v>225</v>
      </c>
      <c r="P191" s="142">
        <v>1025000</v>
      </c>
      <c r="Q191" s="127" t="s">
        <v>245</v>
      </c>
      <c r="R191" s="123">
        <v>816</v>
      </c>
      <c r="S191" s="142">
        <v>12500</v>
      </c>
      <c r="T191" s="133" t="s">
        <v>273</v>
      </c>
      <c r="U191" s="149"/>
      <c r="V191" s="149">
        <f t="shared" si="3"/>
        <v>12500</v>
      </c>
      <c r="W191" s="157" t="s">
        <v>281</v>
      </c>
      <c r="X191" s="134"/>
      <c r="Y191" s="134"/>
      <c r="Z191" s="134"/>
    </row>
    <row r="192" spans="1:26" s="103" customFormat="1" ht="80.099999999999994" customHeight="1">
      <c r="A192" s="337"/>
      <c r="B192" s="122">
        <v>10</v>
      </c>
      <c r="C192" s="123">
        <v>68402</v>
      </c>
      <c r="D192" s="124">
        <v>40310</v>
      </c>
      <c r="E192" s="125">
        <v>143359</v>
      </c>
      <c r="F192" s="126">
        <v>40298</v>
      </c>
      <c r="G192" s="127" t="s">
        <v>44</v>
      </c>
      <c r="H192" s="128" t="s">
        <v>60</v>
      </c>
      <c r="I192" s="128" t="s">
        <v>61</v>
      </c>
      <c r="J192" s="128" t="s">
        <v>62</v>
      </c>
      <c r="K192" s="127"/>
      <c r="L192" s="125">
        <v>51576649</v>
      </c>
      <c r="M192" s="126">
        <v>38167</v>
      </c>
      <c r="N192" s="130" t="s">
        <v>219</v>
      </c>
      <c r="O192" s="131" t="s">
        <v>225</v>
      </c>
      <c r="P192" s="142">
        <v>1025000</v>
      </c>
      <c r="Q192" s="127" t="s">
        <v>274</v>
      </c>
      <c r="R192" s="123">
        <v>604</v>
      </c>
      <c r="S192" s="142">
        <v>141300</v>
      </c>
      <c r="T192" s="132" t="s">
        <v>275</v>
      </c>
      <c r="U192" s="149"/>
      <c r="V192" s="149">
        <v>141300</v>
      </c>
      <c r="W192" s="132" t="s">
        <v>283</v>
      </c>
      <c r="X192" s="134"/>
      <c r="Y192" s="134"/>
      <c r="Z192" s="134"/>
    </row>
    <row r="193" spans="1:26" s="103" customFormat="1" ht="80.099999999999994" customHeight="1">
      <c r="A193" s="337"/>
      <c r="B193" s="122">
        <v>11</v>
      </c>
      <c r="C193" s="123">
        <v>68402</v>
      </c>
      <c r="D193" s="124">
        <v>40310</v>
      </c>
      <c r="E193" s="125">
        <v>143361</v>
      </c>
      <c r="F193" s="126">
        <v>40298</v>
      </c>
      <c r="G193" s="127" t="s">
        <v>44</v>
      </c>
      <c r="H193" s="128" t="s">
        <v>66</v>
      </c>
      <c r="I193" s="129"/>
      <c r="J193" s="128" t="s">
        <v>67</v>
      </c>
      <c r="K193" s="123"/>
      <c r="L193" s="125">
        <v>27903920</v>
      </c>
      <c r="M193" s="126">
        <v>33737</v>
      </c>
      <c r="N193" s="130" t="s">
        <v>219</v>
      </c>
      <c r="O193" s="131" t="s">
        <v>226</v>
      </c>
      <c r="P193" s="142">
        <v>1025000</v>
      </c>
      <c r="Q193" s="127" t="s">
        <v>245</v>
      </c>
      <c r="R193" s="123">
        <v>816</v>
      </c>
      <c r="S193" s="142">
        <v>12500</v>
      </c>
      <c r="T193" s="133" t="s">
        <v>273</v>
      </c>
      <c r="U193" s="149"/>
      <c r="V193" s="149">
        <f t="shared" si="3"/>
        <v>12500</v>
      </c>
      <c r="W193" s="157" t="s">
        <v>281</v>
      </c>
      <c r="X193" s="134"/>
      <c r="Y193" s="134"/>
      <c r="Z193" s="134"/>
    </row>
    <row r="194" spans="1:26" s="103" customFormat="1" ht="80.099999999999994" customHeight="1">
      <c r="A194" s="337"/>
      <c r="B194" s="122">
        <v>12</v>
      </c>
      <c r="C194" s="123">
        <v>68402</v>
      </c>
      <c r="D194" s="124">
        <v>40310</v>
      </c>
      <c r="E194" s="125">
        <v>143361</v>
      </c>
      <c r="F194" s="126">
        <v>40298</v>
      </c>
      <c r="G194" s="127" t="s">
        <v>44</v>
      </c>
      <c r="H194" s="128" t="s">
        <v>66</v>
      </c>
      <c r="I194" s="129"/>
      <c r="J194" s="128" t="s">
        <v>67</v>
      </c>
      <c r="K194" s="123"/>
      <c r="L194" s="125">
        <v>27903920</v>
      </c>
      <c r="M194" s="126">
        <v>33737</v>
      </c>
      <c r="N194" s="130" t="s">
        <v>219</v>
      </c>
      <c r="O194" s="131" t="s">
        <v>226</v>
      </c>
      <c r="P194" s="142">
        <v>1025000</v>
      </c>
      <c r="Q194" s="127" t="s">
        <v>274</v>
      </c>
      <c r="R194" s="123">
        <v>604</v>
      </c>
      <c r="S194" s="142">
        <v>141300</v>
      </c>
      <c r="T194" s="132" t="s">
        <v>275</v>
      </c>
      <c r="U194" s="149"/>
      <c r="V194" s="149">
        <v>141300</v>
      </c>
      <c r="W194" s="132" t="s">
        <v>283</v>
      </c>
      <c r="X194" s="134"/>
      <c r="Y194" s="134"/>
      <c r="Z194" s="134"/>
    </row>
    <row r="195" spans="1:26" s="103" customFormat="1" ht="80.099999999999994" customHeight="1">
      <c r="A195" s="337"/>
      <c r="B195" s="122">
        <v>13</v>
      </c>
      <c r="C195" s="123">
        <v>68402</v>
      </c>
      <c r="D195" s="124">
        <v>40310</v>
      </c>
      <c r="E195" s="125">
        <v>143362</v>
      </c>
      <c r="F195" s="126">
        <v>40298</v>
      </c>
      <c r="G195" s="127" t="s">
        <v>44</v>
      </c>
      <c r="H195" s="128" t="s">
        <v>68</v>
      </c>
      <c r="I195" s="128" t="s">
        <v>69</v>
      </c>
      <c r="J195" s="128" t="s">
        <v>70</v>
      </c>
      <c r="K195" s="127" t="s">
        <v>71</v>
      </c>
      <c r="L195" s="125">
        <v>17183323</v>
      </c>
      <c r="M195" s="126">
        <v>38464</v>
      </c>
      <c r="N195" s="130" t="s">
        <v>219</v>
      </c>
      <c r="O195" s="131" t="s">
        <v>224</v>
      </c>
      <c r="P195" s="142">
        <v>1025000</v>
      </c>
      <c r="Q195" s="127" t="s">
        <v>245</v>
      </c>
      <c r="R195" s="123">
        <v>816</v>
      </c>
      <c r="S195" s="142">
        <v>12500</v>
      </c>
      <c r="T195" s="133" t="s">
        <v>273</v>
      </c>
      <c r="U195" s="149"/>
      <c r="V195" s="149">
        <f t="shared" si="3"/>
        <v>12500</v>
      </c>
      <c r="W195" s="157" t="s">
        <v>281</v>
      </c>
      <c r="X195" s="134"/>
      <c r="Y195" s="134"/>
      <c r="Z195" s="134"/>
    </row>
    <row r="196" spans="1:26" s="103" customFormat="1" ht="80.099999999999994" customHeight="1">
      <c r="A196" s="337"/>
      <c r="B196" s="122">
        <v>14</v>
      </c>
      <c r="C196" s="123">
        <v>68402</v>
      </c>
      <c r="D196" s="124">
        <v>40310</v>
      </c>
      <c r="E196" s="125">
        <v>143362</v>
      </c>
      <c r="F196" s="126">
        <v>40298</v>
      </c>
      <c r="G196" s="127" t="s">
        <v>44</v>
      </c>
      <c r="H196" s="128" t="s">
        <v>68</v>
      </c>
      <c r="I196" s="128" t="s">
        <v>69</v>
      </c>
      <c r="J196" s="128" t="s">
        <v>70</v>
      </c>
      <c r="K196" s="127" t="s">
        <v>71</v>
      </c>
      <c r="L196" s="125">
        <v>17183323</v>
      </c>
      <c r="M196" s="126">
        <v>38464</v>
      </c>
      <c r="N196" s="130" t="s">
        <v>219</v>
      </c>
      <c r="O196" s="131" t="s">
        <v>224</v>
      </c>
      <c r="P196" s="142">
        <v>1025000</v>
      </c>
      <c r="Q196" s="127" t="s">
        <v>274</v>
      </c>
      <c r="R196" s="123">
        <v>604</v>
      </c>
      <c r="S196" s="142">
        <v>141300</v>
      </c>
      <c r="T196" s="132" t="s">
        <v>275</v>
      </c>
      <c r="U196" s="149"/>
      <c r="V196" s="149">
        <v>141300</v>
      </c>
      <c r="W196" s="132" t="s">
        <v>283</v>
      </c>
      <c r="X196" s="134"/>
      <c r="Y196" s="134"/>
      <c r="Z196" s="134"/>
    </row>
    <row r="197" spans="1:26" s="103" customFormat="1" ht="80.099999999999994" customHeight="1">
      <c r="A197" s="337"/>
      <c r="B197" s="122">
        <v>15</v>
      </c>
      <c r="C197" s="123">
        <v>68402</v>
      </c>
      <c r="D197" s="124">
        <v>40310</v>
      </c>
      <c r="E197" s="125">
        <v>143363</v>
      </c>
      <c r="F197" s="126">
        <v>40298</v>
      </c>
      <c r="G197" s="127" t="s">
        <v>44</v>
      </c>
      <c r="H197" s="128" t="s">
        <v>72</v>
      </c>
      <c r="I197" s="129"/>
      <c r="J197" s="128" t="s">
        <v>51</v>
      </c>
      <c r="K197" s="127" t="s">
        <v>73</v>
      </c>
      <c r="L197" s="125">
        <v>41434311</v>
      </c>
      <c r="M197" s="126">
        <v>37371</v>
      </c>
      <c r="N197" s="130" t="s">
        <v>219</v>
      </c>
      <c r="O197" s="131" t="s">
        <v>227</v>
      </c>
      <c r="P197" s="142">
        <v>1025000</v>
      </c>
      <c r="Q197" s="127" t="s">
        <v>245</v>
      </c>
      <c r="R197" s="123">
        <v>816</v>
      </c>
      <c r="S197" s="142">
        <v>12500</v>
      </c>
      <c r="T197" s="133" t="s">
        <v>273</v>
      </c>
      <c r="U197" s="149"/>
      <c r="V197" s="149">
        <f t="shared" ref="V197:V258" si="4">+S197-U197</f>
        <v>12500</v>
      </c>
      <c r="W197" s="157" t="s">
        <v>281</v>
      </c>
      <c r="X197" s="134"/>
      <c r="Y197" s="134"/>
      <c r="Z197" s="134"/>
    </row>
    <row r="198" spans="1:26" s="103" customFormat="1" ht="80.099999999999994" customHeight="1">
      <c r="A198" s="337"/>
      <c r="B198" s="122">
        <v>16</v>
      </c>
      <c r="C198" s="123">
        <v>68402</v>
      </c>
      <c r="D198" s="124">
        <v>40310</v>
      </c>
      <c r="E198" s="125">
        <v>143363</v>
      </c>
      <c r="F198" s="126">
        <v>40298</v>
      </c>
      <c r="G198" s="127" t="s">
        <v>44</v>
      </c>
      <c r="H198" s="128" t="s">
        <v>72</v>
      </c>
      <c r="I198" s="129"/>
      <c r="J198" s="128" t="s">
        <v>51</v>
      </c>
      <c r="K198" s="127" t="s">
        <v>73</v>
      </c>
      <c r="L198" s="125">
        <v>41434311</v>
      </c>
      <c r="M198" s="126">
        <v>37371</v>
      </c>
      <c r="N198" s="130" t="s">
        <v>219</v>
      </c>
      <c r="O198" s="131" t="s">
        <v>227</v>
      </c>
      <c r="P198" s="142">
        <v>1025000</v>
      </c>
      <c r="Q198" s="127" t="s">
        <v>274</v>
      </c>
      <c r="R198" s="123">
        <v>604</v>
      </c>
      <c r="S198" s="142">
        <v>141300</v>
      </c>
      <c r="T198" s="132" t="s">
        <v>275</v>
      </c>
      <c r="U198" s="149"/>
      <c r="V198" s="149">
        <v>141300</v>
      </c>
      <c r="W198" s="132" t="s">
        <v>283</v>
      </c>
      <c r="X198" s="134"/>
      <c r="Y198" s="134"/>
      <c r="Z198" s="134"/>
    </row>
    <row r="199" spans="1:26" s="103" customFormat="1" ht="80.099999999999994" customHeight="1">
      <c r="A199" s="337"/>
      <c r="B199" s="122">
        <v>17</v>
      </c>
      <c r="C199" s="123">
        <v>68402</v>
      </c>
      <c r="D199" s="124">
        <v>40310</v>
      </c>
      <c r="E199" s="125">
        <v>143364</v>
      </c>
      <c r="F199" s="126">
        <v>40298</v>
      </c>
      <c r="G199" s="127" t="s">
        <v>44</v>
      </c>
      <c r="H199" s="128" t="s">
        <v>74</v>
      </c>
      <c r="I199" s="128" t="s">
        <v>75</v>
      </c>
      <c r="J199" s="128" t="s">
        <v>76</v>
      </c>
      <c r="K199" s="127" t="s">
        <v>73</v>
      </c>
      <c r="L199" s="125">
        <v>20263697</v>
      </c>
      <c r="M199" s="126">
        <v>36038</v>
      </c>
      <c r="N199" s="130" t="s">
        <v>219</v>
      </c>
      <c r="O199" s="131" t="s">
        <v>224</v>
      </c>
      <c r="P199" s="142">
        <v>1025000</v>
      </c>
      <c r="Q199" s="127" t="s">
        <v>245</v>
      </c>
      <c r="R199" s="123">
        <v>816</v>
      </c>
      <c r="S199" s="142">
        <v>12500</v>
      </c>
      <c r="T199" s="133" t="s">
        <v>273</v>
      </c>
      <c r="U199" s="149"/>
      <c r="V199" s="149">
        <f t="shared" si="4"/>
        <v>12500</v>
      </c>
      <c r="W199" s="157" t="s">
        <v>281</v>
      </c>
      <c r="X199" s="134"/>
      <c r="Y199" s="134"/>
      <c r="Z199" s="134"/>
    </row>
    <row r="200" spans="1:26" s="103" customFormat="1" ht="80.099999999999994" customHeight="1">
      <c r="A200" s="337"/>
      <c r="B200" s="122">
        <v>18</v>
      </c>
      <c r="C200" s="123">
        <v>68402</v>
      </c>
      <c r="D200" s="124">
        <v>40310</v>
      </c>
      <c r="E200" s="125">
        <v>143364</v>
      </c>
      <c r="F200" s="126">
        <v>40298</v>
      </c>
      <c r="G200" s="127" t="s">
        <v>44</v>
      </c>
      <c r="H200" s="128" t="s">
        <v>74</v>
      </c>
      <c r="I200" s="128" t="s">
        <v>75</v>
      </c>
      <c r="J200" s="128" t="s">
        <v>76</v>
      </c>
      <c r="K200" s="127" t="s">
        <v>73</v>
      </c>
      <c r="L200" s="125">
        <v>20263697</v>
      </c>
      <c r="M200" s="126">
        <v>36038</v>
      </c>
      <c r="N200" s="130" t="s">
        <v>219</v>
      </c>
      <c r="O200" s="131" t="s">
        <v>224</v>
      </c>
      <c r="P200" s="142">
        <v>1025000</v>
      </c>
      <c r="Q200" s="127" t="s">
        <v>274</v>
      </c>
      <c r="R200" s="123">
        <v>604</v>
      </c>
      <c r="S200" s="142">
        <v>141300</v>
      </c>
      <c r="T200" s="132" t="s">
        <v>275</v>
      </c>
      <c r="U200" s="149"/>
      <c r="V200" s="149">
        <v>141300</v>
      </c>
      <c r="W200" s="132" t="s">
        <v>283</v>
      </c>
      <c r="X200" s="134"/>
      <c r="Y200" s="134"/>
      <c r="Z200" s="134"/>
    </row>
    <row r="201" spans="1:26" s="103" customFormat="1" ht="80.099999999999994" customHeight="1">
      <c r="A201" s="337"/>
      <c r="B201" s="122">
        <v>19</v>
      </c>
      <c r="C201" s="123">
        <v>68402</v>
      </c>
      <c r="D201" s="124">
        <v>40310</v>
      </c>
      <c r="E201" s="125">
        <v>143365</v>
      </c>
      <c r="F201" s="126">
        <v>40298</v>
      </c>
      <c r="G201" s="127" t="s">
        <v>44</v>
      </c>
      <c r="H201" s="128" t="s">
        <v>77</v>
      </c>
      <c r="I201" s="128"/>
      <c r="J201" s="128" t="s">
        <v>78</v>
      </c>
      <c r="K201" s="127"/>
      <c r="L201" s="125">
        <v>1020723793</v>
      </c>
      <c r="M201" s="126">
        <v>35389</v>
      </c>
      <c r="N201" s="130" t="s">
        <v>219</v>
      </c>
      <c r="O201" s="131" t="s">
        <v>226</v>
      </c>
      <c r="P201" s="142">
        <v>1025000</v>
      </c>
      <c r="Q201" s="127" t="s">
        <v>245</v>
      </c>
      <c r="R201" s="123">
        <v>816</v>
      </c>
      <c r="S201" s="142">
        <v>12500</v>
      </c>
      <c r="T201" s="133" t="s">
        <v>273</v>
      </c>
      <c r="U201" s="149"/>
      <c r="V201" s="149">
        <f t="shared" si="4"/>
        <v>12500</v>
      </c>
      <c r="W201" s="157" t="s">
        <v>281</v>
      </c>
      <c r="X201" s="134"/>
      <c r="Y201" s="134"/>
      <c r="Z201" s="134"/>
    </row>
    <row r="202" spans="1:26" s="103" customFormat="1" ht="80.099999999999994" customHeight="1">
      <c r="A202" s="337"/>
      <c r="B202" s="122">
        <v>20</v>
      </c>
      <c r="C202" s="123">
        <v>68402</v>
      </c>
      <c r="D202" s="124">
        <v>40310</v>
      </c>
      <c r="E202" s="125">
        <v>143365</v>
      </c>
      <c r="F202" s="126">
        <v>40298</v>
      </c>
      <c r="G202" s="127" t="s">
        <v>44</v>
      </c>
      <c r="H202" s="128" t="s">
        <v>77</v>
      </c>
      <c r="I202" s="128"/>
      <c r="J202" s="128" t="s">
        <v>78</v>
      </c>
      <c r="K202" s="127"/>
      <c r="L202" s="125">
        <v>1020723793</v>
      </c>
      <c r="M202" s="126">
        <v>35389</v>
      </c>
      <c r="N202" s="130" t="s">
        <v>219</v>
      </c>
      <c r="O202" s="131" t="s">
        <v>226</v>
      </c>
      <c r="P202" s="142">
        <v>1025000</v>
      </c>
      <c r="Q202" s="127" t="s">
        <v>274</v>
      </c>
      <c r="R202" s="123">
        <v>604</v>
      </c>
      <c r="S202" s="142">
        <v>141300</v>
      </c>
      <c r="T202" s="132" t="s">
        <v>275</v>
      </c>
      <c r="U202" s="149"/>
      <c r="V202" s="149">
        <v>141300</v>
      </c>
      <c r="W202" s="132" t="s">
        <v>283</v>
      </c>
      <c r="X202" s="134"/>
      <c r="Y202" s="134"/>
      <c r="Z202" s="134"/>
    </row>
    <row r="203" spans="1:26" s="103" customFormat="1" ht="80.099999999999994" customHeight="1">
      <c r="A203" s="337"/>
      <c r="B203" s="122">
        <v>21</v>
      </c>
      <c r="C203" s="123">
        <v>68402</v>
      </c>
      <c r="D203" s="124">
        <v>40310</v>
      </c>
      <c r="E203" s="125">
        <v>143366</v>
      </c>
      <c r="F203" s="126">
        <v>40298</v>
      </c>
      <c r="G203" s="127" t="s">
        <v>44</v>
      </c>
      <c r="H203" s="128" t="s">
        <v>77</v>
      </c>
      <c r="I203" s="128" t="s">
        <v>79</v>
      </c>
      <c r="J203" s="128" t="s">
        <v>80</v>
      </c>
      <c r="K203" s="127"/>
      <c r="L203" s="125">
        <v>86000731</v>
      </c>
      <c r="M203" s="126">
        <v>36816</v>
      </c>
      <c r="N203" s="130" t="s">
        <v>219</v>
      </c>
      <c r="O203" s="131" t="s">
        <v>226</v>
      </c>
      <c r="P203" s="142">
        <v>1025000</v>
      </c>
      <c r="Q203" s="127" t="s">
        <v>245</v>
      </c>
      <c r="R203" s="123">
        <v>816</v>
      </c>
      <c r="S203" s="142">
        <v>12500</v>
      </c>
      <c r="T203" s="133" t="s">
        <v>273</v>
      </c>
      <c r="U203" s="149"/>
      <c r="V203" s="149">
        <f t="shared" si="4"/>
        <v>12500</v>
      </c>
      <c r="W203" s="157" t="s">
        <v>281</v>
      </c>
      <c r="X203" s="134"/>
      <c r="Y203" s="134"/>
      <c r="Z203" s="134"/>
    </row>
    <row r="204" spans="1:26" s="103" customFormat="1" ht="80.099999999999994" customHeight="1">
      <c r="A204" s="337"/>
      <c r="B204" s="122">
        <v>22</v>
      </c>
      <c r="C204" s="123">
        <v>68402</v>
      </c>
      <c r="D204" s="124">
        <v>40310</v>
      </c>
      <c r="E204" s="125">
        <v>143366</v>
      </c>
      <c r="F204" s="126">
        <v>40298</v>
      </c>
      <c r="G204" s="127" t="s">
        <v>44</v>
      </c>
      <c r="H204" s="128" t="s">
        <v>77</v>
      </c>
      <c r="I204" s="128" t="s">
        <v>79</v>
      </c>
      <c r="J204" s="128" t="s">
        <v>80</v>
      </c>
      <c r="K204" s="127"/>
      <c r="L204" s="125">
        <v>86000731</v>
      </c>
      <c r="M204" s="126">
        <v>36816</v>
      </c>
      <c r="N204" s="130" t="s">
        <v>219</v>
      </c>
      <c r="O204" s="131" t="s">
        <v>226</v>
      </c>
      <c r="P204" s="142">
        <v>1025000</v>
      </c>
      <c r="Q204" s="127" t="s">
        <v>274</v>
      </c>
      <c r="R204" s="123">
        <v>604</v>
      </c>
      <c r="S204" s="142">
        <v>141300</v>
      </c>
      <c r="T204" s="132" t="s">
        <v>275</v>
      </c>
      <c r="U204" s="149"/>
      <c r="V204" s="149">
        <v>141300</v>
      </c>
      <c r="W204" s="132" t="s">
        <v>283</v>
      </c>
      <c r="X204" s="134"/>
      <c r="Y204" s="134"/>
      <c r="Z204" s="134"/>
    </row>
    <row r="205" spans="1:26" s="103" customFormat="1" ht="80.099999999999994" customHeight="1">
      <c r="A205" s="337"/>
      <c r="B205" s="122">
        <v>23</v>
      </c>
      <c r="C205" s="123">
        <v>68402</v>
      </c>
      <c r="D205" s="124">
        <v>40310</v>
      </c>
      <c r="E205" s="125">
        <v>143367</v>
      </c>
      <c r="F205" s="126">
        <v>40298</v>
      </c>
      <c r="G205" s="127" t="s">
        <v>44</v>
      </c>
      <c r="H205" s="128" t="s">
        <v>196</v>
      </c>
      <c r="I205" s="128"/>
      <c r="J205" s="128" t="s">
        <v>117</v>
      </c>
      <c r="K205" s="127" t="s">
        <v>87</v>
      </c>
      <c r="L205" s="125">
        <v>1020723763</v>
      </c>
      <c r="M205" s="126">
        <v>33886</v>
      </c>
      <c r="N205" s="130" t="s">
        <v>219</v>
      </c>
      <c r="O205" s="131" t="s">
        <v>220</v>
      </c>
      <c r="P205" s="142">
        <v>1025000</v>
      </c>
      <c r="Q205" s="127" t="s">
        <v>245</v>
      </c>
      <c r="R205" s="123">
        <v>816</v>
      </c>
      <c r="S205" s="142">
        <v>12500</v>
      </c>
      <c r="T205" s="133" t="s">
        <v>273</v>
      </c>
      <c r="U205" s="149"/>
      <c r="V205" s="149">
        <f t="shared" si="4"/>
        <v>12500</v>
      </c>
      <c r="W205" s="157" t="s">
        <v>281</v>
      </c>
      <c r="X205" s="134"/>
      <c r="Y205" s="134"/>
      <c r="Z205" s="134"/>
    </row>
    <row r="206" spans="1:26" s="103" customFormat="1" ht="80.099999999999994" customHeight="1">
      <c r="A206" s="337"/>
      <c r="B206" s="122">
        <v>24</v>
      </c>
      <c r="C206" s="123">
        <v>68402</v>
      </c>
      <c r="D206" s="124">
        <v>40310</v>
      </c>
      <c r="E206" s="125">
        <v>143367</v>
      </c>
      <c r="F206" s="126">
        <v>40298</v>
      </c>
      <c r="G206" s="127" t="s">
        <v>44</v>
      </c>
      <c r="H206" s="128" t="s">
        <v>196</v>
      </c>
      <c r="I206" s="128"/>
      <c r="J206" s="128" t="s">
        <v>117</v>
      </c>
      <c r="K206" s="127" t="s">
        <v>87</v>
      </c>
      <c r="L206" s="125">
        <v>1020723763</v>
      </c>
      <c r="M206" s="126">
        <v>33886</v>
      </c>
      <c r="N206" s="130" t="s">
        <v>219</v>
      </c>
      <c r="O206" s="131" t="s">
        <v>220</v>
      </c>
      <c r="P206" s="142">
        <v>1025000</v>
      </c>
      <c r="Q206" s="127" t="s">
        <v>274</v>
      </c>
      <c r="R206" s="123">
        <v>604</v>
      </c>
      <c r="S206" s="142">
        <v>141300</v>
      </c>
      <c r="T206" s="132" t="s">
        <v>275</v>
      </c>
      <c r="U206" s="149"/>
      <c r="V206" s="149">
        <v>141300</v>
      </c>
      <c r="W206" s="132" t="s">
        <v>283</v>
      </c>
      <c r="X206" s="134"/>
      <c r="Y206" s="134"/>
      <c r="Z206" s="134"/>
    </row>
    <row r="207" spans="1:26" s="103" customFormat="1" ht="80.099999999999994" customHeight="1">
      <c r="A207" s="337"/>
      <c r="B207" s="122">
        <v>25</v>
      </c>
      <c r="C207" s="123">
        <v>68402</v>
      </c>
      <c r="D207" s="124">
        <v>40310</v>
      </c>
      <c r="E207" s="125">
        <v>143358</v>
      </c>
      <c r="F207" s="126">
        <v>40298</v>
      </c>
      <c r="G207" s="127" t="s">
        <v>44</v>
      </c>
      <c r="H207" s="128" t="s">
        <v>81</v>
      </c>
      <c r="I207" s="128" t="s">
        <v>82</v>
      </c>
      <c r="J207" s="128" t="s">
        <v>83</v>
      </c>
      <c r="K207" s="127" t="s">
        <v>84</v>
      </c>
      <c r="L207" s="125">
        <v>41480589</v>
      </c>
      <c r="M207" s="126">
        <v>34971</v>
      </c>
      <c r="N207" s="130" t="s">
        <v>219</v>
      </c>
      <c r="O207" s="131" t="s">
        <v>226</v>
      </c>
      <c r="P207" s="142">
        <v>1025000</v>
      </c>
      <c r="Q207" s="127" t="s">
        <v>245</v>
      </c>
      <c r="R207" s="123">
        <v>816</v>
      </c>
      <c r="S207" s="142">
        <v>12500</v>
      </c>
      <c r="T207" s="133" t="s">
        <v>273</v>
      </c>
      <c r="U207" s="149"/>
      <c r="V207" s="149">
        <f t="shared" si="4"/>
        <v>12500</v>
      </c>
      <c r="W207" s="157" t="s">
        <v>281</v>
      </c>
      <c r="X207" s="134"/>
      <c r="Y207" s="134"/>
      <c r="Z207" s="134"/>
    </row>
    <row r="208" spans="1:26" s="103" customFormat="1" ht="80.099999999999994" customHeight="1">
      <c r="A208" s="337"/>
      <c r="B208" s="122">
        <v>26</v>
      </c>
      <c r="C208" s="123">
        <v>68402</v>
      </c>
      <c r="D208" s="124">
        <v>40310</v>
      </c>
      <c r="E208" s="125">
        <v>143358</v>
      </c>
      <c r="F208" s="126">
        <v>40298</v>
      </c>
      <c r="G208" s="127" t="s">
        <v>44</v>
      </c>
      <c r="H208" s="128" t="s">
        <v>81</v>
      </c>
      <c r="I208" s="128" t="s">
        <v>82</v>
      </c>
      <c r="J208" s="128" t="s">
        <v>83</v>
      </c>
      <c r="K208" s="127" t="s">
        <v>84</v>
      </c>
      <c r="L208" s="125">
        <v>41480589</v>
      </c>
      <c r="M208" s="126">
        <v>34971</v>
      </c>
      <c r="N208" s="130" t="s">
        <v>219</v>
      </c>
      <c r="O208" s="131" t="s">
        <v>226</v>
      </c>
      <c r="P208" s="142">
        <v>1025000</v>
      </c>
      <c r="Q208" s="127" t="s">
        <v>274</v>
      </c>
      <c r="R208" s="123">
        <v>604</v>
      </c>
      <c r="S208" s="142">
        <v>141300</v>
      </c>
      <c r="T208" s="132" t="s">
        <v>275</v>
      </c>
      <c r="U208" s="149"/>
      <c r="V208" s="149">
        <v>141300</v>
      </c>
      <c r="W208" s="132" t="s">
        <v>283</v>
      </c>
      <c r="X208" s="134"/>
      <c r="Y208" s="134"/>
      <c r="Z208" s="134"/>
    </row>
    <row r="209" spans="1:26" s="103" customFormat="1" ht="80.099999999999994" customHeight="1">
      <c r="A209" s="337"/>
      <c r="B209" s="122">
        <v>27</v>
      </c>
      <c r="C209" s="123">
        <v>68402</v>
      </c>
      <c r="D209" s="124">
        <v>40310</v>
      </c>
      <c r="E209" s="125">
        <v>143369</v>
      </c>
      <c r="F209" s="126">
        <v>40298</v>
      </c>
      <c r="G209" s="127" t="s">
        <v>44</v>
      </c>
      <c r="H209" s="128" t="s">
        <v>85</v>
      </c>
      <c r="I209" s="128" t="s">
        <v>86</v>
      </c>
      <c r="J209" s="128" t="s">
        <v>51</v>
      </c>
      <c r="K209" s="127" t="s">
        <v>88</v>
      </c>
      <c r="L209" s="125">
        <v>41729292</v>
      </c>
      <c r="M209" s="126">
        <v>34016</v>
      </c>
      <c r="N209" s="130" t="s">
        <v>219</v>
      </c>
      <c r="O209" s="131" t="s">
        <v>222</v>
      </c>
      <c r="P209" s="142">
        <v>1025000</v>
      </c>
      <c r="Q209" s="127" t="s">
        <v>245</v>
      </c>
      <c r="R209" s="123">
        <v>816</v>
      </c>
      <c r="S209" s="142">
        <v>12500</v>
      </c>
      <c r="T209" s="133" t="s">
        <v>273</v>
      </c>
      <c r="U209" s="149"/>
      <c r="V209" s="149">
        <f t="shared" si="4"/>
        <v>12500</v>
      </c>
      <c r="W209" s="157" t="s">
        <v>281</v>
      </c>
      <c r="X209" s="134"/>
      <c r="Y209" s="134"/>
      <c r="Z209" s="134"/>
    </row>
    <row r="210" spans="1:26" s="103" customFormat="1" ht="80.099999999999994" customHeight="1">
      <c r="A210" s="337"/>
      <c r="B210" s="122">
        <v>28</v>
      </c>
      <c r="C210" s="123">
        <v>68402</v>
      </c>
      <c r="D210" s="124">
        <v>40310</v>
      </c>
      <c r="E210" s="125">
        <v>143369</v>
      </c>
      <c r="F210" s="126">
        <v>40298</v>
      </c>
      <c r="G210" s="127" t="s">
        <v>44</v>
      </c>
      <c r="H210" s="128" t="s">
        <v>85</v>
      </c>
      <c r="I210" s="128" t="s">
        <v>86</v>
      </c>
      <c r="J210" s="128" t="s">
        <v>51</v>
      </c>
      <c r="K210" s="127" t="s">
        <v>88</v>
      </c>
      <c r="L210" s="125">
        <v>41729292</v>
      </c>
      <c r="M210" s="126">
        <v>34016</v>
      </c>
      <c r="N210" s="130" t="s">
        <v>219</v>
      </c>
      <c r="O210" s="131" t="s">
        <v>222</v>
      </c>
      <c r="P210" s="142">
        <v>1025000</v>
      </c>
      <c r="Q210" s="127" t="s">
        <v>274</v>
      </c>
      <c r="R210" s="123">
        <v>604</v>
      </c>
      <c r="S210" s="142">
        <v>141300</v>
      </c>
      <c r="T210" s="132" t="s">
        <v>275</v>
      </c>
      <c r="U210" s="149"/>
      <c r="V210" s="149">
        <v>141300</v>
      </c>
      <c r="W210" s="132" t="s">
        <v>283</v>
      </c>
      <c r="X210" s="134"/>
      <c r="Y210" s="134"/>
      <c r="Z210" s="134"/>
    </row>
    <row r="211" spans="1:26" s="103" customFormat="1" ht="80.099999999999994" customHeight="1">
      <c r="A211" s="337"/>
      <c r="B211" s="122">
        <v>29</v>
      </c>
      <c r="C211" s="123">
        <v>68402</v>
      </c>
      <c r="D211" s="124">
        <v>40310</v>
      </c>
      <c r="E211" s="125">
        <v>143370</v>
      </c>
      <c r="F211" s="126">
        <v>40298</v>
      </c>
      <c r="G211" s="127" t="s">
        <v>44</v>
      </c>
      <c r="H211" s="128" t="s">
        <v>89</v>
      </c>
      <c r="I211" s="129"/>
      <c r="J211" s="128" t="s">
        <v>51</v>
      </c>
      <c r="K211" s="127" t="s">
        <v>90</v>
      </c>
      <c r="L211" s="125">
        <v>1020723822</v>
      </c>
      <c r="M211" s="126">
        <v>33214</v>
      </c>
      <c r="N211" s="130" t="s">
        <v>219</v>
      </c>
      <c r="O211" s="131" t="s">
        <v>226</v>
      </c>
      <c r="P211" s="142">
        <v>1025000</v>
      </c>
      <c r="Q211" s="127" t="s">
        <v>245</v>
      </c>
      <c r="R211" s="123">
        <v>816</v>
      </c>
      <c r="S211" s="142">
        <v>12500</v>
      </c>
      <c r="T211" s="133" t="s">
        <v>273</v>
      </c>
      <c r="U211" s="149"/>
      <c r="V211" s="149">
        <f t="shared" si="4"/>
        <v>12500</v>
      </c>
      <c r="W211" s="157" t="s">
        <v>281</v>
      </c>
      <c r="X211" s="134"/>
      <c r="Y211" s="134"/>
      <c r="Z211" s="134"/>
    </row>
    <row r="212" spans="1:26" s="103" customFormat="1" ht="80.099999999999994" customHeight="1">
      <c r="A212" s="337"/>
      <c r="B212" s="122">
        <v>30</v>
      </c>
      <c r="C212" s="123">
        <v>68402</v>
      </c>
      <c r="D212" s="124">
        <v>40310</v>
      </c>
      <c r="E212" s="125">
        <v>143370</v>
      </c>
      <c r="F212" s="126">
        <v>40298</v>
      </c>
      <c r="G212" s="127" t="s">
        <v>44</v>
      </c>
      <c r="H212" s="128" t="s">
        <v>89</v>
      </c>
      <c r="I212" s="129"/>
      <c r="J212" s="128" t="s">
        <v>51</v>
      </c>
      <c r="K212" s="127" t="s">
        <v>90</v>
      </c>
      <c r="L212" s="125">
        <v>1020723822</v>
      </c>
      <c r="M212" s="126">
        <v>33214</v>
      </c>
      <c r="N212" s="130" t="s">
        <v>219</v>
      </c>
      <c r="O212" s="131" t="s">
        <v>226</v>
      </c>
      <c r="P212" s="142">
        <v>1025000</v>
      </c>
      <c r="Q212" s="127" t="s">
        <v>274</v>
      </c>
      <c r="R212" s="123">
        <v>604</v>
      </c>
      <c r="S212" s="142">
        <v>141300</v>
      </c>
      <c r="T212" s="132" t="s">
        <v>275</v>
      </c>
      <c r="U212" s="149"/>
      <c r="V212" s="149">
        <v>141300</v>
      </c>
      <c r="W212" s="132" t="s">
        <v>283</v>
      </c>
      <c r="X212" s="134"/>
      <c r="Y212" s="134"/>
      <c r="Z212" s="134"/>
    </row>
    <row r="213" spans="1:26" s="103" customFormat="1" ht="80.099999999999994" customHeight="1">
      <c r="A213" s="337"/>
      <c r="B213" s="122">
        <v>31</v>
      </c>
      <c r="C213" s="123">
        <v>68402</v>
      </c>
      <c r="D213" s="124">
        <v>40310</v>
      </c>
      <c r="E213" s="125">
        <v>143371</v>
      </c>
      <c r="F213" s="126">
        <v>40298</v>
      </c>
      <c r="G213" s="127" t="s">
        <v>44</v>
      </c>
      <c r="H213" s="128" t="s">
        <v>91</v>
      </c>
      <c r="I213" s="128" t="s">
        <v>92</v>
      </c>
      <c r="J213" s="128" t="s">
        <v>93</v>
      </c>
      <c r="K213" s="127"/>
      <c r="L213" s="125">
        <v>26618697</v>
      </c>
      <c r="M213" s="126">
        <v>34662</v>
      </c>
      <c r="N213" s="130" t="s">
        <v>219</v>
      </c>
      <c r="O213" s="131" t="s">
        <v>228</v>
      </c>
      <c r="P213" s="142">
        <v>1025000</v>
      </c>
      <c r="Q213" s="127" t="s">
        <v>245</v>
      </c>
      <c r="R213" s="123">
        <v>816</v>
      </c>
      <c r="S213" s="142">
        <v>12500</v>
      </c>
      <c r="T213" s="133" t="s">
        <v>273</v>
      </c>
      <c r="U213" s="149"/>
      <c r="V213" s="149">
        <f t="shared" si="4"/>
        <v>12500</v>
      </c>
      <c r="W213" s="157" t="s">
        <v>281</v>
      </c>
      <c r="X213" s="134"/>
      <c r="Y213" s="134"/>
      <c r="Z213" s="134"/>
    </row>
    <row r="214" spans="1:26" s="103" customFormat="1" ht="80.099999999999994" customHeight="1">
      <c r="A214" s="337"/>
      <c r="B214" s="122">
        <v>32</v>
      </c>
      <c r="C214" s="123">
        <v>68402</v>
      </c>
      <c r="D214" s="124">
        <v>40310</v>
      </c>
      <c r="E214" s="125">
        <v>143371</v>
      </c>
      <c r="F214" s="126">
        <v>40298</v>
      </c>
      <c r="G214" s="127" t="s">
        <v>44</v>
      </c>
      <c r="H214" s="128" t="s">
        <v>91</v>
      </c>
      <c r="I214" s="128" t="s">
        <v>92</v>
      </c>
      <c r="J214" s="128" t="s">
        <v>93</v>
      </c>
      <c r="K214" s="127"/>
      <c r="L214" s="125">
        <v>26618697</v>
      </c>
      <c r="M214" s="126">
        <v>34662</v>
      </c>
      <c r="N214" s="130" t="s">
        <v>219</v>
      </c>
      <c r="O214" s="131" t="s">
        <v>228</v>
      </c>
      <c r="P214" s="142">
        <v>1025000</v>
      </c>
      <c r="Q214" s="127" t="s">
        <v>274</v>
      </c>
      <c r="R214" s="123">
        <v>604</v>
      </c>
      <c r="S214" s="142">
        <v>141300</v>
      </c>
      <c r="T214" s="132" t="s">
        <v>275</v>
      </c>
      <c r="U214" s="149"/>
      <c r="V214" s="149">
        <v>141300</v>
      </c>
      <c r="W214" s="132" t="s">
        <v>283</v>
      </c>
      <c r="X214" s="134"/>
      <c r="Y214" s="134"/>
      <c r="Z214" s="134"/>
    </row>
    <row r="215" spans="1:26" s="103" customFormat="1" ht="80.099999999999994" customHeight="1">
      <c r="A215" s="337"/>
      <c r="B215" s="122">
        <v>33</v>
      </c>
      <c r="C215" s="123">
        <v>68402</v>
      </c>
      <c r="D215" s="124">
        <v>40310</v>
      </c>
      <c r="E215" s="125">
        <v>143373</v>
      </c>
      <c r="F215" s="126">
        <v>40298</v>
      </c>
      <c r="G215" s="127" t="s">
        <v>44</v>
      </c>
      <c r="H215" s="128" t="s">
        <v>94</v>
      </c>
      <c r="I215" s="128" t="s">
        <v>120</v>
      </c>
      <c r="J215" s="128" t="s">
        <v>51</v>
      </c>
      <c r="K215" s="127" t="s">
        <v>197</v>
      </c>
      <c r="L215" s="125">
        <v>1020723850</v>
      </c>
      <c r="M215" s="126">
        <v>35545</v>
      </c>
      <c r="N215" s="130" t="s">
        <v>219</v>
      </c>
      <c r="O215" s="131" t="s">
        <v>220</v>
      </c>
      <c r="P215" s="142">
        <v>1025000</v>
      </c>
      <c r="Q215" s="127" t="s">
        <v>245</v>
      </c>
      <c r="R215" s="123">
        <v>816</v>
      </c>
      <c r="S215" s="142">
        <v>12500</v>
      </c>
      <c r="T215" s="133" t="s">
        <v>273</v>
      </c>
      <c r="U215" s="149"/>
      <c r="V215" s="149">
        <f t="shared" si="4"/>
        <v>12500</v>
      </c>
      <c r="W215" s="157" t="s">
        <v>281</v>
      </c>
      <c r="X215" s="134"/>
      <c r="Y215" s="134"/>
      <c r="Z215" s="134"/>
    </row>
    <row r="216" spans="1:26" s="103" customFormat="1" ht="80.099999999999994" customHeight="1">
      <c r="A216" s="337"/>
      <c r="B216" s="122">
        <v>34</v>
      </c>
      <c r="C216" s="123">
        <v>68402</v>
      </c>
      <c r="D216" s="124">
        <v>40310</v>
      </c>
      <c r="E216" s="125">
        <v>143373</v>
      </c>
      <c r="F216" s="126">
        <v>40298</v>
      </c>
      <c r="G216" s="127" t="s">
        <v>44</v>
      </c>
      <c r="H216" s="128" t="s">
        <v>94</v>
      </c>
      <c r="I216" s="128" t="s">
        <v>120</v>
      </c>
      <c r="J216" s="128" t="s">
        <v>51</v>
      </c>
      <c r="K216" s="127" t="s">
        <v>197</v>
      </c>
      <c r="L216" s="125">
        <v>1020723850</v>
      </c>
      <c r="M216" s="126">
        <v>35545</v>
      </c>
      <c r="N216" s="130" t="s">
        <v>219</v>
      </c>
      <c r="O216" s="131" t="s">
        <v>220</v>
      </c>
      <c r="P216" s="142">
        <v>1025000</v>
      </c>
      <c r="Q216" s="127" t="s">
        <v>274</v>
      </c>
      <c r="R216" s="123">
        <v>604</v>
      </c>
      <c r="S216" s="142">
        <v>141300</v>
      </c>
      <c r="T216" s="132" t="s">
        <v>275</v>
      </c>
      <c r="U216" s="149"/>
      <c r="V216" s="149">
        <v>141300</v>
      </c>
      <c r="W216" s="132" t="s">
        <v>283</v>
      </c>
      <c r="X216" s="134"/>
      <c r="Y216" s="134"/>
      <c r="Z216" s="134"/>
    </row>
    <row r="217" spans="1:26" s="103" customFormat="1" ht="80.099999999999994" customHeight="1">
      <c r="A217" s="337"/>
      <c r="B217" s="122">
        <v>35</v>
      </c>
      <c r="C217" s="123">
        <v>68402</v>
      </c>
      <c r="D217" s="124">
        <v>40310</v>
      </c>
      <c r="E217" s="125">
        <v>143374</v>
      </c>
      <c r="F217" s="126">
        <v>40298</v>
      </c>
      <c r="G217" s="127" t="s">
        <v>44</v>
      </c>
      <c r="H217" s="128" t="s">
        <v>96</v>
      </c>
      <c r="I217" s="128" t="s">
        <v>97</v>
      </c>
      <c r="J217" s="128" t="s">
        <v>98</v>
      </c>
      <c r="K217" s="127" t="s">
        <v>80</v>
      </c>
      <c r="L217" s="125">
        <v>19279859</v>
      </c>
      <c r="M217" s="126">
        <v>38777</v>
      </c>
      <c r="N217" s="130" t="s">
        <v>219</v>
      </c>
      <c r="O217" s="131" t="s">
        <v>229</v>
      </c>
      <c r="P217" s="142">
        <v>1025000</v>
      </c>
      <c r="Q217" s="127" t="s">
        <v>245</v>
      </c>
      <c r="R217" s="123">
        <v>816</v>
      </c>
      <c r="S217" s="142">
        <v>12500</v>
      </c>
      <c r="T217" s="133" t="s">
        <v>273</v>
      </c>
      <c r="U217" s="149"/>
      <c r="V217" s="149">
        <f t="shared" si="4"/>
        <v>12500</v>
      </c>
      <c r="W217" s="157" t="s">
        <v>281</v>
      </c>
      <c r="X217" s="134"/>
      <c r="Y217" s="134"/>
      <c r="Z217" s="134"/>
    </row>
    <row r="218" spans="1:26" s="103" customFormat="1" ht="80.099999999999994" customHeight="1">
      <c r="A218" s="337"/>
      <c r="B218" s="122">
        <v>36</v>
      </c>
      <c r="C218" s="123">
        <v>68402</v>
      </c>
      <c r="D218" s="124">
        <v>40310</v>
      </c>
      <c r="E218" s="125">
        <v>143374</v>
      </c>
      <c r="F218" s="126">
        <v>40298</v>
      </c>
      <c r="G218" s="127" t="s">
        <v>44</v>
      </c>
      <c r="H218" s="128" t="s">
        <v>96</v>
      </c>
      <c r="I218" s="128" t="s">
        <v>97</v>
      </c>
      <c r="J218" s="128" t="s">
        <v>98</v>
      </c>
      <c r="K218" s="127" t="s">
        <v>80</v>
      </c>
      <c r="L218" s="125">
        <v>19279859</v>
      </c>
      <c r="M218" s="126">
        <v>38777</v>
      </c>
      <c r="N218" s="130" t="s">
        <v>219</v>
      </c>
      <c r="O218" s="131" t="s">
        <v>229</v>
      </c>
      <c r="P218" s="142">
        <v>1025000</v>
      </c>
      <c r="Q218" s="127" t="s">
        <v>274</v>
      </c>
      <c r="R218" s="123">
        <v>604</v>
      </c>
      <c r="S218" s="142">
        <v>141300</v>
      </c>
      <c r="T218" s="132" t="s">
        <v>275</v>
      </c>
      <c r="U218" s="149"/>
      <c r="V218" s="149">
        <v>141300</v>
      </c>
      <c r="W218" s="132" t="s">
        <v>283</v>
      </c>
      <c r="X218" s="134"/>
      <c r="Y218" s="134"/>
      <c r="Z218" s="134"/>
    </row>
    <row r="219" spans="1:26" s="103" customFormat="1" ht="80.099999999999994" customHeight="1">
      <c r="A219" s="337"/>
      <c r="B219" s="122">
        <v>37</v>
      </c>
      <c r="C219" s="123">
        <v>68402</v>
      </c>
      <c r="D219" s="124">
        <v>40310</v>
      </c>
      <c r="E219" s="125">
        <v>143375</v>
      </c>
      <c r="F219" s="126">
        <v>40298</v>
      </c>
      <c r="G219" s="127" t="s">
        <v>44</v>
      </c>
      <c r="H219" s="128" t="s">
        <v>99</v>
      </c>
      <c r="I219" s="129"/>
      <c r="J219" s="128" t="s">
        <v>100</v>
      </c>
      <c r="K219" s="123"/>
      <c r="L219" s="125">
        <v>1020723898</v>
      </c>
      <c r="M219" s="126">
        <v>34985</v>
      </c>
      <c r="N219" s="130" t="s">
        <v>219</v>
      </c>
      <c r="O219" s="131" t="s">
        <v>226</v>
      </c>
      <c r="P219" s="142">
        <v>1025000</v>
      </c>
      <c r="Q219" s="127" t="s">
        <v>245</v>
      </c>
      <c r="R219" s="123">
        <v>816</v>
      </c>
      <c r="S219" s="142">
        <v>12500</v>
      </c>
      <c r="T219" s="133" t="s">
        <v>273</v>
      </c>
      <c r="U219" s="149"/>
      <c r="V219" s="149">
        <f t="shared" si="4"/>
        <v>12500</v>
      </c>
      <c r="W219" s="157" t="s">
        <v>281</v>
      </c>
      <c r="X219" s="134"/>
      <c r="Y219" s="134"/>
      <c r="Z219" s="134"/>
    </row>
    <row r="220" spans="1:26" s="103" customFormat="1" ht="80.099999999999994" customHeight="1">
      <c r="A220" s="337"/>
      <c r="B220" s="122">
        <v>38</v>
      </c>
      <c r="C220" s="123">
        <v>68402</v>
      </c>
      <c r="D220" s="124">
        <v>40310</v>
      </c>
      <c r="E220" s="125">
        <v>143375</v>
      </c>
      <c r="F220" s="126">
        <v>40298</v>
      </c>
      <c r="G220" s="127" t="s">
        <v>44</v>
      </c>
      <c r="H220" s="128" t="s">
        <v>99</v>
      </c>
      <c r="I220" s="129"/>
      <c r="J220" s="128" t="s">
        <v>100</v>
      </c>
      <c r="K220" s="123"/>
      <c r="L220" s="125">
        <v>1020723898</v>
      </c>
      <c r="M220" s="126">
        <v>34985</v>
      </c>
      <c r="N220" s="130" t="s">
        <v>219</v>
      </c>
      <c r="O220" s="131" t="s">
        <v>226</v>
      </c>
      <c r="P220" s="142">
        <v>1025000</v>
      </c>
      <c r="Q220" s="127" t="s">
        <v>274</v>
      </c>
      <c r="R220" s="123">
        <v>604</v>
      </c>
      <c r="S220" s="142">
        <v>141300</v>
      </c>
      <c r="T220" s="132" t="s">
        <v>275</v>
      </c>
      <c r="U220" s="149"/>
      <c r="V220" s="149">
        <v>141300</v>
      </c>
      <c r="W220" s="132" t="s">
        <v>283</v>
      </c>
      <c r="X220" s="134"/>
      <c r="Y220" s="134"/>
      <c r="Z220" s="134"/>
    </row>
    <row r="221" spans="1:26" s="103" customFormat="1" ht="80.099999999999994" customHeight="1">
      <c r="A221" s="337"/>
      <c r="B221" s="122">
        <v>39</v>
      </c>
      <c r="C221" s="123">
        <v>68402</v>
      </c>
      <c r="D221" s="124">
        <v>40310</v>
      </c>
      <c r="E221" s="125">
        <v>143377</v>
      </c>
      <c r="F221" s="126">
        <v>40298</v>
      </c>
      <c r="G221" s="127" t="s">
        <v>44</v>
      </c>
      <c r="H221" s="128" t="s">
        <v>104</v>
      </c>
      <c r="I221" s="128" t="s">
        <v>94</v>
      </c>
      <c r="J221" s="128" t="s">
        <v>105</v>
      </c>
      <c r="K221" s="123"/>
      <c r="L221" s="125">
        <v>20207112</v>
      </c>
      <c r="M221" s="126">
        <v>34689</v>
      </c>
      <c r="N221" s="130" t="s">
        <v>219</v>
      </c>
      <c r="O221" s="131" t="s">
        <v>226</v>
      </c>
      <c r="P221" s="142">
        <v>1025000</v>
      </c>
      <c r="Q221" s="127" t="s">
        <v>245</v>
      </c>
      <c r="R221" s="123">
        <v>816</v>
      </c>
      <c r="S221" s="142">
        <v>12500</v>
      </c>
      <c r="T221" s="133" t="s">
        <v>273</v>
      </c>
      <c r="U221" s="149"/>
      <c r="V221" s="149">
        <f t="shared" si="4"/>
        <v>12500</v>
      </c>
      <c r="W221" s="157" t="s">
        <v>281</v>
      </c>
      <c r="X221" s="134"/>
      <c r="Y221" s="134"/>
      <c r="Z221" s="134"/>
    </row>
    <row r="222" spans="1:26" s="103" customFormat="1" ht="80.099999999999994" customHeight="1">
      <c r="A222" s="337"/>
      <c r="B222" s="122">
        <v>40</v>
      </c>
      <c r="C222" s="123">
        <v>68402</v>
      </c>
      <c r="D222" s="124">
        <v>40310</v>
      </c>
      <c r="E222" s="125">
        <v>143377</v>
      </c>
      <c r="F222" s="126">
        <v>40298</v>
      </c>
      <c r="G222" s="127" t="s">
        <v>44</v>
      </c>
      <c r="H222" s="128" t="s">
        <v>104</v>
      </c>
      <c r="I222" s="128" t="s">
        <v>94</v>
      </c>
      <c r="J222" s="128" t="s">
        <v>105</v>
      </c>
      <c r="K222" s="123"/>
      <c r="L222" s="125">
        <v>20207112</v>
      </c>
      <c r="M222" s="126">
        <v>34689</v>
      </c>
      <c r="N222" s="130" t="s">
        <v>219</v>
      </c>
      <c r="O222" s="131" t="s">
        <v>226</v>
      </c>
      <c r="P222" s="142">
        <v>1025000</v>
      </c>
      <c r="Q222" s="127" t="s">
        <v>274</v>
      </c>
      <c r="R222" s="123">
        <v>604</v>
      </c>
      <c r="S222" s="142">
        <v>141300</v>
      </c>
      <c r="T222" s="132" t="s">
        <v>275</v>
      </c>
      <c r="U222" s="149"/>
      <c r="V222" s="149">
        <v>141300</v>
      </c>
      <c r="W222" s="132" t="s">
        <v>283</v>
      </c>
      <c r="X222" s="134"/>
      <c r="Y222" s="134"/>
      <c r="Z222" s="134"/>
    </row>
    <row r="223" spans="1:26" s="103" customFormat="1" ht="80.099999999999994" customHeight="1">
      <c r="A223" s="337"/>
      <c r="B223" s="122">
        <v>41</v>
      </c>
      <c r="C223" s="123">
        <v>68402</v>
      </c>
      <c r="D223" s="124">
        <v>40310</v>
      </c>
      <c r="E223" s="125">
        <v>143378</v>
      </c>
      <c r="F223" s="126">
        <v>40298</v>
      </c>
      <c r="G223" s="127" t="s">
        <v>44</v>
      </c>
      <c r="H223" s="128" t="s">
        <v>106</v>
      </c>
      <c r="I223" s="128" t="s">
        <v>107</v>
      </c>
      <c r="J223" s="128" t="s">
        <v>108</v>
      </c>
      <c r="K223" s="127"/>
      <c r="L223" s="125">
        <v>24197025</v>
      </c>
      <c r="M223" s="126">
        <v>37859</v>
      </c>
      <c r="N223" s="130" t="s">
        <v>219</v>
      </c>
      <c r="O223" s="131" t="s">
        <v>230</v>
      </c>
      <c r="P223" s="142">
        <v>1025000</v>
      </c>
      <c r="Q223" s="127" t="s">
        <v>245</v>
      </c>
      <c r="R223" s="123">
        <v>816</v>
      </c>
      <c r="S223" s="142">
        <v>12500</v>
      </c>
      <c r="T223" s="133" t="s">
        <v>273</v>
      </c>
      <c r="U223" s="149"/>
      <c r="V223" s="149">
        <f t="shared" si="4"/>
        <v>12500</v>
      </c>
      <c r="W223" s="157" t="s">
        <v>281</v>
      </c>
      <c r="X223" s="134"/>
      <c r="Y223" s="134"/>
      <c r="Z223" s="134"/>
    </row>
    <row r="224" spans="1:26" s="103" customFormat="1" ht="80.099999999999994" customHeight="1">
      <c r="A224" s="337"/>
      <c r="B224" s="122">
        <v>42</v>
      </c>
      <c r="C224" s="123">
        <v>68402</v>
      </c>
      <c r="D224" s="124">
        <v>40310</v>
      </c>
      <c r="E224" s="125">
        <v>143378</v>
      </c>
      <c r="F224" s="126">
        <v>40298</v>
      </c>
      <c r="G224" s="127" t="s">
        <v>44</v>
      </c>
      <c r="H224" s="128" t="s">
        <v>106</v>
      </c>
      <c r="I224" s="128" t="s">
        <v>107</v>
      </c>
      <c r="J224" s="128" t="s">
        <v>108</v>
      </c>
      <c r="K224" s="127"/>
      <c r="L224" s="125">
        <v>24197025</v>
      </c>
      <c r="M224" s="126">
        <v>37859</v>
      </c>
      <c r="N224" s="130" t="s">
        <v>219</v>
      </c>
      <c r="O224" s="131" t="s">
        <v>230</v>
      </c>
      <c r="P224" s="142">
        <v>1025000</v>
      </c>
      <c r="Q224" s="127" t="s">
        <v>274</v>
      </c>
      <c r="R224" s="123">
        <v>604</v>
      </c>
      <c r="S224" s="142">
        <v>141300</v>
      </c>
      <c r="T224" s="132" t="s">
        <v>275</v>
      </c>
      <c r="U224" s="149"/>
      <c r="V224" s="149">
        <v>141300</v>
      </c>
      <c r="W224" s="132" t="s">
        <v>283</v>
      </c>
      <c r="X224" s="134"/>
      <c r="Y224" s="134"/>
      <c r="Z224" s="134"/>
    </row>
    <row r="225" spans="1:26" s="103" customFormat="1" ht="80.099999999999994" customHeight="1">
      <c r="A225" s="337"/>
      <c r="B225" s="122">
        <v>43</v>
      </c>
      <c r="C225" s="123">
        <v>68402</v>
      </c>
      <c r="D225" s="124">
        <v>40310</v>
      </c>
      <c r="E225" s="125">
        <v>143379</v>
      </c>
      <c r="F225" s="126">
        <v>40298</v>
      </c>
      <c r="G225" s="127" t="s">
        <v>44</v>
      </c>
      <c r="H225" s="128" t="s">
        <v>109</v>
      </c>
      <c r="I225" s="128" t="s">
        <v>110</v>
      </c>
      <c r="J225" s="128" t="s">
        <v>70</v>
      </c>
      <c r="K225" s="127" t="s">
        <v>95</v>
      </c>
      <c r="L225" s="125">
        <v>3179230</v>
      </c>
      <c r="M225" s="126">
        <v>39003</v>
      </c>
      <c r="N225" s="130" t="s">
        <v>219</v>
      </c>
      <c r="O225" s="131" t="s">
        <v>231</v>
      </c>
      <c r="P225" s="142">
        <v>1025000</v>
      </c>
      <c r="Q225" s="127" t="s">
        <v>245</v>
      </c>
      <c r="R225" s="123">
        <v>816</v>
      </c>
      <c r="S225" s="142">
        <v>12500</v>
      </c>
      <c r="T225" s="133" t="s">
        <v>273</v>
      </c>
      <c r="U225" s="149"/>
      <c r="V225" s="149">
        <f t="shared" si="4"/>
        <v>12500</v>
      </c>
      <c r="W225" s="157" t="s">
        <v>281</v>
      </c>
      <c r="X225" s="134"/>
      <c r="Y225" s="134"/>
      <c r="Z225" s="134"/>
    </row>
    <row r="226" spans="1:26" s="103" customFormat="1" ht="80.099999999999994" customHeight="1">
      <c r="A226" s="337"/>
      <c r="B226" s="122">
        <v>44</v>
      </c>
      <c r="C226" s="123">
        <v>68402</v>
      </c>
      <c r="D226" s="124">
        <v>40310</v>
      </c>
      <c r="E226" s="125">
        <v>143379</v>
      </c>
      <c r="F226" s="126">
        <v>40298</v>
      </c>
      <c r="G226" s="127" t="s">
        <v>44</v>
      </c>
      <c r="H226" s="128" t="s">
        <v>109</v>
      </c>
      <c r="I226" s="128" t="s">
        <v>110</v>
      </c>
      <c r="J226" s="128" t="s">
        <v>70</v>
      </c>
      <c r="K226" s="127" t="s">
        <v>95</v>
      </c>
      <c r="L226" s="125">
        <v>3179230</v>
      </c>
      <c r="M226" s="126">
        <v>39003</v>
      </c>
      <c r="N226" s="130" t="s">
        <v>219</v>
      </c>
      <c r="O226" s="131" t="s">
        <v>231</v>
      </c>
      <c r="P226" s="142">
        <v>1025000</v>
      </c>
      <c r="Q226" s="127" t="s">
        <v>274</v>
      </c>
      <c r="R226" s="123">
        <v>604</v>
      </c>
      <c r="S226" s="142">
        <v>141300</v>
      </c>
      <c r="T226" s="132" t="s">
        <v>275</v>
      </c>
      <c r="U226" s="149"/>
      <c r="V226" s="149">
        <v>141300</v>
      </c>
      <c r="W226" s="132" t="s">
        <v>283</v>
      </c>
      <c r="X226" s="134"/>
      <c r="Y226" s="134"/>
      <c r="Z226" s="134"/>
    </row>
    <row r="227" spans="1:26" s="103" customFormat="1" ht="80.099999999999994" customHeight="1">
      <c r="A227" s="337"/>
      <c r="B227" s="122">
        <v>45</v>
      </c>
      <c r="C227" s="123">
        <v>68402</v>
      </c>
      <c r="D227" s="124">
        <v>40310</v>
      </c>
      <c r="E227" s="125">
        <v>143381</v>
      </c>
      <c r="F227" s="126">
        <v>40298</v>
      </c>
      <c r="G227" s="127" t="s">
        <v>44</v>
      </c>
      <c r="H227" s="128" t="s">
        <v>79</v>
      </c>
      <c r="I227" s="129"/>
      <c r="J227" s="128" t="s">
        <v>113</v>
      </c>
      <c r="K227" s="127"/>
      <c r="L227" s="125">
        <v>1020723772</v>
      </c>
      <c r="M227" s="126">
        <v>35726</v>
      </c>
      <c r="N227" s="130" t="s">
        <v>219</v>
      </c>
      <c r="O227" s="131" t="s">
        <v>226</v>
      </c>
      <c r="P227" s="142">
        <v>1025000</v>
      </c>
      <c r="Q227" s="127" t="s">
        <v>245</v>
      </c>
      <c r="R227" s="123">
        <v>816</v>
      </c>
      <c r="S227" s="142">
        <v>12500</v>
      </c>
      <c r="T227" s="133" t="s">
        <v>273</v>
      </c>
      <c r="U227" s="149"/>
      <c r="V227" s="149">
        <f t="shared" si="4"/>
        <v>12500</v>
      </c>
      <c r="W227" s="157" t="s">
        <v>281</v>
      </c>
      <c r="X227" s="134"/>
      <c r="Y227" s="134"/>
      <c r="Z227" s="134"/>
    </row>
    <row r="228" spans="1:26" s="103" customFormat="1" ht="80.099999999999994" customHeight="1">
      <c r="A228" s="337"/>
      <c r="B228" s="122">
        <v>46</v>
      </c>
      <c r="C228" s="123">
        <v>68402</v>
      </c>
      <c r="D228" s="124">
        <v>40310</v>
      </c>
      <c r="E228" s="125">
        <v>143381</v>
      </c>
      <c r="F228" s="126">
        <v>40298</v>
      </c>
      <c r="G228" s="127" t="s">
        <v>44</v>
      </c>
      <c r="H228" s="128" t="s">
        <v>79</v>
      </c>
      <c r="I228" s="129"/>
      <c r="J228" s="128" t="s">
        <v>113</v>
      </c>
      <c r="K228" s="127"/>
      <c r="L228" s="125">
        <v>1020723772</v>
      </c>
      <c r="M228" s="126">
        <v>35726</v>
      </c>
      <c r="N228" s="130" t="s">
        <v>219</v>
      </c>
      <c r="O228" s="131" t="s">
        <v>226</v>
      </c>
      <c r="P228" s="142">
        <v>1025000</v>
      </c>
      <c r="Q228" s="127" t="s">
        <v>274</v>
      </c>
      <c r="R228" s="123">
        <v>604</v>
      </c>
      <c r="S228" s="142">
        <v>141300</v>
      </c>
      <c r="T228" s="132" t="s">
        <v>275</v>
      </c>
      <c r="U228" s="149"/>
      <c r="V228" s="149">
        <v>141300</v>
      </c>
      <c r="W228" s="132" t="s">
        <v>283</v>
      </c>
      <c r="X228" s="134"/>
      <c r="Y228" s="134"/>
      <c r="Z228" s="134"/>
    </row>
    <row r="229" spans="1:26" s="103" customFormat="1" ht="80.099999999999994" customHeight="1">
      <c r="A229" s="337"/>
      <c r="B229" s="122">
        <v>47</v>
      </c>
      <c r="C229" s="123">
        <v>68402</v>
      </c>
      <c r="D229" s="124">
        <v>40310</v>
      </c>
      <c r="E229" s="125">
        <v>143382</v>
      </c>
      <c r="F229" s="126">
        <v>40298</v>
      </c>
      <c r="G229" s="127" t="s">
        <v>44</v>
      </c>
      <c r="H229" s="128" t="s">
        <v>198</v>
      </c>
      <c r="I229" s="129"/>
      <c r="J229" s="128" t="s">
        <v>113</v>
      </c>
      <c r="K229" s="127"/>
      <c r="L229" s="125">
        <v>1020723773</v>
      </c>
      <c r="M229" s="126">
        <v>33827</v>
      </c>
      <c r="N229" s="130" t="s">
        <v>219</v>
      </c>
      <c r="O229" s="131" t="s">
        <v>226</v>
      </c>
      <c r="P229" s="142">
        <v>1025000</v>
      </c>
      <c r="Q229" s="127" t="s">
        <v>245</v>
      </c>
      <c r="R229" s="123">
        <v>816</v>
      </c>
      <c r="S229" s="142">
        <v>12500</v>
      </c>
      <c r="T229" s="133" t="s">
        <v>273</v>
      </c>
      <c r="U229" s="149"/>
      <c r="V229" s="149">
        <f t="shared" si="4"/>
        <v>12500</v>
      </c>
      <c r="W229" s="157" t="s">
        <v>281</v>
      </c>
      <c r="X229" s="134"/>
      <c r="Y229" s="134"/>
      <c r="Z229" s="134"/>
    </row>
    <row r="230" spans="1:26" s="103" customFormat="1" ht="80.099999999999994" customHeight="1">
      <c r="A230" s="337"/>
      <c r="B230" s="122">
        <v>48</v>
      </c>
      <c r="C230" s="123">
        <v>68402</v>
      </c>
      <c r="D230" s="124">
        <v>40310</v>
      </c>
      <c r="E230" s="125">
        <v>143382</v>
      </c>
      <c r="F230" s="126">
        <v>40298</v>
      </c>
      <c r="G230" s="127" t="s">
        <v>44</v>
      </c>
      <c r="H230" s="128" t="s">
        <v>198</v>
      </c>
      <c r="I230" s="129"/>
      <c r="J230" s="128" t="s">
        <v>113</v>
      </c>
      <c r="K230" s="127"/>
      <c r="L230" s="125">
        <v>1020723773</v>
      </c>
      <c r="M230" s="126">
        <v>33827</v>
      </c>
      <c r="N230" s="130" t="s">
        <v>219</v>
      </c>
      <c r="O230" s="131" t="s">
        <v>226</v>
      </c>
      <c r="P230" s="142">
        <v>1025000</v>
      </c>
      <c r="Q230" s="127" t="s">
        <v>274</v>
      </c>
      <c r="R230" s="123">
        <v>604</v>
      </c>
      <c r="S230" s="142">
        <v>141300</v>
      </c>
      <c r="T230" s="132" t="s">
        <v>275</v>
      </c>
      <c r="U230" s="149"/>
      <c r="V230" s="149">
        <v>141300</v>
      </c>
      <c r="W230" s="132" t="s">
        <v>283</v>
      </c>
      <c r="X230" s="134"/>
      <c r="Y230" s="134"/>
      <c r="Z230" s="134"/>
    </row>
    <row r="231" spans="1:26" s="103" customFormat="1" ht="80.099999999999994" customHeight="1">
      <c r="A231" s="337"/>
      <c r="B231" s="122">
        <v>49</v>
      </c>
      <c r="C231" s="123">
        <v>68402</v>
      </c>
      <c r="D231" s="124">
        <v>40310</v>
      </c>
      <c r="E231" s="125">
        <v>143384</v>
      </c>
      <c r="F231" s="126">
        <v>40298</v>
      </c>
      <c r="G231" s="127" t="s">
        <v>44</v>
      </c>
      <c r="H231" s="128" t="s">
        <v>114</v>
      </c>
      <c r="I231" s="129"/>
      <c r="J231" s="128" t="s">
        <v>115</v>
      </c>
      <c r="K231" s="127"/>
      <c r="L231" s="125">
        <v>1020723766</v>
      </c>
      <c r="M231" s="126">
        <v>35005</v>
      </c>
      <c r="N231" s="130" t="s">
        <v>219</v>
      </c>
      <c r="O231" s="131" t="s">
        <v>226</v>
      </c>
      <c r="P231" s="142">
        <v>1025000</v>
      </c>
      <c r="Q231" s="127" t="s">
        <v>245</v>
      </c>
      <c r="R231" s="123">
        <v>816</v>
      </c>
      <c r="S231" s="142">
        <v>12500</v>
      </c>
      <c r="T231" s="133" t="s">
        <v>273</v>
      </c>
      <c r="U231" s="149"/>
      <c r="V231" s="149">
        <f t="shared" si="4"/>
        <v>12500</v>
      </c>
      <c r="W231" s="157" t="s">
        <v>281</v>
      </c>
      <c r="X231" s="134"/>
      <c r="Y231" s="134"/>
      <c r="Z231" s="134"/>
    </row>
    <row r="232" spans="1:26" s="103" customFormat="1" ht="80.099999999999994" customHeight="1">
      <c r="A232" s="337"/>
      <c r="B232" s="122">
        <v>50</v>
      </c>
      <c r="C232" s="123">
        <v>68402</v>
      </c>
      <c r="D232" s="124">
        <v>40310</v>
      </c>
      <c r="E232" s="125">
        <v>143384</v>
      </c>
      <c r="F232" s="126">
        <v>40298</v>
      </c>
      <c r="G232" s="127" t="s">
        <v>44</v>
      </c>
      <c r="H232" s="128" t="s">
        <v>114</v>
      </c>
      <c r="I232" s="129"/>
      <c r="J232" s="128" t="s">
        <v>115</v>
      </c>
      <c r="K232" s="127"/>
      <c r="L232" s="125">
        <v>1020723766</v>
      </c>
      <c r="M232" s="126">
        <v>35005</v>
      </c>
      <c r="N232" s="130" t="s">
        <v>219</v>
      </c>
      <c r="O232" s="131" t="s">
        <v>226</v>
      </c>
      <c r="P232" s="142">
        <v>1025000</v>
      </c>
      <c r="Q232" s="127" t="s">
        <v>274</v>
      </c>
      <c r="R232" s="123">
        <v>604</v>
      </c>
      <c r="S232" s="142">
        <v>141300</v>
      </c>
      <c r="T232" s="132" t="s">
        <v>275</v>
      </c>
      <c r="U232" s="149"/>
      <c r="V232" s="149">
        <v>141300</v>
      </c>
      <c r="W232" s="132" t="s">
        <v>283</v>
      </c>
      <c r="X232" s="134"/>
      <c r="Y232" s="134"/>
      <c r="Z232" s="134"/>
    </row>
    <row r="233" spans="1:26" s="103" customFormat="1" ht="80.099999999999994" customHeight="1">
      <c r="A233" s="337"/>
      <c r="B233" s="122">
        <v>51</v>
      </c>
      <c r="C233" s="123">
        <v>68402</v>
      </c>
      <c r="D233" s="124">
        <v>40310</v>
      </c>
      <c r="E233" s="125">
        <v>143385</v>
      </c>
      <c r="F233" s="126">
        <v>40298</v>
      </c>
      <c r="G233" s="127" t="s">
        <v>44</v>
      </c>
      <c r="H233" s="128" t="s">
        <v>116</v>
      </c>
      <c r="I233" s="129"/>
      <c r="J233" s="128" t="s">
        <v>117</v>
      </c>
      <c r="K233" s="127" t="s">
        <v>118</v>
      </c>
      <c r="L233" s="125">
        <v>20325417</v>
      </c>
      <c r="M233" s="126">
        <v>33362</v>
      </c>
      <c r="N233" s="130" t="s">
        <v>219</v>
      </c>
      <c r="O233" s="131" t="s">
        <v>226</v>
      </c>
      <c r="P233" s="142">
        <v>1025000</v>
      </c>
      <c r="Q233" s="127" t="s">
        <v>245</v>
      </c>
      <c r="R233" s="123">
        <v>816</v>
      </c>
      <c r="S233" s="142">
        <v>12500</v>
      </c>
      <c r="T233" s="133" t="s">
        <v>273</v>
      </c>
      <c r="U233" s="149"/>
      <c r="V233" s="149">
        <f t="shared" si="4"/>
        <v>12500</v>
      </c>
      <c r="W233" s="157" t="s">
        <v>281</v>
      </c>
      <c r="X233" s="134"/>
      <c r="Y233" s="134"/>
      <c r="Z233" s="134"/>
    </row>
    <row r="234" spans="1:26" s="103" customFormat="1" ht="80.099999999999994" customHeight="1">
      <c r="A234" s="337"/>
      <c r="B234" s="122">
        <v>52</v>
      </c>
      <c r="C234" s="123">
        <v>68402</v>
      </c>
      <c r="D234" s="124">
        <v>40310</v>
      </c>
      <c r="E234" s="125">
        <v>143385</v>
      </c>
      <c r="F234" s="126">
        <v>40298</v>
      </c>
      <c r="G234" s="127" t="s">
        <v>44</v>
      </c>
      <c r="H234" s="128" t="s">
        <v>116</v>
      </c>
      <c r="I234" s="129"/>
      <c r="J234" s="128" t="s">
        <v>117</v>
      </c>
      <c r="K234" s="127" t="s">
        <v>118</v>
      </c>
      <c r="L234" s="125">
        <v>20325417</v>
      </c>
      <c r="M234" s="126">
        <v>33362</v>
      </c>
      <c r="N234" s="130" t="s">
        <v>219</v>
      </c>
      <c r="O234" s="131" t="s">
        <v>226</v>
      </c>
      <c r="P234" s="142">
        <v>1025000</v>
      </c>
      <c r="Q234" s="127" t="s">
        <v>274</v>
      </c>
      <c r="R234" s="123">
        <v>604</v>
      </c>
      <c r="S234" s="142">
        <v>141300</v>
      </c>
      <c r="T234" s="132" t="s">
        <v>275</v>
      </c>
      <c r="U234" s="149"/>
      <c r="V234" s="149">
        <v>141300</v>
      </c>
      <c r="W234" s="132" t="s">
        <v>283</v>
      </c>
      <c r="X234" s="134"/>
      <c r="Y234" s="134"/>
      <c r="Z234" s="134"/>
    </row>
    <row r="235" spans="1:26" s="103" customFormat="1" ht="80.099999999999994" customHeight="1">
      <c r="A235" s="337"/>
      <c r="B235" s="122">
        <v>53</v>
      </c>
      <c r="C235" s="123">
        <v>68402</v>
      </c>
      <c r="D235" s="124">
        <v>40310</v>
      </c>
      <c r="E235" s="125">
        <v>143387</v>
      </c>
      <c r="F235" s="126">
        <v>40298</v>
      </c>
      <c r="G235" s="127" t="s">
        <v>44</v>
      </c>
      <c r="H235" s="128" t="s">
        <v>120</v>
      </c>
      <c r="I235" s="128" t="s">
        <v>121</v>
      </c>
      <c r="J235" s="128" t="s">
        <v>122</v>
      </c>
      <c r="K235" s="123"/>
      <c r="L235" s="125">
        <v>2569192</v>
      </c>
      <c r="M235" s="126">
        <v>33165</v>
      </c>
      <c r="N235" s="130" t="s">
        <v>219</v>
      </c>
      <c r="O235" s="131" t="s">
        <v>220</v>
      </c>
      <c r="P235" s="142">
        <v>1025000</v>
      </c>
      <c r="Q235" s="127" t="s">
        <v>245</v>
      </c>
      <c r="R235" s="123">
        <v>816</v>
      </c>
      <c r="S235" s="142">
        <v>12500</v>
      </c>
      <c r="T235" s="133" t="s">
        <v>273</v>
      </c>
      <c r="U235" s="149"/>
      <c r="V235" s="149">
        <f t="shared" si="4"/>
        <v>12500</v>
      </c>
      <c r="W235" s="157" t="s">
        <v>281</v>
      </c>
      <c r="X235" s="134"/>
      <c r="Y235" s="134"/>
      <c r="Z235" s="134"/>
    </row>
    <row r="236" spans="1:26" s="103" customFormat="1" ht="80.099999999999994" customHeight="1">
      <c r="A236" s="337"/>
      <c r="B236" s="122">
        <v>54</v>
      </c>
      <c r="C236" s="123">
        <v>68402</v>
      </c>
      <c r="D236" s="124">
        <v>40310</v>
      </c>
      <c r="E236" s="125">
        <v>143387</v>
      </c>
      <c r="F236" s="126">
        <v>40298</v>
      </c>
      <c r="G236" s="127" t="s">
        <v>44</v>
      </c>
      <c r="H236" s="128" t="s">
        <v>120</v>
      </c>
      <c r="I236" s="128" t="s">
        <v>121</v>
      </c>
      <c r="J236" s="128" t="s">
        <v>122</v>
      </c>
      <c r="K236" s="123"/>
      <c r="L236" s="125">
        <v>2569192</v>
      </c>
      <c r="M236" s="126">
        <v>33165</v>
      </c>
      <c r="N236" s="130" t="s">
        <v>219</v>
      </c>
      <c r="O236" s="131" t="s">
        <v>220</v>
      </c>
      <c r="P236" s="142">
        <v>1025000</v>
      </c>
      <c r="Q236" s="127" t="s">
        <v>274</v>
      </c>
      <c r="R236" s="123">
        <v>604</v>
      </c>
      <c r="S236" s="142">
        <v>141300</v>
      </c>
      <c r="T236" s="132" t="s">
        <v>275</v>
      </c>
      <c r="U236" s="149"/>
      <c r="V236" s="149">
        <v>141300</v>
      </c>
      <c r="W236" s="132" t="s">
        <v>283</v>
      </c>
      <c r="X236" s="134"/>
      <c r="Y236" s="134"/>
      <c r="Z236" s="134"/>
    </row>
    <row r="237" spans="1:26" s="103" customFormat="1" ht="80.099999999999994" customHeight="1">
      <c r="A237" s="337"/>
      <c r="B237" s="122">
        <v>55</v>
      </c>
      <c r="C237" s="123">
        <v>68402</v>
      </c>
      <c r="D237" s="124">
        <v>40310</v>
      </c>
      <c r="E237" s="125">
        <v>143388</v>
      </c>
      <c r="F237" s="126">
        <v>40298</v>
      </c>
      <c r="G237" s="127" t="s">
        <v>44</v>
      </c>
      <c r="H237" s="128" t="s">
        <v>201</v>
      </c>
      <c r="I237" s="128"/>
      <c r="J237" s="128" t="s">
        <v>202</v>
      </c>
      <c r="K237" s="127" t="s">
        <v>203</v>
      </c>
      <c r="L237" s="125">
        <v>1032436674</v>
      </c>
      <c r="M237" s="126">
        <v>35005</v>
      </c>
      <c r="N237" s="130" t="s">
        <v>219</v>
      </c>
      <c r="O237" s="131" t="s">
        <v>220</v>
      </c>
      <c r="P237" s="142">
        <v>1025000</v>
      </c>
      <c r="Q237" s="127" t="s">
        <v>245</v>
      </c>
      <c r="R237" s="123">
        <v>816</v>
      </c>
      <c r="S237" s="142">
        <v>12500</v>
      </c>
      <c r="T237" s="133" t="s">
        <v>273</v>
      </c>
      <c r="U237" s="149"/>
      <c r="V237" s="149">
        <f t="shared" si="4"/>
        <v>12500</v>
      </c>
      <c r="W237" s="157" t="s">
        <v>281</v>
      </c>
      <c r="X237" s="134"/>
      <c r="Y237" s="134"/>
      <c r="Z237" s="134"/>
    </row>
    <row r="238" spans="1:26" s="103" customFormat="1" ht="80.099999999999994" customHeight="1">
      <c r="A238" s="337"/>
      <c r="B238" s="122">
        <v>56</v>
      </c>
      <c r="C238" s="123">
        <v>68402</v>
      </c>
      <c r="D238" s="124">
        <v>40310</v>
      </c>
      <c r="E238" s="125">
        <v>143388</v>
      </c>
      <c r="F238" s="126">
        <v>40298</v>
      </c>
      <c r="G238" s="127" t="s">
        <v>44</v>
      </c>
      <c r="H238" s="128" t="s">
        <v>201</v>
      </c>
      <c r="I238" s="128"/>
      <c r="J238" s="128" t="s">
        <v>202</v>
      </c>
      <c r="K238" s="127" t="s">
        <v>203</v>
      </c>
      <c r="L238" s="125">
        <v>1032436674</v>
      </c>
      <c r="M238" s="126">
        <v>35005</v>
      </c>
      <c r="N238" s="130" t="s">
        <v>219</v>
      </c>
      <c r="O238" s="131" t="s">
        <v>220</v>
      </c>
      <c r="P238" s="142">
        <v>1025000</v>
      </c>
      <c r="Q238" s="127" t="s">
        <v>274</v>
      </c>
      <c r="R238" s="123">
        <v>604</v>
      </c>
      <c r="S238" s="142">
        <v>141300</v>
      </c>
      <c r="T238" s="132" t="s">
        <v>275</v>
      </c>
      <c r="U238" s="149"/>
      <c r="V238" s="149">
        <v>141300</v>
      </c>
      <c r="W238" s="132" t="s">
        <v>283</v>
      </c>
      <c r="X238" s="134"/>
      <c r="Y238" s="134"/>
      <c r="Z238" s="134"/>
    </row>
    <row r="239" spans="1:26" s="103" customFormat="1" ht="80.099999999999994" customHeight="1">
      <c r="A239" s="337"/>
      <c r="B239" s="122">
        <v>57</v>
      </c>
      <c r="C239" s="123">
        <v>68402</v>
      </c>
      <c r="D239" s="124">
        <v>40310</v>
      </c>
      <c r="E239" s="125">
        <v>143389</v>
      </c>
      <c r="F239" s="126">
        <v>40298</v>
      </c>
      <c r="G239" s="127" t="s">
        <v>44</v>
      </c>
      <c r="H239" s="128" t="s">
        <v>123</v>
      </c>
      <c r="I239" s="129"/>
      <c r="J239" s="128" t="s">
        <v>124</v>
      </c>
      <c r="K239" s="127"/>
      <c r="L239" s="125">
        <v>1020723821</v>
      </c>
      <c r="M239" s="126">
        <v>35489</v>
      </c>
      <c r="N239" s="130" t="s">
        <v>219</v>
      </c>
      <c r="O239" s="131" t="s">
        <v>220</v>
      </c>
      <c r="P239" s="142">
        <v>1025000</v>
      </c>
      <c r="Q239" s="127" t="s">
        <v>245</v>
      </c>
      <c r="R239" s="123">
        <v>816</v>
      </c>
      <c r="S239" s="142">
        <v>12500</v>
      </c>
      <c r="T239" s="133" t="s">
        <v>273</v>
      </c>
      <c r="U239" s="149"/>
      <c r="V239" s="149">
        <f t="shared" si="4"/>
        <v>12500</v>
      </c>
      <c r="W239" s="157" t="s">
        <v>281</v>
      </c>
      <c r="X239" s="134"/>
      <c r="Y239" s="134"/>
      <c r="Z239" s="134"/>
    </row>
    <row r="240" spans="1:26" s="103" customFormat="1" ht="80.099999999999994" customHeight="1">
      <c r="A240" s="337"/>
      <c r="B240" s="122">
        <v>58</v>
      </c>
      <c r="C240" s="123">
        <v>68402</v>
      </c>
      <c r="D240" s="124">
        <v>40310</v>
      </c>
      <c r="E240" s="125">
        <v>143389</v>
      </c>
      <c r="F240" s="126">
        <v>40298</v>
      </c>
      <c r="G240" s="127" t="s">
        <v>44</v>
      </c>
      <c r="H240" s="128" t="s">
        <v>123</v>
      </c>
      <c r="I240" s="129"/>
      <c r="J240" s="128" t="s">
        <v>124</v>
      </c>
      <c r="K240" s="127"/>
      <c r="L240" s="125">
        <v>1020723821</v>
      </c>
      <c r="M240" s="126">
        <v>35489</v>
      </c>
      <c r="N240" s="130" t="s">
        <v>219</v>
      </c>
      <c r="O240" s="131" t="s">
        <v>220</v>
      </c>
      <c r="P240" s="142">
        <v>1025000</v>
      </c>
      <c r="Q240" s="127" t="s">
        <v>274</v>
      </c>
      <c r="R240" s="123">
        <v>604</v>
      </c>
      <c r="S240" s="142">
        <v>141300</v>
      </c>
      <c r="T240" s="132" t="s">
        <v>275</v>
      </c>
      <c r="U240" s="149"/>
      <c r="V240" s="149">
        <v>141300</v>
      </c>
      <c r="W240" s="132" t="s">
        <v>283</v>
      </c>
      <c r="X240" s="134"/>
      <c r="Y240" s="134"/>
      <c r="Z240" s="134"/>
    </row>
    <row r="241" spans="1:26" s="103" customFormat="1" ht="80.099999999999994" customHeight="1">
      <c r="A241" s="337"/>
      <c r="B241" s="122">
        <v>59</v>
      </c>
      <c r="C241" s="123">
        <v>68402</v>
      </c>
      <c r="D241" s="124">
        <v>40310</v>
      </c>
      <c r="E241" s="125">
        <v>143390</v>
      </c>
      <c r="F241" s="126">
        <v>40298</v>
      </c>
      <c r="G241" s="127" t="s">
        <v>44</v>
      </c>
      <c r="H241" s="128" t="s">
        <v>125</v>
      </c>
      <c r="I241" s="129"/>
      <c r="J241" s="128" t="s">
        <v>126</v>
      </c>
      <c r="K241" s="127"/>
      <c r="L241" s="125">
        <v>1020723865</v>
      </c>
      <c r="M241" s="126">
        <v>34487</v>
      </c>
      <c r="N241" s="130" t="s">
        <v>219</v>
      </c>
      <c r="O241" s="131" t="s">
        <v>226</v>
      </c>
      <c r="P241" s="142">
        <v>1025000</v>
      </c>
      <c r="Q241" s="127" t="s">
        <v>245</v>
      </c>
      <c r="R241" s="123">
        <v>816</v>
      </c>
      <c r="S241" s="142">
        <v>12500</v>
      </c>
      <c r="T241" s="133" t="s">
        <v>273</v>
      </c>
      <c r="U241" s="149"/>
      <c r="V241" s="149">
        <f t="shared" si="4"/>
        <v>12500</v>
      </c>
      <c r="W241" s="157" t="s">
        <v>281</v>
      </c>
      <c r="X241" s="134"/>
      <c r="Y241" s="134"/>
      <c r="Z241" s="134"/>
    </row>
    <row r="242" spans="1:26" s="103" customFormat="1" ht="80.099999999999994" customHeight="1">
      <c r="A242" s="337"/>
      <c r="B242" s="122">
        <v>60</v>
      </c>
      <c r="C242" s="123">
        <v>68402</v>
      </c>
      <c r="D242" s="124">
        <v>40310</v>
      </c>
      <c r="E242" s="125">
        <v>143390</v>
      </c>
      <c r="F242" s="126">
        <v>40298</v>
      </c>
      <c r="G242" s="127" t="s">
        <v>44</v>
      </c>
      <c r="H242" s="128" t="s">
        <v>125</v>
      </c>
      <c r="I242" s="129"/>
      <c r="J242" s="128" t="s">
        <v>126</v>
      </c>
      <c r="K242" s="127"/>
      <c r="L242" s="125">
        <v>1020723865</v>
      </c>
      <c r="M242" s="126">
        <v>34487</v>
      </c>
      <c r="N242" s="130" t="s">
        <v>219</v>
      </c>
      <c r="O242" s="131" t="s">
        <v>226</v>
      </c>
      <c r="P242" s="142">
        <v>1025000</v>
      </c>
      <c r="Q242" s="127" t="s">
        <v>274</v>
      </c>
      <c r="R242" s="123">
        <v>604</v>
      </c>
      <c r="S242" s="142">
        <v>141300</v>
      </c>
      <c r="T242" s="132" t="s">
        <v>275</v>
      </c>
      <c r="U242" s="149"/>
      <c r="V242" s="149">
        <v>141300</v>
      </c>
      <c r="W242" s="132" t="s">
        <v>283</v>
      </c>
      <c r="X242" s="134"/>
      <c r="Y242" s="134"/>
      <c r="Z242" s="134"/>
    </row>
    <row r="243" spans="1:26" s="103" customFormat="1" ht="80.099999999999994" customHeight="1">
      <c r="A243" s="337"/>
      <c r="B243" s="122">
        <v>61</v>
      </c>
      <c r="C243" s="123">
        <v>68402</v>
      </c>
      <c r="D243" s="124">
        <v>40310</v>
      </c>
      <c r="E243" s="125">
        <v>143391</v>
      </c>
      <c r="F243" s="126">
        <v>40298</v>
      </c>
      <c r="G243" s="127" t="s">
        <v>44</v>
      </c>
      <c r="H243" s="128" t="s">
        <v>204</v>
      </c>
      <c r="I243" s="129"/>
      <c r="J243" s="128" t="s">
        <v>205</v>
      </c>
      <c r="K243" s="127"/>
      <c r="L243" s="125">
        <v>19242433</v>
      </c>
      <c r="M243" s="126">
        <v>39618</v>
      </c>
      <c r="N243" s="130" t="s">
        <v>219</v>
      </c>
      <c r="O243" s="131" t="s">
        <v>232</v>
      </c>
      <c r="P243" s="142">
        <v>1025000</v>
      </c>
      <c r="Q243" s="127" t="s">
        <v>245</v>
      </c>
      <c r="R243" s="123">
        <v>816</v>
      </c>
      <c r="S243" s="142">
        <v>12500</v>
      </c>
      <c r="T243" s="133" t="s">
        <v>273</v>
      </c>
      <c r="U243" s="149"/>
      <c r="V243" s="149">
        <f t="shared" si="4"/>
        <v>12500</v>
      </c>
      <c r="W243" s="157" t="s">
        <v>281</v>
      </c>
      <c r="X243" s="134"/>
      <c r="Y243" s="134"/>
      <c r="Z243" s="134"/>
    </row>
    <row r="244" spans="1:26" s="103" customFormat="1" ht="80.099999999999994" customHeight="1">
      <c r="A244" s="337"/>
      <c r="B244" s="122">
        <v>62</v>
      </c>
      <c r="C244" s="123">
        <v>68402</v>
      </c>
      <c r="D244" s="124">
        <v>40310</v>
      </c>
      <c r="E244" s="125">
        <v>143391</v>
      </c>
      <c r="F244" s="126">
        <v>40298</v>
      </c>
      <c r="G244" s="127" t="s">
        <v>44</v>
      </c>
      <c r="H244" s="128" t="s">
        <v>204</v>
      </c>
      <c r="I244" s="129"/>
      <c r="J244" s="128" t="s">
        <v>205</v>
      </c>
      <c r="K244" s="127"/>
      <c r="L244" s="125">
        <v>19242433</v>
      </c>
      <c r="M244" s="126">
        <v>39618</v>
      </c>
      <c r="N244" s="130" t="s">
        <v>219</v>
      </c>
      <c r="O244" s="131" t="s">
        <v>232</v>
      </c>
      <c r="P244" s="142">
        <v>1025000</v>
      </c>
      <c r="Q244" s="127" t="s">
        <v>274</v>
      </c>
      <c r="R244" s="123">
        <v>604</v>
      </c>
      <c r="S244" s="142">
        <v>141300</v>
      </c>
      <c r="T244" s="132" t="s">
        <v>275</v>
      </c>
      <c r="U244" s="149"/>
      <c r="V244" s="149">
        <v>141300</v>
      </c>
      <c r="W244" s="132" t="s">
        <v>283</v>
      </c>
      <c r="X244" s="134"/>
      <c r="Y244" s="134"/>
      <c r="Z244" s="134"/>
    </row>
    <row r="245" spans="1:26" s="103" customFormat="1" ht="80.099999999999994" customHeight="1">
      <c r="A245" s="337"/>
      <c r="B245" s="122">
        <v>63</v>
      </c>
      <c r="C245" s="123">
        <v>68402</v>
      </c>
      <c r="D245" s="124">
        <v>40310</v>
      </c>
      <c r="E245" s="125">
        <v>143392</v>
      </c>
      <c r="F245" s="126">
        <v>40298</v>
      </c>
      <c r="G245" s="127" t="s">
        <v>44</v>
      </c>
      <c r="H245" s="128" t="s">
        <v>127</v>
      </c>
      <c r="I245" s="129"/>
      <c r="J245" s="128" t="s">
        <v>128</v>
      </c>
      <c r="K245" s="127"/>
      <c r="L245" s="125">
        <v>1020723778</v>
      </c>
      <c r="M245" s="126">
        <v>35489</v>
      </c>
      <c r="N245" s="130" t="s">
        <v>219</v>
      </c>
      <c r="O245" s="131" t="s">
        <v>220</v>
      </c>
      <c r="P245" s="142">
        <v>1025000</v>
      </c>
      <c r="Q245" s="127" t="s">
        <v>245</v>
      </c>
      <c r="R245" s="123">
        <v>816</v>
      </c>
      <c r="S245" s="142">
        <v>12500</v>
      </c>
      <c r="T245" s="133" t="s">
        <v>273</v>
      </c>
      <c r="U245" s="149"/>
      <c r="V245" s="149">
        <f t="shared" si="4"/>
        <v>12500</v>
      </c>
      <c r="W245" s="157" t="s">
        <v>281</v>
      </c>
      <c r="X245" s="134"/>
      <c r="Y245" s="134"/>
      <c r="Z245" s="134"/>
    </row>
    <row r="246" spans="1:26" s="103" customFormat="1" ht="80.099999999999994" customHeight="1">
      <c r="A246" s="337"/>
      <c r="B246" s="122">
        <v>64</v>
      </c>
      <c r="C246" s="123">
        <v>68402</v>
      </c>
      <c r="D246" s="124">
        <v>40310</v>
      </c>
      <c r="E246" s="125">
        <v>143392</v>
      </c>
      <c r="F246" s="126">
        <v>40298</v>
      </c>
      <c r="G246" s="127" t="s">
        <v>44</v>
      </c>
      <c r="H246" s="128" t="s">
        <v>127</v>
      </c>
      <c r="I246" s="129"/>
      <c r="J246" s="128" t="s">
        <v>128</v>
      </c>
      <c r="K246" s="127"/>
      <c r="L246" s="125">
        <v>1020723778</v>
      </c>
      <c r="M246" s="126">
        <v>35489</v>
      </c>
      <c r="N246" s="130" t="s">
        <v>219</v>
      </c>
      <c r="O246" s="131" t="s">
        <v>220</v>
      </c>
      <c r="P246" s="142">
        <v>1025000</v>
      </c>
      <c r="Q246" s="127" t="s">
        <v>274</v>
      </c>
      <c r="R246" s="123">
        <v>604</v>
      </c>
      <c r="S246" s="142">
        <v>141300</v>
      </c>
      <c r="T246" s="132" t="s">
        <v>275</v>
      </c>
      <c r="U246" s="149"/>
      <c r="V246" s="149">
        <v>141300</v>
      </c>
      <c r="W246" s="132" t="s">
        <v>283</v>
      </c>
      <c r="X246" s="134"/>
      <c r="Y246" s="134"/>
      <c r="Z246" s="134"/>
    </row>
    <row r="247" spans="1:26" s="103" customFormat="1" ht="80.099999999999994" customHeight="1">
      <c r="A247" s="337"/>
      <c r="B247" s="122">
        <v>65</v>
      </c>
      <c r="C247" s="123">
        <v>68402</v>
      </c>
      <c r="D247" s="124">
        <v>40310</v>
      </c>
      <c r="E247" s="125">
        <v>143393</v>
      </c>
      <c r="F247" s="126">
        <v>40298</v>
      </c>
      <c r="G247" s="127" t="s">
        <v>44</v>
      </c>
      <c r="H247" s="128" t="s">
        <v>129</v>
      </c>
      <c r="I247" s="129"/>
      <c r="J247" s="128" t="s">
        <v>70</v>
      </c>
      <c r="K247" s="127" t="s">
        <v>130</v>
      </c>
      <c r="L247" s="125">
        <v>1020723805</v>
      </c>
      <c r="M247" s="126">
        <v>34615</v>
      </c>
      <c r="N247" s="130" t="s">
        <v>219</v>
      </c>
      <c r="O247" s="131" t="s">
        <v>226</v>
      </c>
      <c r="P247" s="142">
        <v>1025000</v>
      </c>
      <c r="Q247" s="127" t="s">
        <v>245</v>
      </c>
      <c r="R247" s="123">
        <v>816</v>
      </c>
      <c r="S247" s="142">
        <v>12500</v>
      </c>
      <c r="T247" s="133" t="s">
        <v>273</v>
      </c>
      <c r="U247" s="149"/>
      <c r="V247" s="149">
        <f t="shared" si="4"/>
        <v>12500</v>
      </c>
      <c r="W247" s="157" t="s">
        <v>281</v>
      </c>
      <c r="X247" s="134"/>
      <c r="Y247" s="134"/>
      <c r="Z247" s="134"/>
    </row>
    <row r="248" spans="1:26" s="103" customFormat="1" ht="80.099999999999994" customHeight="1">
      <c r="A248" s="337"/>
      <c r="B248" s="122">
        <v>66</v>
      </c>
      <c r="C248" s="123">
        <v>68402</v>
      </c>
      <c r="D248" s="124">
        <v>40310</v>
      </c>
      <c r="E248" s="125">
        <v>143393</v>
      </c>
      <c r="F248" s="126">
        <v>40298</v>
      </c>
      <c r="G248" s="127" t="s">
        <v>44</v>
      </c>
      <c r="H248" s="128" t="s">
        <v>129</v>
      </c>
      <c r="I248" s="129"/>
      <c r="J248" s="128" t="s">
        <v>70</v>
      </c>
      <c r="K248" s="127" t="s">
        <v>130</v>
      </c>
      <c r="L248" s="125">
        <v>1020723805</v>
      </c>
      <c r="M248" s="126">
        <v>34615</v>
      </c>
      <c r="N248" s="130" t="s">
        <v>219</v>
      </c>
      <c r="O248" s="131" t="s">
        <v>226</v>
      </c>
      <c r="P248" s="142">
        <v>1025000</v>
      </c>
      <c r="Q248" s="127" t="s">
        <v>274</v>
      </c>
      <c r="R248" s="123">
        <v>604</v>
      </c>
      <c r="S248" s="142">
        <v>141300</v>
      </c>
      <c r="T248" s="132" t="s">
        <v>275</v>
      </c>
      <c r="U248" s="149"/>
      <c r="V248" s="149">
        <v>141300</v>
      </c>
      <c r="W248" s="132" t="s">
        <v>283</v>
      </c>
      <c r="X248" s="134"/>
      <c r="Y248" s="134"/>
      <c r="Z248" s="134"/>
    </row>
    <row r="249" spans="1:26" s="103" customFormat="1" ht="80.099999999999994" customHeight="1">
      <c r="A249" s="337"/>
      <c r="B249" s="122">
        <v>67</v>
      </c>
      <c r="C249" s="123">
        <v>68402</v>
      </c>
      <c r="D249" s="124">
        <v>40310</v>
      </c>
      <c r="E249" s="125">
        <v>143394</v>
      </c>
      <c r="F249" s="126">
        <v>40298</v>
      </c>
      <c r="G249" s="127" t="s">
        <v>44</v>
      </c>
      <c r="H249" s="128" t="s">
        <v>131</v>
      </c>
      <c r="I249" s="128" t="s">
        <v>132</v>
      </c>
      <c r="J249" s="128" t="s">
        <v>51</v>
      </c>
      <c r="K249" s="127" t="s">
        <v>133</v>
      </c>
      <c r="L249" s="125">
        <v>20686505</v>
      </c>
      <c r="M249" s="126">
        <v>39923</v>
      </c>
      <c r="N249" s="130" t="s">
        <v>219</v>
      </c>
      <c r="O249" s="131" t="s">
        <v>224</v>
      </c>
      <c r="P249" s="142">
        <v>1025000</v>
      </c>
      <c r="Q249" s="127" t="s">
        <v>245</v>
      </c>
      <c r="R249" s="123">
        <v>816</v>
      </c>
      <c r="S249" s="142">
        <v>12500</v>
      </c>
      <c r="T249" s="133" t="s">
        <v>273</v>
      </c>
      <c r="U249" s="149"/>
      <c r="V249" s="149">
        <f t="shared" si="4"/>
        <v>12500</v>
      </c>
      <c r="W249" s="157" t="s">
        <v>281</v>
      </c>
      <c r="X249" s="134"/>
      <c r="Y249" s="134"/>
      <c r="Z249" s="134"/>
    </row>
    <row r="250" spans="1:26" s="103" customFormat="1" ht="80.099999999999994" customHeight="1">
      <c r="A250" s="337"/>
      <c r="B250" s="122">
        <v>68</v>
      </c>
      <c r="C250" s="123">
        <v>68402</v>
      </c>
      <c r="D250" s="124">
        <v>40310</v>
      </c>
      <c r="E250" s="125">
        <v>143394</v>
      </c>
      <c r="F250" s="126">
        <v>40298</v>
      </c>
      <c r="G250" s="127" t="s">
        <v>44</v>
      </c>
      <c r="H250" s="128" t="s">
        <v>131</v>
      </c>
      <c r="I250" s="128" t="s">
        <v>132</v>
      </c>
      <c r="J250" s="128" t="s">
        <v>51</v>
      </c>
      <c r="K250" s="127" t="s">
        <v>133</v>
      </c>
      <c r="L250" s="125">
        <v>20686505</v>
      </c>
      <c r="M250" s="126">
        <v>39923</v>
      </c>
      <c r="N250" s="130" t="s">
        <v>219</v>
      </c>
      <c r="O250" s="131" t="s">
        <v>224</v>
      </c>
      <c r="P250" s="142">
        <v>1025000</v>
      </c>
      <c r="Q250" s="127" t="s">
        <v>274</v>
      </c>
      <c r="R250" s="123">
        <v>604</v>
      </c>
      <c r="S250" s="142">
        <v>141300</v>
      </c>
      <c r="T250" s="132" t="s">
        <v>275</v>
      </c>
      <c r="U250" s="149"/>
      <c r="V250" s="149">
        <v>141300</v>
      </c>
      <c r="W250" s="132" t="s">
        <v>283</v>
      </c>
      <c r="X250" s="134"/>
      <c r="Y250" s="134"/>
      <c r="Z250" s="134"/>
    </row>
    <row r="251" spans="1:26" s="103" customFormat="1" ht="80.099999999999994" customHeight="1">
      <c r="A251" s="337"/>
      <c r="B251" s="122">
        <v>69</v>
      </c>
      <c r="C251" s="123">
        <v>68402</v>
      </c>
      <c r="D251" s="124">
        <v>40310</v>
      </c>
      <c r="E251" s="125">
        <v>143396</v>
      </c>
      <c r="F251" s="126">
        <v>40298</v>
      </c>
      <c r="G251" s="127" t="s">
        <v>44</v>
      </c>
      <c r="H251" s="128" t="s">
        <v>134</v>
      </c>
      <c r="I251" s="128"/>
      <c r="J251" s="128" t="s">
        <v>135</v>
      </c>
      <c r="K251" s="123"/>
      <c r="L251" s="125">
        <v>1032437014</v>
      </c>
      <c r="M251" s="126">
        <v>33891</v>
      </c>
      <c r="N251" s="130" t="s">
        <v>219</v>
      </c>
      <c r="O251" s="131" t="s">
        <v>226</v>
      </c>
      <c r="P251" s="142">
        <v>1025000</v>
      </c>
      <c r="Q251" s="127" t="s">
        <v>245</v>
      </c>
      <c r="R251" s="123">
        <v>816</v>
      </c>
      <c r="S251" s="142">
        <v>12500</v>
      </c>
      <c r="T251" s="133" t="s">
        <v>273</v>
      </c>
      <c r="U251" s="149"/>
      <c r="V251" s="149">
        <f t="shared" si="4"/>
        <v>12500</v>
      </c>
      <c r="W251" s="157" t="s">
        <v>281</v>
      </c>
      <c r="X251" s="134"/>
      <c r="Y251" s="134"/>
      <c r="Z251" s="134"/>
    </row>
    <row r="252" spans="1:26" s="103" customFormat="1" ht="80.099999999999994" customHeight="1">
      <c r="A252" s="337"/>
      <c r="B252" s="122">
        <v>70</v>
      </c>
      <c r="C252" s="123">
        <v>68402</v>
      </c>
      <c r="D252" s="124">
        <v>40310</v>
      </c>
      <c r="E252" s="125">
        <v>143396</v>
      </c>
      <c r="F252" s="126">
        <v>40298</v>
      </c>
      <c r="G252" s="127" t="s">
        <v>44</v>
      </c>
      <c r="H252" s="128" t="s">
        <v>134</v>
      </c>
      <c r="I252" s="128"/>
      <c r="J252" s="128" t="s">
        <v>135</v>
      </c>
      <c r="K252" s="123"/>
      <c r="L252" s="125">
        <v>1032437014</v>
      </c>
      <c r="M252" s="126">
        <v>33891</v>
      </c>
      <c r="N252" s="130" t="s">
        <v>219</v>
      </c>
      <c r="O252" s="131" t="s">
        <v>226</v>
      </c>
      <c r="P252" s="142">
        <v>1025000</v>
      </c>
      <c r="Q252" s="127" t="s">
        <v>274</v>
      </c>
      <c r="R252" s="123">
        <v>604</v>
      </c>
      <c r="S252" s="142">
        <v>141300</v>
      </c>
      <c r="T252" s="132" t="s">
        <v>275</v>
      </c>
      <c r="U252" s="149"/>
      <c r="V252" s="149">
        <v>141300</v>
      </c>
      <c r="W252" s="132" t="s">
        <v>283</v>
      </c>
      <c r="X252" s="134"/>
      <c r="Y252" s="134"/>
      <c r="Z252" s="134"/>
    </row>
    <row r="253" spans="1:26" s="103" customFormat="1" ht="80.099999999999994" customHeight="1">
      <c r="A253" s="337"/>
      <c r="B253" s="122">
        <v>71</v>
      </c>
      <c r="C253" s="123">
        <v>68402</v>
      </c>
      <c r="D253" s="124">
        <v>40310</v>
      </c>
      <c r="E253" s="125">
        <v>143397</v>
      </c>
      <c r="F253" s="126">
        <v>40298</v>
      </c>
      <c r="G253" s="127" t="s">
        <v>44</v>
      </c>
      <c r="H253" s="128" t="s">
        <v>136</v>
      </c>
      <c r="I253" s="128" t="s">
        <v>123</v>
      </c>
      <c r="J253" s="128" t="s">
        <v>137</v>
      </c>
      <c r="K253" s="123"/>
      <c r="L253" s="125">
        <v>1020723790</v>
      </c>
      <c r="M253" s="126">
        <v>37524</v>
      </c>
      <c r="N253" s="130" t="s">
        <v>219</v>
      </c>
      <c r="O253" s="132" t="s">
        <v>226</v>
      </c>
      <c r="P253" s="142">
        <v>1025000</v>
      </c>
      <c r="Q253" s="127" t="s">
        <v>245</v>
      </c>
      <c r="R253" s="123">
        <v>816</v>
      </c>
      <c r="S253" s="142">
        <v>12500</v>
      </c>
      <c r="T253" s="133" t="s">
        <v>273</v>
      </c>
      <c r="U253" s="149"/>
      <c r="V253" s="149">
        <f t="shared" si="4"/>
        <v>12500</v>
      </c>
      <c r="W253" s="157" t="s">
        <v>281</v>
      </c>
      <c r="X253" s="134"/>
      <c r="Y253" s="134"/>
      <c r="Z253" s="134"/>
    </row>
    <row r="254" spans="1:26" s="103" customFormat="1" ht="80.099999999999994" customHeight="1">
      <c r="A254" s="337"/>
      <c r="B254" s="122">
        <v>72</v>
      </c>
      <c r="C254" s="123">
        <v>68402</v>
      </c>
      <c r="D254" s="124">
        <v>40310</v>
      </c>
      <c r="E254" s="125">
        <v>143397</v>
      </c>
      <c r="F254" s="126">
        <v>40298</v>
      </c>
      <c r="G254" s="127" t="s">
        <v>44</v>
      </c>
      <c r="H254" s="128" t="s">
        <v>136</v>
      </c>
      <c r="I254" s="128" t="s">
        <v>123</v>
      </c>
      <c r="J254" s="128" t="s">
        <v>137</v>
      </c>
      <c r="K254" s="123"/>
      <c r="L254" s="125">
        <v>1020723790</v>
      </c>
      <c r="M254" s="126">
        <v>37524</v>
      </c>
      <c r="N254" s="130" t="s">
        <v>219</v>
      </c>
      <c r="O254" s="132" t="s">
        <v>226</v>
      </c>
      <c r="P254" s="142">
        <v>1025000</v>
      </c>
      <c r="Q254" s="127" t="s">
        <v>274</v>
      </c>
      <c r="R254" s="123">
        <v>604</v>
      </c>
      <c r="S254" s="142">
        <v>141300</v>
      </c>
      <c r="T254" s="132" t="s">
        <v>275</v>
      </c>
      <c r="U254" s="149"/>
      <c r="V254" s="149">
        <v>141300</v>
      </c>
      <c r="W254" s="132" t="s">
        <v>283</v>
      </c>
      <c r="X254" s="134"/>
      <c r="Y254" s="134"/>
      <c r="Z254" s="134"/>
    </row>
    <row r="255" spans="1:26" s="103" customFormat="1" ht="80.099999999999994" customHeight="1">
      <c r="A255" s="337"/>
      <c r="B255" s="122">
        <v>73</v>
      </c>
      <c r="C255" s="123">
        <v>68402</v>
      </c>
      <c r="D255" s="124">
        <v>40310</v>
      </c>
      <c r="E255" s="125">
        <v>143399</v>
      </c>
      <c r="F255" s="126">
        <v>40298</v>
      </c>
      <c r="G255" s="127" t="s">
        <v>44</v>
      </c>
      <c r="H255" s="128" t="s">
        <v>140</v>
      </c>
      <c r="I255" s="128"/>
      <c r="J255" s="128" t="s">
        <v>70</v>
      </c>
      <c r="K255" s="127" t="s">
        <v>95</v>
      </c>
      <c r="L255" s="125">
        <v>1020723796</v>
      </c>
      <c r="M255" s="126">
        <v>34880</v>
      </c>
      <c r="N255" s="130" t="s">
        <v>219</v>
      </c>
      <c r="O255" s="135" t="s">
        <v>233</v>
      </c>
      <c r="P255" s="142">
        <v>1025000</v>
      </c>
      <c r="Q255" s="127" t="s">
        <v>245</v>
      </c>
      <c r="R255" s="123">
        <v>816</v>
      </c>
      <c r="S255" s="142">
        <v>12500</v>
      </c>
      <c r="T255" s="133" t="s">
        <v>273</v>
      </c>
      <c r="U255" s="149"/>
      <c r="V255" s="149">
        <f t="shared" si="4"/>
        <v>12500</v>
      </c>
      <c r="W255" s="157" t="s">
        <v>281</v>
      </c>
      <c r="X255" s="134"/>
      <c r="Y255" s="134"/>
      <c r="Z255" s="134"/>
    </row>
    <row r="256" spans="1:26" s="103" customFormat="1" ht="80.099999999999994" customHeight="1">
      <c r="A256" s="337"/>
      <c r="B256" s="122">
        <v>74</v>
      </c>
      <c r="C256" s="123">
        <v>68402</v>
      </c>
      <c r="D256" s="124">
        <v>40310</v>
      </c>
      <c r="E256" s="125">
        <v>143399</v>
      </c>
      <c r="F256" s="126">
        <v>40298</v>
      </c>
      <c r="G256" s="127" t="s">
        <v>44</v>
      </c>
      <c r="H256" s="128" t="s">
        <v>140</v>
      </c>
      <c r="I256" s="128"/>
      <c r="J256" s="128" t="s">
        <v>70</v>
      </c>
      <c r="K256" s="127" t="s">
        <v>95</v>
      </c>
      <c r="L256" s="125">
        <v>1020723796</v>
      </c>
      <c r="M256" s="126">
        <v>34880</v>
      </c>
      <c r="N256" s="130" t="s">
        <v>219</v>
      </c>
      <c r="O256" s="135" t="s">
        <v>233</v>
      </c>
      <c r="P256" s="142">
        <v>1025000</v>
      </c>
      <c r="Q256" s="127" t="s">
        <v>274</v>
      </c>
      <c r="R256" s="123">
        <v>604</v>
      </c>
      <c r="S256" s="142">
        <v>141300</v>
      </c>
      <c r="T256" s="132" t="s">
        <v>275</v>
      </c>
      <c r="U256" s="149"/>
      <c r="V256" s="149">
        <v>141300</v>
      </c>
      <c r="W256" s="132" t="s">
        <v>283</v>
      </c>
      <c r="X256" s="134"/>
      <c r="Y256" s="134"/>
      <c r="Z256" s="134"/>
    </row>
    <row r="257" spans="1:26" s="103" customFormat="1" ht="80.099999999999994" customHeight="1">
      <c r="A257" s="337"/>
      <c r="B257" s="122">
        <v>75</v>
      </c>
      <c r="C257" s="123">
        <v>68402</v>
      </c>
      <c r="D257" s="124">
        <v>40310</v>
      </c>
      <c r="E257" s="125">
        <v>143400</v>
      </c>
      <c r="F257" s="126">
        <v>40298</v>
      </c>
      <c r="G257" s="127" t="s">
        <v>44</v>
      </c>
      <c r="H257" s="128" t="s">
        <v>141</v>
      </c>
      <c r="I257" s="129"/>
      <c r="J257" s="128" t="s">
        <v>142</v>
      </c>
      <c r="K257" s="127" t="s">
        <v>143</v>
      </c>
      <c r="L257" s="125">
        <v>296092</v>
      </c>
      <c r="M257" s="126">
        <v>36208</v>
      </c>
      <c r="N257" s="130" t="s">
        <v>219</v>
      </c>
      <c r="O257" s="131" t="s">
        <v>225</v>
      </c>
      <c r="P257" s="142">
        <v>1025000</v>
      </c>
      <c r="Q257" s="127" t="s">
        <v>245</v>
      </c>
      <c r="R257" s="123">
        <v>816</v>
      </c>
      <c r="S257" s="142">
        <v>1025000</v>
      </c>
      <c r="T257" s="133" t="s">
        <v>260</v>
      </c>
      <c r="U257" s="149"/>
      <c r="V257" s="149">
        <f t="shared" si="4"/>
        <v>1025000</v>
      </c>
      <c r="W257" s="153" t="s">
        <v>285</v>
      </c>
      <c r="X257" s="134"/>
      <c r="Y257" s="134"/>
      <c r="Z257" s="134"/>
    </row>
    <row r="258" spans="1:26" s="103" customFormat="1" ht="80.099999999999994" customHeight="1">
      <c r="A258" s="337"/>
      <c r="B258" s="122">
        <v>77</v>
      </c>
      <c r="C258" s="123">
        <v>68402</v>
      </c>
      <c r="D258" s="124">
        <v>40310</v>
      </c>
      <c r="E258" s="125">
        <v>143401</v>
      </c>
      <c r="F258" s="126">
        <v>40298</v>
      </c>
      <c r="G258" s="127" t="s">
        <v>44</v>
      </c>
      <c r="H258" s="128" t="s">
        <v>144</v>
      </c>
      <c r="I258" s="129"/>
      <c r="J258" s="128" t="s">
        <v>145</v>
      </c>
      <c r="K258" s="127"/>
      <c r="L258" s="125">
        <v>1020723863</v>
      </c>
      <c r="M258" s="126">
        <v>30121</v>
      </c>
      <c r="N258" s="130" t="s">
        <v>219</v>
      </c>
      <c r="O258" s="131" t="s">
        <v>226</v>
      </c>
      <c r="P258" s="142">
        <v>1025000</v>
      </c>
      <c r="Q258" s="127" t="s">
        <v>245</v>
      </c>
      <c r="R258" s="123">
        <v>816</v>
      </c>
      <c r="S258" s="142">
        <v>12500</v>
      </c>
      <c r="T258" s="133" t="s">
        <v>273</v>
      </c>
      <c r="U258" s="149"/>
      <c r="V258" s="149">
        <f t="shared" si="4"/>
        <v>12500</v>
      </c>
      <c r="W258" s="157" t="s">
        <v>281</v>
      </c>
      <c r="X258" s="134"/>
      <c r="Y258" s="134"/>
      <c r="Z258" s="134"/>
    </row>
    <row r="259" spans="1:26" s="103" customFormat="1" ht="80.099999999999994" customHeight="1">
      <c r="A259" s="337"/>
      <c r="B259" s="122">
        <v>78</v>
      </c>
      <c r="C259" s="123">
        <v>68402</v>
      </c>
      <c r="D259" s="124">
        <v>40310</v>
      </c>
      <c r="E259" s="125">
        <v>143401</v>
      </c>
      <c r="F259" s="126">
        <v>40298</v>
      </c>
      <c r="G259" s="127" t="s">
        <v>44</v>
      </c>
      <c r="H259" s="128" t="s">
        <v>144</v>
      </c>
      <c r="I259" s="129"/>
      <c r="J259" s="128" t="s">
        <v>145</v>
      </c>
      <c r="K259" s="127"/>
      <c r="L259" s="125">
        <v>1020723863</v>
      </c>
      <c r="M259" s="126">
        <v>30121</v>
      </c>
      <c r="N259" s="130" t="s">
        <v>219</v>
      </c>
      <c r="O259" s="131" t="s">
        <v>226</v>
      </c>
      <c r="P259" s="142">
        <v>1025000</v>
      </c>
      <c r="Q259" s="127" t="s">
        <v>274</v>
      </c>
      <c r="R259" s="123">
        <v>604</v>
      </c>
      <c r="S259" s="142">
        <v>141300</v>
      </c>
      <c r="T259" s="132" t="s">
        <v>275</v>
      </c>
      <c r="U259" s="149"/>
      <c r="V259" s="149">
        <v>141300</v>
      </c>
      <c r="W259" s="132" t="s">
        <v>283</v>
      </c>
      <c r="X259" s="134"/>
      <c r="Y259" s="134"/>
      <c r="Z259" s="134"/>
    </row>
    <row r="260" spans="1:26" s="103" customFormat="1" ht="80.099999999999994" customHeight="1">
      <c r="A260" s="337"/>
      <c r="B260" s="122">
        <v>79</v>
      </c>
      <c r="C260" s="123">
        <v>68402</v>
      </c>
      <c r="D260" s="124">
        <v>40310</v>
      </c>
      <c r="E260" s="125">
        <v>143402</v>
      </c>
      <c r="F260" s="126">
        <v>40298</v>
      </c>
      <c r="G260" s="127" t="s">
        <v>44</v>
      </c>
      <c r="H260" s="128" t="s">
        <v>146</v>
      </c>
      <c r="I260" s="128" t="s">
        <v>147</v>
      </c>
      <c r="J260" s="128" t="s">
        <v>148</v>
      </c>
      <c r="K260" s="127" t="s">
        <v>149</v>
      </c>
      <c r="L260" s="125">
        <v>185830</v>
      </c>
      <c r="M260" s="126">
        <v>34982</v>
      </c>
      <c r="N260" s="130" t="s">
        <v>219</v>
      </c>
      <c r="O260" s="131" t="s">
        <v>220</v>
      </c>
      <c r="P260" s="142">
        <v>1025000</v>
      </c>
      <c r="Q260" s="127" t="s">
        <v>245</v>
      </c>
      <c r="R260" s="123">
        <v>816</v>
      </c>
      <c r="S260" s="142">
        <v>12500</v>
      </c>
      <c r="T260" s="133" t="s">
        <v>273</v>
      </c>
      <c r="U260" s="149"/>
      <c r="V260" s="149">
        <f t="shared" ref="V260:V300" si="5">+S260-U260</f>
        <v>12500</v>
      </c>
      <c r="W260" s="157" t="s">
        <v>281</v>
      </c>
      <c r="X260" s="134"/>
      <c r="Y260" s="134"/>
      <c r="Z260" s="134"/>
    </row>
    <row r="261" spans="1:26" s="103" customFormat="1" ht="80.099999999999994" customHeight="1">
      <c r="A261" s="337"/>
      <c r="B261" s="122">
        <v>80</v>
      </c>
      <c r="C261" s="123">
        <v>68402</v>
      </c>
      <c r="D261" s="124">
        <v>40310</v>
      </c>
      <c r="E261" s="125">
        <v>143402</v>
      </c>
      <c r="F261" s="126">
        <v>40298</v>
      </c>
      <c r="G261" s="127" t="s">
        <v>44</v>
      </c>
      <c r="H261" s="128" t="s">
        <v>146</v>
      </c>
      <c r="I261" s="128" t="s">
        <v>147</v>
      </c>
      <c r="J261" s="128" t="s">
        <v>148</v>
      </c>
      <c r="K261" s="127" t="s">
        <v>149</v>
      </c>
      <c r="L261" s="125">
        <v>185830</v>
      </c>
      <c r="M261" s="126">
        <v>34982</v>
      </c>
      <c r="N261" s="130" t="s">
        <v>219</v>
      </c>
      <c r="O261" s="131" t="s">
        <v>220</v>
      </c>
      <c r="P261" s="142">
        <v>1025000</v>
      </c>
      <c r="Q261" s="127" t="s">
        <v>274</v>
      </c>
      <c r="R261" s="123">
        <v>604</v>
      </c>
      <c r="S261" s="142">
        <v>141300</v>
      </c>
      <c r="T261" s="132" t="s">
        <v>275</v>
      </c>
      <c r="U261" s="149"/>
      <c r="V261" s="149">
        <v>141300</v>
      </c>
      <c r="W261" s="132" t="s">
        <v>283</v>
      </c>
      <c r="X261" s="134"/>
      <c r="Y261" s="134"/>
      <c r="Z261" s="134"/>
    </row>
    <row r="262" spans="1:26" s="103" customFormat="1" ht="80.099999999999994" customHeight="1">
      <c r="A262" s="337"/>
      <c r="B262" s="122">
        <v>81</v>
      </c>
      <c r="C262" s="123">
        <v>68402</v>
      </c>
      <c r="D262" s="124">
        <v>40310</v>
      </c>
      <c r="E262" s="125">
        <v>143406</v>
      </c>
      <c r="F262" s="126">
        <v>40298</v>
      </c>
      <c r="G262" s="127" t="s">
        <v>44</v>
      </c>
      <c r="H262" s="128" t="s">
        <v>156</v>
      </c>
      <c r="I262" s="129"/>
      <c r="J262" s="128" t="s">
        <v>87</v>
      </c>
      <c r="K262" s="127"/>
      <c r="L262" s="125">
        <v>1020723791</v>
      </c>
      <c r="M262" s="126">
        <v>33402</v>
      </c>
      <c r="N262" s="130" t="s">
        <v>219</v>
      </c>
      <c r="O262" s="131" t="s">
        <v>227</v>
      </c>
      <c r="P262" s="142">
        <v>1025000</v>
      </c>
      <c r="Q262" s="127" t="s">
        <v>245</v>
      </c>
      <c r="R262" s="123">
        <v>816</v>
      </c>
      <c r="S262" s="142">
        <v>12500</v>
      </c>
      <c r="T262" s="133" t="s">
        <v>273</v>
      </c>
      <c r="U262" s="149"/>
      <c r="V262" s="149">
        <f t="shared" si="5"/>
        <v>12500</v>
      </c>
      <c r="W262" s="157" t="s">
        <v>281</v>
      </c>
      <c r="X262" s="134"/>
      <c r="Y262" s="134"/>
      <c r="Z262" s="134"/>
    </row>
    <row r="263" spans="1:26" s="103" customFormat="1" ht="80.099999999999994" customHeight="1">
      <c r="A263" s="337"/>
      <c r="B263" s="122">
        <v>82</v>
      </c>
      <c r="C263" s="123">
        <v>68402</v>
      </c>
      <c r="D263" s="124">
        <v>40310</v>
      </c>
      <c r="E263" s="125">
        <v>143406</v>
      </c>
      <c r="F263" s="126">
        <v>40298</v>
      </c>
      <c r="G263" s="127" t="s">
        <v>44</v>
      </c>
      <c r="H263" s="128" t="s">
        <v>156</v>
      </c>
      <c r="I263" s="129"/>
      <c r="J263" s="128" t="s">
        <v>87</v>
      </c>
      <c r="K263" s="127"/>
      <c r="L263" s="125">
        <v>1020723791</v>
      </c>
      <c r="M263" s="126">
        <v>33402</v>
      </c>
      <c r="N263" s="130" t="s">
        <v>219</v>
      </c>
      <c r="O263" s="131" t="s">
        <v>227</v>
      </c>
      <c r="P263" s="142">
        <v>1025000</v>
      </c>
      <c r="Q263" s="127" t="s">
        <v>274</v>
      </c>
      <c r="R263" s="123">
        <v>604</v>
      </c>
      <c r="S263" s="142">
        <v>141300</v>
      </c>
      <c r="T263" s="132" t="s">
        <v>275</v>
      </c>
      <c r="U263" s="149"/>
      <c r="V263" s="149">
        <v>141300</v>
      </c>
      <c r="W263" s="132" t="s">
        <v>283</v>
      </c>
      <c r="X263" s="134"/>
      <c r="Y263" s="134"/>
      <c r="Z263" s="134"/>
    </row>
    <row r="264" spans="1:26" s="103" customFormat="1" ht="80.099999999999994" customHeight="1">
      <c r="A264" s="337"/>
      <c r="B264" s="122">
        <v>83</v>
      </c>
      <c r="C264" s="123">
        <v>68402</v>
      </c>
      <c r="D264" s="124">
        <v>40310</v>
      </c>
      <c r="E264" s="125">
        <v>143407</v>
      </c>
      <c r="F264" s="126">
        <v>40298</v>
      </c>
      <c r="G264" s="127" t="s">
        <v>44</v>
      </c>
      <c r="H264" s="128" t="s">
        <v>156</v>
      </c>
      <c r="I264" s="129"/>
      <c r="J264" s="128" t="s">
        <v>157</v>
      </c>
      <c r="K264" s="127"/>
      <c r="L264" s="125">
        <v>1020723783</v>
      </c>
      <c r="M264" s="126">
        <v>34005</v>
      </c>
      <c r="N264" s="130" t="s">
        <v>219</v>
      </c>
      <c r="O264" s="131" t="s">
        <v>233</v>
      </c>
      <c r="P264" s="142">
        <v>1025000</v>
      </c>
      <c r="Q264" s="127" t="s">
        <v>245</v>
      </c>
      <c r="R264" s="123">
        <v>816</v>
      </c>
      <c r="S264" s="142">
        <v>12500</v>
      </c>
      <c r="T264" s="133" t="s">
        <v>273</v>
      </c>
      <c r="U264" s="149"/>
      <c r="V264" s="149">
        <f t="shared" si="5"/>
        <v>12500</v>
      </c>
      <c r="W264" s="157" t="s">
        <v>281</v>
      </c>
      <c r="X264" s="134"/>
      <c r="Y264" s="134"/>
      <c r="Z264" s="134"/>
    </row>
    <row r="265" spans="1:26" s="103" customFormat="1" ht="80.099999999999994" customHeight="1">
      <c r="A265" s="337"/>
      <c r="B265" s="122">
        <v>84</v>
      </c>
      <c r="C265" s="123">
        <v>68402</v>
      </c>
      <c r="D265" s="124">
        <v>40310</v>
      </c>
      <c r="E265" s="125">
        <v>143407</v>
      </c>
      <c r="F265" s="126">
        <v>40298</v>
      </c>
      <c r="G265" s="127" t="s">
        <v>44</v>
      </c>
      <c r="H265" s="128" t="s">
        <v>156</v>
      </c>
      <c r="I265" s="129"/>
      <c r="J265" s="128" t="s">
        <v>157</v>
      </c>
      <c r="K265" s="127"/>
      <c r="L265" s="125">
        <v>1020723783</v>
      </c>
      <c r="M265" s="126">
        <v>34005</v>
      </c>
      <c r="N265" s="130" t="s">
        <v>219</v>
      </c>
      <c r="O265" s="131" t="s">
        <v>233</v>
      </c>
      <c r="P265" s="142">
        <v>1025000</v>
      </c>
      <c r="Q265" s="127" t="s">
        <v>274</v>
      </c>
      <c r="R265" s="123">
        <v>604</v>
      </c>
      <c r="S265" s="142">
        <v>141300</v>
      </c>
      <c r="T265" s="132" t="s">
        <v>275</v>
      </c>
      <c r="U265" s="149"/>
      <c r="V265" s="149">
        <v>141300</v>
      </c>
      <c r="W265" s="132" t="s">
        <v>283</v>
      </c>
      <c r="X265" s="134"/>
      <c r="Y265" s="134"/>
      <c r="Z265" s="134"/>
    </row>
    <row r="266" spans="1:26" s="3" customFormat="1" ht="80.099999999999994" customHeight="1">
      <c r="A266" s="337"/>
      <c r="B266" s="122">
        <v>85</v>
      </c>
      <c r="C266" s="123">
        <v>68402</v>
      </c>
      <c r="D266" s="124">
        <v>40310</v>
      </c>
      <c r="E266" s="125">
        <v>143408</v>
      </c>
      <c r="F266" s="126">
        <v>40298</v>
      </c>
      <c r="G266" s="127" t="s">
        <v>44</v>
      </c>
      <c r="H266" s="128" t="s">
        <v>211</v>
      </c>
      <c r="I266" s="128" t="s">
        <v>175</v>
      </c>
      <c r="J266" s="128" t="s">
        <v>51</v>
      </c>
      <c r="K266" s="127" t="s">
        <v>84</v>
      </c>
      <c r="L266" s="125">
        <v>41386403</v>
      </c>
      <c r="M266" s="126">
        <v>35545</v>
      </c>
      <c r="N266" s="130" t="s">
        <v>219</v>
      </c>
      <c r="O266" s="131" t="s">
        <v>220</v>
      </c>
      <c r="P266" s="142">
        <v>1025000</v>
      </c>
      <c r="Q266" s="127" t="s">
        <v>245</v>
      </c>
      <c r="R266" s="123">
        <v>816</v>
      </c>
      <c r="S266" s="142">
        <v>12500</v>
      </c>
      <c r="T266" s="133" t="s">
        <v>273</v>
      </c>
      <c r="U266" s="149"/>
      <c r="V266" s="149">
        <f t="shared" si="5"/>
        <v>12500</v>
      </c>
      <c r="W266" s="157" t="s">
        <v>281</v>
      </c>
      <c r="X266" s="136"/>
      <c r="Y266" s="136"/>
      <c r="Z266" s="136"/>
    </row>
    <row r="267" spans="1:26" s="3" customFormat="1" ht="80.099999999999994" customHeight="1">
      <c r="A267" s="337"/>
      <c r="B267" s="122">
        <v>86</v>
      </c>
      <c r="C267" s="123">
        <v>68402</v>
      </c>
      <c r="D267" s="124">
        <v>40310</v>
      </c>
      <c r="E267" s="125">
        <v>143408</v>
      </c>
      <c r="F267" s="126">
        <v>40298</v>
      </c>
      <c r="G267" s="127" t="s">
        <v>44</v>
      </c>
      <c r="H267" s="128" t="s">
        <v>211</v>
      </c>
      <c r="I267" s="128" t="s">
        <v>175</v>
      </c>
      <c r="J267" s="128" t="s">
        <v>51</v>
      </c>
      <c r="K267" s="127" t="s">
        <v>84</v>
      </c>
      <c r="L267" s="125">
        <v>41386403</v>
      </c>
      <c r="M267" s="126">
        <v>35545</v>
      </c>
      <c r="N267" s="130" t="s">
        <v>219</v>
      </c>
      <c r="O267" s="131" t="s">
        <v>220</v>
      </c>
      <c r="P267" s="142">
        <v>1025000</v>
      </c>
      <c r="Q267" s="127" t="s">
        <v>274</v>
      </c>
      <c r="R267" s="123">
        <v>604</v>
      </c>
      <c r="S267" s="142">
        <v>141300</v>
      </c>
      <c r="T267" s="132" t="s">
        <v>275</v>
      </c>
      <c r="U267" s="149"/>
      <c r="V267" s="149">
        <v>141300</v>
      </c>
      <c r="W267" s="132" t="s">
        <v>283</v>
      </c>
      <c r="X267" s="136"/>
      <c r="Y267" s="136"/>
      <c r="Z267" s="136"/>
    </row>
    <row r="268" spans="1:26" s="3" customFormat="1" ht="80.099999999999994" customHeight="1">
      <c r="A268" s="337"/>
      <c r="B268" s="122">
        <v>87</v>
      </c>
      <c r="C268" s="123">
        <v>68402</v>
      </c>
      <c r="D268" s="124">
        <v>40310</v>
      </c>
      <c r="E268" s="125">
        <v>143409</v>
      </c>
      <c r="F268" s="126">
        <v>40298</v>
      </c>
      <c r="G268" s="127" t="s">
        <v>44</v>
      </c>
      <c r="H268" s="128" t="s">
        <v>158</v>
      </c>
      <c r="I268" s="128" t="s">
        <v>159</v>
      </c>
      <c r="J268" s="128" t="s">
        <v>160</v>
      </c>
      <c r="K268" s="127" t="s">
        <v>161</v>
      </c>
      <c r="L268" s="125">
        <v>73131758</v>
      </c>
      <c r="M268" s="126">
        <v>40051</v>
      </c>
      <c r="N268" s="130" t="s">
        <v>219</v>
      </c>
      <c r="O268" s="131" t="s">
        <v>228</v>
      </c>
      <c r="P268" s="142">
        <v>1025000</v>
      </c>
      <c r="Q268" s="127" t="s">
        <v>245</v>
      </c>
      <c r="R268" s="123">
        <v>816</v>
      </c>
      <c r="S268" s="142">
        <v>12500</v>
      </c>
      <c r="T268" s="133" t="s">
        <v>273</v>
      </c>
      <c r="U268" s="149"/>
      <c r="V268" s="149">
        <f t="shared" si="5"/>
        <v>12500</v>
      </c>
      <c r="W268" s="157" t="s">
        <v>281</v>
      </c>
      <c r="X268" s="136"/>
      <c r="Y268" s="136"/>
      <c r="Z268" s="136"/>
    </row>
    <row r="269" spans="1:26" s="3" customFormat="1" ht="80.099999999999994" customHeight="1">
      <c r="A269" s="337"/>
      <c r="B269" s="122">
        <v>88</v>
      </c>
      <c r="C269" s="123">
        <v>68402</v>
      </c>
      <c r="D269" s="124">
        <v>40310</v>
      </c>
      <c r="E269" s="125">
        <v>143409</v>
      </c>
      <c r="F269" s="126">
        <v>40298</v>
      </c>
      <c r="G269" s="127" t="s">
        <v>44</v>
      </c>
      <c r="H269" s="128" t="s">
        <v>158</v>
      </c>
      <c r="I269" s="128" t="s">
        <v>159</v>
      </c>
      <c r="J269" s="128" t="s">
        <v>160</v>
      </c>
      <c r="K269" s="127" t="s">
        <v>161</v>
      </c>
      <c r="L269" s="125">
        <v>73131758</v>
      </c>
      <c r="M269" s="126">
        <v>40051</v>
      </c>
      <c r="N269" s="130" t="s">
        <v>219</v>
      </c>
      <c r="O269" s="131" t="s">
        <v>228</v>
      </c>
      <c r="P269" s="142">
        <v>1025000</v>
      </c>
      <c r="Q269" s="127" t="s">
        <v>274</v>
      </c>
      <c r="R269" s="123">
        <v>604</v>
      </c>
      <c r="S269" s="142">
        <v>141300</v>
      </c>
      <c r="T269" s="132" t="s">
        <v>275</v>
      </c>
      <c r="U269" s="149"/>
      <c r="V269" s="149">
        <v>141300</v>
      </c>
      <c r="W269" s="132" t="s">
        <v>283</v>
      </c>
      <c r="X269" s="136"/>
      <c r="Y269" s="136"/>
      <c r="Z269" s="136"/>
    </row>
    <row r="270" spans="1:26" s="3" customFormat="1" ht="80.099999999999994" customHeight="1">
      <c r="A270" s="337"/>
      <c r="B270" s="122">
        <v>89</v>
      </c>
      <c r="C270" s="123">
        <v>68402</v>
      </c>
      <c r="D270" s="124">
        <v>40310</v>
      </c>
      <c r="E270" s="125">
        <v>143410</v>
      </c>
      <c r="F270" s="126">
        <v>40298</v>
      </c>
      <c r="G270" s="127" t="s">
        <v>44</v>
      </c>
      <c r="H270" s="128" t="s">
        <v>162</v>
      </c>
      <c r="I270" s="129"/>
      <c r="J270" s="128" t="s">
        <v>51</v>
      </c>
      <c r="K270" s="127"/>
      <c r="L270" s="125">
        <v>1020723848</v>
      </c>
      <c r="M270" s="126">
        <v>35964</v>
      </c>
      <c r="N270" s="130" t="s">
        <v>219</v>
      </c>
      <c r="O270" s="131" t="s">
        <v>226</v>
      </c>
      <c r="P270" s="142">
        <v>1025000</v>
      </c>
      <c r="Q270" s="127" t="s">
        <v>245</v>
      </c>
      <c r="R270" s="123">
        <v>816</v>
      </c>
      <c r="S270" s="142">
        <v>12500</v>
      </c>
      <c r="T270" s="133" t="s">
        <v>273</v>
      </c>
      <c r="U270" s="149"/>
      <c r="V270" s="149">
        <f t="shared" si="5"/>
        <v>12500</v>
      </c>
      <c r="W270" s="157" t="s">
        <v>281</v>
      </c>
      <c r="X270" s="136"/>
      <c r="Y270" s="136"/>
      <c r="Z270" s="136"/>
    </row>
    <row r="271" spans="1:26" s="3" customFormat="1" ht="80.099999999999994" customHeight="1">
      <c r="A271" s="337"/>
      <c r="B271" s="122">
        <v>90</v>
      </c>
      <c r="C271" s="123">
        <v>68402</v>
      </c>
      <c r="D271" s="124">
        <v>40310</v>
      </c>
      <c r="E271" s="125">
        <v>143410</v>
      </c>
      <c r="F271" s="126">
        <v>40298</v>
      </c>
      <c r="G271" s="127" t="s">
        <v>44</v>
      </c>
      <c r="H271" s="128" t="s">
        <v>162</v>
      </c>
      <c r="I271" s="129"/>
      <c r="J271" s="128" t="s">
        <v>51</v>
      </c>
      <c r="K271" s="127"/>
      <c r="L271" s="125">
        <v>1020723848</v>
      </c>
      <c r="M271" s="126">
        <v>35964</v>
      </c>
      <c r="N271" s="130" t="s">
        <v>219</v>
      </c>
      <c r="O271" s="131" t="s">
        <v>226</v>
      </c>
      <c r="P271" s="142">
        <v>1025000</v>
      </c>
      <c r="Q271" s="127" t="s">
        <v>274</v>
      </c>
      <c r="R271" s="123">
        <v>604</v>
      </c>
      <c r="S271" s="142">
        <v>141300</v>
      </c>
      <c r="T271" s="132" t="s">
        <v>275</v>
      </c>
      <c r="U271" s="149"/>
      <c r="V271" s="149">
        <v>141300</v>
      </c>
      <c r="W271" s="132" t="s">
        <v>283</v>
      </c>
      <c r="X271" s="136"/>
      <c r="Y271" s="136"/>
      <c r="Z271" s="136"/>
    </row>
    <row r="272" spans="1:26" s="3" customFormat="1" ht="80.099999999999994" customHeight="1">
      <c r="A272" s="337"/>
      <c r="B272" s="122">
        <v>91</v>
      </c>
      <c r="C272" s="123">
        <v>68402</v>
      </c>
      <c r="D272" s="124">
        <v>40310</v>
      </c>
      <c r="E272" s="125">
        <v>143411</v>
      </c>
      <c r="F272" s="126">
        <v>40298</v>
      </c>
      <c r="G272" s="127" t="s">
        <v>44</v>
      </c>
      <c r="H272" s="128" t="s">
        <v>163</v>
      </c>
      <c r="I272" s="128" t="s">
        <v>164</v>
      </c>
      <c r="J272" s="128" t="s">
        <v>160</v>
      </c>
      <c r="K272" s="127" t="s">
        <v>165</v>
      </c>
      <c r="L272" s="125">
        <v>19110310</v>
      </c>
      <c r="M272" s="126">
        <v>38015</v>
      </c>
      <c r="N272" s="130" t="s">
        <v>219</v>
      </c>
      <c r="O272" s="131" t="s">
        <v>231</v>
      </c>
      <c r="P272" s="142">
        <v>1025000</v>
      </c>
      <c r="Q272" s="127" t="s">
        <v>245</v>
      </c>
      <c r="R272" s="123">
        <v>816</v>
      </c>
      <c r="S272" s="142">
        <v>12500</v>
      </c>
      <c r="T272" s="133" t="s">
        <v>273</v>
      </c>
      <c r="U272" s="149"/>
      <c r="V272" s="149">
        <f t="shared" si="5"/>
        <v>12500</v>
      </c>
      <c r="W272" s="157" t="s">
        <v>281</v>
      </c>
      <c r="X272" s="136"/>
      <c r="Y272" s="136"/>
      <c r="Z272" s="136"/>
    </row>
    <row r="273" spans="1:26" s="3" customFormat="1" ht="80.099999999999994" customHeight="1">
      <c r="A273" s="337"/>
      <c r="B273" s="122">
        <v>92</v>
      </c>
      <c r="C273" s="123">
        <v>68402</v>
      </c>
      <c r="D273" s="124">
        <v>40310</v>
      </c>
      <c r="E273" s="125">
        <v>143411</v>
      </c>
      <c r="F273" s="126">
        <v>40298</v>
      </c>
      <c r="G273" s="127" t="s">
        <v>44</v>
      </c>
      <c r="H273" s="128" t="s">
        <v>163</v>
      </c>
      <c r="I273" s="128" t="s">
        <v>164</v>
      </c>
      <c r="J273" s="128" t="s">
        <v>160</v>
      </c>
      <c r="K273" s="127" t="s">
        <v>165</v>
      </c>
      <c r="L273" s="125">
        <v>19110310</v>
      </c>
      <c r="M273" s="126">
        <v>38015</v>
      </c>
      <c r="N273" s="130" t="s">
        <v>219</v>
      </c>
      <c r="O273" s="131" t="s">
        <v>231</v>
      </c>
      <c r="P273" s="142">
        <v>1025000</v>
      </c>
      <c r="Q273" s="127" t="s">
        <v>274</v>
      </c>
      <c r="R273" s="123">
        <v>604</v>
      </c>
      <c r="S273" s="142">
        <v>141300</v>
      </c>
      <c r="T273" s="132" t="s">
        <v>275</v>
      </c>
      <c r="U273" s="149"/>
      <c r="V273" s="149">
        <v>141300</v>
      </c>
      <c r="W273" s="132" t="s">
        <v>283</v>
      </c>
      <c r="X273" s="136"/>
      <c r="Y273" s="136"/>
      <c r="Z273" s="136"/>
    </row>
    <row r="274" spans="1:26" s="3" customFormat="1" ht="80.099999999999994" customHeight="1">
      <c r="A274" s="337"/>
      <c r="B274" s="122">
        <v>93</v>
      </c>
      <c r="C274" s="123">
        <v>68402</v>
      </c>
      <c r="D274" s="124">
        <v>40310</v>
      </c>
      <c r="E274" s="125">
        <v>143412</v>
      </c>
      <c r="F274" s="126">
        <v>40298</v>
      </c>
      <c r="G274" s="127" t="s">
        <v>44</v>
      </c>
      <c r="H274" s="128" t="s">
        <v>166</v>
      </c>
      <c r="I274" s="129"/>
      <c r="J274" s="128" t="s">
        <v>87</v>
      </c>
      <c r="K274" s="123"/>
      <c r="L274" s="125">
        <v>1020723792</v>
      </c>
      <c r="M274" s="126">
        <v>33966</v>
      </c>
      <c r="N274" s="130" t="s">
        <v>219</v>
      </c>
      <c r="O274" s="131" t="s">
        <v>233</v>
      </c>
      <c r="P274" s="142">
        <v>1025000</v>
      </c>
      <c r="Q274" s="127" t="s">
        <v>245</v>
      </c>
      <c r="R274" s="123">
        <v>816</v>
      </c>
      <c r="S274" s="142">
        <v>12500</v>
      </c>
      <c r="T274" s="133" t="s">
        <v>273</v>
      </c>
      <c r="U274" s="149"/>
      <c r="V274" s="149">
        <f t="shared" si="5"/>
        <v>12500</v>
      </c>
      <c r="W274" s="157" t="s">
        <v>281</v>
      </c>
      <c r="X274" s="136"/>
      <c r="Y274" s="136"/>
      <c r="Z274" s="136"/>
    </row>
    <row r="275" spans="1:26" s="3" customFormat="1" ht="80.099999999999994" customHeight="1">
      <c r="A275" s="337"/>
      <c r="B275" s="122">
        <v>94</v>
      </c>
      <c r="C275" s="123">
        <v>68402</v>
      </c>
      <c r="D275" s="124">
        <v>40310</v>
      </c>
      <c r="E275" s="125">
        <v>143412</v>
      </c>
      <c r="F275" s="126">
        <v>40298</v>
      </c>
      <c r="G275" s="127" t="s">
        <v>44</v>
      </c>
      <c r="H275" s="128" t="s">
        <v>166</v>
      </c>
      <c r="I275" s="129"/>
      <c r="J275" s="128" t="s">
        <v>87</v>
      </c>
      <c r="K275" s="123"/>
      <c r="L275" s="125">
        <v>1020723792</v>
      </c>
      <c r="M275" s="126">
        <v>33966</v>
      </c>
      <c r="N275" s="130" t="s">
        <v>219</v>
      </c>
      <c r="O275" s="131" t="s">
        <v>233</v>
      </c>
      <c r="P275" s="142">
        <v>1025000</v>
      </c>
      <c r="Q275" s="127" t="s">
        <v>274</v>
      </c>
      <c r="R275" s="123">
        <v>604</v>
      </c>
      <c r="S275" s="142">
        <v>141300</v>
      </c>
      <c r="T275" s="132" t="s">
        <v>275</v>
      </c>
      <c r="U275" s="149"/>
      <c r="V275" s="149">
        <v>141300</v>
      </c>
      <c r="W275" s="132" t="s">
        <v>283</v>
      </c>
      <c r="X275" s="136"/>
      <c r="Y275" s="136"/>
      <c r="Z275" s="136"/>
    </row>
    <row r="276" spans="1:26" s="3" customFormat="1" ht="80.099999999999994" customHeight="1">
      <c r="A276" s="337"/>
      <c r="B276" s="122">
        <v>95</v>
      </c>
      <c r="C276" s="123">
        <v>68402</v>
      </c>
      <c r="D276" s="124">
        <v>40310</v>
      </c>
      <c r="E276" s="125">
        <v>143413</v>
      </c>
      <c r="F276" s="126">
        <v>40298</v>
      </c>
      <c r="G276" s="127" t="s">
        <v>44</v>
      </c>
      <c r="H276" s="128" t="s">
        <v>167</v>
      </c>
      <c r="I276" s="129"/>
      <c r="J276" s="128" t="s">
        <v>51</v>
      </c>
      <c r="K276" s="127" t="s">
        <v>153</v>
      </c>
      <c r="L276" s="125">
        <v>1020724078</v>
      </c>
      <c r="M276" s="126">
        <v>37064</v>
      </c>
      <c r="N276" s="130" t="s">
        <v>219</v>
      </c>
      <c r="O276" s="131" t="s">
        <v>226</v>
      </c>
      <c r="P276" s="142">
        <v>1025000</v>
      </c>
      <c r="Q276" s="127" t="s">
        <v>245</v>
      </c>
      <c r="R276" s="123">
        <v>816</v>
      </c>
      <c r="S276" s="142">
        <v>12500</v>
      </c>
      <c r="T276" s="133" t="s">
        <v>273</v>
      </c>
      <c r="U276" s="149"/>
      <c r="V276" s="149">
        <f t="shared" si="5"/>
        <v>12500</v>
      </c>
      <c r="W276" s="157" t="s">
        <v>281</v>
      </c>
      <c r="X276" s="136"/>
      <c r="Y276" s="136"/>
      <c r="Z276" s="136"/>
    </row>
    <row r="277" spans="1:26" s="3" customFormat="1" ht="80.099999999999994" customHeight="1">
      <c r="A277" s="337"/>
      <c r="B277" s="122">
        <v>96</v>
      </c>
      <c r="C277" s="123">
        <v>68402</v>
      </c>
      <c r="D277" s="124">
        <v>40310</v>
      </c>
      <c r="E277" s="125">
        <v>143413</v>
      </c>
      <c r="F277" s="126">
        <v>40298</v>
      </c>
      <c r="G277" s="127" t="s">
        <v>44</v>
      </c>
      <c r="H277" s="128" t="s">
        <v>167</v>
      </c>
      <c r="I277" s="129"/>
      <c r="J277" s="128" t="s">
        <v>51</v>
      </c>
      <c r="K277" s="127" t="s">
        <v>153</v>
      </c>
      <c r="L277" s="125">
        <v>1020724078</v>
      </c>
      <c r="M277" s="126">
        <v>37064</v>
      </c>
      <c r="N277" s="130" t="s">
        <v>219</v>
      </c>
      <c r="O277" s="131" t="s">
        <v>226</v>
      </c>
      <c r="P277" s="142">
        <v>1025000</v>
      </c>
      <c r="Q277" s="127" t="s">
        <v>274</v>
      </c>
      <c r="R277" s="123">
        <v>604</v>
      </c>
      <c r="S277" s="142">
        <v>141300</v>
      </c>
      <c r="T277" s="132" t="s">
        <v>275</v>
      </c>
      <c r="U277" s="149"/>
      <c r="V277" s="149">
        <v>141300</v>
      </c>
      <c r="W277" s="132" t="s">
        <v>283</v>
      </c>
      <c r="X277" s="136"/>
      <c r="Y277" s="136"/>
      <c r="Z277" s="136"/>
    </row>
    <row r="278" spans="1:26" s="3" customFormat="1" ht="80.099999999999994" customHeight="1">
      <c r="A278" s="337"/>
      <c r="B278" s="122">
        <v>97</v>
      </c>
      <c r="C278" s="123">
        <v>68402</v>
      </c>
      <c r="D278" s="124">
        <v>40310</v>
      </c>
      <c r="E278" s="123">
        <v>143414</v>
      </c>
      <c r="F278" s="126">
        <v>40298</v>
      </c>
      <c r="G278" s="127" t="s">
        <v>44</v>
      </c>
      <c r="H278" s="128" t="s">
        <v>168</v>
      </c>
      <c r="I278" s="129"/>
      <c r="J278" s="128" t="s">
        <v>169</v>
      </c>
      <c r="K278" s="123"/>
      <c r="L278" s="125">
        <v>19050962</v>
      </c>
      <c r="M278" s="126">
        <v>39905</v>
      </c>
      <c r="N278" s="130" t="s">
        <v>219</v>
      </c>
      <c r="O278" s="131" t="s">
        <v>226</v>
      </c>
      <c r="P278" s="142">
        <v>1025000</v>
      </c>
      <c r="Q278" s="127" t="s">
        <v>245</v>
      </c>
      <c r="R278" s="123">
        <v>816</v>
      </c>
      <c r="S278" s="142">
        <v>12500</v>
      </c>
      <c r="T278" s="133" t="s">
        <v>273</v>
      </c>
      <c r="U278" s="149"/>
      <c r="V278" s="149">
        <f t="shared" si="5"/>
        <v>12500</v>
      </c>
      <c r="W278" s="157" t="s">
        <v>281</v>
      </c>
      <c r="X278" s="136"/>
      <c r="Y278" s="136"/>
      <c r="Z278" s="136"/>
    </row>
    <row r="279" spans="1:26" s="3" customFormat="1" ht="80.099999999999994" customHeight="1">
      <c r="A279" s="337"/>
      <c r="B279" s="122">
        <v>98</v>
      </c>
      <c r="C279" s="123">
        <v>68402</v>
      </c>
      <c r="D279" s="124">
        <v>40310</v>
      </c>
      <c r="E279" s="123">
        <v>143414</v>
      </c>
      <c r="F279" s="126">
        <v>40298</v>
      </c>
      <c r="G279" s="127" t="s">
        <v>44</v>
      </c>
      <c r="H279" s="128" t="s">
        <v>168</v>
      </c>
      <c r="I279" s="129"/>
      <c r="J279" s="128" t="s">
        <v>169</v>
      </c>
      <c r="K279" s="123"/>
      <c r="L279" s="125">
        <v>19050962</v>
      </c>
      <c r="M279" s="126">
        <v>39905</v>
      </c>
      <c r="N279" s="130" t="s">
        <v>219</v>
      </c>
      <c r="O279" s="131" t="s">
        <v>226</v>
      </c>
      <c r="P279" s="142">
        <v>1025000</v>
      </c>
      <c r="Q279" s="127" t="s">
        <v>274</v>
      </c>
      <c r="R279" s="123">
        <v>604</v>
      </c>
      <c r="S279" s="142">
        <v>141300</v>
      </c>
      <c r="T279" s="132" t="s">
        <v>275</v>
      </c>
      <c r="U279" s="149"/>
      <c r="V279" s="149">
        <v>141300</v>
      </c>
      <c r="W279" s="132" t="s">
        <v>283</v>
      </c>
      <c r="X279" s="136"/>
      <c r="Y279" s="136"/>
      <c r="Z279" s="136"/>
    </row>
    <row r="280" spans="1:26" s="3" customFormat="1" ht="80.099999999999994" customHeight="1">
      <c r="A280" s="337"/>
      <c r="B280" s="122">
        <v>99</v>
      </c>
      <c r="C280" s="123">
        <v>68402</v>
      </c>
      <c r="D280" s="124">
        <v>40310</v>
      </c>
      <c r="E280" s="123">
        <v>143415</v>
      </c>
      <c r="F280" s="126">
        <v>40298</v>
      </c>
      <c r="G280" s="127" t="s">
        <v>44</v>
      </c>
      <c r="H280" s="128" t="s">
        <v>170</v>
      </c>
      <c r="I280" s="128" t="s">
        <v>171</v>
      </c>
      <c r="J280" s="128" t="s">
        <v>83</v>
      </c>
      <c r="K280" s="127" t="s">
        <v>172</v>
      </c>
      <c r="L280" s="125">
        <v>41525022</v>
      </c>
      <c r="M280" s="126">
        <v>34036</v>
      </c>
      <c r="N280" s="130" t="s">
        <v>219</v>
      </c>
      <c r="O280" s="131" t="s">
        <v>231</v>
      </c>
      <c r="P280" s="142">
        <v>1025000</v>
      </c>
      <c r="Q280" s="127" t="s">
        <v>245</v>
      </c>
      <c r="R280" s="123">
        <v>816</v>
      </c>
      <c r="S280" s="142">
        <v>12500</v>
      </c>
      <c r="T280" s="133" t="s">
        <v>273</v>
      </c>
      <c r="U280" s="149"/>
      <c r="V280" s="149">
        <f t="shared" si="5"/>
        <v>12500</v>
      </c>
      <c r="W280" s="157" t="s">
        <v>281</v>
      </c>
      <c r="X280" s="136"/>
      <c r="Y280" s="136"/>
      <c r="Z280" s="136"/>
    </row>
    <row r="281" spans="1:26" s="3" customFormat="1" ht="80.099999999999994" customHeight="1">
      <c r="A281" s="337"/>
      <c r="B281" s="122">
        <v>100</v>
      </c>
      <c r="C281" s="123">
        <v>68402</v>
      </c>
      <c r="D281" s="124">
        <v>40310</v>
      </c>
      <c r="E281" s="123">
        <v>143415</v>
      </c>
      <c r="F281" s="126">
        <v>40298</v>
      </c>
      <c r="G281" s="127" t="s">
        <v>44</v>
      </c>
      <c r="H281" s="128" t="s">
        <v>170</v>
      </c>
      <c r="I281" s="128" t="s">
        <v>171</v>
      </c>
      <c r="J281" s="128" t="s">
        <v>83</v>
      </c>
      <c r="K281" s="127" t="s">
        <v>172</v>
      </c>
      <c r="L281" s="125">
        <v>41525022</v>
      </c>
      <c r="M281" s="126">
        <v>34036</v>
      </c>
      <c r="N281" s="130" t="s">
        <v>219</v>
      </c>
      <c r="O281" s="131" t="s">
        <v>231</v>
      </c>
      <c r="P281" s="142">
        <v>1025000</v>
      </c>
      <c r="Q281" s="127" t="s">
        <v>274</v>
      </c>
      <c r="R281" s="123">
        <v>604</v>
      </c>
      <c r="S281" s="142">
        <v>141300</v>
      </c>
      <c r="T281" s="132" t="s">
        <v>275</v>
      </c>
      <c r="U281" s="149"/>
      <c r="V281" s="149">
        <v>141300</v>
      </c>
      <c r="W281" s="132" t="s">
        <v>283</v>
      </c>
      <c r="X281" s="136"/>
      <c r="Y281" s="136"/>
      <c r="Z281" s="136"/>
    </row>
    <row r="282" spans="1:26" s="3" customFormat="1" ht="80.099999999999994" customHeight="1">
      <c r="A282" s="337"/>
      <c r="B282" s="122">
        <v>101</v>
      </c>
      <c r="C282" s="123">
        <v>68402</v>
      </c>
      <c r="D282" s="124">
        <v>40310</v>
      </c>
      <c r="E282" s="123">
        <v>143416</v>
      </c>
      <c r="F282" s="126">
        <v>40298</v>
      </c>
      <c r="G282" s="127" t="s">
        <v>44</v>
      </c>
      <c r="H282" s="128" t="s">
        <v>212</v>
      </c>
      <c r="I282" s="128"/>
      <c r="J282" s="128" t="s">
        <v>213</v>
      </c>
      <c r="K282" s="127"/>
      <c r="L282" s="125">
        <v>1020723782</v>
      </c>
      <c r="M282" s="126">
        <v>33939</v>
      </c>
      <c r="N282" s="130" t="s">
        <v>219</v>
      </c>
      <c r="O282" s="131" t="s">
        <v>226</v>
      </c>
      <c r="P282" s="142">
        <v>1025000</v>
      </c>
      <c r="Q282" s="127" t="s">
        <v>245</v>
      </c>
      <c r="R282" s="123">
        <v>816</v>
      </c>
      <c r="S282" s="142">
        <v>12500</v>
      </c>
      <c r="T282" s="133" t="s">
        <v>273</v>
      </c>
      <c r="U282" s="149"/>
      <c r="V282" s="149">
        <f t="shared" si="5"/>
        <v>12500</v>
      </c>
      <c r="W282" s="157" t="s">
        <v>281</v>
      </c>
      <c r="X282" s="136"/>
      <c r="Y282" s="136"/>
      <c r="Z282" s="136"/>
    </row>
    <row r="283" spans="1:26" s="3" customFormat="1" ht="80.099999999999994" customHeight="1">
      <c r="A283" s="337"/>
      <c r="B283" s="122">
        <v>102</v>
      </c>
      <c r="C283" s="123">
        <v>68402</v>
      </c>
      <c r="D283" s="124">
        <v>40310</v>
      </c>
      <c r="E283" s="123">
        <v>143416</v>
      </c>
      <c r="F283" s="126">
        <v>40298</v>
      </c>
      <c r="G283" s="127" t="s">
        <v>44</v>
      </c>
      <c r="H283" s="128" t="s">
        <v>212</v>
      </c>
      <c r="I283" s="128"/>
      <c r="J283" s="128" t="s">
        <v>213</v>
      </c>
      <c r="K283" s="127"/>
      <c r="L283" s="125">
        <v>1020723782</v>
      </c>
      <c r="M283" s="126">
        <v>33939</v>
      </c>
      <c r="N283" s="130" t="s">
        <v>219</v>
      </c>
      <c r="O283" s="131" t="s">
        <v>226</v>
      </c>
      <c r="P283" s="142">
        <v>1025000</v>
      </c>
      <c r="Q283" s="127" t="s">
        <v>274</v>
      </c>
      <c r="R283" s="123">
        <v>604</v>
      </c>
      <c r="S283" s="142">
        <v>141300</v>
      </c>
      <c r="T283" s="132" t="s">
        <v>275</v>
      </c>
      <c r="U283" s="149"/>
      <c r="V283" s="149">
        <v>141300</v>
      </c>
      <c r="W283" s="132" t="s">
        <v>283</v>
      </c>
      <c r="X283" s="136"/>
      <c r="Y283" s="136"/>
      <c r="Z283" s="136"/>
    </row>
    <row r="284" spans="1:26" s="3" customFormat="1" ht="80.099999999999994" customHeight="1">
      <c r="A284" s="337"/>
      <c r="B284" s="122">
        <v>103</v>
      </c>
      <c r="C284" s="123">
        <v>68402</v>
      </c>
      <c r="D284" s="124">
        <v>40310</v>
      </c>
      <c r="E284" s="123">
        <v>143417</v>
      </c>
      <c r="F284" s="126">
        <v>143418</v>
      </c>
      <c r="G284" s="127" t="s">
        <v>44</v>
      </c>
      <c r="H284" s="128" t="s">
        <v>147</v>
      </c>
      <c r="I284" s="129"/>
      <c r="J284" s="128" t="s">
        <v>135</v>
      </c>
      <c r="K284" s="127"/>
      <c r="L284" s="125">
        <v>28807484</v>
      </c>
      <c r="M284" s="126">
        <v>35006</v>
      </c>
      <c r="N284" s="130" t="s">
        <v>219</v>
      </c>
      <c r="O284" s="131" t="s">
        <v>220</v>
      </c>
      <c r="P284" s="142">
        <v>1025000</v>
      </c>
      <c r="Q284" s="127" t="s">
        <v>245</v>
      </c>
      <c r="R284" s="123">
        <v>816</v>
      </c>
      <c r="S284" s="142">
        <v>12500</v>
      </c>
      <c r="T284" s="133" t="s">
        <v>273</v>
      </c>
      <c r="U284" s="149"/>
      <c r="V284" s="149">
        <f t="shared" si="5"/>
        <v>12500</v>
      </c>
      <c r="W284" s="157" t="s">
        <v>281</v>
      </c>
      <c r="X284" s="136"/>
      <c r="Y284" s="136"/>
      <c r="Z284" s="136"/>
    </row>
    <row r="285" spans="1:26" s="3" customFormat="1" ht="80.099999999999994" customHeight="1">
      <c r="A285" s="337"/>
      <c r="B285" s="122">
        <v>104</v>
      </c>
      <c r="C285" s="123">
        <v>68402</v>
      </c>
      <c r="D285" s="124">
        <v>40310</v>
      </c>
      <c r="E285" s="123">
        <v>143417</v>
      </c>
      <c r="F285" s="126">
        <v>143418</v>
      </c>
      <c r="G285" s="127" t="s">
        <v>44</v>
      </c>
      <c r="H285" s="128" t="s">
        <v>147</v>
      </c>
      <c r="I285" s="129"/>
      <c r="J285" s="128" t="s">
        <v>135</v>
      </c>
      <c r="K285" s="127"/>
      <c r="L285" s="125">
        <v>28807484</v>
      </c>
      <c r="M285" s="126">
        <v>35006</v>
      </c>
      <c r="N285" s="130" t="s">
        <v>219</v>
      </c>
      <c r="O285" s="131" t="s">
        <v>220</v>
      </c>
      <c r="P285" s="142">
        <v>1025000</v>
      </c>
      <c r="Q285" s="127" t="s">
        <v>274</v>
      </c>
      <c r="R285" s="123">
        <v>604</v>
      </c>
      <c r="S285" s="142">
        <v>141300</v>
      </c>
      <c r="T285" s="132" t="s">
        <v>275</v>
      </c>
      <c r="U285" s="149"/>
      <c r="V285" s="149">
        <v>141300</v>
      </c>
      <c r="W285" s="132" t="s">
        <v>283</v>
      </c>
      <c r="X285" s="136"/>
      <c r="Y285" s="136"/>
      <c r="Z285" s="136"/>
    </row>
    <row r="286" spans="1:26" s="3" customFormat="1" ht="80.099999999999994" customHeight="1">
      <c r="A286" s="337"/>
      <c r="B286" s="122">
        <v>105</v>
      </c>
      <c r="C286" s="123">
        <v>68402</v>
      </c>
      <c r="D286" s="124">
        <v>40310</v>
      </c>
      <c r="E286" s="123">
        <v>143418</v>
      </c>
      <c r="F286" s="126">
        <v>40298</v>
      </c>
      <c r="G286" s="127" t="s">
        <v>44</v>
      </c>
      <c r="H286" s="128" t="s">
        <v>173</v>
      </c>
      <c r="I286" s="129"/>
      <c r="J286" s="128" t="s">
        <v>71</v>
      </c>
      <c r="K286" s="127"/>
      <c r="L286" s="125">
        <v>1020723795</v>
      </c>
      <c r="M286" s="126">
        <v>34907</v>
      </c>
      <c r="N286" s="130" t="s">
        <v>219</v>
      </c>
      <c r="O286" s="131" t="s">
        <v>224</v>
      </c>
      <c r="P286" s="142">
        <v>1025000</v>
      </c>
      <c r="Q286" s="127" t="s">
        <v>245</v>
      </c>
      <c r="R286" s="123">
        <v>816</v>
      </c>
      <c r="S286" s="142">
        <v>12500</v>
      </c>
      <c r="T286" s="133" t="s">
        <v>273</v>
      </c>
      <c r="U286" s="149"/>
      <c r="V286" s="149">
        <f t="shared" si="5"/>
        <v>12500</v>
      </c>
      <c r="W286" s="157" t="s">
        <v>281</v>
      </c>
      <c r="X286" s="136"/>
      <c r="Y286" s="136"/>
      <c r="Z286" s="136"/>
    </row>
    <row r="287" spans="1:26" s="3" customFormat="1" ht="80.099999999999994" customHeight="1">
      <c r="A287" s="337"/>
      <c r="B287" s="122">
        <v>106</v>
      </c>
      <c r="C287" s="123">
        <v>68402</v>
      </c>
      <c r="D287" s="124">
        <v>40310</v>
      </c>
      <c r="E287" s="123">
        <v>143418</v>
      </c>
      <c r="F287" s="126">
        <v>40298</v>
      </c>
      <c r="G287" s="127" t="s">
        <v>44</v>
      </c>
      <c r="H287" s="128" t="s">
        <v>173</v>
      </c>
      <c r="I287" s="129"/>
      <c r="J287" s="128" t="s">
        <v>71</v>
      </c>
      <c r="K287" s="127"/>
      <c r="L287" s="125">
        <v>1020723795</v>
      </c>
      <c r="M287" s="126">
        <v>34907</v>
      </c>
      <c r="N287" s="130" t="s">
        <v>219</v>
      </c>
      <c r="O287" s="131" t="s">
        <v>224</v>
      </c>
      <c r="P287" s="142">
        <v>1025000</v>
      </c>
      <c r="Q287" s="127" t="s">
        <v>274</v>
      </c>
      <c r="R287" s="123">
        <v>604</v>
      </c>
      <c r="S287" s="142">
        <v>141300</v>
      </c>
      <c r="T287" s="132" t="s">
        <v>275</v>
      </c>
      <c r="U287" s="149"/>
      <c r="V287" s="149">
        <v>141300</v>
      </c>
      <c r="W287" s="132" t="s">
        <v>283</v>
      </c>
      <c r="X287" s="136"/>
      <c r="Y287" s="136"/>
      <c r="Z287" s="136"/>
    </row>
    <row r="288" spans="1:26" s="3" customFormat="1" ht="80.099999999999994" customHeight="1">
      <c r="A288" s="337"/>
      <c r="B288" s="122">
        <v>107</v>
      </c>
      <c r="C288" s="123">
        <v>68402</v>
      </c>
      <c r="D288" s="124">
        <v>40310</v>
      </c>
      <c r="E288" s="123">
        <v>143419</v>
      </c>
      <c r="F288" s="126">
        <v>40298</v>
      </c>
      <c r="G288" s="127" t="s">
        <v>44</v>
      </c>
      <c r="H288" s="128" t="s">
        <v>57</v>
      </c>
      <c r="I288" s="129"/>
      <c r="J288" s="128" t="s">
        <v>51</v>
      </c>
      <c r="K288" s="127"/>
      <c r="L288" s="125">
        <v>20215856</v>
      </c>
      <c r="M288" s="126">
        <v>32982</v>
      </c>
      <c r="N288" s="130" t="s">
        <v>219</v>
      </c>
      <c r="O288" s="131" t="s">
        <v>226</v>
      </c>
      <c r="P288" s="142">
        <v>1025000</v>
      </c>
      <c r="Q288" s="127" t="s">
        <v>245</v>
      </c>
      <c r="R288" s="123">
        <v>816</v>
      </c>
      <c r="S288" s="142">
        <v>12500</v>
      </c>
      <c r="T288" s="133" t="s">
        <v>273</v>
      </c>
      <c r="U288" s="149"/>
      <c r="V288" s="149">
        <f t="shared" si="5"/>
        <v>12500</v>
      </c>
      <c r="W288" s="157" t="s">
        <v>281</v>
      </c>
      <c r="X288" s="136"/>
      <c r="Y288" s="136"/>
      <c r="Z288" s="136"/>
    </row>
    <row r="289" spans="1:26" s="3" customFormat="1" ht="80.099999999999994" customHeight="1">
      <c r="A289" s="337"/>
      <c r="B289" s="122">
        <v>108</v>
      </c>
      <c r="C289" s="123">
        <v>68402</v>
      </c>
      <c r="D289" s="124">
        <v>40310</v>
      </c>
      <c r="E289" s="123">
        <v>143419</v>
      </c>
      <c r="F289" s="126">
        <v>40298</v>
      </c>
      <c r="G289" s="127" t="s">
        <v>44</v>
      </c>
      <c r="H289" s="128" t="s">
        <v>57</v>
      </c>
      <c r="I289" s="129"/>
      <c r="J289" s="128" t="s">
        <v>51</v>
      </c>
      <c r="K289" s="127"/>
      <c r="L289" s="125">
        <v>20215856</v>
      </c>
      <c r="M289" s="126">
        <v>32982</v>
      </c>
      <c r="N289" s="130" t="s">
        <v>219</v>
      </c>
      <c r="O289" s="131" t="s">
        <v>226</v>
      </c>
      <c r="P289" s="142">
        <v>1025000</v>
      </c>
      <c r="Q289" s="127" t="s">
        <v>274</v>
      </c>
      <c r="R289" s="123">
        <v>604</v>
      </c>
      <c r="S289" s="142">
        <v>141300</v>
      </c>
      <c r="T289" s="132" t="s">
        <v>275</v>
      </c>
      <c r="U289" s="149"/>
      <c r="V289" s="149">
        <v>141300</v>
      </c>
      <c r="W289" s="132" t="s">
        <v>283</v>
      </c>
      <c r="X289" s="136"/>
      <c r="Y289" s="136"/>
      <c r="Z289" s="136"/>
    </row>
    <row r="290" spans="1:26" s="3" customFormat="1" ht="80.099999999999994" customHeight="1">
      <c r="A290" s="337"/>
      <c r="B290" s="122">
        <v>109</v>
      </c>
      <c r="C290" s="123">
        <v>68402</v>
      </c>
      <c r="D290" s="124">
        <v>40310</v>
      </c>
      <c r="E290" s="123">
        <v>143421</v>
      </c>
      <c r="F290" s="126">
        <v>40298</v>
      </c>
      <c r="G290" s="127" t="s">
        <v>44</v>
      </c>
      <c r="H290" s="128" t="s">
        <v>214</v>
      </c>
      <c r="I290" s="128" t="s">
        <v>215</v>
      </c>
      <c r="J290" s="128" t="s">
        <v>117</v>
      </c>
      <c r="K290" s="127" t="s">
        <v>216</v>
      </c>
      <c r="L290" s="125">
        <v>20315275</v>
      </c>
      <c r="M290" s="126">
        <v>35153</v>
      </c>
      <c r="N290" s="130" t="s">
        <v>219</v>
      </c>
      <c r="O290" s="127" t="s">
        <v>226</v>
      </c>
      <c r="P290" s="142">
        <v>1025000</v>
      </c>
      <c r="Q290" s="127" t="s">
        <v>245</v>
      </c>
      <c r="R290" s="123">
        <v>816</v>
      </c>
      <c r="S290" s="142">
        <v>12500</v>
      </c>
      <c r="T290" s="133" t="s">
        <v>273</v>
      </c>
      <c r="U290" s="149"/>
      <c r="V290" s="149">
        <f t="shared" si="5"/>
        <v>12500</v>
      </c>
      <c r="W290" s="157" t="s">
        <v>281</v>
      </c>
      <c r="X290" s="136"/>
      <c r="Y290" s="136"/>
      <c r="Z290" s="136"/>
    </row>
    <row r="291" spans="1:26" s="3" customFormat="1" ht="80.099999999999994" customHeight="1">
      <c r="A291" s="337"/>
      <c r="B291" s="122">
        <v>110</v>
      </c>
      <c r="C291" s="123">
        <v>68402</v>
      </c>
      <c r="D291" s="124">
        <v>40310</v>
      </c>
      <c r="E291" s="123">
        <v>143421</v>
      </c>
      <c r="F291" s="126">
        <v>40298</v>
      </c>
      <c r="G291" s="127" t="s">
        <v>44</v>
      </c>
      <c r="H291" s="128" t="s">
        <v>214</v>
      </c>
      <c r="I291" s="128" t="s">
        <v>215</v>
      </c>
      <c r="J291" s="128" t="s">
        <v>117</v>
      </c>
      <c r="K291" s="127" t="s">
        <v>216</v>
      </c>
      <c r="L291" s="125">
        <v>20315275</v>
      </c>
      <c r="M291" s="126">
        <v>35153</v>
      </c>
      <c r="N291" s="130" t="s">
        <v>219</v>
      </c>
      <c r="O291" s="127" t="s">
        <v>226</v>
      </c>
      <c r="P291" s="142">
        <v>1025000</v>
      </c>
      <c r="Q291" s="127" t="s">
        <v>274</v>
      </c>
      <c r="R291" s="123">
        <v>604</v>
      </c>
      <c r="S291" s="142">
        <v>141300</v>
      </c>
      <c r="T291" s="132" t="s">
        <v>275</v>
      </c>
      <c r="U291" s="149"/>
      <c r="V291" s="149">
        <v>141300</v>
      </c>
      <c r="W291" s="132" t="s">
        <v>283</v>
      </c>
      <c r="X291" s="136"/>
      <c r="Y291" s="136"/>
      <c r="Z291" s="136"/>
    </row>
    <row r="292" spans="1:26" s="3" customFormat="1" ht="80.099999999999994" customHeight="1">
      <c r="A292" s="337"/>
      <c r="B292" s="122">
        <v>111</v>
      </c>
      <c r="C292" s="123">
        <v>68402</v>
      </c>
      <c r="D292" s="124">
        <v>40310</v>
      </c>
      <c r="E292" s="123">
        <v>143422</v>
      </c>
      <c r="F292" s="126">
        <v>40298</v>
      </c>
      <c r="G292" s="127" t="s">
        <v>44</v>
      </c>
      <c r="H292" s="128" t="s">
        <v>176</v>
      </c>
      <c r="I292" s="128" t="s">
        <v>177</v>
      </c>
      <c r="J292" s="128" t="s">
        <v>178</v>
      </c>
      <c r="K292" s="123"/>
      <c r="L292" s="125">
        <v>19276935</v>
      </c>
      <c r="M292" s="126">
        <v>35569</v>
      </c>
      <c r="N292" s="130" t="s">
        <v>219</v>
      </c>
      <c r="O292" s="131" t="s">
        <v>226</v>
      </c>
      <c r="P292" s="142">
        <v>1025000</v>
      </c>
      <c r="Q292" s="127" t="s">
        <v>245</v>
      </c>
      <c r="R292" s="123">
        <v>816</v>
      </c>
      <c r="S292" s="142">
        <v>12500</v>
      </c>
      <c r="T292" s="133" t="s">
        <v>273</v>
      </c>
      <c r="U292" s="149"/>
      <c r="V292" s="149">
        <f t="shared" si="5"/>
        <v>12500</v>
      </c>
      <c r="W292" s="157" t="s">
        <v>281</v>
      </c>
      <c r="X292" s="136"/>
      <c r="Y292" s="136"/>
      <c r="Z292" s="136"/>
    </row>
    <row r="293" spans="1:26" s="3" customFormat="1" ht="80.099999999999994" customHeight="1">
      <c r="A293" s="337"/>
      <c r="B293" s="122">
        <v>112</v>
      </c>
      <c r="C293" s="123">
        <v>68402</v>
      </c>
      <c r="D293" s="124">
        <v>40310</v>
      </c>
      <c r="E293" s="123">
        <v>143422</v>
      </c>
      <c r="F293" s="126">
        <v>40298</v>
      </c>
      <c r="G293" s="127" t="s">
        <v>44</v>
      </c>
      <c r="H293" s="128" t="s">
        <v>176</v>
      </c>
      <c r="I293" s="128" t="s">
        <v>177</v>
      </c>
      <c r="J293" s="128" t="s">
        <v>178</v>
      </c>
      <c r="K293" s="123"/>
      <c r="L293" s="125">
        <v>19276935</v>
      </c>
      <c r="M293" s="126">
        <v>35569</v>
      </c>
      <c r="N293" s="130" t="s">
        <v>219</v>
      </c>
      <c r="O293" s="131" t="s">
        <v>226</v>
      </c>
      <c r="P293" s="142">
        <v>1025000</v>
      </c>
      <c r="Q293" s="127" t="s">
        <v>274</v>
      </c>
      <c r="R293" s="123">
        <v>604</v>
      </c>
      <c r="S293" s="142">
        <v>141300</v>
      </c>
      <c r="T293" s="132" t="s">
        <v>275</v>
      </c>
      <c r="U293" s="149"/>
      <c r="V293" s="149">
        <v>141300</v>
      </c>
      <c r="W293" s="132" t="s">
        <v>283</v>
      </c>
      <c r="X293" s="136"/>
      <c r="Y293" s="136"/>
      <c r="Z293" s="136"/>
    </row>
    <row r="294" spans="1:26" s="3" customFormat="1" ht="80.099999999999994" customHeight="1">
      <c r="A294" s="337"/>
      <c r="B294" s="122">
        <v>113</v>
      </c>
      <c r="C294" s="123">
        <v>68402</v>
      </c>
      <c r="D294" s="124">
        <v>40310</v>
      </c>
      <c r="E294" s="123">
        <v>143423</v>
      </c>
      <c r="F294" s="126">
        <v>40298</v>
      </c>
      <c r="G294" s="127" t="s">
        <v>44</v>
      </c>
      <c r="H294" s="128" t="s">
        <v>179</v>
      </c>
      <c r="I294" s="129"/>
      <c r="J294" s="128" t="s">
        <v>83</v>
      </c>
      <c r="K294" s="127" t="s">
        <v>73</v>
      </c>
      <c r="L294" s="125">
        <v>1020723864</v>
      </c>
      <c r="M294" s="126">
        <v>35489</v>
      </c>
      <c r="N294" s="130" t="s">
        <v>219</v>
      </c>
      <c r="O294" s="131" t="s">
        <v>220</v>
      </c>
      <c r="P294" s="142">
        <v>1025000</v>
      </c>
      <c r="Q294" s="127" t="s">
        <v>245</v>
      </c>
      <c r="R294" s="123">
        <v>816</v>
      </c>
      <c r="S294" s="142">
        <v>12500</v>
      </c>
      <c r="T294" s="133" t="s">
        <v>273</v>
      </c>
      <c r="U294" s="149"/>
      <c r="V294" s="149">
        <f t="shared" si="5"/>
        <v>12500</v>
      </c>
      <c r="W294" s="157" t="s">
        <v>281</v>
      </c>
      <c r="X294" s="136"/>
      <c r="Y294" s="136"/>
      <c r="Z294" s="136"/>
    </row>
    <row r="295" spans="1:26" s="3" customFormat="1" ht="80.099999999999994" customHeight="1">
      <c r="A295" s="337"/>
      <c r="B295" s="122">
        <v>114</v>
      </c>
      <c r="C295" s="123">
        <v>68402</v>
      </c>
      <c r="D295" s="124">
        <v>40310</v>
      </c>
      <c r="E295" s="123">
        <v>143423</v>
      </c>
      <c r="F295" s="126">
        <v>40298</v>
      </c>
      <c r="G295" s="127" t="s">
        <v>44</v>
      </c>
      <c r="H295" s="128" t="s">
        <v>179</v>
      </c>
      <c r="I295" s="129"/>
      <c r="J295" s="128" t="s">
        <v>83</v>
      </c>
      <c r="K295" s="127" t="s">
        <v>73</v>
      </c>
      <c r="L295" s="125">
        <v>1020723864</v>
      </c>
      <c r="M295" s="126">
        <v>35489</v>
      </c>
      <c r="N295" s="130" t="s">
        <v>219</v>
      </c>
      <c r="O295" s="131" t="s">
        <v>220</v>
      </c>
      <c r="P295" s="142">
        <v>1025000</v>
      </c>
      <c r="Q295" s="127" t="s">
        <v>274</v>
      </c>
      <c r="R295" s="123">
        <v>604</v>
      </c>
      <c r="S295" s="142">
        <v>141300</v>
      </c>
      <c r="T295" s="132" t="s">
        <v>275</v>
      </c>
      <c r="U295" s="149"/>
      <c r="V295" s="149">
        <v>141300</v>
      </c>
      <c r="W295" s="132" t="s">
        <v>283</v>
      </c>
      <c r="X295" s="136"/>
      <c r="Y295" s="136"/>
      <c r="Z295" s="136"/>
    </row>
    <row r="296" spans="1:26" s="3" customFormat="1" ht="80.099999999999994" customHeight="1">
      <c r="A296" s="337"/>
      <c r="B296" s="122">
        <v>115</v>
      </c>
      <c r="C296" s="123">
        <v>68402</v>
      </c>
      <c r="D296" s="124">
        <v>40310</v>
      </c>
      <c r="E296" s="123">
        <v>143425</v>
      </c>
      <c r="F296" s="126">
        <v>40298</v>
      </c>
      <c r="G296" s="127" t="s">
        <v>44</v>
      </c>
      <c r="H296" s="128" t="s">
        <v>183</v>
      </c>
      <c r="I296" s="128" t="s">
        <v>184</v>
      </c>
      <c r="J296" s="128" t="s">
        <v>83</v>
      </c>
      <c r="K296" s="127" t="s">
        <v>51</v>
      </c>
      <c r="L296" s="125">
        <v>1020723820</v>
      </c>
      <c r="M296" s="126">
        <v>33266</v>
      </c>
      <c r="N296" s="130" t="s">
        <v>219</v>
      </c>
      <c r="O296" s="132" t="s">
        <v>220</v>
      </c>
      <c r="P296" s="142">
        <v>1025000</v>
      </c>
      <c r="Q296" s="127" t="s">
        <v>245</v>
      </c>
      <c r="R296" s="123">
        <v>816</v>
      </c>
      <c r="S296" s="142">
        <v>12500</v>
      </c>
      <c r="T296" s="133" t="s">
        <v>273</v>
      </c>
      <c r="U296" s="149"/>
      <c r="V296" s="149">
        <f t="shared" si="5"/>
        <v>12500</v>
      </c>
      <c r="W296" s="157" t="s">
        <v>281</v>
      </c>
      <c r="X296" s="136"/>
      <c r="Y296" s="136"/>
      <c r="Z296" s="136"/>
    </row>
    <row r="297" spans="1:26" s="3" customFormat="1" ht="80.099999999999994" customHeight="1">
      <c r="A297" s="337"/>
      <c r="B297" s="122">
        <v>116</v>
      </c>
      <c r="C297" s="123">
        <v>68402</v>
      </c>
      <c r="D297" s="124">
        <v>40310</v>
      </c>
      <c r="E297" s="123">
        <v>143425</v>
      </c>
      <c r="F297" s="126">
        <v>40298</v>
      </c>
      <c r="G297" s="127" t="s">
        <v>44</v>
      </c>
      <c r="H297" s="128" t="s">
        <v>183</v>
      </c>
      <c r="I297" s="128" t="s">
        <v>184</v>
      </c>
      <c r="J297" s="128" t="s">
        <v>83</v>
      </c>
      <c r="K297" s="127" t="s">
        <v>51</v>
      </c>
      <c r="L297" s="125">
        <v>1020723820</v>
      </c>
      <c r="M297" s="126">
        <v>33266</v>
      </c>
      <c r="N297" s="130" t="s">
        <v>219</v>
      </c>
      <c r="O297" s="132" t="s">
        <v>220</v>
      </c>
      <c r="P297" s="142">
        <v>1025000</v>
      </c>
      <c r="Q297" s="127" t="s">
        <v>274</v>
      </c>
      <c r="R297" s="123">
        <v>604</v>
      </c>
      <c r="S297" s="142">
        <v>141300</v>
      </c>
      <c r="T297" s="132" t="s">
        <v>275</v>
      </c>
      <c r="U297" s="149"/>
      <c r="V297" s="149">
        <v>141300</v>
      </c>
      <c r="W297" s="132" t="s">
        <v>283</v>
      </c>
      <c r="X297" s="136"/>
      <c r="Y297" s="136"/>
      <c r="Z297" s="136"/>
    </row>
    <row r="298" spans="1:26" s="3" customFormat="1" ht="80.099999999999994" customHeight="1">
      <c r="A298" s="337"/>
      <c r="B298" s="122">
        <v>117</v>
      </c>
      <c r="C298" s="123">
        <v>68402</v>
      </c>
      <c r="D298" s="124">
        <v>40310</v>
      </c>
      <c r="E298" s="123">
        <v>143426</v>
      </c>
      <c r="F298" s="126">
        <v>40298</v>
      </c>
      <c r="G298" s="127" t="s">
        <v>44</v>
      </c>
      <c r="H298" s="128" t="s">
        <v>185</v>
      </c>
      <c r="I298" s="129"/>
      <c r="J298" s="128" t="s">
        <v>186</v>
      </c>
      <c r="K298" s="127"/>
      <c r="L298" s="125">
        <v>1020723765</v>
      </c>
      <c r="M298" s="126">
        <v>39616</v>
      </c>
      <c r="N298" s="130" t="s">
        <v>219</v>
      </c>
      <c r="O298" s="132" t="s">
        <v>232</v>
      </c>
      <c r="P298" s="142">
        <v>1025000</v>
      </c>
      <c r="Q298" s="127" t="s">
        <v>245</v>
      </c>
      <c r="R298" s="123">
        <v>816</v>
      </c>
      <c r="S298" s="142">
        <v>12500</v>
      </c>
      <c r="T298" s="133" t="s">
        <v>273</v>
      </c>
      <c r="U298" s="149"/>
      <c r="V298" s="149">
        <f t="shared" si="5"/>
        <v>12500</v>
      </c>
      <c r="W298" s="157" t="s">
        <v>281</v>
      </c>
      <c r="X298" s="136"/>
      <c r="Y298" s="136"/>
      <c r="Z298" s="136"/>
    </row>
    <row r="299" spans="1:26" s="3" customFormat="1" ht="80.099999999999994" customHeight="1">
      <c r="A299" s="337"/>
      <c r="B299" s="122">
        <v>118</v>
      </c>
      <c r="C299" s="123">
        <v>68402</v>
      </c>
      <c r="D299" s="124">
        <v>40310</v>
      </c>
      <c r="E299" s="123">
        <v>143426</v>
      </c>
      <c r="F299" s="126">
        <v>40298</v>
      </c>
      <c r="G299" s="127" t="s">
        <v>44</v>
      </c>
      <c r="H299" s="128" t="s">
        <v>185</v>
      </c>
      <c r="I299" s="129"/>
      <c r="J299" s="128" t="s">
        <v>186</v>
      </c>
      <c r="K299" s="127"/>
      <c r="L299" s="125">
        <v>1020723765</v>
      </c>
      <c r="M299" s="126">
        <v>39616</v>
      </c>
      <c r="N299" s="130" t="s">
        <v>219</v>
      </c>
      <c r="O299" s="132" t="s">
        <v>232</v>
      </c>
      <c r="P299" s="142">
        <v>1025000</v>
      </c>
      <c r="Q299" s="127" t="s">
        <v>274</v>
      </c>
      <c r="R299" s="123">
        <v>604</v>
      </c>
      <c r="S299" s="142">
        <v>141300</v>
      </c>
      <c r="T299" s="132" t="s">
        <v>275</v>
      </c>
      <c r="U299" s="149"/>
      <c r="V299" s="149">
        <v>141300</v>
      </c>
      <c r="W299" s="132" t="s">
        <v>283</v>
      </c>
      <c r="X299" s="136"/>
      <c r="Y299" s="136"/>
      <c r="Z299" s="136"/>
    </row>
    <row r="300" spans="1:26" s="3" customFormat="1" ht="80.099999999999994" customHeight="1">
      <c r="A300" s="337"/>
      <c r="B300" s="122">
        <v>119</v>
      </c>
      <c r="C300" s="123">
        <v>68402</v>
      </c>
      <c r="D300" s="124">
        <v>40310</v>
      </c>
      <c r="E300" s="123">
        <v>143427</v>
      </c>
      <c r="F300" s="126">
        <v>40298</v>
      </c>
      <c r="G300" s="127" t="s">
        <v>44</v>
      </c>
      <c r="H300" s="137" t="s">
        <v>187</v>
      </c>
      <c r="I300" s="138" t="s">
        <v>188</v>
      </c>
      <c r="J300" s="138" t="s">
        <v>189</v>
      </c>
      <c r="K300" s="123"/>
      <c r="L300" s="123">
        <v>1020723759</v>
      </c>
      <c r="M300" s="126">
        <v>40231</v>
      </c>
      <c r="N300" s="130" t="s">
        <v>219</v>
      </c>
      <c r="O300" s="127" t="s">
        <v>220</v>
      </c>
      <c r="P300" s="142">
        <v>1025000</v>
      </c>
      <c r="Q300" s="127" t="s">
        <v>245</v>
      </c>
      <c r="R300" s="123">
        <v>816</v>
      </c>
      <c r="S300" s="142">
        <v>12500</v>
      </c>
      <c r="T300" s="133" t="s">
        <v>273</v>
      </c>
      <c r="U300" s="149"/>
      <c r="V300" s="149">
        <f t="shared" si="5"/>
        <v>12500</v>
      </c>
      <c r="W300" s="157" t="s">
        <v>281</v>
      </c>
      <c r="X300" s="136"/>
      <c r="Y300" s="136"/>
      <c r="Z300" s="136"/>
    </row>
    <row r="301" spans="1:26" s="3" customFormat="1" ht="80.099999999999994" customHeight="1">
      <c r="A301" s="337"/>
      <c r="B301" s="122">
        <v>120</v>
      </c>
      <c r="C301" s="123">
        <v>68402</v>
      </c>
      <c r="D301" s="124">
        <v>40310</v>
      </c>
      <c r="E301" s="123">
        <v>143427</v>
      </c>
      <c r="F301" s="126">
        <v>40298</v>
      </c>
      <c r="G301" s="127" t="s">
        <v>44</v>
      </c>
      <c r="H301" s="137" t="s">
        <v>187</v>
      </c>
      <c r="I301" s="138" t="s">
        <v>188</v>
      </c>
      <c r="J301" s="138" t="s">
        <v>189</v>
      </c>
      <c r="K301" s="123"/>
      <c r="L301" s="123">
        <v>1020723759</v>
      </c>
      <c r="M301" s="126">
        <v>40231</v>
      </c>
      <c r="N301" s="130" t="s">
        <v>219</v>
      </c>
      <c r="O301" s="127" t="s">
        <v>220</v>
      </c>
      <c r="P301" s="142">
        <v>1025000</v>
      </c>
      <c r="Q301" s="127" t="s">
        <v>274</v>
      </c>
      <c r="R301" s="123">
        <v>604</v>
      </c>
      <c r="S301" s="142">
        <v>141300</v>
      </c>
      <c r="T301" s="132" t="s">
        <v>275</v>
      </c>
      <c r="U301" s="149">
        <v>8</v>
      </c>
      <c r="V301" s="149">
        <f>+S301-U301</f>
        <v>141292</v>
      </c>
      <c r="W301" s="132" t="s">
        <v>283</v>
      </c>
      <c r="X301" s="136"/>
      <c r="Y301" s="136"/>
      <c r="Z301" s="136"/>
    </row>
    <row r="302" spans="1:26" s="103" customFormat="1" ht="15.75">
      <c r="B302" s="106"/>
      <c r="P302" s="170"/>
      <c r="S302" s="170">
        <f>SUM(S183:S301)</f>
        <v>10099200</v>
      </c>
      <c r="U302" s="143">
        <f>SUM(U183:U301)</f>
        <v>8</v>
      </c>
      <c r="V302" s="170">
        <f>SUM(V183:V301)</f>
        <v>10099192</v>
      </c>
    </row>
    <row r="303" spans="1:26" s="103" customFormat="1">
      <c r="B303" s="106"/>
      <c r="P303" s="143"/>
      <c r="S303" s="143"/>
      <c r="U303" s="143"/>
      <c r="V303" s="143"/>
    </row>
    <row r="304" spans="1:26" s="103" customFormat="1">
      <c r="B304" s="106"/>
      <c r="P304" s="143"/>
      <c r="S304" s="143"/>
      <c r="U304" s="143"/>
      <c r="V304" s="143"/>
    </row>
    <row r="305" spans="2:22" s="103" customFormat="1">
      <c r="B305" s="106"/>
      <c r="P305" s="143"/>
      <c r="S305" s="143"/>
      <c r="U305" s="143"/>
      <c r="V305" s="143"/>
    </row>
    <row r="306" spans="2:22" s="103" customFormat="1">
      <c r="B306" s="106"/>
      <c r="P306" s="143"/>
      <c r="S306" s="143"/>
      <c r="U306" s="143"/>
      <c r="V306" s="143"/>
    </row>
    <row r="307" spans="2:22" s="103" customFormat="1">
      <c r="B307" s="106"/>
      <c r="P307" s="143"/>
      <c r="S307" s="143"/>
      <c r="U307" s="143"/>
      <c r="V307" s="143"/>
    </row>
    <row r="308" spans="2:22" s="103" customFormat="1">
      <c r="B308" s="106"/>
      <c r="P308" s="143"/>
      <c r="S308" s="143"/>
      <c r="U308" s="143"/>
      <c r="V308" s="143"/>
    </row>
    <row r="309" spans="2:22" s="103" customFormat="1">
      <c r="B309" s="106"/>
      <c r="P309" s="143"/>
      <c r="S309" s="143"/>
      <c r="U309" s="143"/>
      <c r="V309" s="143"/>
    </row>
    <row r="310" spans="2:22" s="103" customFormat="1">
      <c r="B310" s="106"/>
      <c r="P310" s="143"/>
      <c r="S310" s="143"/>
      <c r="U310" s="143"/>
      <c r="V310" s="143"/>
    </row>
    <row r="311" spans="2:22" s="103" customFormat="1">
      <c r="B311" s="106"/>
      <c r="P311" s="143"/>
      <c r="S311" s="143"/>
      <c r="U311" s="143"/>
      <c r="V311" s="143"/>
    </row>
    <row r="312" spans="2:22" s="103" customFormat="1">
      <c r="B312" s="106"/>
      <c r="P312" s="143"/>
      <c r="S312" s="143"/>
      <c r="U312" s="143"/>
      <c r="V312" s="143"/>
    </row>
    <row r="313" spans="2:22" s="103" customFormat="1">
      <c r="B313" s="106"/>
      <c r="P313" s="143"/>
      <c r="S313" s="143"/>
      <c r="U313" s="143"/>
      <c r="V313" s="143"/>
    </row>
    <row r="314" spans="2:22" s="103" customFormat="1">
      <c r="B314" s="106"/>
      <c r="P314" s="143"/>
      <c r="S314" s="143"/>
      <c r="U314" s="143"/>
      <c r="V314" s="143"/>
    </row>
    <row r="315" spans="2:22" s="103" customFormat="1">
      <c r="B315" s="106"/>
      <c r="P315" s="143"/>
      <c r="S315" s="143"/>
      <c r="U315" s="143"/>
      <c r="V315" s="143"/>
    </row>
    <row r="316" spans="2:22" s="103" customFormat="1">
      <c r="B316" s="106"/>
      <c r="P316" s="143"/>
      <c r="S316" s="143"/>
      <c r="U316" s="143"/>
      <c r="V316" s="143"/>
    </row>
    <row r="317" spans="2:22" s="103" customFormat="1">
      <c r="B317" s="106"/>
      <c r="P317" s="143"/>
      <c r="S317" s="143"/>
      <c r="U317" s="143"/>
      <c r="V317" s="143"/>
    </row>
    <row r="318" spans="2:22" s="103" customFormat="1">
      <c r="B318" s="106"/>
      <c r="P318" s="143"/>
      <c r="S318" s="143"/>
      <c r="U318" s="143"/>
      <c r="V318" s="143"/>
    </row>
    <row r="319" spans="2:22" s="103" customFormat="1">
      <c r="B319" s="106"/>
      <c r="P319" s="143"/>
      <c r="S319" s="143"/>
      <c r="U319" s="143"/>
      <c r="V319" s="143"/>
    </row>
  </sheetData>
  <autoFilter ref="B1:Z302">
    <filterColumn colId="18"/>
  </autoFilter>
  <mergeCells count="4">
    <mergeCell ref="E35:E36"/>
    <mergeCell ref="A3:A63"/>
    <mergeCell ref="A65:A181"/>
    <mergeCell ref="A183:A30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P31"/>
  <sheetViews>
    <sheetView topLeftCell="A7" workbookViewId="0">
      <selection activeCell="A11" sqref="A11"/>
    </sheetView>
  </sheetViews>
  <sheetFormatPr baseColWidth="10" defaultRowHeight="12.75"/>
  <cols>
    <col min="1" max="1" width="12.140625" style="181" customWidth="1"/>
    <col min="2" max="2" width="14.85546875" style="208" customWidth="1"/>
    <col min="3" max="3" width="13.42578125" style="208" customWidth="1"/>
    <col min="4" max="4" width="10.42578125" style="209" customWidth="1"/>
    <col min="5" max="5" width="14.7109375" style="192" customWidth="1"/>
    <col min="6" max="6" width="12.85546875" style="181" customWidth="1"/>
    <col min="7" max="7" width="13" style="181" customWidth="1"/>
    <col min="8" max="8" width="11.42578125" style="181"/>
    <col min="9" max="9" width="45.42578125" style="203" customWidth="1"/>
    <col min="10" max="10" width="11.42578125" style="203"/>
    <col min="11" max="11" width="19.28515625" style="212" bestFit="1" customWidth="1"/>
    <col min="12" max="13" width="11.42578125" style="203"/>
    <col min="14" max="16384" width="11.42578125" style="181"/>
  </cols>
  <sheetData>
    <row r="1" spans="1:16" ht="18">
      <c r="A1" s="173"/>
      <c r="B1" s="174"/>
      <c r="C1" s="173"/>
      <c r="D1" s="173"/>
      <c r="E1" s="173"/>
      <c r="F1" s="173"/>
      <c r="G1" s="173"/>
      <c r="H1" s="173"/>
      <c r="I1" s="173"/>
      <c r="J1" s="175"/>
      <c r="K1" s="176"/>
      <c r="L1" s="177"/>
      <c r="M1" s="177"/>
      <c r="N1" s="178"/>
      <c r="O1" s="179"/>
      <c r="P1" s="180"/>
    </row>
    <row r="2" spans="1:16" ht="18">
      <c r="A2" s="338" t="s">
        <v>287</v>
      </c>
      <c r="B2" s="338"/>
      <c r="C2" s="338"/>
      <c r="D2" s="338"/>
      <c r="E2" s="338"/>
      <c r="F2" s="338"/>
      <c r="G2" s="338"/>
      <c r="H2" s="338"/>
      <c r="I2" s="182"/>
      <c r="J2" s="183"/>
      <c r="K2" s="184"/>
      <c r="L2" s="183"/>
      <c r="M2" s="183"/>
      <c r="N2" s="183"/>
      <c r="O2" s="182"/>
      <c r="P2" s="182"/>
    </row>
    <row r="3" spans="1:16" ht="18">
      <c r="A3" s="173"/>
      <c r="B3" s="173"/>
      <c r="C3" s="174"/>
      <c r="D3" s="173"/>
      <c r="E3" s="173"/>
      <c r="F3" s="173"/>
      <c r="G3" s="173"/>
      <c r="H3" s="173"/>
      <c r="I3" s="173"/>
      <c r="J3" s="177"/>
      <c r="K3" s="176"/>
      <c r="L3" s="177"/>
      <c r="M3" s="177"/>
      <c r="N3" s="177"/>
      <c r="O3" s="179"/>
      <c r="P3" s="179"/>
    </row>
    <row r="4" spans="1:16" ht="18">
      <c r="A4" s="173"/>
      <c r="B4" s="173"/>
      <c r="C4" s="174"/>
      <c r="D4" s="173"/>
      <c r="E4" s="173"/>
      <c r="F4" s="173"/>
      <c r="G4" s="173"/>
      <c r="H4" s="173"/>
      <c r="I4" s="173"/>
      <c r="J4" s="177"/>
      <c r="K4" s="176"/>
      <c r="L4" s="177"/>
      <c r="M4" s="177"/>
      <c r="N4" s="177"/>
      <c r="O4" s="179"/>
      <c r="P4" s="179"/>
    </row>
    <row r="5" spans="1:16" ht="18" customHeight="1">
      <c r="B5" s="185" t="s">
        <v>288</v>
      </c>
      <c r="C5" s="339" t="s">
        <v>289</v>
      </c>
      <c r="D5" s="339"/>
      <c r="E5" s="339"/>
      <c r="F5" s="339"/>
      <c r="G5" s="339"/>
      <c r="H5" s="339"/>
      <c r="I5" s="186"/>
      <c r="J5" s="187"/>
      <c r="K5" s="176"/>
      <c r="L5" s="177"/>
      <c r="M5" s="177"/>
      <c r="N5" s="177"/>
      <c r="O5" s="179"/>
      <c r="P5" s="179"/>
    </row>
    <row r="6" spans="1:16" ht="18">
      <c r="A6" s="340" t="s">
        <v>290</v>
      </c>
      <c r="B6" s="340"/>
      <c r="C6" s="188" t="s">
        <v>291</v>
      </c>
      <c r="D6" s="185"/>
      <c r="E6" s="185"/>
      <c r="I6" s="189" t="s">
        <v>292</v>
      </c>
      <c r="J6" s="177"/>
      <c r="K6" s="176"/>
      <c r="L6" s="177"/>
      <c r="M6" s="177"/>
      <c r="N6" s="177"/>
      <c r="O6" s="179"/>
      <c r="P6" s="179"/>
    </row>
    <row r="7" spans="1:16" ht="18">
      <c r="A7" s="340" t="s">
        <v>293</v>
      </c>
      <c r="B7" s="340"/>
      <c r="C7" s="190" t="s">
        <v>294</v>
      </c>
      <c r="D7" s="191"/>
      <c r="I7" s="98" t="s">
        <v>295</v>
      </c>
      <c r="J7" s="177"/>
      <c r="K7" s="176"/>
      <c r="L7" s="177"/>
      <c r="M7" s="177"/>
      <c r="N7" s="177"/>
      <c r="O7" s="179"/>
      <c r="P7" s="179"/>
    </row>
    <row r="8" spans="1:16" ht="18">
      <c r="B8" s="181"/>
      <c r="C8" s="193"/>
      <c r="D8" s="194"/>
      <c r="E8" s="181"/>
      <c r="I8" s="98" t="s">
        <v>350</v>
      </c>
      <c r="J8" s="177"/>
      <c r="K8" s="176"/>
      <c r="L8" s="177"/>
      <c r="M8" s="177"/>
      <c r="N8" s="177"/>
      <c r="O8" s="179"/>
      <c r="P8" s="179"/>
    </row>
    <row r="9" spans="1:16" ht="18">
      <c r="A9" s="185" t="s">
        <v>296</v>
      </c>
      <c r="B9" s="181"/>
      <c r="C9" s="185"/>
      <c r="D9" s="185"/>
      <c r="E9" s="185"/>
      <c r="G9" s="195"/>
      <c r="H9" s="195"/>
      <c r="I9" s="173"/>
      <c r="J9" s="177"/>
      <c r="K9" s="176"/>
      <c r="L9" s="177"/>
      <c r="M9" s="177"/>
      <c r="N9" s="177"/>
      <c r="O9" s="179"/>
      <c r="P9" s="179"/>
    </row>
    <row r="10" spans="1:16" ht="18">
      <c r="A10" s="173"/>
      <c r="B10" s="196"/>
      <c r="C10" s="196"/>
      <c r="D10" s="196"/>
      <c r="E10" s="196"/>
      <c r="F10" s="173"/>
      <c r="G10" s="197"/>
      <c r="H10" s="197"/>
      <c r="I10" s="173"/>
      <c r="J10" s="177"/>
      <c r="K10" s="176"/>
      <c r="L10" s="177"/>
      <c r="M10" s="177"/>
      <c r="N10" s="177"/>
      <c r="O10" s="179"/>
      <c r="P10" s="179"/>
    </row>
    <row r="11" spans="1:16" ht="40.5" customHeight="1">
      <c r="A11" s="198" t="s">
        <v>297</v>
      </c>
      <c r="B11" s="199" t="s">
        <v>298</v>
      </c>
      <c r="C11" s="199" t="s">
        <v>299</v>
      </c>
      <c r="D11" s="199" t="s">
        <v>300</v>
      </c>
      <c r="E11" s="199" t="s">
        <v>301</v>
      </c>
      <c r="F11" s="199" t="s">
        <v>349</v>
      </c>
      <c r="G11" s="200" t="s">
        <v>302</v>
      </c>
      <c r="H11" s="200" t="s">
        <v>303</v>
      </c>
      <c r="I11" s="198" t="s">
        <v>304</v>
      </c>
      <c r="J11" s="173"/>
      <c r="K11" s="176"/>
      <c r="L11" s="177"/>
      <c r="M11" s="177"/>
      <c r="N11" s="173"/>
      <c r="O11" s="179"/>
      <c r="P11" s="179"/>
    </row>
    <row r="12" spans="1:16" ht="18">
      <c r="A12" s="201" t="s">
        <v>277</v>
      </c>
      <c r="B12" s="307">
        <v>73663341</v>
      </c>
      <c r="C12" s="307">
        <f>+CONSOLIDADO!S64</f>
        <v>12022068</v>
      </c>
      <c r="D12" s="308">
        <f>+C12*100/B12</f>
        <v>16.320286097259693</v>
      </c>
      <c r="E12" s="309">
        <f>+CONSOLIDADO!V64</f>
        <v>12022068</v>
      </c>
      <c r="F12" s="307">
        <f>+C12-E12</f>
        <v>0</v>
      </c>
      <c r="G12" s="308">
        <v>100</v>
      </c>
      <c r="H12" s="308">
        <f>+F12*100/B12</f>
        <v>0</v>
      </c>
      <c r="I12" s="202"/>
      <c r="J12" s="173"/>
      <c r="K12" s="176"/>
      <c r="L12" s="177"/>
      <c r="M12" s="177"/>
      <c r="N12" s="173"/>
      <c r="O12" s="179"/>
      <c r="P12" s="179"/>
    </row>
    <row r="13" spans="1:16" ht="24.95" customHeight="1">
      <c r="A13" s="201" t="s">
        <v>276</v>
      </c>
      <c r="B13" s="307">
        <v>78836017</v>
      </c>
      <c r="C13" s="307">
        <f>+CONSOLIDADO!S182</f>
        <v>9945400</v>
      </c>
      <c r="D13" s="308">
        <f>+C13*100/B13</f>
        <v>12.615299933277958</v>
      </c>
      <c r="E13" s="309">
        <f>+CONSOLIDADO!V182</f>
        <v>9945392</v>
      </c>
      <c r="F13" s="307">
        <f t="shared" ref="F13:F20" si="0">+C13-E13</f>
        <v>8</v>
      </c>
      <c r="G13" s="308">
        <f>+E13*100/C13</f>
        <v>99.999919560801985</v>
      </c>
      <c r="H13" s="308">
        <f>+F13*100/B13</f>
        <v>1.014764609429723E-5</v>
      </c>
      <c r="I13" s="202" t="s">
        <v>335</v>
      </c>
      <c r="J13" s="173"/>
      <c r="K13" s="176"/>
      <c r="L13" s="177"/>
      <c r="M13" s="177"/>
      <c r="N13" s="173"/>
      <c r="O13" s="179"/>
      <c r="P13" s="179"/>
    </row>
    <row r="14" spans="1:16" ht="24.95" customHeight="1">
      <c r="A14" s="252" t="s">
        <v>278</v>
      </c>
      <c r="B14" s="310">
        <v>77900008</v>
      </c>
      <c r="C14" s="307">
        <f>+CONSOLIDADO!S302</f>
        <v>10099200</v>
      </c>
      <c r="D14" s="308">
        <f t="shared" ref="D14:D21" si="1">+C14*100/B14</f>
        <v>12.964311890699678</v>
      </c>
      <c r="E14" s="307">
        <f>+CONSOLIDADO!V302</f>
        <v>10099192</v>
      </c>
      <c r="F14" s="307">
        <f t="shared" si="0"/>
        <v>8</v>
      </c>
      <c r="G14" s="308">
        <f t="shared" ref="G14:G21" si="2">+E14*100/C14</f>
        <v>99.999920785804818</v>
      </c>
      <c r="H14" s="311">
        <f t="shared" ref="H14:H21" si="3">+F14*100/B14</f>
        <v>1.0269575325332444E-5</v>
      </c>
      <c r="I14" s="202" t="s">
        <v>335</v>
      </c>
      <c r="K14" s="204"/>
      <c r="L14" s="205"/>
      <c r="M14" s="205"/>
    </row>
    <row r="15" spans="1:16" ht="24.95" customHeight="1">
      <c r="A15" s="252" t="s">
        <v>336</v>
      </c>
      <c r="B15" s="310">
        <v>76875008</v>
      </c>
      <c r="C15" s="307">
        <f>+'MAYO 2010'!AO152</f>
        <v>9945400</v>
      </c>
      <c r="D15" s="308">
        <f t="shared" si="1"/>
        <v>12.937104344756621</v>
      </c>
      <c r="E15" s="307">
        <f>+'MAYO 2010'!AX152</f>
        <v>9945392</v>
      </c>
      <c r="F15" s="307">
        <f t="shared" si="0"/>
        <v>8</v>
      </c>
      <c r="G15" s="308">
        <f t="shared" si="2"/>
        <v>99.999919560801985</v>
      </c>
      <c r="H15" s="311">
        <f t="shared" si="3"/>
        <v>1.0406502982087495E-5</v>
      </c>
      <c r="I15" s="202" t="s">
        <v>335</v>
      </c>
      <c r="K15" s="204"/>
      <c r="L15" s="205"/>
      <c r="M15" s="205"/>
    </row>
    <row r="16" spans="1:16" ht="24.95" customHeight="1">
      <c r="A16" s="252" t="s">
        <v>337</v>
      </c>
      <c r="B16" s="310">
        <v>77900008</v>
      </c>
      <c r="C16" s="307">
        <f>+'JUNIO 2010'!AO154</f>
        <v>11265500</v>
      </c>
      <c r="D16" s="308">
        <f t="shared" si="1"/>
        <v>14.461487603441581</v>
      </c>
      <c r="E16" s="307">
        <f>+'JUNIO 2010'!AX154</f>
        <v>11265492</v>
      </c>
      <c r="F16" s="307">
        <f t="shared" si="0"/>
        <v>8</v>
      </c>
      <c r="G16" s="308">
        <f t="shared" si="2"/>
        <v>99.999928986729401</v>
      </c>
      <c r="H16" s="311">
        <f t="shared" si="3"/>
        <v>1.0269575325332444E-5</v>
      </c>
      <c r="I16" s="202" t="s">
        <v>335</v>
      </c>
      <c r="K16" s="204"/>
      <c r="L16" s="205"/>
      <c r="M16" s="205"/>
    </row>
    <row r="17" spans="1:13" ht="24.95" customHeight="1">
      <c r="A17" s="252" t="s">
        <v>203</v>
      </c>
      <c r="B17" s="310">
        <v>67650007</v>
      </c>
      <c r="C17" s="307">
        <f>+'JULIO 2010'!AN134</f>
        <v>8715000</v>
      </c>
      <c r="D17" s="308">
        <f t="shared" si="1"/>
        <v>12.882482037289368</v>
      </c>
      <c r="E17" s="307">
        <f>+'JULIO 2010'!AW134</f>
        <v>8714993</v>
      </c>
      <c r="F17" s="307">
        <f t="shared" si="0"/>
        <v>7</v>
      </c>
      <c r="G17" s="308">
        <f t="shared" si="2"/>
        <v>99.999919678714861</v>
      </c>
      <c r="H17" s="311">
        <f t="shared" si="3"/>
        <v>1.0347375130352906E-5</v>
      </c>
      <c r="I17" s="202" t="s">
        <v>345</v>
      </c>
      <c r="K17" s="204"/>
      <c r="L17" s="205"/>
      <c r="M17" s="205"/>
    </row>
    <row r="18" spans="1:13" ht="40.5" customHeight="1">
      <c r="A18" s="252" t="s">
        <v>338</v>
      </c>
      <c r="B18" s="310">
        <v>65975840</v>
      </c>
      <c r="C18" s="307">
        <f>+'AGOSTO 2010'!AO132</f>
        <v>9351669</v>
      </c>
      <c r="D18" s="308">
        <f t="shared" si="1"/>
        <v>14.174384138193618</v>
      </c>
      <c r="E18" s="307">
        <f>+'AGOSTO 2010'!AX132</f>
        <v>9078326</v>
      </c>
      <c r="F18" s="307">
        <f t="shared" si="0"/>
        <v>273343</v>
      </c>
      <c r="G18" s="308">
        <f t="shared" si="2"/>
        <v>97.077067205864537</v>
      </c>
      <c r="H18" s="311">
        <f t="shared" si="3"/>
        <v>0.4143077223419967</v>
      </c>
      <c r="I18" s="202" t="s">
        <v>348</v>
      </c>
      <c r="K18" s="204"/>
      <c r="L18" s="205"/>
      <c r="M18" s="205"/>
    </row>
    <row r="19" spans="1:13" ht="24.95" customHeight="1">
      <c r="A19" s="252" t="s">
        <v>339</v>
      </c>
      <c r="B19" s="310">
        <v>66044173</v>
      </c>
      <c r="C19" s="307">
        <f>+'SEPT. 2010'!AO132</f>
        <v>10645567</v>
      </c>
      <c r="D19" s="308">
        <f t="shared" si="1"/>
        <v>16.118858812873619</v>
      </c>
      <c r="E19" s="307">
        <f>+'SEPT. 2010'!AX132</f>
        <v>10645561</v>
      </c>
      <c r="F19" s="307">
        <f t="shared" si="0"/>
        <v>6</v>
      </c>
      <c r="G19" s="308">
        <f t="shared" si="2"/>
        <v>99.999943638511695</v>
      </c>
      <c r="H19" s="311">
        <f t="shared" si="3"/>
        <v>9.0848287251624751E-6</v>
      </c>
      <c r="I19" s="202" t="s">
        <v>352</v>
      </c>
      <c r="K19" s="204"/>
      <c r="L19" s="205"/>
      <c r="M19" s="205"/>
    </row>
    <row r="20" spans="1:13" ht="39.75" customHeight="1">
      <c r="A20" s="252" t="s">
        <v>340</v>
      </c>
      <c r="B20" s="310">
        <v>65600006</v>
      </c>
      <c r="C20" s="307">
        <f>+OCTUBRE!AO130</f>
        <v>12226400</v>
      </c>
      <c r="D20" s="308">
        <f t="shared" si="1"/>
        <v>18.637803173371662</v>
      </c>
      <c r="E20" s="307">
        <f>+OCTUBRE!AX130</f>
        <v>11987225</v>
      </c>
      <c r="F20" s="307">
        <f t="shared" si="0"/>
        <v>239175</v>
      </c>
      <c r="G20" s="308">
        <f t="shared" si="2"/>
        <v>98.043782307138656</v>
      </c>
      <c r="H20" s="311">
        <f t="shared" si="3"/>
        <v>0.36459600323817043</v>
      </c>
      <c r="I20" s="202" t="s">
        <v>355</v>
      </c>
      <c r="K20" s="204"/>
      <c r="L20" s="205"/>
      <c r="M20" s="205"/>
    </row>
    <row r="21" spans="1:13" ht="19.5" customHeight="1">
      <c r="A21" s="206" t="s">
        <v>305</v>
      </c>
      <c r="B21" s="312">
        <f>SUM(B12:B20)</f>
        <v>650444408</v>
      </c>
      <c r="C21" s="313">
        <f>SUM(C12:C14)</f>
        <v>32066668</v>
      </c>
      <c r="D21" s="314">
        <f t="shared" si="1"/>
        <v>4.9299629000730834</v>
      </c>
      <c r="E21" s="313">
        <f>SUM(E8:E14)</f>
        <v>32066652</v>
      </c>
      <c r="F21" s="313">
        <f>SUM(F12:F20)</f>
        <v>512563</v>
      </c>
      <c r="G21" s="314">
        <f t="shared" si="2"/>
        <v>99.999950103952173</v>
      </c>
      <c r="H21" s="315">
        <f t="shared" si="3"/>
        <v>7.8801968884018761E-2</v>
      </c>
      <c r="I21" s="207"/>
      <c r="K21" s="204"/>
      <c r="L21" s="205"/>
      <c r="M21" s="205"/>
    </row>
    <row r="22" spans="1:13" ht="15">
      <c r="I22" s="210"/>
      <c r="K22" s="204"/>
      <c r="L22" s="205"/>
      <c r="M22" s="205"/>
    </row>
    <row r="23" spans="1:13" ht="15">
      <c r="K23" s="204"/>
      <c r="L23" s="205"/>
      <c r="M23" s="205"/>
    </row>
    <row r="24" spans="1:13">
      <c r="A24" s="211"/>
      <c r="B24" s="211"/>
      <c r="C24" s="211"/>
      <c r="D24" s="211"/>
      <c r="E24" s="211"/>
      <c r="F24" s="211"/>
      <c r="G24" s="211"/>
      <c r="H24" s="211"/>
      <c r="I24" s="211"/>
    </row>
    <row r="25" spans="1:13">
      <c r="A25" s="211"/>
      <c r="B25" s="211"/>
      <c r="C25" s="211"/>
      <c r="D25" s="211"/>
      <c r="E25" s="211"/>
      <c r="F25" s="211"/>
      <c r="G25" s="211"/>
      <c r="H25" s="211"/>
      <c r="I25" s="211"/>
    </row>
    <row r="26" spans="1:13">
      <c r="A26" s="211"/>
      <c r="B26" s="211"/>
      <c r="C26" s="211"/>
      <c r="D26" s="211"/>
      <c r="E26" s="211"/>
      <c r="F26" s="211"/>
      <c r="G26" s="211"/>
      <c r="H26" s="211"/>
      <c r="I26" s="211"/>
    </row>
    <row r="29" spans="1:13">
      <c r="A29" s="213" t="s">
        <v>306</v>
      </c>
    </row>
    <row r="30" spans="1:13">
      <c r="A30" s="181" t="s">
        <v>307</v>
      </c>
    </row>
    <row r="31" spans="1:13">
      <c r="A31" s="181" t="s">
        <v>308</v>
      </c>
    </row>
  </sheetData>
  <mergeCells count="4">
    <mergeCell ref="A2:H2"/>
    <mergeCell ref="C5:H5"/>
    <mergeCell ref="A6:B6"/>
    <mergeCell ref="A7:B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P30"/>
  <sheetViews>
    <sheetView tabSelected="1" topLeftCell="A4" zoomScaleNormal="100" workbookViewId="0">
      <selection activeCell="A13" sqref="A13"/>
    </sheetView>
  </sheetViews>
  <sheetFormatPr baseColWidth="10" defaultRowHeight="12.75"/>
  <cols>
    <col min="1" max="1" width="13.42578125" style="181" customWidth="1"/>
    <col min="2" max="2" width="23.5703125" style="208" customWidth="1"/>
    <col min="3" max="3" width="22.140625" style="208" customWidth="1"/>
    <col min="4" max="4" width="17.7109375" style="192" customWidth="1"/>
    <col min="5" max="5" width="17.85546875" style="181" customWidth="1"/>
    <col min="6" max="6" width="12.85546875" style="203" bestFit="1" customWidth="1"/>
    <col min="7" max="10" width="11.42578125" style="203"/>
    <col min="11" max="16384" width="11.42578125" style="181"/>
  </cols>
  <sheetData>
    <row r="1" spans="1:16" ht="18">
      <c r="A1" s="173"/>
      <c r="B1" s="174"/>
      <c r="C1" s="173"/>
      <c r="D1" s="173"/>
      <c r="E1" s="173"/>
      <c r="F1" s="173"/>
      <c r="G1" s="173"/>
      <c r="H1" s="173"/>
      <c r="I1" s="173"/>
      <c r="J1" s="175"/>
      <c r="K1" s="176"/>
      <c r="L1" s="177"/>
      <c r="M1" s="177"/>
      <c r="N1" s="178"/>
      <c r="O1" s="179"/>
      <c r="P1" s="180"/>
    </row>
    <row r="2" spans="1:16" ht="18">
      <c r="A2" s="338" t="s">
        <v>287</v>
      </c>
      <c r="B2" s="338"/>
      <c r="C2" s="338"/>
      <c r="D2" s="338"/>
      <c r="E2" s="338"/>
      <c r="F2" s="182"/>
      <c r="G2" s="182"/>
      <c r="H2" s="182"/>
      <c r="I2" s="182"/>
      <c r="J2" s="183"/>
      <c r="K2" s="184"/>
      <c r="L2" s="183"/>
      <c r="M2" s="183"/>
      <c r="N2" s="183"/>
      <c r="O2" s="182"/>
      <c r="P2" s="182"/>
    </row>
    <row r="3" spans="1:16" ht="18">
      <c r="A3" s="173"/>
      <c r="B3" s="173"/>
      <c r="C3" s="174"/>
      <c r="D3" s="173"/>
      <c r="E3" s="173"/>
      <c r="F3" s="173"/>
      <c r="G3" s="173"/>
      <c r="H3" s="173"/>
      <c r="I3" s="173"/>
      <c r="J3" s="177"/>
      <c r="K3" s="176"/>
      <c r="L3" s="177"/>
      <c r="M3" s="177"/>
      <c r="N3" s="177"/>
      <c r="O3" s="179"/>
      <c r="P3" s="179"/>
    </row>
    <row r="4" spans="1:16" ht="18">
      <c r="A4" s="173"/>
      <c r="B4" s="173"/>
      <c r="C4" s="174"/>
      <c r="D4" s="173"/>
      <c r="E4" s="173"/>
      <c r="F4" s="173"/>
      <c r="G4" s="173"/>
      <c r="H4" s="173"/>
      <c r="I4" s="173"/>
      <c r="J4" s="177"/>
      <c r="K4" s="176"/>
      <c r="L4" s="177"/>
      <c r="M4" s="177"/>
      <c r="N4" s="177"/>
      <c r="O4" s="179"/>
      <c r="P4" s="179"/>
    </row>
    <row r="5" spans="1:16" ht="18" customHeight="1">
      <c r="A5" s="185" t="s">
        <v>288</v>
      </c>
      <c r="B5" s="339" t="s">
        <v>289</v>
      </c>
      <c r="C5" s="339"/>
      <c r="D5" s="333"/>
      <c r="E5" s="333"/>
      <c r="F5" s="333"/>
      <c r="G5" s="333"/>
      <c r="H5" s="333"/>
      <c r="I5" s="186"/>
      <c r="J5" s="187"/>
      <c r="K5" s="176"/>
      <c r="L5" s="177"/>
      <c r="M5" s="177"/>
      <c r="N5" s="177"/>
      <c r="O5" s="179"/>
      <c r="P5" s="179"/>
    </row>
    <row r="6" spans="1:16" ht="18">
      <c r="A6" s="342" t="s">
        <v>290</v>
      </c>
      <c r="B6" s="342"/>
      <c r="C6" s="188" t="s">
        <v>291</v>
      </c>
      <c r="D6" s="185"/>
      <c r="E6" s="185"/>
      <c r="F6" s="189" t="s">
        <v>292</v>
      </c>
      <c r="G6" s="181"/>
      <c r="H6" s="181"/>
      <c r="I6" s="181"/>
      <c r="J6" s="177"/>
      <c r="K6" s="176"/>
      <c r="L6" s="177"/>
      <c r="M6" s="177"/>
      <c r="N6" s="177"/>
      <c r="O6" s="179"/>
      <c r="P6" s="179"/>
    </row>
    <row r="7" spans="1:16" ht="18">
      <c r="A7" s="342" t="s">
        <v>293</v>
      </c>
      <c r="B7" s="342"/>
      <c r="C7" s="334" t="s">
        <v>294</v>
      </c>
      <c r="D7" s="191"/>
      <c r="E7" s="192"/>
      <c r="F7" s="98" t="s">
        <v>295</v>
      </c>
      <c r="G7" s="181"/>
      <c r="H7" s="181"/>
      <c r="I7" s="181"/>
      <c r="J7" s="177"/>
      <c r="K7" s="176"/>
      <c r="L7" s="177"/>
      <c r="M7" s="177"/>
      <c r="N7" s="177"/>
      <c r="O7" s="179"/>
      <c r="P7" s="179"/>
    </row>
    <row r="8" spans="1:16" ht="18">
      <c r="B8" s="181"/>
      <c r="C8" s="193"/>
      <c r="D8" s="194"/>
      <c r="F8" s="98" t="s">
        <v>350</v>
      </c>
      <c r="G8" s="181"/>
      <c r="H8" s="181"/>
      <c r="I8" s="181"/>
      <c r="J8" s="177"/>
      <c r="K8" s="176"/>
      <c r="L8" s="177"/>
      <c r="M8" s="177"/>
      <c r="N8" s="177"/>
      <c r="O8" s="179"/>
      <c r="P8" s="179"/>
    </row>
    <row r="9" spans="1:16" ht="18">
      <c r="A9" s="185" t="s">
        <v>296</v>
      </c>
      <c r="B9" s="181"/>
      <c r="C9" s="185"/>
      <c r="D9" s="185"/>
      <c r="E9" s="185"/>
      <c r="F9" s="181"/>
      <c r="G9" s="195"/>
      <c r="H9" s="195"/>
      <c r="I9" s="173"/>
      <c r="J9" s="177"/>
      <c r="K9" s="176"/>
      <c r="L9" s="177"/>
      <c r="M9" s="177"/>
      <c r="N9" s="177"/>
      <c r="O9" s="179"/>
      <c r="P9" s="179"/>
    </row>
    <row r="10" spans="1:16" ht="18">
      <c r="A10" s="173"/>
      <c r="B10" s="196"/>
      <c r="C10" s="196"/>
      <c r="D10" s="196"/>
      <c r="E10" s="196"/>
      <c r="F10" s="173"/>
      <c r="G10" s="197"/>
      <c r="H10" s="197"/>
      <c r="I10" s="173"/>
      <c r="J10" s="177"/>
      <c r="K10" s="176"/>
      <c r="L10" s="177"/>
      <c r="M10" s="177"/>
      <c r="N10" s="177"/>
      <c r="O10" s="179"/>
      <c r="P10" s="179"/>
    </row>
    <row r="11" spans="1:16" ht="25.5">
      <c r="A11" s="324" t="s">
        <v>297</v>
      </c>
      <c r="B11" s="324" t="s">
        <v>298</v>
      </c>
      <c r="C11" s="324" t="s">
        <v>299</v>
      </c>
      <c r="D11" s="325" t="s">
        <v>301</v>
      </c>
      <c r="E11" s="324" t="s">
        <v>356</v>
      </c>
      <c r="F11" s="173"/>
      <c r="G11" s="173"/>
      <c r="H11" s="323"/>
      <c r="I11" s="173"/>
      <c r="J11" s="173"/>
      <c r="K11" s="173"/>
      <c r="L11" s="179"/>
      <c r="M11" s="179"/>
    </row>
    <row r="12" spans="1:16" ht="15" customHeight="1">
      <c r="A12" s="326" t="s">
        <v>277</v>
      </c>
      <c r="B12" s="335">
        <v>73663341</v>
      </c>
      <c r="C12" s="327">
        <f>+INFORME!C12</f>
        <v>12022068</v>
      </c>
      <c r="D12" s="328">
        <f>+INFORME!E12</f>
        <v>12022068</v>
      </c>
      <c r="E12" s="327">
        <f>+INFORME!F12</f>
        <v>0</v>
      </c>
      <c r="F12" s="173"/>
      <c r="G12" s="173"/>
      <c r="H12" s="323"/>
      <c r="I12" s="173"/>
      <c r="J12" s="173"/>
      <c r="K12" s="173"/>
      <c r="L12" s="179"/>
      <c r="M12" s="179"/>
    </row>
    <row r="13" spans="1:16" ht="15" customHeight="1">
      <c r="A13" s="326" t="s">
        <v>276</v>
      </c>
      <c r="B13" s="335">
        <v>78836017</v>
      </c>
      <c r="C13" s="327">
        <f>+INFORME!C13</f>
        <v>9945400</v>
      </c>
      <c r="D13" s="328">
        <f>+INFORME!E13</f>
        <v>9945392</v>
      </c>
      <c r="E13" s="327">
        <f>+INFORME!F13</f>
        <v>8</v>
      </c>
      <c r="F13" s="173"/>
      <c r="G13" s="173"/>
      <c r="H13" s="323"/>
      <c r="I13" s="173"/>
      <c r="J13" s="173"/>
      <c r="K13" s="173"/>
      <c r="L13" s="179"/>
      <c r="M13" s="179"/>
    </row>
    <row r="14" spans="1:16" ht="15" customHeight="1">
      <c r="A14" s="282" t="s">
        <v>278</v>
      </c>
      <c r="B14" s="335">
        <v>77900008</v>
      </c>
      <c r="C14" s="327">
        <f>+INFORME!C14</f>
        <v>10099200</v>
      </c>
      <c r="D14" s="328">
        <f>+INFORME!E14</f>
        <v>10099192</v>
      </c>
      <c r="E14" s="327">
        <f>+INFORME!F14</f>
        <v>8</v>
      </c>
    </row>
    <row r="15" spans="1:16" ht="15" customHeight="1">
      <c r="A15" s="282" t="s">
        <v>336</v>
      </c>
      <c r="B15" s="335">
        <v>76875008</v>
      </c>
      <c r="C15" s="327">
        <f>+INFORME!C15</f>
        <v>9945400</v>
      </c>
      <c r="D15" s="328">
        <f>+INFORME!E15</f>
        <v>9945392</v>
      </c>
      <c r="E15" s="327">
        <f>+INFORME!F15</f>
        <v>8</v>
      </c>
    </row>
    <row r="16" spans="1:16" ht="15" customHeight="1">
      <c r="A16" s="282" t="s">
        <v>337</v>
      </c>
      <c r="B16" s="335">
        <v>77900008</v>
      </c>
      <c r="C16" s="327">
        <f>+INFORME!C16</f>
        <v>11265500</v>
      </c>
      <c r="D16" s="328">
        <f>+INFORME!E16</f>
        <v>11265492</v>
      </c>
      <c r="E16" s="327">
        <f>+INFORME!F16</f>
        <v>8</v>
      </c>
    </row>
    <row r="17" spans="1:8" ht="15" customHeight="1">
      <c r="A17" s="282" t="s">
        <v>203</v>
      </c>
      <c r="B17" s="335">
        <v>67650007</v>
      </c>
      <c r="C17" s="327">
        <f>+INFORME!C17</f>
        <v>8715000</v>
      </c>
      <c r="D17" s="328">
        <f>+INFORME!E17</f>
        <v>8714993</v>
      </c>
      <c r="E17" s="327">
        <f>+INFORME!F17</f>
        <v>7</v>
      </c>
    </row>
    <row r="18" spans="1:8" ht="15" customHeight="1">
      <c r="A18" s="282" t="s">
        <v>338</v>
      </c>
      <c r="B18" s="335">
        <v>65975840</v>
      </c>
      <c r="C18" s="327">
        <f>+INFORME!C18</f>
        <v>9351669</v>
      </c>
      <c r="D18" s="328">
        <f>+INFORME!E18</f>
        <v>9078326</v>
      </c>
      <c r="E18" s="327">
        <f>+INFORME!F18</f>
        <v>273343</v>
      </c>
    </row>
    <row r="19" spans="1:8" ht="15" customHeight="1">
      <c r="A19" s="282" t="s">
        <v>357</v>
      </c>
      <c r="B19" s="335">
        <v>66044173</v>
      </c>
      <c r="C19" s="327">
        <f>+INFORME!C19</f>
        <v>10645567</v>
      </c>
      <c r="D19" s="328">
        <f>+INFORME!E19</f>
        <v>10645561</v>
      </c>
      <c r="E19" s="327">
        <f>+INFORME!F19</f>
        <v>6</v>
      </c>
    </row>
    <row r="20" spans="1:8" ht="15" customHeight="1">
      <c r="A20" s="282" t="s">
        <v>340</v>
      </c>
      <c r="B20" s="335">
        <v>65600006</v>
      </c>
      <c r="C20" s="327">
        <f>+INFORME!C20</f>
        <v>12226400</v>
      </c>
      <c r="D20" s="328">
        <f>+INFORME!E20</f>
        <v>11987225</v>
      </c>
      <c r="E20" s="327">
        <f>+INFORME!F20</f>
        <v>239175</v>
      </c>
    </row>
    <row r="21" spans="1:8" ht="15.75">
      <c r="A21" s="329" t="s">
        <v>305</v>
      </c>
      <c r="B21" s="330">
        <f>SUM(B11:B20)</f>
        <v>650444408</v>
      </c>
      <c r="C21" s="330">
        <f>SUM(C11:C20)</f>
        <v>94216204</v>
      </c>
      <c r="D21" s="331">
        <f>SUM(D12:D20)</f>
        <v>93703641</v>
      </c>
      <c r="E21" s="330">
        <f>SUM(E11:E20)</f>
        <v>512563</v>
      </c>
      <c r="F21" s="332"/>
    </row>
    <row r="24" spans="1:8">
      <c r="A24" s="341" t="s">
        <v>358</v>
      </c>
      <c r="B24" s="341"/>
      <c r="C24" s="341"/>
      <c r="D24" s="341"/>
      <c r="E24" s="341"/>
      <c r="F24" s="341"/>
      <c r="G24" s="341"/>
      <c r="H24" s="341"/>
    </row>
    <row r="25" spans="1:8">
      <c r="A25" s="341"/>
      <c r="B25" s="341"/>
      <c r="C25" s="341"/>
      <c r="D25" s="341"/>
      <c r="E25" s="341"/>
      <c r="F25" s="341"/>
      <c r="G25" s="341"/>
      <c r="H25" s="341"/>
    </row>
    <row r="28" spans="1:8">
      <c r="A28" s="213" t="s">
        <v>359</v>
      </c>
      <c r="E28" s="213" t="s">
        <v>360</v>
      </c>
    </row>
    <row r="29" spans="1:8">
      <c r="A29" s="181" t="s">
        <v>361</v>
      </c>
      <c r="E29" s="181" t="s">
        <v>307</v>
      </c>
    </row>
    <row r="30" spans="1:8">
      <c r="A30" s="181" t="s">
        <v>362</v>
      </c>
      <c r="E30" s="181" t="s">
        <v>363</v>
      </c>
    </row>
  </sheetData>
  <mergeCells count="5">
    <mergeCell ref="B5:C5"/>
    <mergeCell ref="A24:H25"/>
    <mergeCell ref="A6:B6"/>
    <mergeCell ref="A7:B7"/>
    <mergeCell ref="A2:E2"/>
  </mergeCells>
  <dataValidations count="1">
    <dataValidation type="list" allowBlank="1" showInputMessage="1" showErrorMessage="1" sqref="D2">
      <formula1>"NI,CC"</formula1>
    </dataValidation>
  </dataValidations>
  <pageMargins left="0.7" right="0.7" top="0.75" bottom="0.75" header="0.3" footer="0.3"/>
  <pageSetup paperSize="9" scale="87" orientation="landscape" r:id="rId1"/>
  <drawing r:id="rId2"/>
</worksheet>
</file>

<file path=xl/worksheets/sheet2.xml><?xml version="1.0" encoding="utf-8"?>
<worksheet xmlns="http://schemas.openxmlformats.org/spreadsheetml/2006/main" xmlns:r="http://schemas.openxmlformats.org/officeDocument/2006/relationships">
  <sheetPr>
    <tabColor theme="6" tint="0.39997558519241921"/>
  </sheetPr>
  <dimension ref="A1:AV161"/>
  <sheetViews>
    <sheetView topLeftCell="AD1" zoomScaleNormal="100" workbookViewId="0">
      <pane ySplit="1" topLeftCell="A2" activePane="bottomLeft" state="frozen"/>
      <selection pane="bottomLeft" activeCell="AO157" sqref="AO157"/>
    </sheetView>
  </sheetViews>
  <sheetFormatPr baseColWidth="10" defaultRowHeight="11.25"/>
  <cols>
    <col min="1" max="1" width="8.42578125" style="2" customWidth="1"/>
    <col min="2" max="2" width="9.140625" style="2" customWidth="1"/>
    <col min="3" max="3" width="6.42578125" style="2" customWidth="1"/>
    <col min="4" max="4" width="11.42578125" style="2"/>
    <col min="5" max="5" width="5" style="2" customWidth="1"/>
    <col min="6" max="6" width="9.42578125" style="2" customWidth="1"/>
    <col min="7" max="9" width="11.42578125" style="4"/>
    <col min="10" max="10" width="11.5703125" style="2" customWidth="1"/>
    <col min="11" max="11" width="3.7109375" style="2" customWidth="1"/>
    <col min="12" max="12" width="11.28515625" style="2" customWidth="1"/>
    <col min="13" max="13" width="5.85546875" style="2" customWidth="1"/>
    <col min="14" max="14" width="5.140625" style="20" customWidth="1"/>
    <col min="15" max="15" width="6.42578125" style="2" customWidth="1"/>
    <col min="16" max="16" width="11.28515625" style="2" customWidth="1"/>
    <col min="17" max="17" width="10.85546875" style="2" customWidth="1"/>
    <col min="18" max="18" width="9" style="2" customWidth="1"/>
    <col min="19" max="19" width="15.85546875" style="2" customWidth="1"/>
    <col min="20" max="21" width="7.7109375" style="2" customWidth="1"/>
    <col min="22" max="22" width="14.7109375" style="2" customWidth="1"/>
    <col min="23" max="23" width="8.28515625" style="2" customWidth="1"/>
    <col min="24" max="24" width="10.28515625" style="3" customWidth="1"/>
    <col min="25" max="25" width="17" style="2" customWidth="1"/>
    <col min="26" max="26" width="13.140625" style="2" customWidth="1"/>
    <col min="27" max="27" width="13.85546875" style="2" customWidth="1"/>
    <col min="28" max="28" width="13.140625" style="2" customWidth="1"/>
    <col min="29" max="29" width="16.85546875" style="2" customWidth="1"/>
    <col min="30" max="30" width="11.85546875" style="9" customWidth="1"/>
    <col min="31" max="31" width="7.28515625" style="2" customWidth="1"/>
    <col min="32" max="32" width="8.5703125" style="2" customWidth="1"/>
    <col min="33" max="33" width="9.5703125" style="2" customWidth="1"/>
    <col min="34" max="34" width="8.42578125" style="2" customWidth="1"/>
    <col min="35" max="35" width="9.5703125" style="2" customWidth="1"/>
    <col min="36" max="36" width="8" style="2" customWidth="1"/>
    <col min="37" max="37" width="27.28515625" style="2" customWidth="1"/>
    <col min="38" max="38" width="0.140625" style="2" customWidth="1"/>
    <col min="39" max="39" width="11.42578125" style="2" customWidth="1"/>
    <col min="40" max="40" width="11.42578125" style="2"/>
    <col min="41" max="41" width="14.28515625" style="2" customWidth="1"/>
    <col min="42" max="42" width="11.42578125" style="2"/>
    <col min="43" max="43" width="46.28515625" style="2" customWidth="1"/>
    <col min="44" max="16384" width="11.42578125" style="2"/>
  </cols>
  <sheetData>
    <row r="1" spans="1:48" customFormat="1" ht="54.75" customHeight="1">
      <c r="A1" s="7" t="s">
        <v>36</v>
      </c>
      <c r="B1" s="7" t="s">
        <v>37</v>
      </c>
      <c r="C1" s="7" t="s">
        <v>0</v>
      </c>
      <c r="D1" s="7" t="s">
        <v>33</v>
      </c>
      <c r="E1" s="7" t="s">
        <v>1</v>
      </c>
      <c r="F1" s="7" t="s">
        <v>42</v>
      </c>
      <c r="G1" s="8" t="s">
        <v>17</v>
      </c>
      <c r="H1" s="8" t="s">
        <v>18</v>
      </c>
      <c r="I1" s="8" t="s">
        <v>19</v>
      </c>
      <c r="J1" s="8" t="s">
        <v>20</v>
      </c>
      <c r="K1" s="8" t="s">
        <v>3</v>
      </c>
      <c r="L1" s="8" t="s">
        <v>4</v>
      </c>
      <c r="M1" s="8" t="s">
        <v>248</v>
      </c>
      <c r="N1" s="8" t="s">
        <v>5</v>
      </c>
      <c r="O1" s="8" t="s">
        <v>38</v>
      </c>
      <c r="P1" s="8" t="s">
        <v>6</v>
      </c>
      <c r="Q1" s="8" t="s">
        <v>7</v>
      </c>
      <c r="R1" s="8" t="s">
        <v>8</v>
      </c>
      <c r="S1" s="8" t="s">
        <v>9</v>
      </c>
      <c r="T1" s="8" t="s">
        <v>2</v>
      </c>
      <c r="U1" s="8" t="s">
        <v>239</v>
      </c>
      <c r="V1" s="7" t="s">
        <v>34</v>
      </c>
      <c r="W1" s="7" t="s">
        <v>10</v>
      </c>
      <c r="X1" s="72" t="s">
        <v>35</v>
      </c>
      <c r="Y1" s="18" t="s">
        <v>23</v>
      </c>
      <c r="Z1" s="6" t="s">
        <v>24</v>
      </c>
      <c r="AA1" s="6" t="s">
        <v>25</v>
      </c>
      <c r="AB1" s="6" t="s">
        <v>26</v>
      </c>
      <c r="AC1" s="6" t="s">
        <v>27</v>
      </c>
      <c r="AD1" s="10" t="s">
        <v>28</v>
      </c>
      <c r="AE1" s="6" t="s">
        <v>39</v>
      </c>
      <c r="AF1" s="6" t="s">
        <v>29</v>
      </c>
      <c r="AG1" s="6" t="s">
        <v>40</v>
      </c>
      <c r="AH1" s="6" t="s">
        <v>41</v>
      </c>
      <c r="AI1" s="6" t="s">
        <v>30</v>
      </c>
      <c r="AJ1" s="6" t="s">
        <v>31</v>
      </c>
      <c r="AK1" s="6" t="s">
        <v>32</v>
      </c>
      <c r="AL1" s="73"/>
      <c r="AM1" s="26" t="s">
        <v>246</v>
      </c>
      <c r="AN1" s="26" t="s">
        <v>11</v>
      </c>
      <c r="AO1" s="27" t="s">
        <v>12</v>
      </c>
      <c r="AP1" s="27" t="s">
        <v>22</v>
      </c>
      <c r="AQ1" s="28" t="s">
        <v>21</v>
      </c>
      <c r="AR1" s="1" t="s">
        <v>13</v>
      </c>
      <c r="AS1" s="21" t="s">
        <v>14</v>
      </c>
      <c r="AT1" s="21" t="s">
        <v>15</v>
      </c>
      <c r="AU1" s="21" t="s">
        <v>16</v>
      </c>
      <c r="AV1" s="21" t="s">
        <v>21</v>
      </c>
    </row>
    <row r="2" spans="1:48" customFormat="1" ht="22.5">
      <c r="A2" s="16">
        <v>52958</v>
      </c>
      <c r="B2" s="64">
        <v>40282</v>
      </c>
      <c r="C2" s="19">
        <v>136912</v>
      </c>
      <c r="D2" s="32">
        <v>40237</v>
      </c>
      <c r="E2" s="35" t="s">
        <v>43</v>
      </c>
      <c r="F2" s="35" t="s">
        <v>44</v>
      </c>
      <c r="G2" s="172" t="s">
        <v>191</v>
      </c>
      <c r="H2" s="36"/>
      <c r="I2" s="29" t="s">
        <v>51</v>
      </c>
      <c r="J2" s="35" t="s">
        <v>192</v>
      </c>
      <c r="K2" s="35" t="s">
        <v>190</v>
      </c>
      <c r="L2" s="19">
        <v>52501252</v>
      </c>
      <c r="M2" s="19" t="s">
        <v>249</v>
      </c>
      <c r="N2" s="37" t="s">
        <v>237</v>
      </c>
      <c r="O2" s="16"/>
      <c r="P2" s="35" t="s">
        <v>218</v>
      </c>
      <c r="Q2" s="35" t="s">
        <v>218</v>
      </c>
      <c r="R2" s="66">
        <v>38881</v>
      </c>
      <c r="S2" s="69" t="s">
        <v>219</v>
      </c>
      <c r="T2" s="33" t="s">
        <v>220</v>
      </c>
      <c r="U2" s="33" t="s">
        <v>240</v>
      </c>
      <c r="V2" s="24">
        <v>1025000</v>
      </c>
      <c r="W2" s="24">
        <v>0</v>
      </c>
      <c r="X2" s="24">
        <f>+V2-W2</f>
        <v>1025000</v>
      </c>
      <c r="Y2" s="51" t="s">
        <v>266</v>
      </c>
      <c r="Z2" s="17"/>
      <c r="AA2" s="13">
        <v>0</v>
      </c>
      <c r="AB2" s="13"/>
      <c r="AC2" s="51"/>
      <c r="AD2" s="15"/>
      <c r="AE2" s="16"/>
      <c r="AF2" s="16"/>
      <c r="AG2" s="39" t="s">
        <v>256</v>
      </c>
      <c r="AH2" s="16"/>
      <c r="AI2" s="16"/>
      <c r="AJ2" s="16"/>
      <c r="AK2" s="39" t="s">
        <v>255</v>
      </c>
      <c r="AL2" s="19"/>
      <c r="AM2" s="40" t="s">
        <v>245</v>
      </c>
      <c r="AN2" s="16">
        <v>816</v>
      </c>
      <c r="AO2" s="23">
        <v>12500</v>
      </c>
      <c r="AP2" s="22"/>
      <c r="AQ2" s="54" t="s">
        <v>272</v>
      </c>
      <c r="AR2" s="5"/>
      <c r="AS2" s="5"/>
      <c r="AT2" s="5"/>
      <c r="AU2" s="5"/>
      <c r="AV2" s="5"/>
    </row>
    <row r="3" spans="1:48" customFormat="1" ht="67.5">
      <c r="A3" s="16">
        <v>52958</v>
      </c>
      <c r="B3" s="64">
        <v>40282</v>
      </c>
      <c r="C3" s="19">
        <v>136912</v>
      </c>
      <c r="D3" s="32">
        <v>40237</v>
      </c>
      <c r="E3" s="35" t="s">
        <v>43</v>
      </c>
      <c r="F3" s="35" t="s">
        <v>44</v>
      </c>
      <c r="G3" s="29" t="s">
        <v>191</v>
      </c>
      <c r="H3" s="36"/>
      <c r="I3" s="29" t="s">
        <v>51</v>
      </c>
      <c r="J3" s="35" t="s">
        <v>192</v>
      </c>
      <c r="K3" s="35" t="s">
        <v>190</v>
      </c>
      <c r="L3" s="19">
        <v>52501252</v>
      </c>
      <c r="M3" s="19" t="s">
        <v>249</v>
      </c>
      <c r="N3" s="37" t="s">
        <v>237</v>
      </c>
      <c r="O3" s="16"/>
      <c r="P3" s="35" t="s">
        <v>218</v>
      </c>
      <c r="Q3" s="35" t="s">
        <v>218</v>
      </c>
      <c r="R3" s="66">
        <v>38881</v>
      </c>
      <c r="S3" s="69" t="s">
        <v>219</v>
      </c>
      <c r="T3" s="33" t="s">
        <v>220</v>
      </c>
      <c r="U3" s="33" t="s">
        <v>240</v>
      </c>
      <c r="V3" s="24">
        <v>1025000</v>
      </c>
      <c r="W3" s="24">
        <v>0</v>
      </c>
      <c r="X3" s="24"/>
      <c r="Y3" s="51" t="s">
        <v>266</v>
      </c>
      <c r="Z3" s="17"/>
      <c r="AA3" s="13">
        <v>0</v>
      </c>
      <c r="AB3" s="13"/>
      <c r="AC3" s="51"/>
      <c r="AD3" s="15"/>
      <c r="AE3" s="16"/>
      <c r="AF3" s="16"/>
      <c r="AG3" s="39" t="s">
        <v>256</v>
      </c>
      <c r="AH3" s="16"/>
      <c r="AI3" s="16"/>
      <c r="AJ3" s="16"/>
      <c r="AK3" s="39" t="s">
        <v>255</v>
      </c>
      <c r="AL3" s="19"/>
      <c r="AM3" s="40" t="s">
        <v>274</v>
      </c>
      <c r="AN3" s="16">
        <v>604</v>
      </c>
      <c r="AO3" s="23">
        <v>141300</v>
      </c>
      <c r="AP3" s="30"/>
      <c r="AQ3" s="52" t="s">
        <v>275</v>
      </c>
      <c r="AR3" s="5"/>
      <c r="AS3" s="5"/>
      <c r="AT3" s="5"/>
      <c r="AU3" s="5"/>
      <c r="AV3" s="5"/>
    </row>
    <row r="4" spans="1:48" customFormat="1" ht="22.5">
      <c r="A4" s="16">
        <v>52958</v>
      </c>
      <c r="B4" s="64">
        <v>40282</v>
      </c>
      <c r="C4" s="19">
        <v>136913</v>
      </c>
      <c r="D4" s="32">
        <v>40237</v>
      </c>
      <c r="E4" s="35" t="s">
        <v>43</v>
      </c>
      <c r="F4" s="35" t="s">
        <v>44</v>
      </c>
      <c r="G4" s="172" t="s">
        <v>45</v>
      </c>
      <c r="H4" s="36"/>
      <c r="I4" s="29" t="s">
        <v>46</v>
      </c>
      <c r="J4" s="35"/>
      <c r="K4" s="35" t="s">
        <v>190</v>
      </c>
      <c r="L4" s="19">
        <v>1020723762</v>
      </c>
      <c r="M4" s="19" t="s">
        <v>249</v>
      </c>
      <c r="N4" s="37" t="s">
        <v>238</v>
      </c>
      <c r="O4" s="16"/>
      <c r="P4" s="35" t="s">
        <v>218</v>
      </c>
      <c r="Q4" s="35" t="s">
        <v>218</v>
      </c>
      <c r="R4" s="32">
        <v>35016</v>
      </c>
      <c r="S4" s="69" t="s">
        <v>219</v>
      </c>
      <c r="T4" s="33" t="s">
        <v>221</v>
      </c>
      <c r="U4" s="33" t="s">
        <v>241</v>
      </c>
      <c r="V4" s="24">
        <v>1025000</v>
      </c>
      <c r="W4" s="24">
        <v>0</v>
      </c>
      <c r="X4" s="24">
        <f>+V4-W4</f>
        <v>1025000</v>
      </c>
      <c r="Y4" s="51" t="s">
        <v>267</v>
      </c>
      <c r="Z4" s="17"/>
      <c r="AA4" s="13">
        <v>0</v>
      </c>
      <c r="AB4" s="13"/>
      <c r="AC4" s="51"/>
      <c r="AD4" s="15"/>
      <c r="AE4" s="16"/>
      <c r="AF4" s="16"/>
      <c r="AG4" s="39" t="s">
        <v>256</v>
      </c>
      <c r="AH4" s="16"/>
      <c r="AI4" s="16"/>
      <c r="AJ4" s="16"/>
      <c r="AK4" s="39" t="s">
        <v>255</v>
      </c>
      <c r="AL4" s="19"/>
      <c r="AM4" s="40" t="s">
        <v>245</v>
      </c>
      <c r="AN4" s="16">
        <v>816</v>
      </c>
      <c r="AO4" s="23">
        <v>12500</v>
      </c>
      <c r="AP4" s="22"/>
      <c r="AQ4" s="54" t="s">
        <v>272</v>
      </c>
      <c r="AR4" s="5"/>
      <c r="AS4" s="5"/>
      <c r="AT4" s="5"/>
      <c r="AU4" s="5"/>
      <c r="AV4" s="5"/>
    </row>
    <row r="5" spans="1:48" customFormat="1" ht="67.5">
      <c r="A5" s="16">
        <v>52958</v>
      </c>
      <c r="B5" s="64">
        <v>40282</v>
      </c>
      <c r="C5" s="19">
        <v>136913</v>
      </c>
      <c r="D5" s="32">
        <v>40237</v>
      </c>
      <c r="E5" s="35" t="s">
        <v>43</v>
      </c>
      <c r="F5" s="35" t="s">
        <v>44</v>
      </c>
      <c r="G5" s="29" t="s">
        <v>45</v>
      </c>
      <c r="H5" s="36"/>
      <c r="I5" s="29" t="s">
        <v>46</v>
      </c>
      <c r="J5" s="35"/>
      <c r="K5" s="35" t="s">
        <v>190</v>
      </c>
      <c r="L5" s="19">
        <v>1020723762</v>
      </c>
      <c r="M5" s="19" t="s">
        <v>249</v>
      </c>
      <c r="N5" s="37" t="s">
        <v>238</v>
      </c>
      <c r="O5" s="16"/>
      <c r="P5" s="35" t="s">
        <v>218</v>
      </c>
      <c r="Q5" s="35" t="s">
        <v>218</v>
      </c>
      <c r="R5" s="32">
        <v>35016</v>
      </c>
      <c r="S5" s="69" t="s">
        <v>219</v>
      </c>
      <c r="T5" s="33" t="s">
        <v>221</v>
      </c>
      <c r="U5" s="33" t="s">
        <v>241</v>
      </c>
      <c r="V5" s="24">
        <v>1025000</v>
      </c>
      <c r="W5" s="24">
        <v>0</v>
      </c>
      <c r="X5" s="24"/>
      <c r="Y5" s="51" t="s">
        <v>267</v>
      </c>
      <c r="Z5" s="17"/>
      <c r="AA5" s="13">
        <v>0</v>
      </c>
      <c r="AB5" s="13"/>
      <c r="AC5" s="51"/>
      <c r="AD5" s="15"/>
      <c r="AE5" s="16"/>
      <c r="AF5" s="16"/>
      <c r="AG5" s="39" t="s">
        <v>256</v>
      </c>
      <c r="AH5" s="16"/>
      <c r="AI5" s="16"/>
      <c r="AJ5" s="16"/>
      <c r="AK5" s="39" t="s">
        <v>255</v>
      </c>
      <c r="AL5" s="19"/>
      <c r="AM5" s="40" t="s">
        <v>274</v>
      </c>
      <c r="AN5" s="16">
        <v>604</v>
      </c>
      <c r="AO5" s="23">
        <v>141300</v>
      </c>
      <c r="AP5" s="30"/>
      <c r="AQ5" s="52" t="s">
        <v>275</v>
      </c>
      <c r="AR5" s="5"/>
      <c r="AS5" s="5"/>
      <c r="AT5" s="5"/>
      <c r="AU5" s="5"/>
      <c r="AV5" s="5"/>
    </row>
    <row r="6" spans="1:48" customFormat="1" ht="22.5">
      <c r="A6" s="16">
        <v>52958</v>
      </c>
      <c r="B6" s="64">
        <v>40282</v>
      </c>
      <c r="C6" s="19">
        <v>136914</v>
      </c>
      <c r="D6" s="32">
        <v>40237</v>
      </c>
      <c r="E6" s="35" t="s">
        <v>43</v>
      </c>
      <c r="F6" s="35" t="s">
        <v>44</v>
      </c>
      <c r="G6" s="29" t="s">
        <v>47</v>
      </c>
      <c r="H6" s="36"/>
      <c r="I6" s="29" t="s">
        <v>48</v>
      </c>
      <c r="J6" s="35"/>
      <c r="K6" s="35" t="s">
        <v>190</v>
      </c>
      <c r="L6" s="19">
        <v>1032436678</v>
      </c>
      <c r="M6" s="19" t="s">
        <v>249</v>
      </c>
      <c r="N6" s="37" t="s">
        <v>238</v>
      </c>
      <c r="O6" s="16"/>
      <c r="P6" s="35" t="s">
        <v>218</v>
      </c>
      <c r="Q6" s="35" t="s">
        <v>218</v>
      </c>
      <c r="R6" s="32">
        <v>39615</v>
      </c>
      <c r="S6" s="69" t="s">
        <v>219</v>
      </c>
      <c r="T6" s="33" t="s">
        <v>220</v>
      </c>
      <c r="U6" s="33" t="s">
        <v>240</v>
      </c>
      <c r="V6" s="24">
        <v>1025000</v>
      </c>
      <c r="W6" s="24">
        <v>0</v>
      </c>
      <c r="X6" s="24">
        <f>+V6-W6</f>
        <v>1025000</v>
      </c>
      <c r="Y6" s="53" t="s">
        <v>257</v>
      </c>
      <c r="Z6" s="17"/>
      <c r="AA6" s="13">
        <v>0</v>
      </c>
      <c r="AB6" s="13"/>
      <c r="AC6" s="14"/>
      <c r="AD6" s="15"/>
      <c r="AE6" s="16"/>
      <c r="AF6" s="16"/>
      <c r="AG6" s="39" t="s">
        <v>256</v>
      </c>
      <c r="AH6" s="16"/>
      <c r="AI6" s="16"/>
      <c r="AJ6" s="16"/>
      <c r="AK6" s="39" t="s">
        <v>255</v>
      </c>
      <c r="AL6" s="19"/>
      <c r="AM6" s="40" t="s">
        <v>245</v>
      </c>
      <c r="AN6" s="16">
        <v>889</v>
      </c>
      <c r="AO6" s="23"/>
      <c r="AP6" s="22"/>
      <c r="AQ6" s="54" t="s">
        <v>265</v>
      </c>
      <c r="AR6" s="5"/>
      <c r="AS6" s="5"/>
      <c r="AT6" s="5"/>
      <c r="AU6" s="5"/>
      <c r="AV6" s="5"/>
    </row>
    <row r="7" spans="1:48" customFormat="1" ht="22.5">
      <c r="A7" s="16">
        <v>52958</v>
      </c>
      <c r="B7" s="64">
        <v>40282</v>
      </c>
      <c r="C7" s="19">
        <v>136914</v>
      </c>
      <c r="D7" s="32">
        <v>40237</v>
      </c>
      <c r="E7" s="35" t="s">
        <v>43</v>
      </c>
      <c r="F7" s="35" t="s">
        <v>44</v>
      </c>
      <c r="G7" s="29" t="s">
        <v>47</v>
      </c>
      <c r="H7" s="36"/>
      <c r="I7" s="29" t="s">
        <v>48</v>
      </c>
      <c r="J7" s="35"/>
      <c r="K7" s="35" t="s">
        <v>190</v>
      </c>
      <c r="L7" s="19">
        <v>1032436678</v>
      </c>
      <c r="M7" s="19" t="s">
        <v>249</v>
      </c>
      <c r="N7" s="37" t="s">
        <v>238</v>
      </c>
      <c r="O7" s="16"/>
      <c r="P7" s="35" t="s">
        <v>218</v>
      </c>
      <c r="Q7" s="35" t="s">
        <v>218</v>
      </c>
      <c r="R7" s="32">
        <v>39615</v>
      </c>
      <c r="S7" s="69" t="s">
        <v>219</v>
      </c>
      <c r="T7" s="33" t="s">
        <v>220</v>
      </c>
      <c r="U7" s="33" t="s">
        <v>240</v>
      </c>
      <c r="V7" s="24">
        <v>1025000</v>
      </c>
      <c r="W7" s="24">
        <v>0</v>
      </c>
      <c r="X7" s="24"/>
      <c r="Y7" s="53" t="s">
        <v>257</v>
      </c>
      <c r="Z7" s="17"/>
      <c r="AA7" s="13">
        <v>0</v>
      </c>
      <c r="AB7" s="13"/>
      <c r="AC7" s="14"/>
      <c r="AD7" s="15"/>
      <c r="AE7" s="16"/>
      <c r="AF7" s="16"/>
      <c r="AG7" s="39" t="s">
        <v>256</v>
      </c>
      <c r="AH7" s="16"/>
      <c r="AI7" s="16"/>
      <c r="AJ7" s="16"/>
      <c r="AK7" s="39" t="s">
        <v>255</v>
      </c>
      <c r="AL7" s="19"/>
      <c r="AM7" s="40" t="s">
        <v>274</v>
      </c>
      <c r="AN7" s="16">
        <v>889</v>
      </c>
      <c r="AO7" s="23"/>
      <c r="AP7" s="22"/>
      <c r="AQ7" s="54" t="s">
        <v>265</v>
      </c>
      <c r="AR7" s="5"/>
      <c r="AS7" s="5"/>
      <c r="AT7" s="5"/>
      <c r="AU7" s="5"/>
      <c r="AV7" s="5"/>
    </row>
    <row r="8" spans="1:48" customFormat="1" ht="22.5">
      <c r="A8" s="16">
        <v>52958</v>
      </c>
      <c r="B8" s="64">
        <v>40282</v>
      </c>
      <c r="C8" s="19">
        <v>136915</v>
      </c>
      <c r="D8" s="32">
        <v>40237</v>
      </c>
      <c r="E8" s="35" t="s">
        <v>43</v>
      </c>
      <c r="F8" s="35" t="s">
        <v>44</v>
      </c>
      <c r="G8" s="29" t="s">
        <v>193</v>
      </c>
      <c r="H8" s="29" t="s">
        <v>194</v>
      </c>
      <c r="I8" s="29" t="s">
        <v>195</v>
      </c>
      <c r="J8" s="35"/>
      <c r="K8" s="35" t="s">
        <v>190</v>
      </c>
      <c r="L8" s="19">
        <v>1020723854</v>
      </c>
      <c r="M8" s="19" t="s">
        <v>249</v>
      </c>
      <c r="N8" s="37" t="s">
        <v>237</v>
      </c>
      <c r="O8" s="16"/>
      <c r="P8" s="35" t="s">
        <v>218</v>
      </c>
      <c r="Q8" s="35" t="s">
        <v>218</v>
      </c>
      <c r="R8" s="32">
        <v>33050</v>
      </c>
      <c r="S8" s="69" t="s">
        <v>219</v>
      </c>
      <c r="T8" s="33" t="s">
        <v>222</v>
      </c>
      <c r="U8" s="33" t="s">
        <v>240</v>
      </c>
      <c r="V8" s="24">
        <v>1025000</v>
      </c>
      <c r="W8" s="24">
        <v>0</v>
      </c>
      <c r="X8" s="24">
        <f>+V8-W8</f>
        <v>1025000</v>
      </c>
      <c r="Y8" s="53" t="s">
        <v>267</v>
      </c>
      <c r="Z8" s="17"/>
      <c r="AA8" s="13">
        <v>0</v>
      </c>
      <c r="AB8" s="13"/>
      <c r="AC8" s="14"/>
      <c r="AD8" s="15"/>
      <c r="AE8" s="16"/>
      <c r="AF8" s="16"/>
      <c r="AG8" s="39" t="s">
        <v>256</v>
      </c>
      <c r="AH8" s="16"/>
      <c r="AI8" s="16"/>
      <c r="AJ8" s="16"/>
      <c r="AK8" s="39" t="s">
        <v>255</v>
      </c>
      <c r="AL8" s="19"/>
      <c r="AM8" s="40" t="s">
        <v>245</v>
      </c>
      <c r="AN8" s="16">
        <v>816</v>
      </c>
      <c r="AO8" s="23">
        <v>12500</v>
      </c>
      <c r="AP8" s="22"/>
      <c r="AQ8" s="54" t="s">
        <v>272</v>
      </c>
      <c r="AR8" s="5"/>
      <c r="AS8" s="5"/>
      <c r="AT8" s="5"/>
      <c r="AU8" s="5"/>
      <c r="AV8" s="5"/>
    </row>
    <row r="9" spans="1:48" customFormat="1" ht="67.5">
      <c r="A9" s="16">
        <v>52958</v>
      </c>
      <c r="B9" s="64">
        <v>40282</v>
      </c>
      <c r="C9" s="19">
        <v>136915</v>
      </c>
      <c r="D9" s="32">
        <v>40237</v>
      </c>
      <c r="E9" s="35" t="s">
        <v>43</v>
      </c>
      <c r="F9" s="35" t="s">
        <v>44</v>
      </c>
      <c r="G9" s="29" t="s">
        <v>193</v>
      </c>
      <c r="H9" s="29" t="s">
        <v>194</v>
      </c>
      <c r="I9" s="29" t="s">
        <v>195</v>
      </c>
      <c r="J9" s="35"/>
      <c r="K9" s="35" t="s">
        <v>190</v>
      </c>
      <c r="L9" s="19">
        <v>1020723854</v>
      </c>
      <c r="M9" s="19" t="s">
        <v>249</v>
      </c>
      <c r="N9" s="37" t="s">
        <v>237</v>
      </c>
      <c r="O9" s="16"/>
      <c r="P9" s="35" t="s">
        <v>218</v>
      </c>
      <c r="Q9" s="35" t="s">
        <v>218</v>
      </c>
      <c r="R9" s="32">
        <v>33050</v>
      </c>
      <c r="S9" s="69" t="s">
        <v>219</v>
      </c>
      <c r="T9" s="33" t="s">
        <v>222</v>
      </c>
      <c r="U9" s="33" t="s">
        <v>240</v>
      </c>
      <c r="V9" s="24">
        <v>1025000</v>
      </c>
      <c r="W9" s="24">
        <v>0</v>
      </c>
      <c r="X9" s="24"/>
      <c r="Y9" s="53" t="s">
        <v>267</v>
      </c>
      <c r="Z9" s="17"/>
      <c r="AA9" s="13">
        <v>0</v>
      </c>
      <c r="AB9" s="13"/>
      <c r="AC9" s="14"/>
      <c r="AD9" s="15"/>
      <c r="AE9" s="16"/>
      <c r="AF9" s="16"/>
      <c r="AG9" s="39" t="s">
        <v>256</v>
      </c>
      <c r="AH9" s="16"/>
      <c r="AI9" s="16"/>
      <c r="AJ9" s="16"/>
      <c r="AK9" s="39" t="s">
        <v>255</v>
      </c>
      <c r="AL9" s="19"/>
      <c r="AM9" s="40" t="s">
        <v>274</v>
      </c>
      <c r="AN9" s="16">
        <v>604</v>
      </c>
      <c r="AO9" s="23">
        <v>141300</v>
      </c>
      <c r="AP9" s="30"/>
      <c r="AQ9" s="52" t="s">
        <v>275</v>
      </c>
      <c r="AR9" s="5"/>
      <c r="AS9" s="5"/>
      <c r="AT9" s="5"/>
      <c r="AU9" s="5"/>
      <c r="AV9" s="5"/>
    </row>
    <row r="10" spans="1:48" customFormat="1" ht="22.5">
      <c r="A10" s="16">
        <v>52958</v>
      </c>
      <c r="B10" s="64">
        <v>40282</v>
      </c>
      <c r="C10" s="19">
        <v>136916</v>
      </c>
      <c r="D10" s="32">
        <v>40237</v>
      </c>
      <c r="E10" s="35" t="s">
        <v>43</v>
      </c>
      <c r="F10" s="35" t="s">
        <v>44</v>
      </c>
      <c r="G10" s="29" t="s">
        <v>49</v>
      </c>
      <c r="H10" s="29" t="s">
        <v>50</v>
      </c>
      <c r="I10" s="29" t="s">
        <v>51</v>
      </c>
      <c r="J10" s="35" t="s">
        <v>52</v>
      </c>
      <c r="K10" s="35" t="s">
        <v>190</v>
      </c>
      <c r="L10" s="19">
        <v>52517881</v>
      </c>
      <c r="M10" s="19" t="s">
        <v>249</v>
      </c>
      <c r="N10" s="37" t="s">
        <v>237</v>
      </c>
      <c r="O10" s="16"/>
      <c r="P10" s="35" t="s">
        <v>218</v>
      </c>
      <c r="Q10" s="35" t="s">
        <v>218</v>
      </c>
      <c r="R10" s="32">
        <v>39923</v>
      </c>
      <c r="S10" s="69" t="s">
        <v>219</v>
      </c>
      <c r="T10" s="33" t="s">
        <v>223</v>
      </c>
      <c r="U10" s="33" t="s">
        <v>240</v>
      </c>
      <c r="V10" s="24">
        <v>1025000</v>
      </c>
      <c r="W10" s="24">
        <v>0</v>
      </c>
      <c r="X10" s="24">
        <f>+V10-W10</f>
        <v>1025000</v>
      </c>
      <c r="Y10" s="35" t="s">
        <v>257</v>
      </c>
      <c r="Z10" s="34"/>
      <c r="AA10" s="16">
        <v>0</v>
      </c>
      <c r="AB10" s="16"/>
      <c r="AC10" s="16"/>
      <c r="AD10" s="31"/>
      <c r="AE10" s="16"/>
      <c r="AF10" s="16"/>
      <c r="AG10" s="39" t="s">
        <v>256</v>
      </c>
      <c r="AH10" s="16"/>
      <c r="AI10" s="16"/>
      <c r="AJ10" s="16"/>
      <c r="AK10" s="39" t="s">
        <v>255</v>
      </c>
      <c r="AL10" s="19"/>
      <c r="AM10" s="40" t="s">
        <v>245</v>
      </c>
      <c r="AN10" s="16">
        <v>889</v>
      </c>
      <c r="AO10" s="23"/>
      <c r="AP10" s="22"/>
      <c r="AQ10" s="54" t="s">
        <v>265</v>
      </c>
      <c r="AR10" s="5"/>
      <c r="AS10" s="5"/>
      <c r="AT10" s="5"/>
      <c r="AU10" s="5"/>
      <c r="AV10" s="5"/>
    </row>
    <row r="11" spans="1:48" customFormat="1" ht="22.5">
      <c r="A11" s="16">
        <v>52958</v>
      </c>
      <c r="B11" s="64">
        <v>40282</v>
      </c>
      <c r="C11" s="19">
        <v>136916</v>
      </c>
      <c r="D11" s="32">
        <v>40237</v>
      </c>
      <c r="E11" s="35" t="s">
        <v>43</v>
      </c>
      <c r="F11" s="35" t="s">
        <v>44</v>
      </c>
      <c r="G11" s="29" t="s">
        <v>49</v>
      </c>
      <c r="H11" s="29" t="s">
        <v>50</v>
      </c>
      <c r="I11" s="29" t="s">
        <v>51</v>
      </c>
      <c r="J11" s="35" t="s">
        <v>52</v>
      </c>
      <c r="K11" s="35" t="s">
        <v>190</v>
      </c>
      <c r="L11" s="19">
        <v>52517881</v>
      </c>
      <c r="M11" s="19" t="s">
        <v>249</v>
      </c>
      <c r="N11" s="37" t="s">
        <v>237</v>
      </c>
      <c r="O11" s="16"/>
      <c r="P11" s="35" t="s">
        <v>218</v>
      </c>
      <c r="Q11" s="35" t="s">
        <v>218</v>
      </c>
      <c r="R11" s="32">
        <v>39923</v>
      </c>
      <c r="S11" s="69" t="s">
        <v>219</v>
      </c>
      <c r="T11" s="33" t="s">
        <v>223</v>
      </c>
      <c r="U11" s="33" t="s">
        <v>240</v>
      </c>
      <c r="V11" s="24">
        <v>1025000</v>
      </c>
      <c r="W11" s="24">
        <v>0</v>
      </c>
      <c r="X11" s="24"/>
      <c r="Y11" s="35" t="s">
        <v>257</v>
      </c>
      <c r="Z11" s="34"/>
      <c r="AA11" s="16">
        <v>0</v>
      </c>
      <c r="AB11" s="16"/>
      <c r="AC11" s="16"/>
      <c r="AD11" s="31"/>
      <c r="AE11" s="16"/>
      <c r="AF11" s="16"/>
      <c r="AG11" s="39" t="s">
        <v>256</v>
      </c>
      <c r="AH11" s="16"/>
      <c r="AI11" s="16"/>
      <c r="AJ11" s="16"/>
      <c r="AK11" s="39" t="s">
        <v>255</v>
      </c>
      <c r="AL11" s="19"/>
      <c r="AM11" s="40" t="s">
        <v>274</v>
      </c>
      <c r="AN11" s="16">
        <v>889</v>
      </c>
      <c r="AO11" s="23"/>
      <c r="AP11" s="22"/>
      <c r="AQ11" s="54" t="s">
        <v>265</v>
      </c>
      <c r="AR11" s="5"/>
      <c r="AS11" s="5"/>
      <c r="AT11" s="5"/>
      <c r="AU11" s="5"/>
      <c r="AV11" s="5"/>
    </row>
    <row r="12" spans="1:48" customFormat="1" ht="22.5">
      <c r="A12" s="16">
        <v>52958</v>
      </c>
      <c r="B12" s="64">
        <v>40282</v>
      </c>
      <c r="C12" s="19">
        <v>138028</v>
      </c>
      <c r="D12" s="32">
        <v>40237</v>
      </c>
      <c r="E12" s="35" t="s">
        <v>43</v>
      </c>
      <c r="F12" s="35" t="s">
        <v>44</v>
      </c>
      <c r="G12" s="29" t="s">
        <v>53</v>
      </c>
      <c r="H12" s="29" t="s">
        <v>54</v>
      </c>
      <c r="I12" s="29" t="s">
        <v>51</v>
      </c>
      <c r="J12" s="35" t="s">
        <v>55</v>
      </c>
      <c r="K12" s="35" t="s">
        <v>190</v>
      </c>
      <c r="L12" s="19">
        <v>20328022</v>
      </c>
      <c r="M12" s="19" t="s">
        <v>249</v>
      </c>
      <c r="N12" s="37" t="s">
        <v>237</v>
      </c>
      <c r="O12" s="16"/>
      <c r="P12" s="35" t="s">
        <v>218</v>
      </c>
      <c r="Q12" s="35" t="s">
        <v>218</v>
      </c>
      <c r="R12" s="32">
        <v>38352</v>
      </c>
      <c r="S12" s="69" t="s">
        <v>219</v>
      </c>
      <c r="T12" s="33" t="s">
        <v>224</v>
      </c>
      <c r="U12" s="33" t="s">
        <v>241</v>
      </c>
      <c r="V12" s="24">
        <v>1025000</v>
      </c>
      <c r="W12" s="24">
        <v>0</v>
      </c>
      <c r="X12" s="24">
        <f>+V12-W12</f>
        <v>1025000</v>
      </c>
      <c r="Y12" s="35" t="s">
        <v>268</v>
      </c>
      <c r="Z12" s="34"/>
      <c r="AA12" s="16">
        <v>0</v>
      </c>
      <c r="AB12" s="16"/>
      <c r="AC12" s="16"/>
      <c r="AD12" s="31"/>
      <c r="AE12" s="16"/>
      <c r="AF12" s="16"/>
      <c r="AG12" s="39" t="s">
        <v>256</v>
      </c>
      <c r="AH12" s="16"/>
      <c r="AI12" s="16"/>
      <c r="AJ12" s="16"/>
      <c r="AK12" s="39" t="s">
        <v>255</v>
      </c>
      <c r="AL12" s="19"/>
      <c r="AM12" s="40" t="s">
        <v>245</v>
      </c>
      <c r="AN12" s="16">
        <v>816</v>
      </c>
      <c r="AO12" s="23">
        <v>12500</v>
      </c>
      <c r="AP12" s="22"/>
      <c r="AQ12" s="54" t="s">
        <v>272</v>
      </c>
      <c r="AR12" s="5"/>
      <c r="AS12" s="5"/>
      <c r="AT12" s="5"/>
      <c r="AU12" s="5"/>
      <c r="AV12" s="5"/>
    </row>
    <row r="13" spans="1:48" customFormat="1" ht="67.5">
      <c r="A13" s="16">
        <v>52958</v>
      </c>
      <c r="B13" s="64">
        <v>40282</v>
      </c>
      <c r="C13" s="19">
        <v>138028</v>
      </c>
      <c r="D13" s="32">
        <v>40237</v>
      </c>
      <c r="E13" s="35" t="s">
        <v>43</v>
      </c>
      <c r="F13" s="35" t="s">
        <v>44</v>
      </c>
      <c r="G13" s="29" t="s">
        <v>53</v>
      </c>
      <c r="H13" s="29" t="s">
        <v>54</v>
      </c>
      <c r="I13" s="29" t="s">
        <v>51</v>
      </c>
      <c r="J13" s="35" t="s">
        <v>55</v>
      </c>
      <c r="K13" s="35" t="s">
        <v>190</v>
      </c>
      <c r="L13" s="19">
        <v>20328022</v>
      </c>
      <c r="M13" s="19" t="s">
        <v>249</v>
      </c>
      <c r="N13" s="37" t="s">
        <v>237</v>
      </c>
      <c r="O13" s="16"/>
      <c r="P13" s="35" t="s">
        <v>218</v>
      </c>
      <c r="Q13" s="35" t="s">
        <v>218</v>
      </c>
      <c r="R13" s="32">
        <v>38352</v>
      </c>
      <c r="S13" s="69" t="s">
        <v>219</v>
      </c>
      <c r="T13" s="33" t="s">
        <v>224</v>
      </c>
      <c r="U13" s="33" t="s">
        <v>241</v>
      </c>
      <c r="V13" s="24">
        <v>1025000</v>
      </c>
      <c r="W13" s="24">
        <v>0</v>
      </c>
      <c r="X13" s="24"/>
      <c r="Y13" s="35" t="s">
        <v>268</v>
      </c>
      <c r="Z13" s="34"/>
      <c r="AA13" s="16">
        <v>0</v>
      </c>
      <c r="AB13" s="16"/>
      <c r="AC13" s="16"/>
      <c r="AD13" s="31"/>
      <c r="AE13" s="16"/>
      <c r="AF13" s="16"/>
      <c r="AG13" s="39" t="s">
        <v>256</v>
      </c>
      <c r="AH13" s="16"/>
      <c r="AI13" s="16"/>
      <c r="AJ13" s="16"/>
      <c r="AK13" s="39" t="s">
        <v>255</v>
      </c>
      <c r="AL13" s="19"/>
      <c r="AM13" s="40" t="s">
        <v>274</v>
      </c>
      <c r="AN13" s="16">
        <v>604</v>
      </c>
      <c r="AO13" s="23">
        <v>141300</v>
      </c>
      <c r="AP13" s="30"/>
      <c r="AQ13" s="52" t="s">
        <v>275</v>
      </c>
      <c r="AR13" s="5"/>
      <c r="AS13" s="5"/>
      <c r="AT13" s="5"/>
      <c r="AU13" s="5"/>
      <c r="AV13" s="5"/>
    </row>
    <row r="14" spans="1:48" customFormat="1" ht="22.5">
      <c r="A14" s="16">
        <v>52958</v>
      </c>
      <c r="B14" s="64">
        <v>40282</v>
      </c>
      <c r="C14" s="19">
        <v>136918</v>
      </c>
      <c r="D14" s="32">
        <v>40237</v>
      </c>
      <c r="E14" s="35" t="s">
        <v>43</v>
      </c>
      <c r="F14" s="35" t="s">
        <v>44</v>
      </c>
      <c r="G14" s="29" t="s">
        <v>56</v>
      </c>
      <c r="H14" s="29" t="s">
        <v>57</v>
      </c>
      <c r="I14" s="29" t="s">
        <v>58</v>
      </c>
      <c r="J14" s="35" t="s">
        <v>59</v>
      </c>
      <c r="K14" s="35" t="s">
        <v>190</v>
      </c>
      <c r="L14" s="19">
        <v>79723852</v>
      </c>
      <c r="M14" s="19" t="s">
        <v>249</v>
      </c>
      <c r="N14" s="37" t="s">
        <v>238</v>
      </c>
      <c r="O14" s="16"/>
      <c r="P14" s="35" t="s">
        <v>218</v>
      </c>
      <c r="Q14" s="35" t="s">
        <v>218</v>
      </c>
      <c r="R14" s="32">
        <v>38310</v>
      </c>
      <c r="S14" s="69" t="s">
        <v>219</v>
      </c>
      <c r="T14" s="33" t="s">
        <v>222</v>
      </c>
      <c r="U14" s="33" t="s">
        <v>241</v>
      </c>
      <c r="V14" s="24">
        <v>1025000</v>
      </c>
      <c r="W14" s="24">
        <v>0</v>
      </c>
      <c r="X14" s="24">
        <f>+V14-W14</f>
        <v>1025000</v>
      </c>
      <c r="Y14" s="35" t="s">
        <v>266</v>
      </c>
      <c r="Z14" s="17"/>
      <c r="AA14" s="13">
        <v>0</v>
      </c>
      <c r="AB14" s="16"/>
      <c r="AC14" s="48"/>
      <c r="AD14" s="15"/>
      <c r="AE14" s="14"/>
      <c r="AF14" s="14"/>
      <c r="AG14" s="39" t="s">
        <v>256</v>
      </c>
      <c r="AH14" s="16"/>
      <c r="AI14" s="16"/>
      <c r="AJ14" s="16"/>
      <c r="AK14" s="39" t="s">
        <v>255</v>
      </c>
      <c r="AL14" s="19"/>
      <c r="AM14" s="40" t="s">
        <v>245</v>
      </c>
      <c r="AN14" s="16">
        <v>816</v>
      </c>
      <c r="AO14" s="23">
        <v>12500</v>
      </c>
      <c r="AP14" s="22"/>
      <c r="AQ14" s="54" t="s">
        <v>272</v>
      </c>
      <c r="AR14" s="5"/>
      <c r="AS14" s="5"/>
      <c r="AT14" s="5"/>
      <c r="AU14" s="5"/>
      <c r="AV14" s="5"/>
    </row>
    <row r="15" spans="1:48" customFormat="1" ht="67.5">
      <c r="A15" s="16">
        <v>52958</v>
      </c>
      <c r="B15" s="64">
        <v>40282</v>
      </c>
      <c r="C15" s="19">
        <v>136918</v>
      </c>
      <c r="D15" s="32">
        <v>40237</v>
      </c>
      <c r="E15" s="35" t="s">
        <v>43</v>
      </c>
      <c r="F15" s="35" t="s">
        <v>44</v>
      </c>
      <c r="G15" s="29" t="s">
        <v>56</v>
      </c>
      <c r="H15" s="29" t="s">
        <v>57</v>
      </c>
      <c r="I15" s="29" t="s">
        <v>58</v>
      </c>
      <c r="J15" s="35" t="s">
        <v>59</v>
      </c>
      <c r="K15" s="35" t="s">
        <v>190</v>
      </c>
      <c r="L15" s="19">
        <v>79723852</v>
      </c>
      <c r="M15" s="19" t="s">
        <v>249</v>
      </c>
      <c r="N15" s="37" t="s">
        <v>238</v>
      </c>
      <c r="O15" s="16"/>
      <c r="P15" s="35" t="s">
        <v>218</v>
      </c>
      <c r="Q15" s="35" t="s">
        <v>218</v>
      </c>
      <c r="R15" s="32">
        <v>38310</v>
      </c>
      <c r="S15" s="69" t="s">
        <v>219</v>
      </c>
      <c r="T15" s="33" t="s">
        <v>222</v>
      </c>
      <c r="U15" s="33" t="s">
        <v>241</v>
      </c>
      <c r="V15" s="24">
        <v>1025000</v>
      </c>
      <c r="W15" s="24">
        <v>0</v>
      </c>
      <c r="X15" s="24"/>
      <c r="Y15" s="35" t="s">
        <v>266</v>
      </c>
      <c r="Z15" s="17"/>
      <c r="AA15" s="13">
        <v>0</v>
      </c>
      <c r="AB15" s="16"/>
      <c r="AC15" s="48"/>
      <c r="AD15" s="15"/>
      <c r="AE15" s="14"/>
      <c r="AF15" s="14"/>
      <c r="AG15" s="39" t="s">
        <v>256</v>
      </c>
      <c r="AH15" s="16"/>
      <c r="AI15" s="16"/>
      <c r="AJ15" s="16"/>
      <c r="AK15" s="39" t="s">
        <v>255</v>
      </c>
      <c r="AL15" s="19"/>
      <c r="AM15" s="40" t="s">
        <v>274</v>
      </c>
      <c r="AN15" s="16">
        <v>604</v>
      </c>
      <c r="AO15" s="23">
        <v>141300</v>
      </c>
      <c r="AP15" s="30"/>
      <c r="AQ15" s="52" t="s">
        <v>275</v>
      </c>
      <c r="AR15" s="5"/>
      <c r="AS15" s="5"/>
      <c r="AT15" s="5"/>
      <c r="AU15" s="5"/>
      <c r="AV15" s="5"/>
    </row>
    <row r="16" spans="1:48" customFormat="1" ht="22.5">
      <c r="A16" s="16">
        <v>52958</v>
      </c>
      <c r="B16" s="64">
        <v>40282</v>
      </c>
      <c r="C16" s="19">
        <v>136919</v>
      </c>
      <c r="D16" s="32">
        <v>40237</v>
      </c>
      <c r="E16" s="35" t="s">
        <v>43</v>
      </c>
      <c r="F16" s="35" t="s">
        <v>44</v>
      </c>
      <c r="G16" s="29" t="s">
        <v>60</v>
      </c>
      <c r="H16" s="29" t="s">
        <v>61</v>
      </c>
      <c r="I16" s="29" t="s">
        <v>62</v>
      </c>
      <c r="J16" s="35"/>
      <c r="K16" s="35" t="s">
        <v>190</v>
      </c>
      <c r="L16" s="19">
        <v>51576649</v>
      </c>
      <c r="M16" s="19" t="s">
        <v>249</v>
      </c>
      <c r="N16" s="37" t="s">
        <v>237</v>
      </c>
      <c r="O16" s="16"/>
      <c r="P16" s="35" t="s">
        <v>218</v>
      </c>
      <c r="Q16" s="35" t="s">
        <v>218</v>
      </c>
      <c r="R16" s="32">
        <v>38167</v>
      </c>
      <c r="S16" s="69" t="s">
        <v>219</v>
      </c>
      <c r="T16" s="33" t="s">
        <v>225</v>
      </c>
      <c r="U16" s="33" t="s">
        <v>242</v>
      </c>
      <c r="V16" s="24">
        <v>1025000</v>
      </c>
      <c r="W16" s="24">
        <v>0</v>
      </c>
      <c r="X16" s="24">
        <f>+V16-W16</f>
        <v>1025000</v>
      </c>
      <c r="Y16" s="53" t="s">
        <v>266</v>
      </c>
      <c r="Z16" s="17"/>
      <c r="AA16" s="13">
        <v>0</v>
      </c>
      <c r="AB16" s="16"/>
      <c r="AC16" s="14"/>
      <c r="AD16" s="15"/>
      <c r="AE16" s="14"/>
      <c r="AF16" s="14"/>
      <c r="AG16" s="39" t="s">
        <v>256</v>
      </c>
      <c r="AH16" s="16"/>
      <c r="AI16" s="16"/>
      <c r="AJ16" s="16"/>
      <c r="AK16" s="39" t="s">
        <v>255</v>
      </c>
      <c r="AL16" s="19"/>
      <c r="AM16" s="40" t="s">
        <v>245</v>
      </c>
      <c r="AN16" s="16">
        <v>816</v>
      </c>
      <c r="AO16" s="23">
        <v>12500</v>
      </c>
      <c r="AP16" s="22"/>
      <c r="AQ16" s="54" t="s">
        <v>272</v>
      </c>
      <c r="AR16" s="5"/>
      <c r="AS16" s="5"/>
      <c r="AT16" s="5"/>
      <c r="AU16" s="5"/>
      <c r="AV16" s="5"/>
    </row>
    <row r="17" spans="1:48" customFormat="1" ht="67.5">
      <c r="A17" s="16">
        <v>52958</v>
      </c>
      <c r="B17" s="64">
        <v>40282</v>
      </c>
      <c r="C17" s="19">
        <v>136919</v>
      </c>
      <c r="D17" s="32">
        <v>40237</v>
      </c>
      <c r="E17" s="35" t="s">
        <v>43</v>
      </c>
      <c r="F17" s="35" t="s">
        <v>44</v>
      </c>
      <c r="G17" s="29" t="s">
        <v>60</v>
      </c>
      <c r="H17" s="29" t="s">
        <v>61</v>
      </c>
      <c r="I17" s="29" t="s">
        <v>62</v>
      </c>
      <c r="J17" s="35"/>
      <c r="K17" s="35" t="s">
        <v>190</v>
      </c>
      <c r="L17" s="19">
        <v>51576649</v>
      </c>
      <c r="M17" s="19" t="s">
        <v>249</v>
      </c>
      <c r="N17" s="37" t="s">
        <v>237</v>
      </c>
      <c r="O17" s="16"/>
      <c r="P17" s="35" t="s">
        <v>218</v>
      </c>
      <c r="Q17" s="35" t="s">
        <v>218</v>
      </c>
      <c r="R17" s="32">
        <v>38167</v>
      </c>
      <c r="S17" s="69" t="s">
        <v>219</v>
      </c>
      <c r="T17" s="33" t="s">
        <v>225</v>
      </c>
      <c r="U17" s="33" t="s">
        <v>242</v>
      </c>
      <c r="V17" s="24">
        <v>1025000</v>
      </c>
      <c r="W17" s="24">
        <v>0</v>
      </c>
      <c r="X17" s="24"/>
      <c r="Y17" s="53" t="s">
        <v>266</v>
      </c>
      <c r="Z17" s="17"/>
      <c r="AA17" s="13">
        <v>0</v>
      </c>
      <c r="AB17" s="16"/>
      <c r="AC17" s="14"/>
      <c r="AD17" s="15"/>
      <c r="AE17" s="14"/>
      <c r="AF17" s="14"/>
      <c r="AG17" s="39" t="s">
        <v>256</v>
      </c>
      <c r="AH17" s="16"/>
      <c r="AI17" s="16"/>
      <c r="AJ17" s="16"/>
      <c r="AK17" s="39" t="s">
        <v>255</v>
      </c>
      <c r="AL17" s="19"/>
      <c r="AM17" s="40" t="s">
        <v>274</v>
      </c>
      <c r="AN17" s="16">
        <v>604</v>
      </c>
      <c r="AO17" s="23">
        <v>141300</v>
      </c>
      <c r="AP17" s="30"/>
      <c r="AQ17" s="52" t="s">
        <v>275</v>
      </c>
      <c r="AR17" s="5"/>
      <c r="AS17" s="5"/>
      <c r="AT17" s="5"/>
      <c r="AU17" s="5"/>
      <c r="AV17" s="5"/>
    </row>
    <row r="18" spans="1:48" customFormat="1" ht="22.5">
      <c r="A18" s="16">
        <v>52958</v>
      </c>
      <c r="B18" s="64">
        <v>40282</v>
      </c>
      <c r="C18" s="19">
        <v>136920</v>
      </c>
      <c r="D18" s="32">
        <v>40237</v>
      </c>
      <c r="E18" s="35" t="s">
        <v>43</v>
      </c>
      <c r="F18" s="35" t="s">
        <v>44</v>
      </c>
      <c r="G18" s="29" t="s">
        <v>63</v>
      </c>
      <c r="H18" s="36"/>
      <c r="I18" s="29" t="s">
        <v>64</v>
      </c>
      <c r="J18" s="35" t="s">
        <v>65</v>
      </c>
      <c r="K18" s="35" t="s">
        <v>190</v>
      </c>
      <c r="L18" s="19">
        <v>79938649</v>
      </c>
      <c r="M18" s="19" t="s">
        <v>249</v>
      </c>
      <c r="N18" s="37" t="s">
        <v>238</v>
      </c>
      <c r="O18" s="16"/>
      <c r="P18" s="35" t="s">
        <v>218</v>
      </c>
      <c r="Q18" s="35" t="s">
        <v>218</v>
      </c>
      <c r="R18" s="32">
        <v>39923</v>
      </c>
      <c r="S18" s="69" t="s">
        <v>219</v>
      </c>
      <c r="T18" s="33" t="s">
        <v>222</v>
      </c>
      <c r="U18" s="33" t="s">
        <v>240</v>
      </c>
      <c r="V18" s="24">
        <v>1025000</v>
      </c>
      <c r="W18" s="24">
        <v>0</v>
      </c>
      <c r="X18" s="24">
        <f>+V18-W18</f>
        <v>1025000</v>
      </c>
      <c r="Y18" s="35" t="s">
        <v>257</v>
      </c>
      <c r="Z18" s="34"/>
      <c r="AA18" s="16">
        <v>0</v>
      </c>
      <c r="AB18" s="16"/>
      <c r="AC18" s="35"/>
      <c r="AD18" s="31"/>
      <c r="AE18" s="16"/>
      <c r="AF18" s="16"/>
      <c r="AG18" s="39" t="s">
        <v>256</v>
      </c>
      <c r="AH18" s="16"/>
      <c r="AI18" s="16"/>
      <c r="AJ18" s="16"/>
      <c r="AK18" s="39" t="s">
        <v>255</v>
      </c>
      <c r="AL18" s="19"/>
      <c r="AM18" s="40" t="s">
        <v>245</v>
      </c>
      <c r="AN18" s="16">
        <v>889</v>
      </c>
      <c r="AO18" s="23"/>
      <c r="AP18" s="22"/>
      <c r="AQ18" s="54" t="s">
        <v>265</v>
      </c>
      <c r="AR18" s="5"/>
      <c r="AS18" s="5"/>
      <c r="AT18" s="5"/>
      <c r="AU18" s="5"/>
      <c r="AV18" s="5"/>
    </row>
    <row r="19" spans="1:48" customFormat="1" ht="22.5">
      <c r="A19" s="16">
        <v>52958</v>
      </c>
      <c r="B19" s="64">
        <v>40282</v>
      </c>
      <c r="C19" s="19">
        <v>136920</v>
      </c>
      <c r="D19" s="32">
        <v>40237</v>
      </c>
      <c r="E19" s="35" t="s">
        <v>43</v>
      </c>
      <c r="F19" s="35" t="s">
        <v>44</v>
      </c>
      <c r="G19" s="29" t="s">
        <v>63</v>
      </c>
      <c r="H19" s="36"/>
      <c r="I19" s="29" t="s">
        <v>64</v>
      </c>
      <c r="J19" s="35" t="s">
        <v>65</v>
      </c>
      <c r="K19" s="35" t="s">
        <v>190</v>
      </c>
      <c r="L19" s="19">
        <v>79938649</v>
      </c>
      <c r="M19" s="19" t="s">
        <v>249</v>
      </c>
      <c r="N19" s="37" t="s">
        <v>238</v>
      </c>
      <c r="O19" s="16"/>
      <c r="P19" s="35" t="s">
        <v>218</v>
      </c>
      <c r="Q19" s="35" t="s">
        <v>218</v>
      </c>
      <c r="R19" s="32">
        <v>39923</v>
      </c>
      <c r="S19" s="69" t="s">
        <v>219</v>
      </c>
      <c r="T19" s="33" t="s">
        <v>222</v>
      </c>
      <c r="U19" s="33" t="s">
        <v>240</v>
      </c>
      <c r="V19" s="24">
        <v>1025000</v>
      </c>
      <c r="W19" s="24">
        <v>0</v>
      </c>
      <c r="X19" s="24"/>
      <c r="Y19" s="35" t="s">
        <v>257</v>
      </c>
      <c r="Z19" s="34"/>
      <c r="AA19" s="16">
        <v>0</v>
      </c>
      <c r="AB19" s="16"/>
      <c r="AC19" s="35"/>
      <c r="AD19" s="31"/>
      <c r="AE19" s="16"/>
      <c r="AF19" s="16"/>
      <c r="AG19" s="39" t="s">
        <v>256</v>
      </c>
      <c r="AH19" s="16"/>
      <c r="AI19" s="16"/>
      <c r="AJ19" s="16"/>
      <c r="AK19" s="39" t="s">
        <v>255</v>
      </c>
      <c r="AL19" s="19"/>
      <c r="AM19" s="40" t="s">
        <v>274</v>
      </c>
      <c r="AN19" s="16">
        <v>889</v>
      </c>
      <c r="AO19" s="23"/>
      <c r="AP19" s="22"/>
      <c r="AQ19" s="54" t="s">
        <v>265</v>
      </c>
      <c r="AR19" s="5"/>
      <c r="AS19" s="5"/>
      <c r="AT19" s="5"/>
      <c r="AU19" s="5"/>
      <c r="AV19" s="5"/>
    </row>
    <row r="20" spans="1:48" customFormat="1" ht="22.5">
      <c r="A20" s="16">
        <v>52958</v>
      </c>
      <c r="B20" s="64">
        <v>40282</v>
      </c>
      <c r="C20" s="19">
        <v>136921</v>
      </c>
      <c r="D20" s="32">
        <v>40237</v>
      </c>
      <c r="E20" s="35" t="s">
        <v>43</v>
      </c>
      <c r="F20" s="35" t="s">
        <v>44</v>
      </c>
      <c r="G20" s="29" t="s">
        <v>66</v>
      </c>
      <c r="H20" s="36"/>
      <c r="I20" s="29" t="s">
        <v>67</v>
      </c>
      <c r="J20" s="16"/>
      <c r="K20" s="35" t="s">
        <v>190</v>
      </c>
      <c r="L20" s="19">
        <v>27903920</v>
      </c>
      <c r="M20" s="19" t="s">
        <v>249</v>
      </c>
      <c r="N20" s="37" t="s">
        <v>237</v>
      </c>
      <c r="O20" s="16"/>
      <c r="P20" s="35" t="s">
        <v>218</v>
      </c>
      <c r="Q20" s="35" t="s">
        <v>218</v>
      </c>
      <c r="R20" s="32">
        <v>33737</v>
      </c>
      <c r="S20" s="69" t="s">
        <v>219</v>
      </c>
      <c r="T20" s="33" t="s">
        <v>226</v>
      </c>
      <c r="U20" s="33" t="s">
        <v>241</v>
      </c>
      <c r="V20" s="24">
        <v>1025000</v>
      </c>
      <c r="W20" s="24">
        <v>0</v>
      </c>
      <c r="X20" s="24">
        <f>+V20-W20</f>
        <v>1025000</v>
      </c>
      <c r="Y20" s="35" t="s">
        <v>267</v>
      </c>
      <c r="Z20" s="34"/>
      <c r="AA20" s="16">
        <v>0</v>
      </c>
      <c r="AB20" s="16"/>
      <c r="AC20" s="16"/>
      <c r="AD20" s="31"/>
      <c r="AE20" s="16"/>
      <c r="AF20" s="16"/>
      <c r="AG20" s="39" t="s">
        <v>256</v>
      </c>
      <c r="AH20" s="16"/>
      <c r="AI20" s="16"/>
      <c r="AJ20" s="16"/>
      <c r="AK20" s="39" t="s">
        <v>255</v>
      </c>
      <c r="AL20" s="19"/>
      <c r="AM20" s="40" t="s">
        <v>245</v>
      </c>
      <c r="AN20" s="16">
        <v>816</v>
      </c>
      <c r="AO20" s="23">
        <v>12500</v>
      </c>
      <c r="AP20" s="22"/>
      <c r="AQ20" s="54" t="s">
        <v>272</v>
      </c>
      <c r="AR20" s="5"/>
      <c r="AS20" s="5"/>
      <c r="AT20" s="5"/>
      <c r="AU20" s="5"/>
      <c r="AV20" s="5"/>
    </row>
    <row r="21" spans="1:48" customFormat="1" ht="67.5">
      <c r="A21" s="16">
        <v>52958</v>
      </c>
      <c r="B21" s="64">
        <v>40282</v>
      </c>
      <c r="C21" s="19">
        <v>136921</v>
      </c>
      <c r="D21" s="32">
        <v>40237</v>
      </c>
      <c r="E21" s="35" t="s">
        <v>43</v>
      </c>
      <c r="F21" s="35" t="s">
        <v>44</v>
      </c>
      <c r="G21" s="29" t="s">
        <v>66</v>
      </c>
      <c r="H21" s="36"/>
      <c r="I21" s="29" t="s">
        <v>67</v>
      </c>
      <c r="J21" s="16"/>
      <c r="K21" s="35" t="s">
        <v>190</v>
      </c>
      <c r="L21" s="19">
        <v>27903920</v>
      </c>
      <c r="M21" s="19" t="s">
        <v>249</v>
      </c>
      <c r="N21" s="37" t="s">
        <v>237</v>
      </c>
      <c r="O21" s="16"/>
      <c r="P21" s="35" t="s">
        <v>218</v>
      </c>
      <c r="Q21" s="35" t="s">
        <v>218</v>
      </c>
      <c r="R21" s="32">
        <v>33737</v>
      </c>
      <c r="S21" s="69" t="s">
        <v>219</v>
      </c>
      <c r="T21" s="33" t="s">
        <v>226</v>
      </c>
      <c r="U21" s="33" t="s">
        <v>241</v>
      </c>
      <c r="V21" s="24">
        <v>1025000</v>
      </c>
      <c r="W21" s="24">
        <v>0</v>
      </c>
      <c r="X21" s="24"/>
      <c r="Y21" s="35" t="s">
        <v>267</v>
      </c>
      <c r="Z21" s="34"/>
      <c r="AA21" s="16">
        <v>0</v>
      </c>
      <c r="AB21" s="16"/>
      <c r="AC21" s="16"/>
      <c r="AD21" s="31"/>
      <c r="AE21" s="16"/>
      <c r="AF21" s="16"/>
      <c r="AG21" s="39" t="s">
        <v>256</v>
      </c>
      <c r="AH21" s="16"/>
      <c r="AI21" s="16"/>
      <c r="AJ21" s="16"/>
      <c r="AK21" s="39" t="s">
        <v>255</v>
      </c>
      <c r="AL21" s="19"/>
      <c r="AM21" s="40" t="s">
        <v>274</v>
      </c>
      <c r="AN21" s="16">
        <v>604</v>
      </c>
      <c r="AO21" s="23">
        <v>141300</v>
      </c>
      <c r="AP21" s="30"/>
      <c r="AQ21" s="52" t="s">
        <v>275</v>
      </c>
      <c r="AR21" s="5"/>
      <c r="AS21" s="5"/>
      <c r="AT21" s="5"/>
      <c r="AU21" s="5"/>
      <c r="AV21" s="5"/>
    </row>
    <row r="22" spans="1:48" customFormat="1" ht="22.5">
      <c r="A22" s="16">
        <v>52958</v>
      </c>
      <c r="B22" s="64">
        <v>40282</v>
      </c>
      <c r="C22" s="19">
        <v>136922</v>
      </c>
      <c r="D22" s="32">
        <v>40237</v>
      </c>
      <c r="E22" s="35" t="s">
        <v>43</v>
      </c>
      <c r="F22" s="35" t="s">
        <v>44</v>
      </c>
      <c r="G22" s="29" t="s">
        <v>68</v>
      </c>
      <c r="H22" s="29" t="s">
        <v>69</v>
      </c>
      <c r="I22" s="29" t="s">
        <v>70</v>
      </c>
      <c r="J22" s="35" t="s">
        <v>71</v>
      </c>
      <c r="K22" s="35" t="s">
        <v>190</v>
      </c>
      <c r="L22" s="19">
        <v>17183323</v>
      </c>
      <c r="M22" s="19" t="s">
        <v>249</v>
      </c>
      <c r="N22" s="37" t="s">
        <v>238</v>
      </c>
      <c r="O22" s="16"/>
      <c r="P22" s="35" t="s">
        <v>218</v>
      </c>
      <c r="Q22" s="35" t="s">
        <v>218</v>
      </c>
      <c r="R22" s="32">
        <v>38464</v>
      </c>
      <c r="S22" s="69" t="s">
        <v>219</v>
      </c>
      <c r="T22" s="33" t="s">
        <v>224</v>
      </c>
      <c r="U22" s="33" t="s">
        <v>242</v>
      </c>
      <c r="V22" s="24">
        <v>1025000</v>
      </c>
      <c r="W22" s="24">
        <v>0</v>
      </c>
      <c r="X22" s="24">
        <f>+V22-W22</f>
        <v>1025000</v>
      </c>
      <c r="Y22" s="35" t="s">
        <v>267</v>
      </c>
      <c r="Z22" s="34"/>
      <c r="AA22" s="16">
        <v>0</v>
      </c>
      <c r="AB22" s="16"/>
      <c r="AC22" s="35"/>
      <c r="AD22" s="31"/>
      <c r="AE22" s="16"/>
      <c r="AF22" s="16"/>
      <c r="AG22" s="39" t="s">
        <v>256</v>
      </c>
      <c r="AH22" s="25"/>
      <c r="AI22" s="16"/>
      <c r="AJ22" s="16"/>
      <c r="AK22" s="39" t="s">
        <v>255</v>
      </c>
      <c r="AL22" s="19"/>
      <c r="AM22" s="40" t="s">
        <v>245</v>
      </c>
      <c r="AN22" s="16">
        <v>816</v>
      </c>
      <c r="AO22" s="23">
        <v>12500</v>
      </c>
      <c r="AP22" s="22"/>
      <c r="AQ22" s="54" t="s">
        <v>272</v>
      </c>
      <c r="AR22" s="5"/>
      <c r="AS22" s="5"/>
      <c r="AT22" s="5"/>
      <c r="AU22" s="5"/>
      <c r="AV22" s="5"/>
    </row>
    <row r="23" spans="1:48" customFormat="1" ht="67.5">
      <c r="A23" s="16">
        <v>52958</v>
      </c>
      <c r="B23" s="64">
        <v>40282</v>
      </c>
      <c r="C23" s="19">
        <v>136922</v>
      </c>
      <c r="D23" s="32">
        <v>40237</v>
      </c>
      <c r="E23" s="35" t="s">
        <v>43</v>
      </c>
      <c r="F23" s="35" t="s">
        <v>44</v>
      </c>
      <c r="G23" s="29" t="s">
        <v>68</v>
      </c>
      <c r="H23" s="29" t="s">
        <v>69</v>
      </c>
      <c r="I23" s="29" t="s">
        <v>70</v>
      </c>
      <c r="J23" s="35" t="s">
        <v>71</v>
      </c>
      <c r="K23" s="35" t="s">
        <v>190</v>
      </c>
      <c r="L23" s="19">
        <v>17183323</v>
      </c>
      <c r="M23" s="19" t="s">
        <v>249</v>
      </c>
      <c r="N23" s="37" t="s">
        <v>238</v>
      </c>
      <c r="O23" s="16"/>
      <c r="P23" s="35" t="s">
        <v>218</v>
      </c>
      <c r="Q23" s="35" t="s">
        <v>218</v>
      </c>
      <c r="R23" s="32">
        <v>38464</v>
      </c>
      <c r="S23" s="69" t="s">
        <v>219</v>
      </c>
      <c r="T23" s="33" t="s">
        <v>224</v>
      </c>
      <c r="U23" s="33" t="s">
        <v>242</v>
      </c>
      <c r="V23" s="24">
        <v>1025000</v>
      </c>
      <c r="W23" s="24">
        <v>0</v>
      </c>
      <c r="X23" s="24"/>
      <c r="Y23" s="35" t="s">
        <v>267</v>
      </c>
      <c r="Z23" s="34"/>
      <c r="AA23" s="16">
        <v>0</v>
      </c>
      <c r="AB23" s="16"/>
      <c r="AC23" s="35"/>
      <c r="AD23" s="31"/>
      <c r="AE23" s="16"/>
      <c r="AF23" s="16"/>
      <c r="AG23" s="39" t="s">
        <v>256</v>
      </c>
      <c r="AH23" s="25"/>
      <c r="AI23" s="16"/>
      <c r="AJ23" s="16"/>
      <c r="AK23" s="39" t="s">
        <v>255</v>
      </c>
      <c r="AL23" s="19"/>
      <c r="AM23" s="40" t="s">
        <v>274</v>
      </c>
      <c r="AN23" s="16">
        <v>604</v>
      </c>
      <c r="AO23" s="23">
        <v>141300</v>
      </c>
      <c r="AP23" s="30"/>
      <c r="AQ23" s="52" t="s">
        <v>275</v>
      </c>
      <c r="AR23" s="5"/>
      <c r="AS23" s="5"/>
      <c r="AT23" s="5"/>
      <c r="AU23" s="5"/>
      <c r="AV23" s="5"/>
    </row>
    <row r="24" spans="1:48" customFormat="1" ht="22.5">
      <c r="A24" s="16">
        <v>52958</v>
      </c>
      <c r="B24" s="64">
        <v>40282</v>
      </c>
      <c r="C24" s="19">
        <v>136923</v>
      </c>
      <c r="D24" s="32">
        <v>40237</v>
      </c>
      <c r="E24" s="35" t="s">
        <v>43</v>
      </c>
      <c r="F24" s="35" t="s">
        <v>44</v>
      </c>
      <c r="G24" s="29" t="s">
        <v>72</v>
      </c>
      <c r="H24" s="36"/>
      <c r="I24" s="29" t="s">
        <v>51</v>
      </c>
      <c r="J24" s="35" t="s">
        <v>73</v>
      </c>
      <c r="K24" s="35" t="s">
        <v>190</v>
      </c>
      <c r="L24" s="19">
        <v>41434311</v>
      </c>
      <c r="M24" s="19" t="s">
        <v>249</v>
      </c>
      <c r="N24" s="37" t="s">
        <v>237</v>
      </c>
      <c r="O24" s="16"/>
      <c r="P24" s="35" t="s">
        <v>218</v>
      </c>
      <c r="Q24" s="35" t="s">
        <v>218</v>
      </c>
      <c r="R24" s="32">
        <v>37371</v>
      </c>
      <c r="S24" s="69" t="s">
        <v>219</v>
      </c>
      <c r="T24" s="33" t="s">
        <v>227</v>
      </c>
      <c r="U24" s="33" t="s">
        <v>241</v>
      </c>
      <c r="V24" s="24">
        <v>1025000</v>
      </c>
      <c r="W24" s="24">
        <v>0</v>
      </c>
      <c r="X24" s="24">
        <f>+V24-W24</f>
        <v>1025000</v>
      </c>
      <c r="Y24" s="35" t="s">
        <v>267</v>
      </c>
      <c r="Z24" s="34"/>
      <c r="AA24" s="16">
        <v>0</v>
      </c>
      <c r="AB24" s="16"/>
      <c r="AC24" s="16"/>
      <c r="AD24" s="31"/>
      <c r="AE24" s="16"/>
      <c r="AF24" s="16"/>
      <c r="AG24" s="39" t="s">
        <v>256</v>
      </c>
      <c r="AH24" s="25"/>
      <c r="AI24" s="16"/>
      <c r="AJ24" s="16"/>
      <c r="AK24" s="39" t="s">
        <v>255</v>
      </c>
      <c r="AL24" s="19"/>
      <c r="AM24" s="40" t="s">
        <v>245</v>
      </c>
      <c r="AN24" s="16">
        <v>816</v>
      </c>
      <c r="AO24" s="23">
        <v>12500</v>
      </c>
      <c r="AP24" s="22"/>
      <c r="AQ24" s="54" t="s">
        <v>272</v>
      </c>
      <c r="AR24" s="5"/>
      <c r="AS24" s="5"/>
      <c r="AT24" s="5"/>
      <c r="AU24" s="5"/>
      <c r="AV24" s="5"/>
    </row>
    <row r="25" spans="1:48" customFormat="1" ht="67.5">
      <c r="A25" s="16">
        <v>52958</v>
      </c>
      <c r="B25" s="64">
        <v>40282</v>
      </c>
      <c r="C25" s="19">
        <v>136923</v>
      </c>
      <c r="D25" s="32">
        <v>40237</v>
      </c>
      <c r="E25" s="35" t="s">
        <v>43</v>
      </c>
      <c r="F25" s="35" t="s">
        <v>44</v>
      </c>
      <c r="G25" s="29" t="s">
        <v>72</v>
      </c>
      <c r="H25" s="36"/>
      <c r="I25" s="29" t="s">
        <v>51</v>
      </c>
      <c r="J25" s="35" t="s">
        <v>73</v>
      </c>
      <c r="K25" s="35" t="s">
        <v>190</v>
      </c>
      <c r="L25" s="19">
        <v>41434311</v>
      </c>
      <c r="M25" s="19" t="s">
        <v>249</v>
      </c>
      <c r="N25" s="37" t="s">
        <v>237</v>
      </c>
      <c r="O25" s="16"/>
      <c r="P25" s="35" t="s">
        <v>218</v>
      </c>
      <c r="Q25" s="35" t="s">
        <v>218</v>
      </c>
      <c r="R25" s="32">
        <v>37371</v>
      </c>
      <c r="S25" s="69" t="s">
        <v>219</v>
      </c>
      <c r="T25" s="33" t="s">
        <v>227</v>
      </c>
      <c r="U25" s="33" t="s">
        <v>241</v>
      </c>
      <c r="V25" s="24">
        <v>1025000</v>
      </c>
      <c r="W25" s="24">
        <v>0</v>
      </c>
      <c r="X25" s="24"/>
      <c r="Y25" s="35" t="s">
        <v>267</v>
      </c>
      <c r="Z25" s="34"/>
      <c r="AA25" s="16">
        <v>0</v>
      </c>
      <c r="AB25" s="16"/>
      <c r="AC25" s="16"/>
      <c r="AD25" s="31"/>
      <c r="AE25" s="16"/>
      <c r="AF25" s="16"/>
      <c r="AG25" s="39" t="s">
        <v>256</v>
      </c>
      <c r="AH25" s="25"/>
      <c r="AI25" s="16"/>
      <c r="AJ25" s="16"/>
      <c r="AK25" s="39" t="s">
        <v>255</v>
      </c>
      <c r="AL25" s="19"/>
      <c r="AM25" s="40" t="s">
        <v>274</v>
      </c>
      <c r="AN25" s="16">
        <v>604</v>
      </c>
      <c r="AO25" s="23">
        <v>141300</v>
      </c>
      <c r="AP25" s="30"/>
      <c r="AQ25" s="52" t="s">
        <v>275</v>
      </c>
      <c r="AR25" s="5"/>
      <c r="AS25" s="5"/>
      <c r="AT25" s="5"/>
      <c r="AU25" s="5"/>
      <c r="AV25" s="5"/>
    </row>
    <row r="26" spans="1:48" customFormat="1" ht="22.5">
      <c r="A26" s="16">
        <v>52958</v>
      </c>
      <c r="B26" s="64">
        <v>40282</v>
      </c>
      <c r="C26" s="19">
        <v>136924</v>
      </c>
      <c r="D26" s="32">
        <v>40237</v>
      </c>
      <c r="E26" s="35" t="s">
        <v>43</v>
      </c>
      <c r="F26" s="35" t="s">
        <v>44</v>
      </c>
      <c r="G26" s="29" t="s">
        <v>74</v>
      </c>
      <c r="H26" s="29" t="s">
        <v>75</v>
      </c>
      <c r="I26" s="29" t="s">
        <v>76</v>
      </c>
      <c r="J26" s="35" t="s">
        <v>73</v>
      </c>
      <c r="K26" s="35" t="s">
        <v>190</v>
      </c>
      <c r="L26" s="19">
        <v>20263697</v>
      </c>
      <c r="M26" s="19" t="s">
        <v>249</v>
      </c>
      <c r="N26" s="37" t="s">
        <v>237</v>
      </c>
      <c r="O26" s="16"/>
      <c r="P26" s="35" t="s">
        <v>218</v>
      </c>
      <c r="Q26" s="35" t="s">
        <v>218</v>
      </c>
      <c r="R26" s="32">
        <v>36038</v>
      </c>
      <c r="S26" s="69" t="s">
        <v>219</v>
      </c>
      <c r="T26" s="33" t="s">
        <v>224</v>
      </c>
      <c r="U26" s="33" t="s">
        <v>242</v>
      </c>
      <c r="V26" s="24">
        <v>1025000</v>
      </c>
      <c r="W26" s="24">
        <v>0</v>
      </c>
      <c r="X26" s="24">
        <f>+V26-W26</f>
        <v>1025000</v>
      </c>
      <c r="Y26" s="35" t="s">
        <v>267</v>
      </c>
      <c r="Z26" s="34"/>
      <c r="AA26" s="16">
        <v>0</v>
      </c>
      <c r="AB26" s="16"/>
      <c r="AC26" s="16"/>
      <c r="AD26" s="31"/>
      <c r="AE26" s="16"/>
      <c r="AF26" s="16"/>
      <c r="AG26" s="39" t="s">
        <v>256</v>
      </c>
      <c r="AH26" s="16"/>
      <c r="AI26" s="16"/>
      <c r="AJ26" s="16"/>
      <c r="AK26" s="39" t="s">
        <v>255</v>
      </c>
      <c r="AL26" s="19"/>
      <c r="AM26" s="40" t="s">
        <v>245</v>
      </c>
      <c r="AN26" s="16">
        <v>816</v>
      </c>
      <c r="AO26" s="23">
        <v>12500</v>
      </c>
      <c r="AP26" s="22"/>
      <c r="AQ26" s="54" t="s">
        <v>272</v>
      </c>
      <c r="AR26" s="5"/>
      <c r="AS26" s="5"/>
      <c r="AT26" s="5"/>
      <c r="AU26" s="5"/>
      <c r="AV26" s="5"/>
    </row>
    <row r="27" spans="1:48" customFormat="1" ht="67.5">
      <c r="A27" s="16">
        <v>52958</v>
      </c>
      <c r="B27" s="64">
        <v>40282</v>
      </c>
      <c r="C27" s="19">
        <v>136924</v>
      </c>
      <c r="D27" s="32">
        <v>40237</v>
      </c>
      <c r="E27" s="35" t="s">
        <v>43</v>
      </c>
      <c r="F27" s="35" t="s">
        <v>44</v>
      </c>
      <c r="G27" s="29" t="s">
        <v>74</v>
      </c>
      <c r="H27" s="29" t="s">
        <v>75</v>
      </c>
      <c r="I27" s="29" t="s">
        <v>76</v>
      </c>
      <c r="J27" s="35" t="s">
        <v>73</v>
      </c>
      <c r="K27" s="35" t="s">
        <v>190</v>
      </c>
      <c r="L27" s="19">
        <v>20263697</v>
      </c>
      <c r="M27" s="19" t="s">
        <v>249</v>
      </c>
      <c r="N27" s="37" t="s">
        <v>237</v>
      </c>
      <c r="O27" s="16"/>
      <c r="P27" s="35" t="s">
        <v>218</v>
      </c>
      <c r="Q27" s="35" t="s">
        <v>218</v>
      </c>
      <c r="R27" s="32">
        <v>36038</v>
      </c>
      <c r="S27" s="69" t="s">
        <v>219</v>
      </c>
      <c r="T27" s="33" t="s">
        <v>224</v>
      </c>
      <c r="U27" s="33" t="s">
        <v>242</v>
      </c>
      <c r="V27" s="24">
        <v>1025000</v>
      </c>
      <c r="W27" s="24">
        <v>0</v>
      </c>
      <c r="X27" s="24"/>
      <c r="Y27" s="35" t="s">
        <v>267</v>
      </c>
      <c r="Z27" s="34"/>
      <c r="AA27" s="16">
        <v>0</v>
      </c>
      <c r="AB27" s="16"/>
      <c r="AC27" s="16"/>
      <c r="AD27" s="31"/>
      <c r="AE27" s="16"/>
      <c r="AF27" s="16"/>
      <c r="AG27" s="39" t="s">
        <v>256</v>
      </c>
      <c r="AH27" s="16"/>
      <c r="AI27" s="16"/>
      <c r="AJ27" s="16"/>
      <c r="AK27" s="39" t="s">
        <v>255</v>
      </c>
      <c r="AL27" s="19"/>
      <c r="AM27" s="40" t="s">
        <v>274</v>
      </c>
      <c r="AN27" s="16">
        <v>604</v>
      </c>
      <c r="AO27" s="23">
        <v>141300</v>
      </c>
      <c r="AP27" s="30"/>
      <c r="AQ27" s="52" t="s">
        <v>275</v>
      </c>
      <c r="AR27" s="5"/>
      <c r="AS27" s="5"/>
      <c r="AT27" s="5"/>
      <c r="AU27" s="5"/>
      <c r="AV27" s="5"/>
    </row>
    <row r="28" spans="1:48" customFormat="1" ht="22.5">
      <c r="A28" s="16">
        <v>52958</v>
      </c>
      <c r="B28" s="64">
        <v>40282</v>
      </c>
      <c r="C28" s="19">
        <v>136925</v>
      </c>
      <c r="D28" s="32">
        <v>40237</v>
      </c>
      <c r="E28" s="35" t="s">
        <v>43</v>
      </c>
      <c r="F28" s="35" t="s">
        <v>44</v>
      </c>
      <c r="G28" s="29" t="s">
        <v>77</v>
      </c>
      <c r="H28" s="29"/>
      <c r="I28" s="29" t="s">
        <v>78</v>
      </c>
      <c r="J28" s="35"/>
      <c r="K28" s="35" t="s">
        <v>190</v>
      </c>
      <c r="L28" s="19">
        <v>1020723793</v>
      </c>
      <c r="M28" s="19" t="s">
        <v>249</v>
      </c>
      <c r="N28" s="37" t="s">
        <v>238</v>
      </c>
      <c r="O28" s="16"/>
      <c r="P28" s="35" t="s">
        <v>218</v>
      </c>
      <c r="Q28" s="35" t="s">
        <v>218</v>
      </c>
      <c r="R28" s="32">
        <v>35389</v>
      </c>
      <c r="S28" s="69" t="s">
        <v>219</v>
      </c>
      <c r="T28" s="33" t="s">
        <v>226</v>
      </c>
      <c r="U28" s="33" t="s">
        <v>240</v>
      </c>
      <c r="V28" s="24">
        <v>1025000</v>
      </c>
      <c r="W28" s="24">
        <v>0</v>
      </c>
      <c r="X28" s="24">
        <f>+V28-W28</f>
        <v>1025000</v>
      </c>
      <c r="Y28" s="35" t="s">
        <v>267</v>
      </c>
      <c r="Z28" s="34"/>
      <c r="AA28" s="16">
        <v>0</v>
      </c>
      <c r="AB28" s="16"/>
      <c r="AC28" s="16"/>
      <c r="AD28" s="31"/>
      <c r="AE28" s="16"/>
      <c r="AF28" s="16"/>
      <c r="AG28" s="39" t="s">
        <v>256</v>
      </c>
      <c r="AH28" s="16"/>
      <c r="AI28" s="16"/>
      <c r="AJ28" s="16"/>
      <c r="AK28" s="39" t="s">
        <v>255</v>
      </c>
      <c r="AL28" s="19"/>
      <c r="AM28" s="40" t="s">
        <v>245</v>
      </c>
      <c r="AN28" s="16">
        <v>816</v>
      </c>
      <c r="AO28" s="23">
        <v>12500</v>
      </c>
      <c r="AP28" s="22"/>
      <c r="AQ28" s="54" t="s">
        <v>272</v>
      </c>
      <c r="AR28" s="5"/>
      <c r="AS28" s="5"/>
      <c r="AT28" s="5"/>
      <c r="AU28" s="5"/>
      <c r="AV28" s="5"/>
    </row>
    <row r="29" spans="1:48" customFormat="1" ht="67.5">
      <c r="A29" s="16">
        <v>52958</v>
      </c>
      <c r="B29" s="64">
        <v>40282</v>
      </c>
      <c r="C29" s="19">
        <v>136925</v>
      </c>
      <c r="D29" s="32">
        <v>40237</v>
      </c>
      <c r="E29" s="35" t="s">
        <v>43</v>
      </c>
      <c r="F29" s="35" t="s">
        <v>44</v>
      </c>
      <c r="G29" s="29" t="s">
        <v>77</v>
      </c>
      <c r="H29" s="29"/>
      <c r="I29" s="29" t="s">
        <v>78</v>
      </c>
      <c r="J29" s="35"/>
      <c r="K29" s="35" t="s">
        <v>190</v>
      </c>
      <c r="L29" s="19">
        <v>1020723793</v>
      </c>
      <c r="M29" s="19" t="s">
        <v>249</v>
      </c>
      <c r="N29" s="37" t="s">
        <v>238</v>
      </c>
      <c r="O29" s="16"/>
      <c r="P29" s="35" t="s">
        <v>218</v>
      </c>
      <c r="Q29" s="35" t="s">
        <v>218</v>
      </c>
      <c r="R29" s="32">
        <v>35389</v>
      </c>
      <c r="S29" s="69" t="s">
        <v>219</v>
      </c>
      <c r="T29" s="33" t="s">
        <v>226</v>
      </c>
      <c r="U29" s="33" t="s">
        <v>240</v>
      </c>
      <c r="V29" s="24">
        <v>1025000</v>
      </c>
      <c r="W29" s="24">
        <v>0</v>
      </c>
      <c r="X29" s="24"/>
      <c r="Y29" s="35" t="s">
        <v>267</v>
      </c>
      <c r="Z29" s="34"/>
      <c r="AA29" s="16">
        <v>0</v>
      </c>
      <c r="AB29" s="16"/>
      <c r="AC29" s="16"/>
      <c r="AD29" s="31"/>
      <c r="AE29" s="16"/>
      <c r="AF29" s="16"/>
      <c r="AG29" s="39" t="s">
        <v>256</v>
      </c>
      <c r="AH29" s="16"/>
      <c r="AI29" s="16"/>
      <c r="AJ29" s="16"/>
      <c r="AK29" s="39" t="s">
        <v>255</v>
      </c>
      <c r="AL29" s="19"/>
      <c r="AM29" s="40" t="s">
        <v>274</v>
      </c>
      <c r="AN29" s="16">
        <v>604</v>
      </c>
      <c r="AO29" s="23">
        <v>141300</v>
      </c>
      <c r="AP29" s="30"/>
      <c r="AQ29" s="52" t="s">
        <v>275</v>
      </c>
      <c r="AR29" s="5"/>
      <c r="AS29" s="5"/>
      <c r="AT29" s="5"/>
      <c r="AU29" s="5"/>
      <c r="AV29" s="5"/>
    </row>
    <row r="30" spans="1:48" customFormat="1" ht="22.5">
      <c r="A30" s="16">
        <v>52958</v>
      </c>
      <c r="B30" s="64">
        <v>40282</v>
      </c>
      <c r="C30" s="19">
        <v>136926</v>
      </c>
      <c r="D30" s="32">
        <v>40237</v>
      </c>
      <c r="E30" s="35" t="s">
        <v>43</v>
      </c>
      <c r="F30" s="35" t="s">
        <v>44</v>
      </c>
      <c r="G30" s="29" t="s">
        <v>77</v>
      </c>
      <c r="H30" s="29" t="s">
        <v>79</v>
      </c>
      <c r="I30" s="29" t="s">
        <v>80</v>
      </c>
      <c r="J30" s="35"/>
      <c r="K30" s="35" t="s">
        <v>190</v>
      </c>
      <c r="L30" s="19">
        <v>86000731</v>
      </c>
      <c r="M30" s="19" t="s">
        <v>249</v>
      </c>
      <c r="N30" s="37" t="s">
        <v>238</v>
      </c>
      <c r="O30" s="16"/>
      <c r="P30" s="35" t="s">
        <v>218</v>
      </c>
      <c r="Q30" s="35" t="s">
        <v>218</v>
      </c>
      <c r="R30" s="32">
        <v>36816</v>
      </c>
      <c r="S30" s="69" t="s">
        <v>219</v>
      </c>
      <c r="T30" s="33" t="s">
        <v>226</v>
      </c>
      <c r="U30" s="33" t="s">
        <v>240</v>
      </c>
      <c r="V30" s="24">
        <v>1025000</v>
      </c>
      <c r="W30" s="24">
        <v>0</v>
      </c>
      <c r="X30" s="24">
        <f>+V30-W30</f>
        <v>1025000</v>
      </c>
      <c r="Y30" s="35" t="s">
        <v>267</v>
      </c>
      <c r="Z30" s="34"/>
      <c r="AA30" s="16">
        <v>0</v>
      </c>
      <c r="AB30" s="16"/>
      <c r="AC30" s="16"/>
      <c r="AD30" s="31"/>
      <c r="AE30" s="16"/>
      <c r="AF30" s="16"/>
      <c r="AG30" s="39" t="s">
        <v>256</v>
      </c>
      <c r="AH30" s="16"/>
      <c r="AI30" s="16"/>
      <c r="AJ30" s="16"/>
      <c r="AK30" s="39" t="s">
        <v>255</v>
      </c>
      <c r="AL30" s="19"/>
      <c r="AM30" s="40" t="s">
        <v>245</v>
      </c>
      <c r="AN30" s="16">
        <v>816</v>
      </c>
      <c r="AO30" s="23">
        <v>12500</v>
      </c>
      <c r="AP30" s="22"/>
      <c r="AQ30" s="54" t="s">
        <v>272</v>
      </c>
      <c r="AR30" s="5"/>
      <c r="AS30" s="5"/>
      <c r="AT30" s="5"/>
      <c r="AU30" s="5"/>
      <c r="AV30" s="5"/>
    </row>
    <row r="31" spans="1:48" customFormat="1" ht="67.5">
      <c r="A31" s="16">
        <v>52958</v>
      </c>
      <c r="B31" s="64">
        <v>40282</v>
      </c>
      <c r="C31" s="19">
        <v>136926</v>
      </c>
      <c r="D31" s="32">
        <v>40237</v>
      </c>
      <c r="E31" s="35" t="s">
        <v>43</v>
      </c>
      <c r="F31" s="35" t="s">
        <v>44</v>
      </c>
      <c r="G31" s="29" t="s">
        <v>77</v>
      </c>
      <c r="H31" s="29" t="s">
        <v>79</v>
      </c>
      <c r="I31" s="29" t="s">
        <v>80</v>
      </c>
      <c r="J31" s="35"/>
      <c r="K31" s="35" t="s">
        <v>190</v>
      </c>
      <c r="L31" s="19">
        <v>86000731</v>
      </c>
      <c r="M31" s="19" t="s">
        <v>249</v>
      </c>
      <c r="N31" s="37" t="s">
        <v>238</v>
      </c>
      <c r="O31" s="16"/>
      <c r="P31" s="35" t="s">
        <v>218</v>
      </c>
      <c r="Q31" s="35" t="s">
        <v>218</v>
      </c>
      <c r="R31" s="32">
        <v>36816</v>
      </c>
      <c r="S31" s="69" t="s">
        <v>219</v>
      </c>
      <c r="T31" s="33" t="s">
        <v>226</v>
      </c>
      <c r="U31" s="33" t="s">
        <v>240</v>
      </c>
      <c r="V31" s="24">
        <v>1025000</v>
      </c>
      <c r="W31" s="24">
        <v>0</v>
      </c>
      <c r="X31" s="24"/>
      <c r="Y31" s="35" t="s">
        <v>267</v>
      </c>
      <c r="Z31" s="34"/>
      <c r="AA31" s="16">
        <v>0</v>
      </c>
      <c r="AB31" s="16"/>
      <c r="AC31" s="16"/>
      <c r="AD31" s="31"/>
      <c r="AE31" s="16"/>
      <c r="AF31" s="16"/>
      <c r="AG31" s="39" t="s">
        <v>256</v>
      </c>
      <c r="AH31" s="16"/>
      <c r="AI31" s="16"/>
      <c r="AJ31" s="16"/>
      <c r="AK31" s="39" t="s">
        <v>255</v>
      </c>
      <c r="AL31" s="19"/>
      <c r="AM31" s="40" t="s">
        <v>274</v>
      </c>
      <c r="AN31" s="16">
        <v>604</v>
      </c>
      <c r="AO31" s="23">
        <v>141300</v>
      </c>
      <c r="AP31" s="30"/>
      <c r="AQ31" s="52" t="s">
        <v>275</v>
      </c>
      <c r="AR31" s="5"/>
      <c r="AS31" s="5"/>
      <c r="AT31" s="5"/>
      <c r="AU31" s="5"/>
      <c r="AV31" s="5"/>
    </row>
    <row r="32" spans="1:48" customFormat="1" ht="22.5">
      <c r="A32" s="16">
        <v>52958</v>
      </c>
      <c r="B32" s="64">
        <v>40282</v>
      </c>
      <c r="C32" s="19">
        <v>136927</v>
      </c>
      <c r="D32" s="32">
        <v>40237</v>
      </c>
      <c r="E32" s="35" t="s">
        <v>43</v>
      </c>
      <c r="F32" s="35" t="s">
        <v>44</v>
      </c>
      <c r="G32" s="29" t="s">
        <v>196</v>
      </c>
      <c r="H32" s="29"/>
      <c r="I32" s="29" t="s">
        <v>117</v>
      </c>
      <c r="J32" s="35" t="s">
        <v>87</v>
      </c>
      <c r="K32" s="35" t="s">
        <v>190</v>
      </c>
      <c r="L32" s="19">
        <v>1020723763</v>
      </c>
      <c r="M32" s="19" t="s">
        <v>249</v>
      </c>
      <c r="N32" s="37" t="s">
        <v>237</v>
      </c>
      <c r="O32" s="16"/>
      <c r="P32" s="35" t="s">
        <v>218</v>
      </c>
      <c r="Q32" s="35" t="s">
        <v>218</v>
      </c>
      <c r="R32" s="32">
        <v>33886</v>
      </c>
      <c r="S32" s="69" t="s">
        <v>219</v>
      </c>
      <c r="T32" s="33" t="s">
        <v>220</v>
      </c>
      <c r="U32" s="33" t="s">
        <v>240</v>
      </c>
      <c r="V32" s="24">
        <v>1025000</v>
      </c>
      <c r="W32" s="24">
        <v>0</v>
      </c>
      <c r="X32" s="24">
        <f>+V32-W32</f>
        <v>1025000</v>
      </c>
      <c r="Y32" s="35" t="s">
        <v>267</v>
      </c>
      <c r="Z32" s="34"/>
      <c r="AA32" s="16">
        <v>0</v>
      </c>
      <c r="AB32" s="16"/>
      <c r="AC32" s="16"/>
      <c r="AD32" s="31"/>
      <c r="AE32" s="16"/>
      <c r="AF32" s="16"/>
      <c r="AG32" s="39" t="s">
        <v>256</v>
      </c>
      <c r="AH32" s="16"/>
      <c r="AI32" s="16"/>
      <c r="AJ32" s="16"/>
      <c r="AK32" s="39" t="s">
        <v>255</v>
      </c>
      <c r="AL32" s="19"/>
      <c r="AM32" s="40" t="s">
        <v>245</v>
      </c>
      <c r="AN32" s="16">
        <v>816</v>
      </c>
      <c r="AO32" s="23">
        <v>12500</v>
      </c>
      <c r="AP32" s="22"/>
      <c r="AQ32" s="54" t="s">
        <v>272</v>
      </c>
      <c r="AR32" s="5"/>
      <c r="AS32" s="5"/>
      <c r="AT32" s="5"/>
      <c r="AU32" s="5"/>
      <c r="AV32" s="5"/>
    </row>
    <row r="33" spans="1:48" customFormat="1" ht="67.5">
      <c r="A33" s="16">
        <v>52958</v>
      </c>
      <c r="B33" s="64">
        <v>40282</v>
      </c>
      <c r="C33" s="19">
        <v>136927</v>
      </c>
      <c r="D33" s="32">
        <v>40237</v>
      </c>
      <c r="E33" s="35" t="s">
        <v>43</v>
      </c>
      <c r="F33" s="35" t="s">
        <v>44</v>
      </c>
      <c r="G33" s="29" t="s">
        <v>196</v>
      </c>
      <c r="H33" s="29"/>
      <c r="I33" s="29" t="s">
        <v>117</v>
      </c>
      <c r="J33" s="35" t="s">
        <v>87</v>
      </c>
      <c r="K33" s="35" t="s">
        <v>190</v>
      </c>
      <c r="L33" s="19">
        <v>1020723763</v>
      </c>
      <c r="M33" s="19" t="s">
        <v>249</v>
      </c>
      <c r="N33" s="37" t="s">
        <v>237</v>
      </c>
      <c r="O33" s="16"/>
      <c r="P33" s="35" t="s">
        <v>218</v>
      </c>
      <c r="Q33" s="35" t="s">
        <v>218</v>
      </c>
      <c r="R33" s="32">
        <v>33886</v>
      </c>
      <c r="S33" s="69" t="s">
        <v>219</v>
      </c>
      <c r="T33" s="33" t="s">
        <v>220</v>
      </c>
      <c r="U33" s="33" t="s">
        <v>240</v>
      </c>
      <c r="V33" s="24">
        <v>1025000</v>
      </c>
      <c r="W33" s="24">
        <v>0</v>
      </c>
      <c r="X33" s="24"/>
      <c r="Y33" s="35" t="s">
        <v>267</v>
      </c>
      <c r="Z33" s="34"/>
      <c r="AA33" s="16">
        <v>0</v>
      </c>
      <c r="AB33" s="16"/>
      <c r="AC33" s="16"/>
      <c r="AD33" s="31"/>
      <c r="AE33" s="16"/>
      <c r="AF33" s="16"/>
      <c r="AG33" s="39" t="s">
        <v>256</v>
      </c>
      <c r="AH33" s="16"/>
      <c r="AI33" s="16"/>
      <c r="AJ33" s="16"/>
      <c r="AK33" s="39" t="s">
        <v>255</v>
      </c>
      <c r="AL33" s="19"/>
      <c r="AM33" s="40" t="s">
        <v>274</v>
      </c>
      <c r="AN33" s="16">
        <v>604</v>
      </c>
      <c r="AO33" s="23">
        <v>141300</v>
      </c>
      <c r="AP33" s="30"/>
      <c r="AQ33" s="52" t="s">
        <v>275</v>
      </c>
      <c r="AR33" s="5"/>
      <c r="AS33" s="5"/>
      <c r="AT33" s="5"/>
      <c r="AU33" s="5"/>
      <c r="AV33" s="5"/>
    </row>
    <row r="34" spans="1:48" customFormat="1" ht="22.5">
      <c r="A34" s="16">
        <v>52958</v>
      </c>
      <c r="B34" s="64">
        <v>40282</v>
      </c>
      <c r="C34" s="19">
        <v>136928</v>
      </c>
      <c r="D34" s="32">
        <v>40237</v>
      </c>
      <c r="E34" s="35" t="s">
        <v>43</v>
      </c>
      <c r="F34" s="35" t="s">
        <v>44</v>
      </c>
      <c r="G34" s="29" t="s">
        <v>81</v>
      </c>
      <c r="H34" s="29" t="s">
        <v>82</v>
      </c>
      <c r="I34" s="29" t="s">
        <v>83</v>
      </c>
      <c r="J34" s="35" t="s">
        <v>84</v>
      </c>
      <c r="K34" s="35" t="s">
        <v>190</v>
      </c>
      <c r="L34" s="19">
        <v>41480589</v>
      </c>
      <c r="M34" s="19" t="s">
        <v>249</v>
      </c>
      <c r="N34" s="37" t="s">
        <v>237</v>
      </c>
      <c r="O34" s="16"/>
      <c r="P34" s="35" t="s">
        <v>218</v>
      </c>
      <c r="Q34" s="35" t="s">
        <v>218</v>
      </c>
      <c r="R34" s="32">
        <v>34971</v>
      </c>
      <c r="S34" s="69" t="s">
        <v>219</v>
      </c>
      <c r="T34" s="33" t="s">
        <v>226</v>
      </c>
      <c r="U34" s="33" t="s">
        <v>240</v>
      </c>
      <c r="V34" s="24">
        <v>1025000</v>
      </c>
      <c r="W34" s="24">
        <v>0</v>
      </c>
      <c r="X34" s="24">
        <f>+V34-W34</f>
        <v>1025000</v>
      </c>
      <c r="Y34" s="35" t="s">
        <v>267</v>
      </c>
      <c r="Z34" s="34"/>
      <c r="AA34" s="16">
        <v>0</v>
      </c>
      <c r="AB34" s="16"/>
      <c r="AC34" s="16"/>
      <c r="AD34" s="31"/>
      <c r="AE34" s="16"/>
      <c r="AF34" s="16"/>
      <c r="AG34" s="39" t="s">
        <v>256</v>
      </c>
      <c r="AH34" s="16"/>
      <c r="AI34" s="16"/>
      <c r="AJ34" s="16"/>
      <c r="AK34" s="39" t="s">
        <v>255</v>
      </c>
      <c r="AL34" s="19"/>
      <c r="AM34" s="40" t="s">
        <v>245</v>
      </c>
      <c r="AN34" s="16">
        <v>816</v>
      </c>
      <c r="AO34" s="23">
        <v>12500</v>
      </c>
      <c r="AP34" s="22"/>
      <c r="AQ34" s="54" t="s">
        <v>272</v>
      </c>
      <c r="AR34" s="5"/>
      <c r="AS34" s="5"/>
      <c r="AT34" s="5"/>
      <c r="AU34" s="5"/>
      <c r="AV34" s="5"/>
    </row>
    <row r="35" spans="1:48" customFormat="1" ht="67.5">
      <c r="A35" s="16">
        <v>52958</v>
      </c>
      <c r="B35" s="64">
        <v>40282</v>
      </c>
      <c r="C35" s="19">
        <v>136928</v>
      </c>
      <c r="D35" s="32">
        <v>40237</v>
      </c>
      <c r="E35" s="35" t="s">
        <v>43</v>
      </c>
      <c r="F35" s="35" t="s">
        <v>44</v>
      </c>
      <c r="G35" s="29" t="s">
        <v>81</v>
      </c>
      <c r="H35" s="29" t="s">
        <v>82</v>
      </c>
      <c r="I35" s="29" t="s">
        <v>83</v>
      </c>
      <c r="J35" s="35" t="s">
        <v>84</v>
      </c>
      <c r="K35" s="35" t="s">
        <v>190</v>
      </c>
      <c r="L35" s="19">
        <v>41480589</v>
      </c>
      <c r="M35" s="19" t="s">
        <v>249</v>
      </c>
      <c r="N35" s="37" t="s">
        <v>237</v>
      </c>
      <c r="O35" s="16"/>
      <c r="P35" s="35" t="s">
        <v>218</v>
      </c>
      <c r="Q35" s="35" t="s">
        <v>218</v>
      </c>
      <c r="R35" s="32">
        <v>34971</v>
      </c>
      <c r="S35" s="69" t="s">
        <v>219</v>
      </c>
      <c r="T35" s="33" t="s">
        <v>226</v>
      </c>
      <c r="U35" s="33" t="s">
        <v>240</v>
      </c>
      <c r="V35" s="24">
        <v>1025000</v>
      </c>
      <c r="W35" s="24">
        <v>0</v>
      </c>
      <c r="X35" s="24"/>
      <c r="Y35" s="35" t="s">
        <v>267</v>
      </c>
      <c r="Z35" s="34"/>
      <c r="AA35" s="16">
        <v>0</v>
      </c>
      <c r="AB35" s="16"/>
      <c r="AC35" s="16"/>
      <c r="AD35" s="31"/>
      <c r="AE35" s="16"/>
      <c r="AF35" s="16"/>
      <c r="AG35" s="39" t="s">
        <v>256</v>
      </c>
      <c r="AH35" s="16"/>
      <c r="AI35" s="16"/>
      <c r="AJ35" s="16"/>
      <c r="AK35" s="39" t="s">
        <v>255</v>
      </c>
      <c r="AL35" s="19"/>
      <c r="AM35" s="40" t="s">
        <v>274</v>
      </c>
      <c r="AN35" s="16">
        <v>604</v>
      </c>
      <c r="AO35" s="23">
        <v>141300</v>
      </c>
      <c r="AP35" s="30"/>
      <c r="AQ35" s="52" t="s">
        <v>275</v>
      </c>
      <c r="AR35" s="5"/>
      <c r="AS35" s="5"/>
      <c r="AT35" s="5"/>
      <c r="AU35" s="5"/>
      <c r="AV35" s="5"/>
    </row>
    <row r="36" spans="1:48" customFormat="1" ht="22.5">
      <c r="A36" s="16">
        <v>52958</v>
      </c>
      <c r="B36" s="64">
        <v>40282</v>
      </c>
      <c r="C36" s="19">
        <v>136929</v>
      </c>
      <c r="D36" s="32">
        <v>40237</v>
      </c>
      <c r="E36" s="35" t="s">
        <v>43</v>
      </c>
      <c r="F36" s="35" t="s">
        <v>44</v>
      </c>
      <c r="G36" s="29" t="s">
        <v>85</v>
      </c>
      <c r="H36" s="29" t="s">
        <v>86</v>
      </c>
      <c r="I36" s="29" t="s">
        <v>51</v>
      </c>
      <c r="J36" s="35" t="s">
        <v>88</v>
      </c>
      <c r="K36" s="35" t="s">
        <v>190</v>
      </c>
      <c r="L36" s="19">
        <v>41729292</v>
      </c>
      <c r="M36" s="19" t="s">
        <v>249</v>
      </c>
      <c r="N36" s="37" t="s">
        <v>237</v>
      </c>
      <c r="O36" s="16"/>
      <c r="P36" s="35" t="s">
        <v>218</v>
      </c>
      <c r="Q36" s="35" t="s">
        <v>218</v>
      </c>
      <c r="R36" s="32">
        <v>34016</v>
      </c>
      <c r="S36" s="69" t="s">
        <v>219</v>
      </c>
      <c r="T36" s="33" t="s">
        <v>222</v>
      </c>
      <c r="U36" s="33" t="s">
        <v>241</v>
      </c>
      <c r="V36" s="24">
        <v>1025000</v>
      </c>
      <c r="W36" s="24">
        <v>0</v>
      </c>
      <c r="X36" s="24">
        <f>+V36-W36</f>
        <v>1025000</v>
      </c>
      <c r="Y36" s="35" t="s">
        <v>267</v>
      </c>
      <c r="Z36" s="34"/>
      <c r="AA36" s="16">
        <v>0</v>
      </c>
      <c r="AB36" s="13"/>
      <c r="AC36" s="16"/>
      <c r="AD36" s="31"/>
      <c r="AE36" s="16"/>
      <c r="AF36" s="16"/>
      <c r="AG36" s="39" t="s">
        <v>256</v>
      </c>
      <c r="AH36" s="16"/>
      <c r="AI36" s="16"/>
      <c r="AJ36" s="16"/>
      <c r="AK36" s="39" t="s">
        <v>255</v>
      </c>
      <c r="AL36" s="19"/>
      <c r="AM36" s="40" t="s">
        <v>245</v>
      </c>
      <c r="AN36" s="16">
        <v>816</v>
      </c>
      <c r="AO36" s="23">
        <v>12500</v>
      </c>
      <c r="AP36" s="22"/>
      <c r="AQ36" s="54" t="s">
        <v>272</v>
      </c>
      <c r="AR36" s="5"/>
      <c r="AS36" s="5"/>
      <c r="AT36" s="5"/>
      <c r="AU36" s="5"/>
      <c r="AV36" s="5"/>
    </row>
    <row r="37" spans="1:48" customFormat="1" ht="67.5">
      <c r="A37" s="16">
        <v>52958</v>
      </c>
      <c r="B37" s="64">
        <v>40282</v>
      </c>
      <c r="C37" s="19">
        <v>136929</v>
      </c>
      <c r="D37" s="32">
        <v>40237</v>
      </c>
      <c r="E37" s="35" t="s">
        <v>43</v>
      </c>
      <c r="F37" s="35" t="s">
        <v>44</v>
      </c>
      <c r="G37" s="29" t="s">
        <v>85</v>
      </c>
      <c r="H37" s="29" t="s">
        <v>86</v>
      </c>
      <c r="I37" s="29" t="s">
        <v>51</v>
      </c>
      <c r="J37" s="35" t="s">
        <v>88</v>
      </c>
      <c r="K37" s="35" t="s">
        <v>190</v>
      </c>
      <c r="L37" s="19">
        <v>41729292</v>
      </c>
      <c r="M37" s="19" t="s">
        <v>249</v>
      </c>
      <c r="N37" s="37" t="s">
        <v>237</v>
      </c>
      <c r="O37" s="16"/>
      <c r="P37" s="35" t="s">
        <v>218</v>
      </c>
      <c r="Q37" s="35" t="s">
        <v>218</v>
      </c>
      <c r="R37" s="32">
        <v>34016</v>
      </c>
      <c r="S37" s="69" t="s">
        <v>219</v>
      </c>
      <c r="T37" s="33" t="s">
        <v>222</v>
      </c>
      <c r="U37" s="33" t="s">
        <v>241</v>
      </c>
      <c r="V37" s="24">
        <v>1025000</v>
      </c>
      <c r="W37" s="24">
        <v>0</v>
      </c>
      <c r="X37" s="24"/>
      <c r="Y37" s="35" t="s">
        <v>267</v>
      </c>
      <c r="Z37" s="34"/>
      <c r="AA37" s="16">
        <v>0</v>
      </c>
      <c r="AB37" s="13"/>
      <c r="AC37" s="16"/>
      <c r="AD37" s="31"/>
      <c r="AE37" s="16"/>
      <c r="AF37" s="16"/>
      <c r="AG37" s="39" t="s">
        <v>256</v>
      </c>
      <c r="AH37" s="16"/>
      <c r="AI37" s="16"/>
      <c r="AJ37" s="16"/>
      <c r="AK37" s="39" t="s">
        <v>255</v>
      </c>
      <c r="AL37" s="19"/>
      <c r="AM37" s="40" t="s">
        <v>274</v>
      </c>
      <c r="AN37" s="16">
        <v>604</v>
      </c>
      <c r="AO37" s="23">
        <v>141300</v>
      </c>
      <c r="AP37" s="30"/>
      <c r="AQ37" s="52" t="s">
        <v>275</v>
      </c>
      <c r="AR37" s="5"/>
      <c r="AS37" s="5"/>
      <c r="AT37" s="5"/>
      <c r="AU37" s="5"/>
      <c r="AV37" s="5"/>
    </row>
    <row r="38" spans="1:48" customFormat="1" ht="22.5">
      <c r="A38" s="16">
        <v>52958</v>
      </c>
      <c r="B38" s="64">
        <v>40282</v>
      </c>
      <c r="C38" s="19">
        <v>136930</v>
      </c>
      <c r="D38" s="32">
        <v>40237</v>
      </c>
      <c r="E38" s="35" t="s">
        <v>43</v>
      </c>
      <c r="F38" s="35" t="s">
        <v>44</v>
      </c>
      <c r="G38" s="29" t="s">
        <v>89</v>
      </c>
      <c r="H38" s="36"/>
      <c r="I38" s="29" t="s">
        <v>51</v>
      </c>
      <c r="J38" s="35" t="s">
        <v>90</v>
      </c>
      <c r="K38" s="35" t="s">
        <v>190</v>
      </c>
      <c r="L38" s="19">
        <v>1020723822</v>
      </c>
      <c r="M38" s="19" t="s">
        <v>249</v>
      </c>
      <c r="N38" s="37" t="s">
        <v>237</v>
      </c>
      <c r="O38" s="16"/>
      <c r="P38" s="35" t="s">
        <v>218</v>
      </c>
      <c r="Q38" s="35" t="s">
        <v>218</v>
      </c>
      <c r="R38" s="32">
        <v>33214</v>
      </c>
      <c r="S38" s="69" t="s">
        <v>219</v>
      </c>
      <c r="T38" s="33" t="s">
        <v>226</v>
      </c>
      <c r="U38" s="33" t="s">
        <v>240</v>
      </c>
      <c r="V38" s="24">
        <v>1025000</v>
      </c>
      <c r="W38" s="24">
        <v>0</v>
      </c>
      <c r="X38" s="24">
        <f>+V38-W38</f>
        <v>1025000</v>
      </c>
      <c r="Y38" s="35" t="s">
        <v>267</v>
      </c>
      <c r="Z38" s="34"/>
      <c r="AA38" s="16">
        <v>0</v>
      </c>
      <c r="AB38" s="13"/>
      <c r="AC38" s="16"/>
      <c r="AD38" s="31"/>
      <c r="AE38" s="16"/>
      <c r="AF38" s="16"/>
      <c r="AG38" s="39" t="s">
        <v>256</v>
      </c>
      <c r="AH38" s="16"/>
      <c r="AI38" s="16"/>
      <c r="AJ38" s="16"/>
      <c r="AK38" s="39" t="s">
        <v>255</v>
      </c>
      <c r="AL38" s="19"/>
      <c r="AM38" s="40" t="s">
        <v>245</v>
      </c>
      <c r="AN38" s="16">
        <v>816</v>
      </c>
      <c r="AO38" s="23">
        <v>12500</v>
      </c>
      <c r="AP38" s="22"/>
      <c r="AQ38" s="54" t="s">
        <v>272</v>
      </c>
      <c r="AR38" s="5"/>
      <c r="AS38" s="5"/>
      <c r="AT38" s="5"/>
      <c r="AU38" s="5"/>
      <c r="AV38" s="5"/>
    </row>
    <row r="39" spans="1:48" customFormat="1" ht="67.5">
      <c r="A39" s="16">
        <v>52958</v>
      </c>
      <c r="B39" s="64">
        <v>40282</v>
      </c>
      <c r="C39" s="19">
        <v>136930</v>
      </c>
      <c r="D39" s="32">
        <v>40237</v>
      </c>
      <c r="E39" s="35" t="s">
        <v>43</v>
      </c>
      <c r="F39" s="35" t="s">
        <v>44</v>
      </c>
      <c r="G39" s="29" t="s">
        <v>89</v>
      </c>
      <c r="H39" s="36"/>
      <c r="I39" s="29" t="s">
        <v>51</v>
      </c>
      <c r="J39" s="35" t="s">
        <v>90</v>
      </c>
      <c r="K39" s="35" t="s">
        <v>190</v>
      </c>
      <c r="L39" s="19">
        <v>1020723822</v>
      </c>
      <c r="M39" s="19" t="s">
        <v>249</v>
      </c>
      <c r="N39" s="37" t="s">
        <v>237</v>
      </c>
      <c r="O39" s="16"/>
      <c r="P39" s="35" t="s">
        <v>218</v>
      </c>
      <c r="Q39" s="35" t="s">
        <v>218</v>
      </c>
      <c r="R39" s="32">
        <v>33214</v>
      </c>
      <c r="S39" s="69" t="s">
        <v>219</v>
      </c>
      <c r="T39" s="33" t="s">
        <v>226</v>
      </c>
      <c r="U39" s="33" t="s">
        <v>240</v>
      </c>
      <c r="V39" s="24">
        <v>1025000</v>
      </c>
      <c r="W39" s="24">
        <v>0</v>
      </c>
      <c r="X39" s="24"/>
      <c r="Y39" s="35" t="s">
        <v>267</v>
      </c>
      <c r="Z39" s="34"/>
      <c r="AA39" s="16">
        <v>0</v>
      </c>
      <c r="AB39" s="13"/>
      <c r="AC39" s="16"/>
      <c r="AD39" s="31"/>
      <c r="AE39" s="16"/>
      <c r="AF39" s="16"/>
      <c r="AG39" s="39" t="s">
        <v>256</v>
      </c>
      <c r="AH39" s="16"/>
      <c r="AI39" s="16"/>
      <c r="AJ39" s="16"/>
      <c r="AK39" s="39" t="s">
        <v>255</v>
      </c>
      <c r="AL39" s="19"/>
      <c r="AM39" s="40" t="s">
        <v>274</v>
      </c>
      <c r="AN39" s="16">
        <v>604</v>
      </c>
      <c r="AO39" s="23">
        <v>141300</v>
      </c>
      <c r="AP39" s="30"/>
      <c r="AQ39" s="52" t="s">
        <v>275</v>
      </c>
      <c r="AR39" s="5"/>
      <c r="AS39" s="5"/>
      <c r="AT39" s="5"/>
      <c r="AU39" s="5"/>
      <c r="AV39" s="5"/>
    </row>
    <row r="40" spans="1:48" customFormat="1" ht="22.5">
      <c r="A40" s="16">
        <v>52958</v>
      </c>
      <c r="B40" s="64">
        <v>40282</v>
      </c>
      <c r="C40" s="19">
        <v>136931</v>
      </c>
      <c r="D40" s="32">
        <v>40237</v>
      </c>
      <c r="E40" s="35" t="s">
        <v>43</v>
      </c>
      <c r="F40" s="35" t="s">
        <v>44</v>
      </c>
      <c r="G40" s="29" t="s">
        <v>91</v>
      </c>
      <c r="H40" s="29" t="s">
        <v>92</v>
      </c>
      <c r="I40" s="29" t="s">
        <v>93</v>
      </c>
      <c r="J40" s="35"/>
      <c r="K40" s="35" t="s">
        <v>190</v>
      </c>
      <c r="L40" s="19">
        <v>26618697</v>
      </c>
      <c r="M40" s="19" t="s">
        <v>249</v>
      </c>
      <c r="N40" s="37" t="s">
        <v>237</v>
      </c>
      <c r="O40" s="16"/>
      <c r="P40" s="35" t="s">
        <v>218</v>
      </c>
      <c r="Q40" s="35" t="s">
        <v>218</v>
      </c>
      <c r="R40" s="32">
        <v>34662</v>
      </c>
      <c r="S40" s="69" t="s">
        <v>219</v>
      </c>
      <c r="T40" s="33" t="s">
        <v>228</v>
      </c>
      <c r="U40" s="33" t="s">
        <v>240</v>
      </c>
      <c r="V40" s="24">
        <v>1025000</v>
      </c>
      <c r="W40" s="24">
        <v>0</v>
      </c>
      <c r="X40" s="24">
        <f>+V40-W40</f>
        <v>1025000</v>
      </c>
      <c r="Y40" s="50" t="s">
        <v>267</v>
      </c>
      <c r="Z40" s="17"/>
      <c r="AA40" s="13">
        <v>0</v>
      </c>
      <c r="AB40" s="13"/>
      <c r="AC40" s="50"/>
      <c r="AD40" s="15"/>
      <c r="AE40" s="16"/>
      <c r="AF40" s="16"/>
      <c r="AG40" s="39" t="s">
        <v>256</v>
      </c>
      <c r="AH40" s="16"/>
      <c r="AI40" s="16"/>
      <c r="AJ40" s="16"/>
      <c r="AK40" s="39" t="s">
        <v>255</v>
      </c>
      <c r="AL40" s="19"/>
      <c r="AM40" s="40" t="s">
        <v>245</v>
      </c>
      <c r="AN40" s="16">
        <v>816</v>
      </c>
      <c r="AO40" s="23">
        <v>12500</v>
      </c>
      <c r="AP40" s="22"/>
      <c r="AQ40" s="54" t="s">
        <v>272</v>
      </c>
      <c r="AR40" s="5"/>
      <c r="AS40" s="5"/>
      <c r="AT40" s="5"/>
      <c r="AU40" s="5"/>
      <c r="AV40" s="5"/>
    </row>
    <row r="41" spans="1:48" customFormat="1" ht="67.5">
      <c r="A41" s="16">
        <v>52958</v>
      </c>
      <c r="B41" s="64">
        <v>40282</v>
      </c>
      <c r="C41" s="19">
        <v>136931</v>
      </c>
      <c r="D41" s="32">
        <v>40237</v>
      </c>
      <c r="E41" s="35" t="s">
        <v>43</v>
      </c>
      <c r="F41" s="35" t="s">
        <v>44</v>
      </c>
      <c r="G41" s="29" t="s">
        <v>91</v>
      </c>
      <c r="H41" s="29" t="s">
        <v>92</v>
      </c>
      <c r="I41" s="29" t="s">
        <v>93</v>
      </c>
      <c r="J41" s="35"/>
      <c r="K41" s="35" t="s">
        <v>190</v>
      </c>
      <c r="L41" s="19">
        <v>26618697</v>
      </c>
      <c r="M41" s="19" t="s">
        <v>249</v>
      </c>
      <c r="N41" s="37" t="s">
        <v>237</v>
      </c>
      <c r="O41" s="16"/>
      <c r="P41" s="35" t="s">
        <v>218</v>
      </c>
      <c r="Q41" s="35" t="s">
        <v>218</v>
      </c>
      <c r="R41" s="32">
        <v>34662</v>
      </c>
      <c r="S41" s="69" t="s">
        <v>219</v>
      </c>
      <c r="T41" s="33" t="s">
        <v>228</v>
      </c>
      <c r="U41" s="33" t="s">
        <v>240</v>
      </c>
      <c r="V41" s="24">
        <v>1025000</v>
      </c>
      <c r="W41" s="24">
        <v>0</v>
      </c>
      <c r="X41" s="24"/>
      <c r="Y41" s="50" t="s">
        <v>267</v>
      </c>
      <c r="Z41" s="17"/>
      <c r="AA41" s="13">
        <v>0</v>
      </c>
      <c r="AB41" s="13"/>
      <c r="AC41" s="50"/>
      <c r="AD41" s="15"/>
      <c r="AE41" s="16"/>
      <c r="AF41" s="16"/>
      <c r="AG41" s="39" t="s">
        <v>256</v>
      </c>
      <c r="AH41" s="16"/>
      <c r="AI41" s="16"/>
      <c r="AJ41" s="16"/>
      <c r="AK41" s="39" t="s">
        <v>255</v>
      </c>
      <c r="AL41" s="19"/>
      <c r="AM41" s="40" t="s">
        <v>274</v>
      </c>
      <c r="AN41" s="16">
        <v>604</v>
      </c>
      <c r="AO41" s="23">
        <v>141300</v>
      </c>
      <c r="AP41" s="30"/>
      <c r="AQ41" s="52" t="s">
        <v>275</v>
      </c>
      <c r="AR41" s="5"/>
      <c r="AS41" s="5"/>
      <c r="AT41" s="5"/>
      <c r="AU41" s="5"/>
      <c r="AV41" s="5"/>
    </row>
    <row r="42" spans="1:48" customFormat="1" ht="22.5">
      <c r="A42" s="16">
        <v>52958</v>
      </c>
      <c r="B42" s="64">
        <v>40282</v>
      </c>
      <c r="C42" s="19">
        <v>136932</v>
      </c>
      <c r="D42" s="32">
        <v>40237</v>
      </c>
      <c r="E42" s="35" t="s">
        <v>43</v>
      </c>
      <c r="F42" s="35" t="s">
        <v>44</v>
      </c>
      <c r="G42" s="29" t="s">
        <v>94</v>
      </c>
      <c r="H42" s="36"/>
      <c r="I42" s="29" t="s">
        <v>95</v>
      </c>
      <c r="J42" s="35"/>
      <c r="K42" s="35" t="s">
        <v>190</v>
      </c>
      <c r="L42" s="19">
        <v>1032436679</v>
      </c>
      <c r="M42" s="19" t="s">
        <v>249</v>
      </c>
      <c r="N42" s="37" t="s">
        <v>238</v>
      </c>
      <c r="O42" s="16"/>
      <c r="P42" s="35" t="s">
        <v>218</v>
      </c>
      <c r="Q42" s="35" t="s">
        <v>218</v>
      </c>
      <c r="R42" s="32">
        <v>35783</v>
      </c>
      <c r="S42" s="69" t="s">
        <v>219</v>
      </c>
      <c r="T42" s="33" t="s">
        <v>226</v>
      </c>
      <c r="U42" s="33" t="s">
        <v>240</v>
      </c>
      <c r="V42" s="24">
        <v>1025000</v>
      </c>
      <c r="W42" s="24">
        <v>0</v>
      </c>
      <c r="X42" s="24">
        <f>+V42-W42</f>
        <v>1025000</v>
      </c>
      <c r="Y42" s="50" t="s">
        <v>257</v>
      </c>
      <c r="Z42" s="17"/>
      <c r="AA42" s="13">
        <v>0</v>
      </c>
      <c r="AB42" s="13"/>
      <c r="AC42" s="14"/>
      <c r="AD42" s="15"/>
      <c r="AE42" s="16"/>
      <c r="AF42" s="16"/>
      <c r="AG42" s="39" t="s">
        <v>256</v>
      </c>
      <c r="AH42" s="16"/>
      <c r="AI42" s="16"/>
      <c r="AJ42" s="16"/>
      <c r="AK42" s="39" t="s">
        <v>255</v>
      </c>
      <c r="AL42" s="19"/>
      <c r="AM42" s="40" t="s">
        <v>245</v>
      </c>
      <c r="AN42" s="16">
        <v>889</v>
      </c>
      <c r="AO42" s="23"/>
      <c r="AP42" s="22"/>
      <c r="AQ42" s="54" t="s">
        <v>265</v>
      </c>
      <c r="AR42" s="5"/>
      <c r="AS42" s="5"/>
      <c r="AT42" s="5"/>
      <c r="AU42" s="5"/>
      <c r="AV42" s="5"/>
    </row>
    <row r="43" spans="1:48" customFormat="1" ht="22.5">
      <c r="A43" s="16">
        <v>52958</v>
      </c>
      <c r="B43" s="64">
        <v>40282</v>
      </c>
      <c r="C43" s="19">
        <v>136932</v>
      </c>
      <c r="D43" s="32">
        <v>40237</v>
      </c>
      <c r="E43" s="35" t="s">
        <v>43</v>
      </c>
      <c r="F43" s="35" t="s">
        <v>44</v>
      </c>
      <c r="G43" s="29" t="s">
        <v>94</v>
      </c>
      <c r="H43" s="36"/>
      <c r="I43" s="29" t="s">
        <v>95</v>
      </c>
      <c r="J43" s="35"/>
      <c r="K43" s="35" t="s">
        <v>190</v>
      </c>
      <c r="L43" s="19">
        <v>1032436679</v>
      </c>
      <c r="M43" s="19" t="s">
        <v>249</v>
      </c>
      <c r="N43" s="37" t="s">
        <v>238</v>
      </c>
      <c r="O43" s="16"/>
      <c r="P43" s="35" t="s">
        <v>218</v>
      </c>
      <c r="Q43" s="35" t="s">
        <v>218</v>
      </c>
      <c r="R43" s="32">
        <v>35783</v>
      </c>
      <c r="S43" s="69" t="s">
        <v>219</v>
      </c>
      <c r="T43" s="33" t="s">
        <v>226</v>
      </c>
      <c r="U43" s="33" t="s">
        <v>240</v>
      </c>
      <c r="V43" s="24">
        <v>1025000</v>
      </c>
      <c r="W43" s="24">
        <v>0</v>
      </c>
      <c r="X43" s="24"/>
      <c r="Y43" s="50" t="s">
        <v>257</v>
      </c>
      <c r="Z43" s="17"/>
      <c r="AA43" s="13">
        <v>0</v>
      </c>
      <c r="AB43" s="13"/>
      <c r="AC43" s="14"/>
      <c r="AD43" s="15"/>
      <c r="AE43" s="16"/>
      <c r="AF43" s="16"/>
      <c r="AG43" s="39" t="s">
        <v>256</v>
      </c>
      <c r="AH43" s="16"/>
      <c r="AI43" s="16"/>
      <c r="AJ43" s="16"/>
      <c r="AK43" s="39" t="s">
        <v>255</v>
      </c>
      <c r="AL43" s="19"/>
      <c r="AM43" s="40" t="s">
        <v>274</v>
      </c>
      <c r="AN43" s="16">
        <v>889</v>
      </c>
      <c r="AO43" s="23"/>
      <c r="AP43" s="22"/>
      <c r="AQ43" s="54" t="s">
        <v>265</v>
      </c>
      <c r="AR43" s="5"/>
      <c r="AS43" s="5"/>
      <c r="AT43" s="5"/>
      <c r="AU43" s="5"/>
      <c r="AV43" s="5"/>
    </row>
    <row r="44" spans="1:48" customFormat="1" ht="22.5">
      <c r="A44" s="16">
        <v>52958</v>
      </c>
      <c r="B44" s="64">
        <v>40282</v>
      </c>
      <c r="C44" s="19">
        <v>136933</v>
      </c>
      <c r="D44" s="32">
        <v>40237</v>
      </c>
      <c r="E44" s="35" t="s">
        <v>43</v>
      </c>
      <c r="F44" s="35" t="s">
        <v>44</v>
      </c>
      <c r="G44" s="29" t="s">
        <v>94</v>
      </c>
      <c r="H44" s="29" t="s">
        <v>120</v>
      </c>
      <c r="I44" s="29" t="s">
        <v>51</v>
      </c>
      <c r="J44" s="35" t="s">
        <v>197</v>
      </c>
      <c r="K44" s="35" t="s">
        <v>190</v>
      </c>
      <c r="L44" s="19">
        <v>1020723850</v>
      </c>
      <c r="M44" s="19" t="s">
        <v>249</v>
      </c>
      <c r="N44" s="37" t="s">
        <v>237</v>
      </c>
      <c r="O44" s="16"/>
      <c r="P44" s="35" t="s">
        <v>218</v>
      </c>
      <c r="Q44" s="35" t="s">
        <v>218</v>
      </c>
      <c r="R44" s="32">
        <v>35545</v>
      </c>
      <c r="S44" s="69" t="s">
        <v>219</v>
      </c>
      <c r="T44" s="33" t="s">
        <v>220</v>
      </c>
      <c r="U44" s="33" t="s">
        <v>240</v>
      </c>
      <c r="V44" s="24">
        <v>1025000</v>
      </c>
      <c r="W44" s="24">
        <v>0</v>
      </c>
      <c r="X44" s="24">
        <f>+V44-W44</f>
        <v>1025000</v>
      </c>
      <c r="Y44" s="50" t="s">
        <v>267</v>
      </c>
      <c r="Z44" s="17"/>
      <c r="AA44" s="13">
        <v>0</v>
      </c>
      <c r="AB44" s="13"/>
      <c r="AC44" s="14"/>
      <c r="AD44" s="15"/>
      <c r="AE44" s="16"/>
      <c r="AF44" s="16"/>
      <c r="AG44" s="39" t="s">
        <v>256</v>
      </c>
      <c r="AH44" s="16"/>
      <c r="AI44" s="16"/>
      <c r="AJ44" s="16"/>
      <c r="AK44" s="39" t="s">
        <v>255</v>
      </c>
      <c r="AL44" s="19"/>
      <c r="AM44" s="40" t="s">
        <v>245</v>
      </c>
      <c r="AN44" s="16">
        <v>816</v>
      </c>
      <c r="AO44" s="23">
        <v>12500</v>
      </c>
      <c r="AP44" s="22"/>
      <c r="AQ44" s="54" t="s">
        <v>272</v>
      </c>
      <c r="AR44" s="5"/>
      <c r="AS44" s="5"/>
      <c r="AT44" s="5"/>
      <c r="AU44" s="5"/>
      <c r="AV44" s="5"/>
    </row>
    <row r="45" spans="1:48" customFormat="1" ht="67.5">
      <c r="A45" s="16">
        <v>52958</v>
      </c>
      <c r="B45" s="64">
        <v>40282</v>
      </c>
      <c r="C45" s="19">
        <v>136933</v>
      </c>
      <c r="D45" s="32">
        <v>40237</v>
      </c>
      <c r="E45" s="35" t="s">
        <v>43</v>
      </c>
      <c r="F45" s="35" t="s">
        <v>44</v>
      </c>
      <c r="G45" s="29" t="s">
        <v>94</v>
      </c>
      <c r="H45" s="29" t="s">
        <v>120</v>
      </c>
      <c r="I45" s="29" t="s">
        <v>51</v>
      </c>
      <c r="J45" s="35" t="s">
        <v>197</v>
      </c>
      <c r="K45" s="35" t="s">
        <v>190</v>
      </c>
      <c r="L45" s="19">
        <v>1020723850</v>
      </c>
      <c r="M45" s="19" t="s">
        <v>249</v>
      </c>
      <c r="N45" s="37" t="s">
        <v>237</v>
      </c>
      <c r="O45" s="16"/>
      <c r="P45" s="35" t="s">
        <v>218</v>
      </c>
      <c r="Q45" s="35" t="s">
        <v>218</v>
      </c>
      <c r="R45" s="32">
        <v>35545</v>
      </c>
      <c r="S45" s="69" t="s">
        <v>219</v>
      </c>
      <c r="T45" s="33" t="s">
        <v>220</v>
      </c>
      <c r="U45" s="33" t="s">
        <v>240</v>
      </c>
      <c r="V45" s="24">
        <v>1025000</v>
      </c>
      <c r="W45" s="24">
        <v>0</v>
      </c>
      <c r="X45" s="24"/>
      <c r="Y45" s="50" t="s">
        <v>267</v>
      </c>
      <c r="Z45" s="17"/>
      <c r="AA45" s="13">
        <v>0</v>
      </c>
      <c r="AB45" s="13"/>
      <c r="AC45" s="14"/>
      <c r="AD45" s="15"/>
      <c r="AE45" s="16"/>
      <c r="AF45" s="16"/>
      <c r="AG45" s="39" t="s">
        <v>256</v>
      </c>
      <c r="AH45" s="16"/>
      <c r="AI45" s="16"/>
      <c r="AJ45" s="16"/>
      <c r="AK45" s="39" t="s">
        <v>255</v>
      </c>
      <c r="AL45" s="19"/>
      <c r="AM45" s="40" t="s">
        <v>274</v>
      </c>
      <c r="AN45" s="16">
        <v>604</v>
      </c>
      <c r="AO45" s="23">
        <v>141300</v>
      </c>
      <c r="AP45" s="30"/>
      <c r="AQ45" s="52" t="s">
        <v>275</v>
      </c>
      <c r="AR45" s="5"/>
      <c r="AS45" s="5"/>
      <c r="AT45" s="5"/>
      <c r="AU45" s="5"/>
      <c r="AV45" s="5"/>
    </row>
    <row r="46" spans="1:48" customFormat="1" ht="22.5">
      <c r="A46" s="16">
        <v>52958</v>
      </c>
      <c r="B46" s="64">
        <v>40282</v>
      </c>
      <c r="C46" s="19">
        <v>136934</v>
      </c>
      <c r="D46" s="32">
        <v>40237</v>
      </c>
      <c r="E46" s="35" t="s">
        <v>43</v>
      </c>
      <c r="F46" s="35" t="s">
        <v>44</v>
      </c>
      <c r="G46" s="29" t="s">
        <v>96</v>
      </c>
      <c r="H46" s="29" t="s">
        <v>97</v>
      </c>
      <c r="I46" s="29" t="s">
        <v>98</v>
      </c>
      <c r="J46" s="35" t="s">
        <v>80</v>
      </c>
      <c r="K46" s="35" t="s">
        <v>190</v>
      </c>
      <c r="L46" s="19">
        <v>19279859</v>
      </c>
      <c r="M46" s="19" t="s">
        <v>249</v>
      </c>
      <c r="N46" s="37" t="s">
        <v>238</v>
      </c>
      <c r="O46" s="16"/>
      <c r="P46" s="35" t="s">
        <v>218</v>
      </c>
      <c r="Q46" s="35" t="s">
        <v>218</v>
      </c>
      <c r="R46" s="32">
        <v>38777</v>
      </c>
      <c r="S46" s="69" t="s">
        <v>219</v>
      </c>
      <c r="T46" s="33" t="s">
        <v>229</v>
      </c>
      <c r="U46" s="33" t="s">
        <v>241</v>
      </c>
      <c r="V46" s="24">
        <v>1025000</v>
      </c>
      <c r="W46" s="24">
        <v>0</v>
      </c>
      <c r="X46" s="24">
        <f>+V46-W46</f>
        <v>1025000</v>
      </c>
      <c r="Y46" s="41" t="s">
        <v>270</v>
      </c>
      <c r="Z46" s="34"/>
      <c r="AA46" s="16">
        <v>0</v>
      </c>
      <c r="AB46" s="16"/>
      <c r="AC46" s="41"/>
      <c r="AD46" s="31"/>
      <c r="AE46" s="16"/>
      <c r="AF46" s="16"/>
      <c r="AG46" s="39" t="s">
        <v>256</v>
      </c>
      <c r="AH46" s="16"/>
      <c r="AI46" s="16"/>
      <c r="AJ46" s="16"/>
      <c r="AK46" s="39" t="s">
        <v>255</v>
      </c>
      <c r="AL46" s="19"/>
      <c r="AM46" s="40" t="s">
        <v>245</v>
      </c>
      <c r="AN46" s="16">
        <v>816</v>
      </c>
      <c r="AO46" s="23">
        <v>12500</v>
      </c>
      <c r="AP46" s="22"/>
      <c r="AQ46" s="54" t="s">
        <v>272</v>
      </c>
      <c r="AR46" s="5"/>
      <c r="AS46" s="5"/>
      <c r="AT46" s="5"/>
      <c r="AU46" s="5"/>
      <c r="AV46" s="5"/>
    </row>
    <row r="47" spans="1:48" customFormat="1" ht="67.5">
      <c r="A47" s="16">
        <v>52958</v>
      </c>
      <c r="B47" s="64">
        <v>40282</v>
      </c>
      <c r="C47" s="19">
        <v>136934</v>
      </c>
      <c r="D47" s="32">
        <v>40237</v>
      </c>
      <c r="E47" s="35" t="s">
        <v>43</v>
      </c>
      <c r="F47" s="35" t="s">
        <v>44</v>
      </c>
      <c r="G47" s="29" t="s">
        <v>96</v>
      </c>
      <c r="H47" s="29" t="s">
        <v>97</v>
      </c>
      <c r="I47" s="29" t="s">
        <v>98</v>
      </c>
      <c r="J47" s="35" t="s">
        <v>80</v>
      </c>
      <c r="K47" s="35" t="s">
        <v>190</v>
      </c>
      <c r="L47" s="19">
        <v>19279859</v>
      </c>
      <c r="M47" s="19" t="s">
        <v>249</v>
      </c>
      <c r="N47" s="37" t="s">
        <v>238</v>
      </c>
      <c r="O47" s="16"/>
      <c r="P47" s="35" t="s">
        <v>218</v>
      </c>
      <c r="Q47" s="35" t="s">
        <v>218</v>
      </c>
      <c r="R47" s="32">
        <v>38777</v>
      </c>
      <c r="S47" s="69" t="s">
        <v>219</v>
      </c>
      <c r="T47" s="33" t="s">
        <v>229</v>
      </c>
      <c r="U47" s="33" t="s">
        <v>241</v>
      </c>
      <c r="V47" s="24">
        <v>1025000</v>
      </c>
      <c r="W47" s="24">
        <v>0</v>
      </c>
      <c r="X47" s="24"/>
      <c r="Y47" s="41" t="s">
        <v>270</v>
      </c>
      <c r="Z47" s="34"/>
      <c r="AA47" s="16">
        <v>0</v>
      </c>
      <c r="AB47" s="16"/>
      <c r="AC47" s="41"/>
      <c r="AD47" s="31"/>
      <c r="AE47" s="16"/>
      <c r="AF47" s="16"/>
      <c r="AG47" s="39" t="s">
        <v>256</v>
      </c>
      <c r="AH47" s="16"/>
      <c r="AI47" s="16"/>
      <c r="AJ47" s="16"/>
      <c r="AK47" s="39" t="s">
        <v>255</v>
      </c>
      <c r="AL47" s="19"/>
      <c r="AM47" s="40" t="s">
        <v>274</v>
      </c>
      <c r="AN47" s="16">
        <v>604</v>
      </c>
      <c r="AO47" s="23">
        <v>141300</v>
      </c>
      <c r="AP47" s="30"/>
      <c r="AQ47" s="52" t="s">
        <v>275</v>
      </c>
      <c r="AR47" s="5"/>
      <c r="AS47" s="5"/>
      <c r="AT47" s="5"/>
      <c r="AU47" s="5"/>
      <c r="AV47" s="5"/>
    </row>
    <row r="48" spans="1:48" customFormat="1" ht="22.5">
      <c r="A48" s="16">
        <v>52958</v>
      </c>
      <c r="B48" s="64">
        <v>40282</v>
      </c>
      <c r="C48" s="19">
        <v>136935</v>
      </c>
      <c r="D48" s="32">
        <v>40237</v>
      </c>
      <c r="E48" s="35" t="s">
        <v>43</v>
      </c>
      <c r="F48" s="35" t="s">
        <v>44</v>
      </c>
      <c r="G48" s="29" t="s">
        <v>99</v>
      </c>
      <c r="H48" s="36"/>
      <c r="I48" s="29" t="s">
        <v>100</v>
      </c>
      <c r="J48" s="16"/>
      <c r="K48" s="35" t="s">
        <v>190</v>
      </c>
      <c r="L48" s="19">
        <v>1020723898</v>
      </c>
      <c r="M48" s="19" t="s">
        <v>249</v>
      </c>
      <c r="N48" s="37"/>
      <c r="O48" s="16"/>
      <c r="P48" s="35" t="s">
        <v>218</v>
      </c>
      <c r="Q48" s="35" t="s">
        <v>218</v>
      </c>
      <c r="R48" s="32">
        <v>34985</v>
      </c>
      <c r="S48" s="69" t="s">
        <v>219</v>
      </c>
      <c r="T48" s="33" t="s">
        <v>226</v>
      </c>
      <c r="U48" s="33" t="s">
        <v>241</v>
      </c>
      <c r="V48" s="24">
        <v>1025000</v>
      </c>
      <c r="W48" s="24">
        <v>0</v>
      </c>
      <c r="X48" s="24">
        <f>+V48-W48</f>
        <v>1025000</v>
      </c>
      <c r="Y48" s="35" t="s">
        <v>267</v>
      </c>
      <c r="Z48" s="34"/>
      <c r="AA48" s="16">
        <v>0</v>
      </c>
      <c r="AB48" s="16"/>
      <c r="AC48" s="16"/>
      <c r="AD48" s="31"/>
      <c r="AE48" s="16"/>
      <c r="AF48" s="16"/>
      <c r="AG48" s="39" t="s">
        <v>256</v>
      </c>
      <c r="AH48" s="16"/>
      <c r="AI48" s="16"/>
      <c r="AJ48" s="16"/>
      <c r="AK48" s="39" t="s">
        <v>255</v>
      </c>
      <c r="AL48" s="19"/>
      <c r="AM48" s="40" t="s">
        <v>245</v>
      </c>
      <c r="AN48" s="16">
        <v>816</v>
      </c>
      <c r="AO48" s="23">
        <v>12500</v>
      </c>
      <c r="AP48" s="22"/>
      <c r="AQ48" s="54" t="s">
        <v>272</v>
      </c>
      <c r="AR48" s="5"/>
      <c r="AS48" s="5"/>
      <c r="AT48" s="5"/>
      <c r="AU48" s="5"/>
      <c r="AV48" s="5"/>
    </row>
    <row r="49" spans="1:48" customFormat="1" ht="67.5">
      <c r="A49" s="16">
        <v>52958</v>
      </c>
      <c r="B49" s="64">
        <v>40282</v>
      </c>
      <c r="C49" s="19">
        <v>136935</v>
      </c>
      <c r="D49" s="32">
        <v>40237</v>
      </c>
      <c r="E49" s="35" t="s">
        <v>43</v>
      </c>
      <c r="F49" s="35" t="s">
        <v>44</v>
      </c>
      <c r="G49" s="29" t="s">
        <v>99</v>
      </c>
      <c r="H49" s="36"/>
      <c r="I49" s="29" t="s">
        <v>100</v>
      </c>
      <c r="J49" s="16"/>
      <c r="K49" s="35" t="s">
        <v>190</v>
      </c>
      <c r="L49" s="19">
        <v>1020723898</v>
      </c>
      <c r="M49" s="19" t="s">
        <v>249</v>
      </c>
      <c r="N49" s="37"/>
      <c r="O49" s="16"/>
      <c r="P49" s="35" t="s">
        <v>218</v>
      </c>
      <c r="Q49" s="35" t="s">
        <v>218</v>
      </c>
      <c r="R49" s="32">
        <v>34985</v>
      </c>
      <c r="S49" s="69" t="s">
        <v>219</v>
      </c>
      <c r="T49" s="33" t="s">
        <v>226</v>
      </c>
      <c r="U49" s="33" t="s">
        <v>241</v>
      </c>
      <c r="V49" s="24">
        <v>1025000</v>
      </c>
      <c r="W49" s="24">
        <v>0</v>
      </c>
      <c r="X49" s="24"/>
      <c r="Y49" s="35" t="s">
        <v>267</v>
      </c>
      <c r="Z49" s="34"/>
      <c r="AA49" s="16">
        <v>0</v>
      </c>
      <c r="AB49" s="16"/>
      <c r="AC49" s="16"/>
      <c r="AD49" s="31"/>
      <c r="AE49" s="16"/>
      <c r="AF49" s="16"/>
      <c r="AG49" s="39" t="s">
        <v>256</v>
      </c>
      <c r="AH49" s="16"/>
      <c r="AI49" s="16"/>
      <c r="AJ49" s="16"/>
      <c r="AK49" s="39" t="s">
        <v>255</v>
      </c>
      <c r="AL49" s="19"/>
      <c r="AM49" s="40" t="s">
        <v>274</v>
      </c>
      <c r="AN49" s="16">
        <v>604</v>
      </c>
      <c r="AO49" s="23">
        <v>141300</v>
      </c>
      <c r="AP49" s="30"/>
      <c r="AQ49" s="52" t="s">
        <v>275</v>
      </c>
      <c r="AR49" s="5"/>
      <c r="AS49" s="5"/>
      <c r="AT49" s="5"/>
      <c r="AU49" s="5"/>
      <c r="AV49" s="5"/>
    </row>
    <row r="50" spans="1:48" customFormat="1" ht="22.5">
      <c r="A50" s="16">
        <v>52958</v>
      </c>
      <c r="B50" s="64">
        <v>40282</v>
      </c>
      <c r="C50" s="19">
        <v>136936</v>
      </c>
      <c r="D50" s="32">
        <v>40237</v>
      </c>
      <c r="E50" s="35" t="s">
        <v>43</v>
      </c>
      <c r="F50" s="35" t="s">
        <v>44</v>
      </c>
      <c r="G50" s="29" t="s">
        <v>101</v>
      </c>
      <c r="H50" s="29" t="s">
        <v>102</v>
      </c>
      <c r="I50" s="29" t="s">
        <v>103</v>
      </c>
      <c r="J50" s="16"/>
      <c r="K50" s="35" t="s">
        <v>190</v>
      </c>
      <c r="L50" s="19">
        <v>31241149</v>
      </c>
      <c r="M50" s="19" t="s">
        <v>249</v>
      </c>
      <c r="N50" s="37" t="s">
        <v>237</v>
      </c>
      <c r="O50" s="16"/>
      <c r="P50" s="35" t="s">
        <v>218</v>
      </c>
      <c r="Q50" s="35" t="s">
        <v>218</v>
      </c>
      <c r="R50" s="32">
        <v>37819</v>
      </c>
      <c r="S50" s="69" t="s">
        <v>219</v>
      </c>
      <c r="T50" s="33" t="s">
        <v>226</v>
      </c>
      <c r="U50" s="33" t="s">
        <v>241</v>
      </c>
      <c r="V50" s="24">
        <v>1025000</v>
      </c>
      <c r="W50" s="24">
        <v>0</v>
      </c>
      <c r="X50" s="24">
        <f>+V50-W50</f>
        <v>1025000</v>
      </c>
      <c r="Y50" s="35" t="s">
        <v>257</v>
      </c>
      <c r="Z50" s="17"/>
      <c r="AA50" s="13">
        <v>0</v>
      </c>
      <c r="AB50" s="13"/>
      <c r="AC50" s="35"/>
      <c r="AD50" s="15"/>
      <c r="AE50" s="14"/>
      <c r="AF50" s="14"/>
      <c r="AG50" s="39" t="s">
        <v>256</v>
      </c>
      <c r="AH50" s="16"/>
      <c r="AI50" s="25"/>
      <c r="AJ50" s="16"/>
      <c r="AK50" s="39" t="s">
        <v>255</v>
      </c>
      <c r="AL50" s="19"/>
      <c r="AM50" s="40" t="s">
        <v>245</v>
      </c>
      <c r="AN50" s="16">
        <v>889</v>
      </c>
      <c r="AO50" s="23"/>
      <c r="AP50" s="22"/>
      <c r="AQ50" s="54" t="s">
        <v>265</v>
      </c>
      <c r="AR50" s="5"/>
      <c r="AS50" s="5"/>
      <c r="AT50" s="5"/>
      <c r="AU50" s="5"/>
      <c r="AV50" s="5"/>
    </row>
    <row r="51" spans="1:48" customFormat="1" ht="22.5">
      <c r="A51" s="16">
        <v>52958</v>
      </c>
      <c r="B51" s="64">
        <v>40282</v>
      </c>
      <c r="C51" s="19">
        <v>136936</v>
      </c>
      <c r="D51" s="32">
        <v>40237</v>
      </c>
      <c r="E51" s="35" t="s">
        <v>43</v>
      </c>
      <c r="F51" s="35" t="s">
        <v>44</v>
      </c>
      <c r="G51" s="29" t="s">
        <v>101</v>
      </c>
      <c r="H51" s="29" t="s">
        <v>102</v>
      </c>
      <c r="I51" s="29" t="s">
        <v>103</v>
      </c>
      <c r="J51" s="16"/>
      <c r="K51" s="35" t="s">
        <v>190</v>
      </c>
      <c r="L51" s="19">
        <v>31241149</v>
      </c>
      <c r="M51" s="19" t="s">
        <v>249</v>
      </c>
      <c r="N51" s="37" t="s">
        <v>237</v>
      </c>
      <c r="O51" s="16"/>
      <c r="P51" s="35" t="s">
        <v>218</v>
      </c>
      <c r="Q51" s="35" t="s">
        <v>218</v>
      </c>
      <c r="R51" s="32">
        <v>37819</v>
      </c>
      <c r="S51" s="69" t="s">
        <v>219</v>
      </c>
      <c r="T51" s="33" t="s">
        <v>226</v>
      </c>
      <c r="U51" s="33" t="s">
        <v>241</v>
      </c>
      <c r="V51" s="24">
        <v>1025000</v>
      </c>
      <c r="W51" s="24">
        <v>0</v>
      </c>
      <c r="X51" s="24"/>
      <c r="Y51" s="35" t="s">
        <v>257</v>
      </c>
      <c r="Z51" s="17"/>
      <c r="AA51" s="13">
        <v>0</v>
      </c>
      <c r="AB51" s="13"/>
      <c r="AC51" s="35"/>
      <c r="AD51" s="15"/>
      <c r="AE51" s="14"/>
      <c r="AF51" s="14"/>
      <c r="AG51" s="39" t="s">
        <v>256</v>
      </c>
      <c r="AH51" s="16"/>
      <c r="AI51" s="25"/>
      <c r="AJ51" s="16"/>
      <c r="AK51" s="39" t="s">
        <v>255</v>
      </c>
      <c r="AL51" s="19"/>
      <c r="AM51" s="40" t="s">
        <v>274</v>
      </c>
      <c r="AN51" s="16">
        <v>889</v>
      </c>
      <c r="AO51" s="23"/>
      <c r="AP51" s="22"/>
      <c r="AQ51" s="54" t="s">
        <v>265</v>
      </c>
      <c r="AR51" s="5"/>
      <c r="AS51" s="5"/>
      <c r="AT51" s="5"/>
      <c r="AU51" s="5"/>
      <c r="AV51" s="5"/>
    </row>
    <row r="52" spans="1:48" customFormat="1" ht="22.5">
      <c r="A52" s="16">
        <v>52958</v>
      </c>
      <c r="B52" s="64">
        <v>40282</v>
      </c>
      <c r="C52" s="19">
        <v>136937</v>
      </c>
      <c r="D52" s="32">
        <v>40237</v>
      </c>
      <c r="E52" s="35" t="s">
        <v>43</v>
      </c>
      <c r="F52" s="35" t="s">
        <v>44</v>
      </c>
      <c r="G52" s="29" t="s">
        <v>104</v>
      </c>
      <c r="H52" s="29" t="s">
        <v>94</v>
      </c>
      <c r="I52" s="29" t="s">
        <v>105</v>
      </c>
      <c r="J52" s="16"/>
      <c r="K52" s="35" t="s">
        <v>190</v>
      </c>
      <c r="L52" s="19">
        <v>20207112</v>
      </c>
      <c r="M52" s="19" t="s">
        <v>249</v>
      </c>
      <c r="N52" s="37" t="s">
        <v>237</v>
      </c>
      <c r="O52" s="16"/>
      <c r="P52" s="35" t="s">
        <v>218</v>
      </c>
      <c r="Q52" s="35" t="s">
        <v>218</v>
      </c>
      <c r="R52" s="32">
        <v>34689</v>
      </c>
      <c r="S52" s="69" t="s">
        <v>219</v>
      </c>
      <c r="T52" s="33" t="s">
        <v>226</v>
      </c>
      <c r="U52" s="33" t="s">
        <v>241</v>
      </c>
      <c r="V52" s="24">
        <v>1025000</v>
      </c>
      <c r="W52" s="24">
        <v>0</v>
      </c>
      <c r="X52" s="24">
        <f>+V52-W52</f>
        <v>1025000</v>
      </c>
      <c r="Y52" s="35" t="s">
        <v>267</v>
      </c>
      <c r="Z52" s="17"/>
      <c r="AA52" s="13">
        <v>0</v>
      </c>
      <c r="AB52" s="13"/>
      <c r="AC52" s="14"/>
      <c r="AD52" s="15"/>
      <c r="AE52" s="14"/>
      <c r="AF52" s="14"/>
      <c r="AG52" s="39" t="s">
        <v>256</v>
      </c>
      <c r="AH52" s="16"/>
      <c r="AI52" s="25"/>
      <c r="AJ52" s="16"/>
      <c r="AK52" s="39" t="s">
        <v>255</v>
      </c>
      <c r="AL52" s="19"/>
      <c r="AM52" s="40" t="s">
        <v>245</v>
      </c>
      <c r="AN52" s="16">
        <v>816</v>
      </c>
      <c r="AO52" s="23">
        <v>12500</v>
      </c>
      <c r="AP52" s="22"/>
      <c r="AQ52" s="54" t="s">
        <v>272</v>
      </c>
      <c r="AR52" s="5"/>
      <c r="AS52" s="5"/>
      <c r="AT52" s="5"/>
      <c r="AU52" s="5"/>
      <c r="AV52" s="5"/>
    </row>
    <row r="53" spans="1:48" customFormat="1" ht="67.5">
      <c r="A53" s="16">
        <v>52958</v>
      </c>
      <c r="B53" s="64">
        <v>40282</v>
      </c>
      <c r="C53" s="19">
        <v>136937</v>
      </c>
      <c r="D53" s="32">
        <v>40237</v>
      </c>
      <c r="E53" s="35" t="s">
        <v>43</v>
      </c>
      <c r="F53" s="35" t="s">
        <v>44</v>
      </c>
      <c r="G53" s="29" t="s">
        <v>104</v>
      </c>
      <c r="H53" s="29" t="s">
        <v>94</v>
      </c>
      <c r="I53" s="29" t="s">
        <v>105</v>
      </c>
      <c r="J53" s="16"/>
      <c r="K53" s="35" t="s">
        <v>190</v>
      </c>
      <c r="L53" s="19">
        <v>20207112</v>
      </c>
      <c r="M53" s="19" t="s">
        <v>249</v>
      </c>
      <c r="N53" s="37" t="s">
        <v>237</v>
      </c>
      <c r="O53" s="16"/>
      <c r="P53" s="35" t="s">
        <v>218</v>
      </c>
      <c r="Q53" s="35" t="s">
        <v>218</v>
      </c>
      <c r="R53" s="32">
        <v>34689</v>
      </c>
      <c r="S53" s="69" t="s">
        <v>219</v>
      </c>
      <c r="T53" s="33" t="s">
        <v>226</v>
      </c>
      <c r="U53" s="33" t="s">
        <v>241</v>
      </c>
      <c r="V53" s="24">
        <v>1025000</v>
      </c>
      <c r="W53" s="24">
        <v>0</v>
      </c>
      <c r="X53" s="24"/>
      <c r="Y53" s="35" t="s">
        <v>267</v>
      </c>
      <c r="Z53" s="17"/>
      <c r="AA53" s="13">
        <v>0</v>
      </c>
      <c r="AB53" s="13"/>
      <c r="AC53" s="14"/>
      <c r="AD53" s="15"/>
      <c r="AE53" s="14"/>
      <c r="AF53" s="14"/>
      <c r="AG53" s="39" t="s">
        <v>256</v>
      </c>
      <c r="AH53" s="16"/>
      <c r="AI53" s="25"/>
      <c r="AJ53" s="16"/>
      <c r="AK53" s="39" t="s">
        <v>255</v>
      </c>
      <c r="AL53" s="19"/>
      <c r="AM53" s="40" t="s">
        <v>274</v>
      </c>
      <c r="AN53" s="16">
        <v>604</v>
      </c>
      <c r="AO53" s="23">
        <v>141300</v>
      </c>
      <c r="AP53" s="30"/>
      <c r="AQ53" s="52" t="s">
        <v>275</v>
      </c>
      <c r="AR53" s="5"/>
      <c r="AS53" s="5"/>
      <c r="AT53" s="5"/>
      <c r="AU53" s="5"/>
      <c r="AV53" s="5"/>
    </row>
    <row r="54" spans="1:48" customFormat="1" ht="22.5">
      <c r="A54" s="16">
        <v>52958</v>
      </c>
      <c r="B54" s="64">
        <v>40282</v>
      </c>
      <c r="C54" s="19">
        <v>136938</v>
      </c>
      <c r="D54" s="32">
        <v>40237</v>
      </c>
      <c r="E54" s="35" t="s">
        <v>43</v>
      </c>
      <c r="F54" s="35" t="s">
        <v>44</v>
      </c>
      <c r="G54" s="29" t="s">
        <v>106</v>
      </c>
      <c r="H54" s="29" t="s">
        <v>107</v>
      </c>
      <c r="I54" s="29" t="s">
        <v>108</v>
      </c>
      <c r="J54" s="35"/>
      <c r="K54" s="35" t="s">
        <v>190</v>
      </c>
      <c r="L54" s="19">
        <v>24197025</v>
      </c>
      <c r="M54" s="19" t="s">
        <v>249</v>
      </c>
      <c r="N54" s="37" t="s">
        <v>237</v>
      </c>
      <c r="O54" s="16"/>
      <c r="P54" s="35" t="s">
        <v>218</v>
      </c>
      <c r="Q54" s="35" t="s">
        <v>218</v>
      </c>
      <c r="R54" s="32">
        <v>37859</v>
      </c>
      <c r="S54" s="69" t="s">
        <v>219</v>
      </c>
      <c r="T54" s="33" t="s">
        <v>230</v>
      </c>
      <c r="U54" s="33" t="s">
        <v>241</v>
      </c>
      <c r="V54" s="24">
        <v>1025000</v>
      </c>
      <c r="W54" s="24">
        <v>0</v>
      </c>
      <c r="X54" s="24">
        <f>+V54-W54</f>
        <v>1025000</v>
      </c>
      <c r="Y54" s="35" t="s">
        <v>267</v>
      </c>
      <c r="Z54" s="34"/>
      <c r="AA54" s="16">
        <v>0</v>
      </c>
      <c r="AB54" s="16"/>
      <c r="AC54" s="35"/>
      <c r="AD54" s="31"/>
      <c r="AE54" s="16"/>
      <c r="AF54" s="16"/>
      <c r="AG54" s="39" t="s">
        <v>256</v>
      </c>
      <c r="AH54" s="16"/>
      <c r="AI54" s="16"/>
      <c r="AJ54" s="16"/>
      <c r="AK54" s="39" t="s">
        <v>255</v>
      </c>
      <c r="AL54" s="19"/>
      <c r="AM54" s="40" t="s">
        <v>245</v>
      </c>
      <c r="AN54" s="16">
        <v>816</v>
      </c>
      <c r="AO54" s="23">
        <v>12500</v>
      </c>
      <c r="AP54" s="22"/>
      <c r="AQ54" s="54" t="s">
        <v>272</v>
      </c>
      <c r="AR54" s="5"/>
      <c r="AS54" s="5"/>
      <c r="AT54" s="5"/>
      <c r="AU54" s="5"/>
      <c r="AV54" s="5"/>
    </row>
    <row r="55" spans="1:48" customFormat="1" ht="67.5">
      <c r="A55" s="16">
        <v>52958</v>
      </c>
      <c r="B55" s="64">
        <v>40282</v>
      </c>
      <c r="C55" s="19">
        <v>136938</v>
      </c>
      <c r="D55" s="32">
        <v>40237</v>
      </c>
      <c r="E55" s="35" t="s">
        <v>43</v>
      </c>
      <c r="F55" s="35" t="s">
        <v>44</v>
      </c>
      <c r="G55" s="29" t="s">
        <v>106</v>
      </c>
      <c r="H55" s="29" t="s">
        <v>107</v>
      </c>
      <c r="I55" s="29" t="s">
        <v>108</v>
      </c>
      <c r="J55" s="35"/>
      <c r="K55" s="35" t="s">
        <v>190</v>
      </c>
      <c r="L55" s="19">
        <v>24197025</v>
      </c>
      <c r="M55" s="19" t="s">
        <v>249</v>
      </c>
      <c r="N55" s="37" t="s">
        <v>237</v>
      </c>
      <c r="O55" s="16"/>
      <c r="P55" s="35" t="s">
        <v>218</v>
      </c>
      <c r="Q55" s="35" t="s">
        <v>218</v>
      </c>
      <c r="R55" s="32">
        <v>37859</v>
      </c>
      <c r="S55" s="69" t="s">
        <v>219</v>
      </c>
      <c r="T55" s="33" t="s">
        <v>230</v>
      </c>
      <c r="U55" s="33" t="s">
        <v>241</v>
      </c>
      <c r="V55" s="24">
        <v>1025000</v>
      </c>
      <c r="W55" s="24">
        <v>0</v>
      </c>
      <c r="X55" s="24"/>
      <c r="Y55" s="35" t="s">
        <v>267</v>
      </c>
      <c r="Z55" s="34"/>
      <c r="AA55" s="16">
        <v>0</v>
      </c>
      <c r="AB55" s="16"/>
      <c r="AC55" s="35"/>
      <c r="AD55" s="31"/>
      <c r="AE55" s="16"/>
      <c r="AF55" s="16"/>
      <c r="AG55" s="39" t="s">
        <v>256</v>
      </c>
      <c r="AH55" s="16"/>
      <c r="AI55" s="16"/>
      <c r="AJ55" s="16"/>
      <c r="AK55" s="39" t="s">
        <v>255</v>
      </c>
      <c r="AL55" s="19"/>
      <c r="AM55" s="40" t="s">
        <v>274</v>
      </c>
      <c r="AN55" s="16">
        <v>604</v>
      </c>
      <c r="AO55" s="23">
        <v>141300</v>
      </c>
      <c r="AP55" s="30"/>
      <c r="AQ55" s="52" t="s">
        <v>275</v>
      </c>
      <c r="AR55" s="5"/>
      <c r="AS55" s="5"/>
      <c r="AT55" s="5"/>
      <c r="AU55" s="5"/>
      <c r="AV55" s="5"/>
    </row>
    <row r="56" spans="1:48" customFormat="1" ht="22.5">
      <c r="A56" s="16">
        <v>52958</v>
      </c>
      <c r="B56" s="64">
        <v>40282</v>
      </c>
      <c r="C56" s="19">
        <v>136939</v>
      </c>
      <c r="D56" s="32">
        <v>40237</v>
      </c>
      <c r="E56" s="35" t="s">
        <v>43</v>
      </c>
      <c r="F56" s="35" t="s">
        <v>44</v>
      </c>
      <c r="G56" s="29" t="s">
        <v>109</v>
      </c>
      <c r="H56" s="29" t="s">
        <v>110</v>
      </c>
      <c r="I56" s="29" t="s">
        <v>70</v>
      </c>
      <c r="J56" s="35" t="s">
        <v>95</v>
      </c>
      <c r="K56" s="35" t="s">
        <v>190</v>
      </c>
      <c r="L56" s="19">
        <v>3179230</v>
      </c>
      <c r="M56" s="19" t="s">
        <v>249</v>
      </c>
      <c r="N56" s="37" t="s">
        <v>238</v>
      </c>
      <c r="O56" s="16"/>
      <c r="P56" s="35" t="s">
        <v>218</v>
      </c>
      <c r="Q56" s="35" t="s">
        <v>218</v>
      </c>
      <c r="R56" s="32">
        <v>39003</v>
      </c>
      <c r="S56" s="69" t="s">
        <v>219</v>
      </c>
      <c r="T56" s="33" t="s">
        <v>231</v>
      </c>
      <c r="U56" s="33" t="s">
        <v>242</v>
      </c>
      <c r="V56" s="24">
        <v>1025000</v>
      </c>
      <c r="W56" s="24">
        <v>0</v>
      </c>
      <c r="X56" s="24">
        <f>+V56-W56</f>
        <v>1025000</v>
      </c>
      <c r="Y56" s="35" t="s">
        <v>271</v>
      </c>
      <c r="Z56" s="34"/>
      <c r="AA56" s="16">
        <v>0</v>
      </c>
      <c r="AB56" s="16"/>
      <c r="AC56" s="16"/>
      <c r="AD56" s="31"/>
      <c r="AE56" s="16"/>
      <c r="AF56" s="16"/>
      <c r="AG56" s="39" t="s">
        <v>256</v>
      </c>
      <c r="AH56" s="16"/>
      <c r="AI56" s="16"/>
      <c r="AJ56" s="16"/>
      <c r="AK56" s="39" t="s">
        <v>255</v>
      </c>
      <c r="AL56" s="19"/>
      <c r="AM56" s="40" t="s">
        <v>245</v>
      </c>
      <c r="AN56" s="16">
        <v>816</v>
      </c>
      <c r="AO56" s="23">
        <v>12500</v>
      </c>
      <c r="AP56" s="22"/>
      <c r="AQ56" s="54" t="s">
        <v>272</v>
      </c>
      <c r="AR56" s="5"/>
      <c r="AS56" s="5"/>
      <c r="AT56" s="5"/>
      <c r="AU56" s="5"/>
      <c r="AV56" s="5"/>
    </row>
    <row r="57" spans="1:48" customFormat="1" ht="67.5">
      <c r="A57" s="16">
        <v>52958</v>
      </c>
      <c r="B57" s="64">
        <v>40282</v>
      </c>
      <c r="C57" s="19">
        <v>136939</v>
      </c>
      <c r="D57" s="32">
        <v>40237</v>
      </c>
      <c r="E57" s="35" t="s">
        <v>43</v>
      </c>
      <c r="F57" s="35" t="s">
        <v>44</v>
      </c>
      <c r="G57" s="29" t="s">
        <v>109</v>
      </c>
      <c r="H57" s="29" t="s">
        <v>110</v>
      </c>
      <c r="I57" s="29" t="s">
        <v>70</v>
      </c>
      <c r="J57" s="35" t="s">
        <v>95</v>
      </c>
      <c r="K57" s="35" t="s">
        <v>190</v>
      </c>
      <c r="L57" s="19">
        <v>3179230</v>
      </c>
      <c r="M57" s="19" t="s">
        <v>249</v>
      </c>
      <c r="N57" s="37" t="s">
        <v>238</v>
      </c>
      <c r="O57" s="16"/>
      <c r="P57" s="35" t="s">
        <v>218</v>
      </c>
      <c r="Q57" s="35" t="s">
        <v>218</v>
      </c>
      <c r="R57" s="32">
        <v>39003</v>
      </c>
      <c r="S57" s="69" t="s">
        <v>219</v>
      </c>
      <c r="T57" s="33" t="s">
        <v>231</v>
      </c>
      <c r="U57" s="33" t="s">
        <v>242</v>
      </c>
      <c r="V57" s="24">
        <v>1025000</v>
      </c>
      <c r="W57" s="24">
        <v>0</v>
      </c>
      <c r="X57" s="24"/>
      <c r="Y57" s="35" t="s">
        <v>271</v>
      </c>
      <c r="Z57" s="34"/>
      <c r="AA57" s="16">
        <v>0</v>
      </c>
      <c r="AB57" s="16"/>
      <c r="AC57" s="16"/>
      <c r="AD57" s="31"/>
      <c r="AE57" s="16"/>
      <c r="AF57" s="16"/>
      <c r="AG57" s="39" t="s">
        <v>256</v>
      </c>
      <c r="AH57" s="16"/>
      <c r="AI57" s="16"/>
      <c r="AJ57" s="16"/>
      <c r="AK57" s="39" t="s">
        <v>255</v>
      </c>
      <c r="AL57" s="19"/>
      <c r="AM57" s="40" t="s">
        <v>274</v>
      </c>
      <c r="AN57" s="16">
        <v>604</v>
      </c>
      <c r="AO57" s="23">
        <v>141300</v>
      </c>
      <c r="AP57" s="30"/>
      <c r="AQ57" s="52" t="s">
        <v>275</v>
      </c>
      <c r="AR57" s="5"/>
      <c r="AS57" s="5"/>
      <c r="AT57" s="5"/>
      <c r="AU57" s="5"/>
      <c r="AV57" s="5"/>
    </row>
    <row r="58" spans="1:48" customFormat="1" ht="22.5">
      <c r="A58" s="16">
        <v>52958</v>
      </c>
      <c r="B58" s="64">
        <v>40282</v>
      </c>
      <c r="C58" s="19">
        <v>136940</v>
      </c>
      <c r="D58" s="32">
        <v>40237</v>
      </c>
      <c r="E58" s="35" t="s">
        <v>43</v>
      </c>
      <c r="F58" s="35" t="s">
        <v>44</v>
      </c>
      <c r="G58" s="29" t="s">
        <v>111</v>
      </c>
      <c r="H58" s="29"/>
      <c r="I58" s="29" t="s">
        <v>112</v>
      </c>
      <c r="J58" s="35"/>
      <c r="K58" s="35" t="s">
        <v>190</v>
      </c>
      <c r="L58" s="19">
        <v>2365405</v>
      </c>
      <c r="M58" s="19" t="s">
        <v>249</v>
      </c>
      <c r="N58" s="37" t="s">
        <v>238</v>
      </c>
      <c r="O58" s="16"/>
      <c r="P58" s="35" t="s">
        <v>218</v>
      </c>
      <c r="Q58" s="35" t="s">
        <v>218</v>
      </c>
      <c r="R58" s="32">
        <v>35537</v>
      </c>
      <c r="S58" s="69" t="s">
        <v>219</v>
      </c>
      <c r="T58" s="33" t="s">
        <v>223</v>
      </c>
      <c r="U58" s="33" t="s">
        <v>240</v>
      </c>
      <c r="V58" s="24">
        <v>1025000</v>
      </c>
      <c r="W58" s="24">
        <v>0</v>
      </c>
      <c r="X58" s="24">
        <f>+V58-W58</f>
        <v>1025000</v>
      </c>
      <c r="Y58" s="35" t="s">
        <v>257</v>
      </c>
      <c r="Z58" s="34"/>
      <c r="AA58" s="16">
        <v>0</v>
      </c>
      <c r="AB58" s="16"/>
      <c r="AC58" s="35"/>
      <c r="AD58" s="31"/>
      <c r="AE58" s="16"/>
      <c r="AF58" s="16"/>
      <c r="AG58" s="39" t="s">
        <v>256</v>
      </c>
      <c r="AH58" s="16"/>
      <c r="AI58" s="16"/>
      <c r="AJ58" s="16"/>
      <c r="AK58" s="39" t="s">
        <v>255</v>
      </c>
      <c r="AL58" s="19"/>
      <c r="AM58" s="40" t="s">
        <v>245</v>
      </c>
      <c r="AN58" s="16">
        <v>889</v>
      </c>
      <c r="AO58" s="23"/>
      <c r="AP58" s="22"/>
      <c r="AQ58" s="54" t="s">
        <v>265</v>
      </c>
      <c r="AR58" s="5"/>
      <c r="AS58" s="5"/>
      <c r="AT58" s="5"/>
      <c r="AU58" s="5"/>
      <c r="AV58" s="5"/>
    </row>
    <row r="59" spans="1:48" customFormat="1" ht="22.5">
      <c r="A59" s="16">
        <v>52958</v>
      </c>
      <c r="B59" s="64">
        <v>40282</v>
      </c>
      <c r="C59" s="19">
        <v>136940</v>
      </c>
      <c r="D59" s="32">
        <v>40237</v>
      </c>
      <c r="E59" s="35" t="s">
        <v>43</v>
      </c>
      <c r="F59" s="35" t="s">
        <v>44</v>
      </c>
      <c r="G59" s="29" t="s">
        <v>111</v>
      </c>
      <c r="H59" s="29"/>
      <c r="I59" s="29" t="s">
        <v>112</v>
      </c>
      <c r="J59" s="35"/>
      <c r="K59" s="35" t="s">
        <v>190</v>
      </c>
      <c r="L59" s="19">
        <v>2365405</v>
      </c>
      <c r="M59" s="19" t="s">
        <v>249</v>
      </c>
      <c r="N59" s="37" t="s">
        <v>238</v>
      </c>
      <c r="O59" s="16"/>
      <c r="P59" s="35" t="s">
        <v>218</v>
      </c>
      <c r="Q59" s="35" t="s">
        <v>218</v>
      </c>
      <c r="R59" s="32">
        <v>35537</v>
      </c>
      <c r="S59" s="69" t="s">
        <v>219</v>
      </c>
      <c r="T59" s="33" t="s">
        <v>223</v>
      </c>
      <c r="U59" s="33" t="s">
        <v>240</v>
      </c>
      <c r="V59" s="24">
        <v>1025000</v>
      </c>
      <c r="W59" s="24">
        <v>0</v>
      </c>
      <c r="X59" s="24"/>
      <c r="Y59" s="35" t="s">
        <v>257</v>
      </c>
      <c r="Z59" s="34"/>
      <c r="AA59" s="16">
        <v>0</v>
      </c>
      <c r="AB59" s="16"/>
      <c r="AC59" s="35"/>
      <c r="AD59" s="31"/>
      <c r="AE59" s="16"/>
      <c r="AF59" s="16"/>
      <c r="AG59" s="39" t="s">
        <v>256</v>
      </c>
      <c r="AH59" s="16"/>
      <c r="AI59" s="16"/>
      <c r="AJ59" s="16"/>
      <c r="AK59" s="39" t="s">
        <v>255</v>
      </c>
      <c r="AL59" s="19"/>
      <c r="AM59" s="40" t="s">
        <v>274</v>
      </c>
      <c r="AN59" s="16">
        <v>889</v>
      </c>
      <c r="AO59" s="23"/>
      <c r="AP59" s="22"/>
      <c r="AQ59" s="54" t="s">
        <v>265</v>
      </c>
      <c r="AR59" s="5"/>
      <c r="AS59" s="5"/>
      <c r="AT59" s="5"/>
      <c r="AU59" s="5"/>
      <c r="AV59" s="5"/>
    </row>
    <row r="60" spans="1:48" customFormat="1" ht="22.5">
      <c r="A60" s="16">
        <v>52958</v>
      </c>
      <c r="B60" s="64">
        <v>40282</v>
      </c>
      <c r="C60" s="19">
        <v>136941</v>
      </c>
      <c r="D60" s="32">
        <v>40237</v>
      </c>
      <c r="E60" s="35" t="s">
        <v>43</v>
      </c>
      <c r="F60" s="35" t="s">
        <v>44</v>
      </c>
      <c r="G60" s="29" t="s">
        <v>79</v>
      </c>
      <c r="H60" s="36"/>
      <c r="I60" s="29" t="s">
        <v>113</v>
      </c>
      <c r="J60" s="35"/>
      <c r="K60" s="35" t="s">
        <v>190</v>
      </c>
      <c r="L60" s="19">
        <v>1020723772</v>
      </c>
      <c r="M60" s="19" t="s">
        <v>249</v>
      </c>
      <c r="N60" s="37" t="s">
        <v>237</v>
      </c>
      <c r="O60" s="16"/>
      <c r="P60" s="35" t="s">
        <v>218</v>
      </c>
      <c r="Q60" s="35" t="s">
        <v>218</v>
      </c>
      <c r="R60" s="32">
        <v>35726</v>
      </c>
      <c r="S60" s="69" t="s">
        <v>219</v>
      </c>
      <c r="T60" s="33" t="s">
        <v>226</v>
      </c>
      <c r="U60" s="33" t="s">
        <v>240</v>
      </c>
      <c r="V60" s="24">
        <v>1025000</v>
      </c>
      <c r="W60" s="24">
        <v>0</v>
      </c>
      <c r="X60" s="24">
        <f>+V60-W60</f>
        <v>1025000</v>
      </c>
      <c r="Y60" s="35" t="s">
        <v>267</v>
      </c>
      <c r="Z60" s="34"/>
      <c r="AA60" s="16">
        <v>0</v>
      </c>
      <c r="AB60" s="16"/>
      <c r="AC60" s="16"/>
      <c r="AD60" s="31"/>
      <c r="AE60" s="16"/>
      <c r="AF60" s="16"/>
      <c r="AG60" s="39" t="s">
        <v>256</v>
      </c>
      <c r="AH60" s="16"/>
      <c r="AI60" s="16"/>
      <c r="AJ60" s="16"/>
      <c r="AK60" s="39" t="s">
        <v>255</v>
      </c>
      <c r="AL60" s="19"/>
      <c r="AM60" s="40" t="s">
        <v>245</v>
      </c>
      <c r="AN60" s="16">
        <v>816</v>
      </c>
      <c r="AO60" s="23">
        <v>12500</v>
      </c>
      <c r="AP60" s="22"/>
      <c r="AQ60" s="54" t="s">
        <v>272</v>
      </c>
      <c r="AR60" s="5"/>
      <c r="AS60" s="5"/>
      <c r="AT60" s="5"/>
      <c r="AU60" s="5"/>
      <c r="AV60" s="5"/>
    </row>
    <row r="61" spans="1:48" customFormat="1" ht="67.5">
      <c r="A61" s="16">
        <v>52958</v>
      </c>
      <c r="B61" s="64">
        <v>40282</v>
      </c>
      <c r="C61" s="19">
        <v>136941</v>
      </c>
      <c r="D61" s="32">
        <v>40237</v>
      </c>
      <c r="E61" s="35" t="s">
        <v>43</v>
      </c>
      <c r="F61" s="35" t="s">
        <v>44</v>
      </c>
      <c r="G61" s="29" t="s">
        <v>79</v>
      </c>
      <c r="H61" s="36"/>
      <c r="I61" s="29" t="s">
        <v>113</v>
      </c>
      <c r="J61" s="35"/>
      <c r="K61" s="35" t="s">
        <v>190</v>
      </c>
      <c r="L61" s="19">
        <v>1020723772</v>
      </c>
      <c r="M61" s="19" t="s">
        <v>249</v>
      </c>
      <c r="N61" s="37" t="s">
        <v>237</v>
      </c>
      <c r="O61" s="16"/>
      <c r="P61" s="35" t="s">
        <v>218</v>
      </c>
      <c r="Q61" s="35" t="s">
        <v>218</v>
      </c>
      <c r="R61" s="32">
        <v>35726</v>
      </c>
      <c r="S61" s="69" t="s">
        <v>219</v>
      </c>
      <c r="T61" s="33" t="s">
        <v>226</v>
      </c>
      <c r="U61" s="33" t="s">
        <v>240</v>
      </c>
      <c r="V61" s="24">
        <v>1025000</v>
      </c>
      <c r="W61" s="24">
        <v>0</v>
      </c>
      <c r="X61" s="24"/>
      <c r="Y61" s="35" t="s">
        <v>267</v>
      </c>
      <c r="Z61" s="34"/>
      <c r="AA61" s="16">
        <v>0</v>
      </c>
      <c r="AB61" s="16"/>
      <c r="AC61" s="16"/>
      <c r="AD61" s="31"/>
      <c r="AE61" s="16"/>
      <c r="AF61" s="16"/>
      <c r="AG61" s="39" t="s">
        <v>256</v>
      </c>
      <c r="AH61" s="16"/>
      <c r="AI61" s="16"/>
      <c r="AJ61" s="16"/>
      <c r="AK61" s="39" t="s">
        <v>255</v>
      </c>
      <c r="AL61" s="19"/>
      <c r="AM61" s="40" t="s">
        <v>274</v>
      </c>
      <c r="AN61" s="16">
        <v>604</v>
      </c>
      <c r="AO61" s="23">
        <v>141300</v>
      </c>
      <c r="AP61" s="30"/>
      <c r="AQ61" s="52" t="s">
        <v>275</v>
      </c>
      <c r="AR61" s="5"/>
      <c r="AS61" s="5"/>
      <c r="AT61" s="5"/>
      <c r="AU61" s="5"/>
      <c r="AV61" s="5"/>
    </row>
    <row r="62" spans="1:48" customFormat="1" ht="22.5">
      <c r="A62" s="16">
        <v>52958</v>
      </c>
      <c r="B62" s="64">
        <v>40282</v>
      </c>
      <c r="C62" s="19">
        <v>136942</v>
      </c>
      <c r="D62" s="32">
        <v>40237</v>
      </c>
      <c r="E62" s="35" t="s">
        <v>43</v>
      </c>
      <c r="F62" s="35" t="s">
        <v>44</v>
      </c>
      <c r="G62" s="29" t="s">
        <v>198</v>
      </c>
      <c r="H62" s="36"/>
      <c r="I62" s="29" t="s">
        <v>113</v>
      </c>
      <c r="J62" s="35"/>
      <c r="K62" s="35" t="s">
        <v>190</v>
      </c>
      <c r="L62" s="19">
        <v>1020723773</v>
      </c>
      <c r="M62" s="19" t="s">
        <v>249</v>
      </c>
      <c r="N62" s="37" t="s">
        <v>237</v>
      </c>
      <c r="O62" s="16"/>
      <c r="P62" s="35" t="s">
        <v>218</v>
      </c>
      <c r="Q62" s="35" t="s">
        <v>218</v>
      </c>
      <c r="R62" s="32">
        <v>33827</v>
      </c>
      <c r="S62" s="69" t="s">
        <v>219</v>
      </c>
      <c r="T62" s="33" t="s">
        <v>226</v>
      </c>
      <c r="U62" s="33" t="s">
        <v>240</v>
      </c>
      <c r="V62" s="24">
        <v>1025000</v>
      </c>
      <c r="W62" s="24">
        <v>0</v>
      </c>
      <c r="X62" s="24">
        <f>+V62-W62</f>
        <v>1025000</v>
      </c>
      <c r="Y62" s="35" t="s">
        <v>267</v>
      </c>
      <c r="Z62" s="34"/>
      <c r="AA62" s="16">
        <v>0</v>
      </c>
      <c r="AB62" s="16"/>
      <c r="AC62" s="16"/>
      <c r="AD62" s="31"/>
      <c r="AE62" s="16"/>
      <c r="AF62" s="16"/>
      <c r="AG62" s="39" t="s">
        <v>256</v>
      </c>
      <c r="AH62" s="16"/>
      <c r="AI62" s="16"/>
      <c r="AJ62" s="16"/>
      <c r="AK62" s="39" t="s">
        <v>255</v>
      </c>
      <c r="AL62" s="19"/>
      <c r="AM62" s="40" t="s">
        <v>245</v>
      </c>
      <c r="AN62" s="16">
        <v>816</v>
      </c>
      <c r="AO62" s="23">
        <v>12500</v>
      </c>
      <c r="AP62" s="22"/>
      <c r="AQ62" s="54" t="s">
        <v>272</v>
      </c>
      <c r="AR62" s="5"/>
      <c r="AS62" s="5"/>
      <c r="AT62" s="5"/>
      <c r="AU62" s="5"/>
      <c r="AV62" s="5"/>
    </row>
    <row r="63" spans="1:48" customFormat="1" ht="67.5">
      <c r="A63" s="16">
        <v>52958</v>
      </c>
      <c r="B63" s="64">
        <v>40282</v>
      </c>
      <c r="C63" s="19">
        <v>136942</v>
      </c>
      <c r="D63" s="32">
        <v>40237</v>
      </c>
      <c r="E63" s="35" t="s">
        <v>43</v>
      </c>
      <c r="F63" s="35" t="s">
        <v>44</v>
      </c>
      <c r="G63" s="29" t="s">
        <v>198</v>
      </c>
      <c r="H63" s="36"/>
      <c r="I63" s="29" t="s">
        <v>113</v>
      </c>
      <c r="J63" s="35"/>
      <c r="K63" s="35" t="s">
        <v>190</v>
      </c>
      <c r="L63" s="19">
        <v>1020723773</v>
      </c>
      <c r="M63" s="19" t="s">
        <v>249</v>
      </c>
      <c r="N63" s="37" t="s">
        <v>237</v>
      </c>
      <c r="O63" s="16"/>
      <c r="P63" s="35" t="s">
        <v>218</v>
      </c>
      <c r="Q63" s="35" t="s">
        <v>218</v>
      </c>
      <c r="R63" s="32">
        <v>33827</v>
      </c>
      <c r="S63" s="69" t="s">
        <v>219</v>
      </c>
      <c r="T63" s="33" t="s">
        <v>226</v>
      </c>
      <c r="U63" s="33" t="s">
        <v>240</v>
      </c>
      <c r="V63" s="24">
        <v>1025000</v>
      </c>
      <c r="W63" s="24">
        <v>0</v>
      </c>
      <c r="X63" s="24"/>
      <c r="Y63" s="35" t="s">
        <v>267</v>
      </c>
      <c r="Z63" s="34"/>
      <c r="AA63" s="16">
        <v>0</v>
      </c>
      <c r="AB63" s="16"/>
      <c r="AC63" s="16"/>
      <c r="AD63" s="31"/>
      <c r="AE63" s="16"/>
      <c r="AF63" s="16"/>
      <c r="AG63" s="39" t="s">
        <v>256</v>
      </c>
      <c r="AH63" s="16"/>
      <c r="AI63" s="16"/>
      <c r="AJ63" s="16"/>
      <c r="AK63" s="39" t="s">
        <v>255</v>
      </c>
      <c r="AL63" s="19"/>
      <c r="AM63" s="40" t="s">
        <v>274</v>
      </c>
      <c r="AN63" s="16">
        <v>604</v>
      </c>
      <c r="AO63" s="23">
        <v>141300</v>
      </c>
      <c r="AP63" s="30"/>
      <c r="AQ63" s="52" t="s">
        <v>275</v>
      </c>
      <c r="AR63" s="5"/>
      <c r="AS63" s="5"/>
      <c r="AT63" s="5"/>
      <c r="AU63" s="5"/>
      <c r="AV63" s="5"/>
    </row>
    <row r="64" spans="1:48" customFormat="1" ht="22.5">
      <c r="A64" s="16">
        <v>52958</v>
      </c>
      <c r="B64" s="64">
        <v>40282</v>
      </c>
      <c r="C64" s="19">
        <v>136943</v>
      </c>
      <c r="D64" s="32">
        <v>40237</v>
      </c>
      <c r="E64" s="35" t="s">
        <v>43</v>
      </c>
      <c r="F64" s="35" t="s">
        <v>44</v>
      </c>
      <c r="G64" s="29" t="s">
        <v>199</v>
      </c>
      <c r="H64" s="36"/>
      <c r="I64" s="29" t="s">
        <v>135</v>
      </c>
      <c r="J64" s="35" t="s">
        <v>200</v>
      </c>
      <c r="K64" s="35" t="s">
        <v>190</v>
      </c>
      <c r="L64" s="19">
        <v>52514307</v>
      </c>
      <c r="M64" s="19" t="s">
        <v>249</v>
      </c>
      <c r="N64" s="37" t="s">
        <v>237</v>
      </c>
      <c r="O64" s="16"/>
      <c r="P64" s="35" t="s">
        <v>218</v>
      </c>
      <c r="Q64" s="35" t="s">
        <v>218</v>
      </c>
      <c r="R64" s="32">
        <v>39923</v>
      </c>
      <c r="S64" s="69" t="s">
        <v>219</v>
      </c>
      <c r="T64" s="33" t="s">
        <v>232</v>
      </c>
      <c r="U64" s="33" t="s">
        <v>243</v>
      </c>
      <c r="V64" s="24">
        <v>1025000</v>
      </c>
      <c r="W64" s="24">
        <v>0</v>
      </c>
      <c r="X64" s="24">
        <f>+V64-W64</f>
        <v>1025000</v>
      </c>
      <c r="Y64" s="35" t="s">
        <v>257</v>
      </c>
      <c r="Z64" s="34"/>
      <c r="AA64" s="16">
        <v>0</v>
      </c>
      <c r="AB64" s="16"/>
      <c r="AC64" s="16"/>
      <c r="AD64" s="31"/>
      <c r="AE64" s="16"/>
      <c r="AF64" s="16"/>
      <c r="AG64" s="39" t="s">
        <v>256</v>
      </c>
      <c r="AH64" s="16"/>
      <c r="AI64" s="16"/>
      <c r="AJ64" s="16"/>
      <c r="AK64" s="39" t="s">
        <v>255</v>
      </c>
      <c r="AL64" s="19"/>
      <c r="AM64" s="40" t="s">
        <v>245</v>
      </c>
      <c r="AN64" s="16">
        <v>889</v>
      </c>
      <c r="AO64" s="23"/>
      <c r="AP64" s="22"/>
      <c r="AQ64" s="54" t="s">
        <v>265</v>
      </c>
      <c r="AR64" s="5"/>
      <c r="AS64" s="5"/>
      <c r="AT64" s="5"/>
      <c r="AU64" s="5"/>
      <c r="AV64" s="5"/>
    </row>
    <row r="65" spans="1:48" customFormat="1" ht="22.5">
      <c r="A65" s="16">
        <v>52958</v>
      </c>
      <c r="B65" s="64">
        <v>40282</v>
      </c>
      <c r="C65" s="19">
        <v>136943</v>
      </c>
      <c r="D65" s="32">
        <v>40237</v>
      </c>
      <c r="E65" s="35" t="s">
        <v>43</v>
      </c>
      <c r="F65" s="35" t="s">
        <v>44</v>
      </c>
      <c r="G65" s="29" t="s">
        <v>199</v>
      </c>
      <c r="H65" s="36"/>
      <c r="I65" s="29" t="s">
        <v>135</v>
      </c>
      <c r="J65" s="35" t="s">
        <v>200</v>
      </c>
      <c r="K65" s="35" t="s">
        <v>190</v>
      </c>
      <c r="L65" s="19">
        <v>52514307</v>
      </c>
      <c r="M65" s="19" t="s">
        <v>249</v>
      </c>
      <c r="N65" s="37" t="s">
        <v>237</v>
      </c>
      <c r="O65" s="16"/>
      <c r="P65" s="35" t="s">
        <v>218</v>
      </c>
      <c r="Q65" s="35" t="s">
        <v>218</v>
      </c>
      <c r="R65" s="32">
        <v>39923</v>
      </c>
      <c r="S65" s="69" t="s">
        <v>219</v>
      </c>
      <c r="T65" s="33" t="s">
        <v>232</v>
      </c>
      <c r="U65" s="33" t="s">
        <v>243</v>
      </c>
      <c r="V65" s="24">
        <v>1025000</v>
      </c>
      <c r="W65" s="24">
        <v>0</v>
      </c>
      <c r="X65" s="24"/>
      <c r="Y65" s="35" t="s">
        <v>257</v>
      </c>
      <c r="Z65" s="34"/>
      <c r="AA65" s="16">
        <v>0</v>
      </c>
      <c r="AB65" s="16"/>
      <c r="AC65" s="16"/>
      <c r="AD65" s="31"/>
      <c r="AE65" s="16"/>
      <c r="AF65" s="16"/>
      <c r="AG65" s="39" t="s">
        <v>256</v>
      </c>
      <c r="AH65" s="16"/>
      <c r="AI65" s="16"/>
      <c r="AJ65" s="16"/>
      <c r="AK65" s="39" t="s">
        <v>255</v>
      </c>
      <c r="AL65" s="19"/>
      <c r="AM65" s="40" t="s">
        <v>274</v>
      </c>
      <c r="AN65" s="16">
        <v>889</v>
      </c>
      <c r="AO65" s="23"/>
      <c r="AP65" s="22"/>
      <c r="AQ65" s="54" t="s">
        <v>265</v>
      </c>
      <c r="AR65" s="5"/>
      <c r="AS65" s="5"/>
      <c r="AT65" s="5"/>
      <c r="AU65" s="5"/>
      <c r="AV65" s="5"/>
    </row>
    <row r="66" spans="1:48" customFormat="1" ht="22.5">
      <c r="A66" s="16">
        <v>52958</v>
      </c>
      <c r="B66" s="64">
        <v>40282</v>
      </c>
      <c r="C66" s="19">
        <v>138029</v>
      </c>
      <c r="D66" s="32">
        <v>40237</v>
      </c>
      <c r="E66" s="35" t="s">
        <v>43</v>
      </c>
      <c r="F66" s="35" t="s">
        <v>44</v>
      </c>
      <c r="G66" s="29" t="s">
        <v>114</v>
      </c>
      <c r="H66" s="36"/>
      <c r="I66" s="29" t="s">
        <v>115</v>
      </c>
      <c r="J66" s="35"/>
      <c r="K66" s="35" t="s">
        <v>190</v>
      </c>
      <c r="L66" s="19">
        <v>1020723766</v>
      </c>
      <c r="M66" s="19" t="s">
        <v>249</v>
      </c>
      <c r="N66" s="37" t="s">
        <v>237</v>
      </c>
      <c r="O66" s="16"/>
      <c r="P66" s="35" t="s">
        <v>218</v>
      </c>
      <c r="Q66" s="35" t="s">
        <v>218</v>
      </c>
      <c r="R66" s="32">
        <v>35005</v>
      </c>
      <c r="S66" s="69" t="s">
        <v>219</v>
      </c>
      <c r="T66" s="33" t="s">
        <v>226</v>
      </c>
      <c r="U66" s="33" t="s">
        <v>240</v>
      </c>
      <c r="V66" s="24">
        <v>1025000</v>
      </c>
      <c r="W66" s="24">
        <v>0</v>
      </c>
      <c r="X66" s="24">
        <f>+V66-W66</f>
        <v>1025000</v>
      </c>
      <c r="Y66" s="35" t="s">
        <v>267</v>
      </c>
      <c r="Z66" s="34"/>
      <c r="AA66" s="16">
        <v>0</v>
      </c>
      <c r="AB66" s="16"/>
      <c r="AC66" s="16"/>
      <c r="AD66" s="31"/>
      <c r="AE66" s="16"/>
      <c r="AF66" s="16"/>
      <c r="AG66" s="39" t="s">
        <v>256</v>
      </c>
      <c r="AH66" s="16"/>
      <c r="AI66" s="16"/>
      <c r="AJ66" s="16"/>
      <c r="AK66" s="39" t="s">
        <v>255</v>
      </c>
      <c r="AL66" s="19"/>
      <c r="AM66" s="40" t="s">
        <v>245</v>
      </c>
      <c r="AN66" s="16">
        <v>816</v>
      </c>
      <c r="AO66" s="23">
        <v>12500</v>
      </c>
      <c r="AP66" s="22"/>
      <c r="AQ66" s="54" t="s">
        <v>272</v>
      </c>
      <c r="AR66" s="5"/>
      <c r="AS66" s="5"/>
      <c r="AT66" s="5"/>
      <c r="AU66" s="5"/>
      <c r="AV66" s="5"/>
    </row>
    <row r="67" spans="1:48" customFormat="1" ht="67.5">
      <c r="A67" s="16">
        <v>52958</v>
      </c>
      <c r="B67" s="64">
        <v>40282</v>
      </c>
      <c r="C67" s="19">
        <v>138029</v>
      </c>
      <c r="D67" s="32">
        <v>40237</v>
      </c>
      <c r="E67" s="35" t="s">
        <v>43</v>
      </c>
      <c r="F67" s="35" t="s">
        <v>44</v>
      </c>
      <c r="G67" s="29" t="s">
        <v>114</v>
      </c>
      <c r="H67" s="36"/>
      <c r="I67" s="29" t="s">
        <v>115</v>
      </c>
      <c r="J67" s="35"/>
      <c r="K67" s="35" t="s">
        <v>190</v>
      </c>
      <c r="L67" s="19">
        <v>1020723766</v>
      </c>
      <c r="M67" s="19" t="s">
        <v>249</v>
      </c>
      <c r="N67" s="37" t="s">
        <v>237</v>
      </c>
      <c r="O67" s="16"/>
      <c r="P67" s="35" t="s">
        <v>218</v>
      </c>
      <c r="Q67" s="35" t="s">
        <v>218</v>
      </c>
      <c r="R67" s="32">
        <v>35005</v>
      </c>
      <c r="S67" s="69" t="s">
        <v>219</v>
      </c>
      <c r="T67" s="33" t="s">
        <v>226</v>
      </c>
      <c r="U67" s="33" t="s">
        <v>240</v>
      </c>
      <c r="V67" s="24">
        <v>1025000</v>
      </c>
      <c r="W67" s="24">
        <v>0</v>
      </c>
      <c r="X67" s="24"/>
      <c r="Y67" s="35" t="s">
        <v>267</v>
      </c>
      <c r="Z67" s="34"/>
      <c r="AA67" s="16">
        <v>0</v>
      </c>
      <c r="AB67" s="16"/>
      <c r="AC67" s="16"/>
      <c r="AD67" s="31"/>
      <c r="AE67" s="16"/>
      <c r="AF67" s="16"/>
      <c r="AG67" s="39" t="s">
        <v>256</v>
      </c>
      <c r="AH67" s="16"/>
      <c r="AI67" s="16"/>
      <c r="AJ67" s="16"/>
      <c r="AK67" s="39" t="s">
        <v>255</v>
      </c>
      <c r="AL67" s="19"/>
      <c r="AM67" s="40" t="s">
        <v>274</v>
      </c>
      <c r="AN67" s="16">
        <v>604</v>
      </c>
      <c r="AO67" s="23">
        <v>141300</v>
      </c>
      <c r="AP67" s="30"/>
      <c r="AQ67" s="52" t="s">
        <v>275</v>
      </c>
      <c r="AR67" s="5"/>
      <c r="AS67" s="5"/>
      <c r="AT67" s="5"/>
      <c r="AU67" s="5"/>
      <c r="AV67" s="5"/>
    </row>
    <row r="68" spans="1:48" customFormat="1" ht="22.5">
      <c r="A68" s="16">
        <v>52958</v>
      </c>
      <c r="B68" s="64">
        <v>40282</v>
      </c>
      <c r="C68" s="19">
        <v>136945</v>
      </c>
      <c r="D68" s="32">
        <v>40237</v>
      </c>
      <c r="E68" s="35" t="s">
        <v>43</v>
      </c>
      <c r="F68" s="35" t="s">
        <v>44</v>
      </c>
      <c r="G68" s="29" t="s">
        <v>116</v>
      </c>
      <c r="H68" s="36"/>
      <c r="I68" s="29" t="s">
        <v>117</v>
      </c>
      <c r="J68" s="35" t="s">
        <v>118</v>
      </c>
      <c r="K68" s="35" t="s">
        <v>190</v>
      </c>
      <c r="L68" s="19">
        <v>20325417</v>
      </c>
      <c r="M68" s="19" t="s">
        <v>249</v>
      </c>
      <c r="N68" s="37" t="s">
        <v>237</v>
      </c>
      <c r="O68" s="16"/>
      <c r="P68" s="35" t="s">
        <v>218</v>
      </c>
      <c r="Q68" s="35" t="s">
        <v>218</v>
      </c>
      <c r="R68" s="32">
        <v>33362</v>
      </c>
      <c r="S68" s="69" t="s">
        <v>219</v>
      </c>
      <c r="T68" s="33" t="s">
        <v>226</v>
      </c>
      <c r="U68" s="33" t="s">
        <v>241</v>
      </c>
      <c r="V68" s="24">
        <v>1025000</v>
      </c>
      <c r="W68" s="24">
        <v>0</v>
      </c>
      <c r="X68" s="24">
        <f>+V68-W68</f>
        <v>1025000</v>
      </c>
      <c r="Y68" s="35" t="s">
        <v>267</v>
      </c>
      <c r="Z68" s="34"/>
      <c r="AA68" s="16">
        <v>0</v>
      </c>
      <c r="AB68" s="16"/>
      <c r="AC68" s="16"/>
      <c r="AD68" s="31"/>
      <c r="AE68" s="16"/>
      <c r="AF68" s="16"/>
      <c r="AG68" s="39" t="s">
        <v>256</v>
      </c>
      <c r="AH68" s="16"/>
      <c r="AI68" s="16"/>
      <c r="AJ68" s="16"/>
      <c r="AK68" s="39" t="s">
        <v>255</v>
      </c>
      <c r="AL68" s="19"/>
      <c r="AM68" s="40" t="s">
        <v>245</v>
      </c>
      <c r="AN68" s="16">
        <v>816</v>
      </c>
      <c r="AO68" s="23">
        <v>12500</v>
      </c>
      <c r="AP68" s="22"/>
      <c r="AQ68" s="54" t="s">
        <v>272</v>
      </c>
      <c r="AR68" s="5"/>
      <c r="AS68" s="5"/>
      <c r="AT68" s="5"/>
      <c r="AU68" s="5"/>
      <c r="AV68" s="5"/>
    </row>
    <row r="69" spans="1:48" customFormat="1" ht="67.5">
      <c r="A69" s="16">
        <v>52958</v>
      </c>
      <c r="B69" s="64">
        <v>40282</v>
      </c>
      <c r="C69" s="19">
        <v>136945</v>
      </c>
      <c r="D69" s="32">
        <v>40237</v>
      </c>
      <c r="E69" s="35" t="s">
        <v>43</v>
      </c>
      <c r="F69" s="35" t="s">
        <v>44</v>
      </c>
      <c r="G69" s="29" t="s">
        <v>116</v>
      </c>
      <c r="H69" s="36"/>
      <c r="I69" s="29" t="s">
        <v>117</v>
      </c>
      <c r="J69" s="35" t="s">
        <v>118</v>
      </c>
      <c r="K69" s="35" t="s">
        <v>190</v>
      </c>
      <c r="L69" s="19">
        <v>20325417</v>
      </c>
      <c r="M69" s="19" t="s">
        <v>249</v>
      </c>
      <c r="N69" s="37" t="s">
        <v>237</v>
      </c>
      <c r="O69" s="16"/>
      <c r="P69" s="35" t="s">
        <v>218</v>
      </c>
      <c r="Q69" s="35" t="s">
        <v>218</v>
      </c>
      <c r="R69" s="32">
        <v>33362</v>
      </c>
      <c r="S69" s="69" t="s">
        <v>219</v>
      </c>
      <c r="T69" s="33" t="s">
        <v>226</v>
      </c>
      <c r="U69" s="33" t="s">
        <v>241</v>
      </c>
      <c r="V69" s="24">
        <v>1025000</v>
      </c>
      <c r="W69" s="24">
        <v>0</v>
      </c>
      <c r="X69" s="24"/>
      <c r="Y69" s="35" t="s">
        <v>267</v>
      </c>
      <c r="Z69" s="34"/>
      <c r="AA69" s="16">
        <v>0</v>
      </c>
      <c r="AB69" s="16"/>
      <c r="AC69" s="16"/>
      <c r="AD69" s="31"/>
      <c r="AE69" s="16"/>
      <c r="AF69" s="16"/>
      <c r="AG69" s="39" t="s">
        <v>256</v>
      </c>
      <c r="AH69" s="16"/>
      <c r="AI69" s="16"/>
      <c r="AJ69" s="16"/>
      <c r="AK69" s="39" t="s">
        <v>255</v>
      </c>
      <c r="AL69" s="19"/>
      <c r="AM69" s="40" t="s">
        <v>274</v>
      </c>
      <c r="AN69" s="16">
        <v>604</v>
      </c>
      <c r="AO69" s="23">
        <v>141300</v>
      </c>
      <c r="AP69" s="30"/>
      <c r="AQ69" s="52" t="s">
        <v>275</v>
      </c>
      <c r="AR69" s="5"/>
      <c r="AS69" s="5"/>
      <c r="AT69" s="5"/>
      <c r="AU69" s="5"/>
      <c r="AV69" s="5"/>
    </row>
    <row r="70" spans="1:48" customFormat="1" ht="22.5">
      <c r="A70" s="16">
        <v>52958</v>
      </c>
      <c r="B70" s="64">
        <v>40282</v>
      </c>
      <c r="C70" s="19">
        <v>136946</v>
      </c>
      <c r="D70" s="32">
        <v>40237</v>
      </c>
      <c r="E70" s="35" t="s">
        <v>43</v>
      </c>
      <c r="F70" s="35" t="s">
        <v>44</v>
      </c>
      <c r="G70" s="29" t="s">
        <v>116</v>
      </c>
      <c r="H70" s="29"/>
      <c r="I70" s="29" t="s">
        <v>119</v>
      </c>
      <c r="J70" s="35" t="s">
        <v>51</v>
      </c>
      <c r="K70" s="35" t="s">
        <v>190</v>
      </c>
      <c r="L70" s="19">
        <v>3620262</v>
      </c>
      <c r="M70" s="19" t="s">
        <v>249</v>
      </c>
      <c r="N70" s="37" t="s">
        <v>238</v>
      </c>
      <c r="O70" s="16"/>
      <c r="P70" s="35" t="s">
        <v>218</v>
      </c>
      <c r="Q70" s="35" t="s">
        <v>218</v>
      </c>
      <c r="R70" s="32">
        <v>39923</v>
      </c>
      <c r="S70" s="69" t="s">
        <v>219</v>
      </c>
      <c r="T70" s="33" t="s">
        <v>230</v>
      </c>
      <c r="U70" s="33" t="s">
        <v>240</v>
      </c>
      <c r="V70" s="24">
        <v>1025000</v>
      </c>
      <c r="W70" s="24">
        <v>0</v>
      </c>
      <c r="X70" s="24">
        <f>+V70-W70</f>
        <v>1025000</v>
      </c>
      <c r="Y70" s="35" t="s">
        <v>257</v>
      </c>
      <c r="Z70" s="34"/>
      <c r="AA70" s="16">
        <v>0</v>
      </c>
      <c r="AB70" s="16"/>
      <c r="AC70" s="16"/>
      <c r="AD70" s="31"/>
      <c r="AE70" s="16"/>
      <c r="AF70" s="16"/>
      <c r="AG70" s="39" t="s">
        <v>256</v>
      </c>
      <c r="AH70" s="16"/>
      <c r="AI70" s="16"/>
      <c r="AJ70" s="16"/>
      <c r="AK70" s="39" t="s">
        <v>255</v>
      </c>
      <c r="AL70" s="19"/>
      <c r="AM70" s="40" t="s">
        <v>245</v>
      </c>
      <c r="AN70" s="16">
        <v>889</v>
      </c>
      <c r="AO70" s="23"/>
      <c r="AP70" s="22"/>
      <c r="AQ70" s="54" t="s">
        <v>265</v>
      </c>
      <c r="AR70" s="46"/>
      <c r="AS70" s="5"/>
      <c r="AT70" s="5"/>
      <c r="AU70" s="5"/>
      <c r="AV70" s="5"/>
    </row>
    <row r="71" spans="1:48" customFormat="1" ht="22.5">
      <c r="A71" s="16">
        <v>52958</v>
      </c>
      <c r="B71" s="64">
        <v>40282</v>
      </c>
      <c r="C71" s="19">
        <v>136946</v>
      </c>
      <c r="D71" s="32">
        <v>40237</v>
      </c>
      <c r="E71" s="35" t="s">
        <v>43</v>
      </c>
      <c r="F71" s="35" t="s">
        <v>44</v>
      </c>
      <c r="G71" s="29" t="s">
        <v>116</v>
      </c>
      <c r="H71" s="29"/>
      <c r="I71" s="29" t="s">
        <v>119</v>
      </c>
      <c r="J71" s="35" t="s">
        <v>51</v>
      </c>
      <c r="K71" s="35" t="s">
        <v>190</v>
      </c>
      <c r="L71" s="19">
        <v>3620262</v>
      </c>
      <c r="M71" s="19" t="s">
        <v>249</v>
      </c>
      <c r="N71" s="37" t="s">
        <v>238</v>
      </c>
      <c r="O71" s="16"/>
      <c r="P71" s="35" t="s">
        <v>218</v>
      </c>
      <c r="Q71" s="35" t="s">
        <v>218</v>
      </c>
      <c r="R71" s="32">
        <v>39923</v>
      </c>
      <c r="S71" s="69" t="s">
        <v>219</v>
      </c>
      <c r="T71" s="33" t="s">
        <v>230</v>
      </c>
      <c r="U71" s="33" t="s">
        <v>240</v>
      </c>
      <c r="V71" s="24">
        <v>1025000</v>
      </c>
      <c r="W71" s="24">
        <v>0</v>
      </c>
      <c r="X71" s="24"/>
      <c r="Y71" s="35" t="s">
        <v>257</v>
      </c>
      <c r="Z71" s="34"/>
      <c r="AA71" s="16">
        <v>0</v>
      </c>
      <c r="AB71" s="16"/>
      <c r="AC71" s="16"/>
      <c r="AD71" s="31"/>
      <c r="AE71" s="16"/>
      <c r="AF71" s="16"/>
      <c r="AG71" s="39" t="s">
        <v>256</v>
      </c>
      <c r="AH71" s="16"/>
      <c r="AI71" s="16"/>
      <c r="AJ71" s="16"/>
      <c r="AK71" s="39" t="s">
        <v>255</v>
      </c>
      <c r="AL71" s="19"/>
      <c r="AM71" s="40" t="s">
        <v>274</v>
      </c>
      <c r="AN71" s="16">
        <v>889</v>
      </c>
      <c r="AO71" s="23"/>
      <c r="AP71" s="22"/>
      <c r="AQ71" s="54" t="s">
        <v>265</v>
      </c>
      <c r="AR71" s="46"/>
      <c r="AS71" s="5"/>
      <c r="AT71" s="5"/>
      <c r="AU71" s="5"/>
      <c r="AV71" s="5"/>
    </row>
    <row r="72" spans="1:48" customFormat="1" ht="22.5">
      <c r="A72" s="16">
        <v>52958</v>
      </c>
      <c r="B72" s="64">
        <v>40282</v>
      </c>
      <c r="C72" s="19">
        <v>138032</v>
      </c>
      <c r="D72" s="32">
        <v>40237</v>
      </c>
      <c r="E72" s="35" t="s">
        <v>43</v>
      </c>
      <c r="F72" s="35" t="s">
        <v>44</v>
      </c>
      <c r="G72" s="29" t="s">
        <v>120</v>
      </c>
      <c r="H72" s="29" t="s">
        <v>121</v>
      </c>
      <c r="I72" s="29" t="s">
        <v>122</v>
      </c>
      <c r="J72" s="16"/>
      <c r="K72" s="35" t="s">
        <v>190</v>
      </c>
      <c r="L72" s="19">
        <v>2569192</v>
      </c>
      <c r="M72" s="19" t="s">
        <v>249</v>
      </c>
      <c r="N72" s="37" t="s">
        <v>238</v>
      </c>
      <c r="O72" s="16"/>
      <c r="P72" s="35" t="s">
        <v>218</v>
      </c>
      <c r="Q72" s="35" t="s">
        <v>218</v>
      </c>
      <c r="R72" s="32">
        <v>33165</v>
      </c>
      <c r="S72" s="69" t="s">
        <v>219</v>
      </c>
      <c r="T72" s="33" t="s">
        <v>220</v>
      </c>
      <c r="U72" s="33" t="s">
        <v>240</v>
      </c>
      <c r="V72" s="24">
        <v>1025000</v>
      </c>
      <c r="W72" s="24">
        <v>0</v>
      </c>
      <c r="X72" s="24">
        <f>+V72-W72</f>
        <v>1025000</v>
      </c>
      <c r="Y72" s="35" t="s">
        <v>267</v>
      </c>
      <c r="Z72" s="17"/>
      <c r="AA72" s="13">
        <v>0</v>
      </c>
      <c r="AB72" s="13"/>
      <c r="AC72" s="49"/>
      <c r="AD72" s="15"/>
      <c r="AE72" s="16"/>
      <c r="AF72" s="16"/>
      <c r="AG72" s="39" t="s">
        <v>256</v>
      </c>
      <c r="AH72" s="16"/>
      <c r="AI72" s="16"/>
      <c r="AJ72" s="16"/>
      <c r="AK72" s="39" t="s">
        <v>255</v>
      </c>
      <c r="AL72" s="19"/>
      <c r="AM72" s="40" t="s">
        <v>245</v>
      </c>
      <c r="AN72" s="16">
        <v>816</v>
      </c>
      <c r="AO72" s="23">
        <v>12500</v>
      </c>
      <c r="AP72" s="22"/>
      <c r="AQ72" s="54" t="s">
        <v>272</v>
      </c>
      <c r="AR72" s="5"/>
      <c r="AS72" s="5"/>
      <c r="AT72" s="5"/>
      <c r="AU72" s="5"/>
      <c r="AV72" s="5"/>
    </row>
    <row r="73" spans="1:48" customFormat="1" ht="67.5">
      <c r="A73" s="16">
        <v>52958</v>
      </c>
      <c r="B73" s="64">
        <v>40282</v>
      </c>
      <c r="C73" s="19">
        <v>138032</v>
      </c>
      <c r="D73" s="32">
        <v>40237</v>
      </c>
      <c r="E73" s="35" t="s">
        <v>43</v>
      </c>
      <c r="F73" s="35" t="s">
        <v>44</v>
      </c>
      <c r="G73" s="29" t="s">
        <v>120</v>
      </c>
      <c r="H73" s="29" t="s">
        <v>121</v>
      </c>
      <c r="I73" s="29" t="s">
        <v>122</v>
      </c>
      <c r="J73" s="16"/>
      <c r="K73" s="35" t="s">
        <v>190</v>
      </c>
      <c r="L73" s="19">
        <v>2569192</v>
      </c>
      <c r="M73" s="19" t="s">
        <v>249</v>
      </c>
      <c r="N73" s="37" t="s">
        <v>238</v>
      </c>
      <c r="O73" s="16"/>
      <c r="P73" s="35" t="s">
        <v>218</v>
      </c>
      <c r="Q73" s="35" t="s">
        <v>218</v>
      </c>
      <c r="R73" s="32">
        <v>33165</v>
      </c>
      <c r="S73" s="69" t="s">
        <v>219</v>
      </c>
      <c r="T73" s="33" t="s">
        <v>220</v>
      </c>
      <c r="U73" s="33" t="s">
        <v>240</v>
      </c>
      <c r="V73" s="24">
        <v>1025000</v>
      </c>
      <c r="W73" s="24">
        <v>0</v>
      </c>
      <c r="X73" s="24"/>
      <c r="Y73" s="35" t="s">
        <v>267</v>
      </c>
      <c r="Z73" s="17"/>
      <c r="AA73" s="13">
        <v>0</v>
      </c>
      <c r="AB73" s="13"/>
      <c r="AC73" s="49"/>
      <c r="AD73" s="15"/>
      <c r="AE73" s="16"/>
      <c r="AF73" s="16"/>
      <c r="AG73" s="39" t="s">
        <v>256</v>
      </c>
      <c r="AH73" s="16"/>
      <c r="AI73" s="16"/>
      <c r="AJ73" s="16"/>
      <c r="AK73" s="39" t="s">
        <v>255</v>
      </c>
      <c r="AL73" s="19"/>
      <c r="AM73" s="40" t="s">
        <v>274</v>
      </c>
      <c r="AN73" s="16">
        <v>604</v>
      </c>
      <c r="AO73" s="23">
        <v>141300</v>
      </c>
      <c r="AP73" s="30"/>
      <c r="AQ73" s="52" t="s">
        <v>275</v>
      </c>
      <c r="AR73" s="5"/>
      <c r="AS73" s="5"/>
      <c r="AT73" s="5"/>
      <c r="AU73" s="5"/>
      <c r="AV73" s="5"/>
    </row>
    <row r="74" spans="1:48" customFormat="1" ht="22.5">
      <c r="A74" s="16">
        <v>52958</v>
      </c>
      <c r="B74" s="64">
        <v>40282</v>
      </c>
      <c r="C74" s="19">
        <v>136948</v>
      </c>
      <c r="D74" s="32">
        <v>40237</v>
      </c>
      <c r="E74" s="35" t="s">
        <v>43</v>
      </c>
      <c r="F74" s="35" t="s">
        <v>44</v>
      </c>
      <c r="G74" s="29" t="s">
        <v>201</v>
      </c>
      <c r="H74" s="29"/>
      <c r="I74" s="29" t="s">
        <v>202</v>
      </c>
      <c r="J74" s="35" t="s">
        <v>203</v>
      </c>
      <c r="K74" s="35" t="s">
        <v>190</v>
      </c>
      <c r="L74" s="19">
        <v>1032436674</v>
      </c>
      <c r="M74" s="19" t="s">
        <v>249</v>
      </c>
      <c r="N74" s="37" t="s">
        <v>238</v>
      </c>
      <c r="O74" s="16"/>
      <c r="P74" s="35" t="s">
        <v>218</v>
      </c>
      <c r="Q74" s="35" t="s">
        <v>218</v>
      </c>
      <c r="R74" s="32">
        <v>35005</v>
      </c>
      <c r="S74" s="69" t="s">
        <v>219</v>
      </c>
      <c r="T74" s="33" t="s">
        <v>220</v>
      </c>
      <c r="U74" s="33" t="s">
        <v>240</v>
      </c>
      <c r="V74" s="24">
        <v>1025000</v>
      </c>
      <c r="W74" s="24">
        <v>0</v>
      </c>
      <c r="X74" s="24">
        <f>+V74-W74</f>
        <v>1025000</v>
      </c>
      <c r="Y74" s="35" t="s">
        <v>257</v>
      </c>
      <c r="Z74" s="17"/>
      <c r="AA74" s="13">
        <v>0</v>
      </c>
      <c r="AB74" s="13"/>
      <c r="AC74" s="49"/>
      <c r="AD74" s="15"/>
      <c r="AE74" s="16"/>
      <c r="AF74" s="16"/>
      <c r="AG74" s="39" t="s">
        <v>256</v>
      </c>
      <c r="AH74" s="16"/>
      <c r="AI74" s="16"/>
      <c r="AJ74" s="16"/>
      <c r="AK74" s="39" t="s">
        <v>255</v>
      </c>
      <c r="AL74" s="19"/>
      <c r="AM74" s="40" t="s">
        <v>245</v>
      </c>
      <c r="AN74" s="16">
        <v>889</v>
      </c>
      <c r="AO74" s="23"/>
      <c r="AP74" s="22"/>
      <c r="AQ74" s="54" t="s">
        <v>265</v>
      </c>
      <c r="AR74" s="5"/>
      <c r="AS74" s="5"/>
      <c r="AT74" s="5"/>
      <c r="AU74" s="5"/>
      <c r="AV74" s="5"/>
    </row>
    <row r="75" spans="1:48" customFormat="1" ht="22.5">
      <c r="A75" s="16">
        <v>52958</v>
      </c>
      <c r="B75" s="64">
        <v>40282</v>
      </c>
      <c r="C75" s="19">
        <v>136948</v>
      </c>
      <c r="D75" s="32">
        <v>40237</v>
      </c>
      <c r="E75" s="35" t="s">
        <v>43</v>
      </c>
      <c r="F75" s="35" t="s">
        <v>44</v>
      </c>
      <c r="G75" s="29" t="s">
        <v>201</v>
      </c>
      <c r="H75" s="29"/>
      <c r="I75" s="29" t="s">
        <v>202</v>
      </c>
      <c r="J75" s="35" t="s">
        <v>203</v>
      </c>
      <c r="K75" s="35" t="s">
        <v>190</v>
      </c>
      <c r="L75" s="19">
        <v>1032436674</v>
      </c>
      <c r="M75" s="19" t="s">
        <v>249</v>
      </c>
      <c r="N75" s="37" t="s">
        <v>238</v>
      </c>
      <c r="O75" s="16"/>
      <c r="P75" s="35" t="s">
        <v>218</v>
      </c>
      <c r="Q75" s="35" t="s">
        <v>218</v>
      </c>
      <c r="R75" s="32">
        <v>35005</v>
      </c>
      <c r="S75" s="69" t="s">
        <v>219</v>
      </c>
      <c r="T75" s="33" t="s">
        <v>220</v>
      </c>
      <c r="U75" s="33" t="s">
        <v>240</v>
      </c>
      <c r="V75" s="24">
        <v>1025000</v>
      </c>
      <c r="W75" s="24">
        <v>0</v>
      </c>
      <c r="X75" s="24"/>
      <c r="Y75" s="35" t="s">
        <v>257</v>
      </c>
      <c r="Z75" s="17"/>
      <c r="AA75" s="13">
        <v>0</v>
      </c>
      <c r="AB75" s="13"/>
      <c r="AC75" s="49"/>
      <c r="AD75" s="15"/>
      <c r="AE75" s="16"/>
      <c r="AF75" s="16"/>
      <c r="AG75" s="39" t="s">
        <v>256</v>
      </c>
      <c r="AH75" s="16"/>
      <c r="AI75" s="16"/>
      <c r="AJ75" s="16"/>
      <c r="AK75" s="39" t="s">
        <v>255</v>
      </c>
      <c r="AL75" s="19"/>
      <c r="AM75" s="40" t="s">
        <v>274</v>
      </c>
      <c r="AN75" s="16">
        <v>889</v>
      </c>
      <c r="AO75" s="23"/>
      <c r="AP75" s="22"/>
      <c r="AQ75" s="54" t="s">
        <v>265</v>
      </c>
      <c r="AR75" s="5"/>
      <c r="AS75" s="5"/>
      <c r="AT75" s="5"/>
      <c r="AU75" s="5"/>
      <c r="AV75" s="5"/>
    </row>
    <row r="76" spans="1:48" customFormat="1" ht="22.5">
      <c r="A76" s="16">
        <v>52958</v>
      </c>
      <c r="B76" s="64">
        <v>40282</v>
      </c>
      <c r="C76" s="19">
        <v>136949</v>
      </c>
      <c r="D76" s="32">
        <v>40237</v>
      </c>
      <c r="E76" s="35" t="s">
        <v>43</v>
      </c>
      <c r="F76" s="35" t="s">
        <v>44</v>
      </c>
      <c r="G76" s="29" t="s">
        <v>123</v>
      </c>
      <c r="H76" s="36"/>
      <c r="I76" s="29" t="s">
        <v>124</v>
      </c>
      <c r="J76" s="35"/>
      <c r="K76" s="35" t="s">
        <v>190</v>
      </c>
      <c r="L76" s="19">
        <v>1020723821</v>
      </c>
      <c r="M76" s="19" t="s">
        <v>249</v>
      </c>
      <c r="N76" s="37" t="s">
        <v>237</v>
      </c>
      <c r="O76" s="16"/>
      <c r="P76" s="35" t="s">
        <v>218</v>
      </c>
      <c r="Q76" s="35" t="s">
        <v>218</v>
      </c>
      <c r="R76" s="32">
        <v>35489</v>
      </c>
      <c r="S76" s="69" t="s">
        <v>219</v>
      </c>
      <c r="T76" s="33" t="s">
        <v>220</v>
      </c>
      <c r="U76" s="33" t="s">
        <v>241</v>
      </c>
      <c r="V76" s="24">
        <v>1025000</v>
      </c>
      <c r="W76" s="24">
        <v>0</v>
      </c>
      <c r="X76" s="24">
        <f>+V76-W76</f>
        <v>1025000</v>
      </c>
      <c r="Y76" s="35" t="s">
        <v>267</v>
      </c>
      <c r="Z76" s="17"/>
      <c r="AA76" s="13">
        <v>0</v>
      </c>
      <c r="AB76" s="13"/>
      <c r="AC76" s="49"/>
      <c r="AD76" s="15"/>
      <c r="AE76" s="16"/>
      <c r="AF76" s="16"/>
      <c r="AG76" s="39" t="s">
        <v>256</v>
      </c>
      <c r="AH76" s="16"/>
      <c r="AI76" s="16"/>
      <c r="AJ76" s="16"/>
      <c r="AK76" s="39" t="s">
        <v>255</v>
      </c>
      <c r="AL76" s="19"/>
      <c r="AM76" s="40" t="s">
        <v>245</v>
      </c>
      <c r="AN76" s="16">
        <v>816</v>
      </c>
      <c r="AO76" s="23">
        <v>12500</v>
      </c>
      <c r="AP76" s="22"/>
      <c r="AQ76" s="54" t="s">
        <v>272</v>
      </c>
      <c r="AR76" s="5"/>
      <c r="AS76" s="5"/>
      <c r="AT76" s="5"/>
      <c r="AU76" s="5"/>
      <c r="AV76" s="5"/>
    </row>
    <row r="77" spans="1:48" customFormat="1" ht="67.5">
      <c r="A77" s="16">
        <v>52958</v>
      </c>
      <c r="B77" s="64">
        <v>40282</v>
      </c>
      <c r="C77" s="19">
        <v>136949</v>
      </c>
      <c r="D77" s="32">
        <v>40237</v>
      </c>
      <c r="E77" s="35" t="s">
        <v>43</v>
      </c>
      <c r="F77" s="35" t="s">
        <v>44</v>
      </c>
      <c r="G77" s="29" t="s">
        <v>123</v>
      </c>
      <c r="H77" s="36"/>
      <c r="I77" s="29" t="s">
        <v>124</v>
      </c>
      <c r="J77" s="35"/>
      <c r="K77" s="35" t="s">
        <v>190</v>
      </c>
      <c r="L77" s="19">
        <v>1020723821</v>
      </c>
      <c r="M77" s="19" t="s">
        <v>249</v>
      </c>
      <c r="N77" s="37" t="s">
        <v>237</v>
      </c>
      <c r="O77" s="16"/>
      <c r="P77" s="35" t="s">
        <v>218</v>
      </c>
      <c r="Q77" s="35" t="s">
        <v>218</v>
      </c>
      <c r="R77" s="32">
        <v>35489</v>
      </c>
      <c r="S77" s="69" t="s">
        <v>219</v>
      </c>
      <c r="T77" s="33" t="s">
        <v>220</v>
      </c>
      <c r="U77" s="33" t="s">
        <v>241</v>
      </c>
      <c r="V77" s="24">
        <v>1025000</v>
      </c>
      <c r="W77" s="24">
        <v>0</v>
      </c>
      <c r="X77" s="24"/>
      <c r="Y77" s="35" t="s">
        <v>267</v>
      </c>
      <c r="Z77" s="17"/>
      <c r="AA77" s="13">
        <v>0</v>
      </c>
      <c r="AB77" s="13"/>
      <c r="AC77" s="49"/>
      <c r="AD77" s="15"/>
      <c r="AE77" s="16"/>
      <c r="AF77" s="16"/>
      <c r="AG77" s="39" t="s">
        <v>256</v>
      </c>
      <c r="AH77" s="16"/>
      <c r="AI77" s="16"/>
      <c r="AJ77" s="16"/>
      <c r="AK77" s="39" t="s">
        <v>255</v>
      </c>
      <c r="AL77" s="19"/>
      <c r="AM77" s="40" t="s">
        <v>274</v>
      </c>
      <c r="AN77" s="16">
        <v>604</v>
      </c>
      <c r="AO77" s="23">
        <v>141300</v>
      </c>
      <c r="AP77" s="30"/>
      <c r="AQ77" s="52" t="s">
        <v>275</v>
      </c>
      <c r="AR77" s="5"/>
      <c r="AS77" s="5"/>
      <c r="AT77" s="5"/>
      <c r="AU77" s="5"/>
      <c r="AV77" s="5"/>
    </row>
    <row r="78" spans="1:48" customFormat="1" ht="22.5">
      <c r="A78" s="16">
        <v>52958</v>
      </c>
      <c r="B78" s="64">
        <v>40282</v>
      </c>
      <c r="C78" s="19">
        <v>136950</v>
      </c>
      <c r="D78" s="32">
        <v>40237</v>
      </c>
      <c r="E78" s="35" t="s">
        <v>43</v>
      </c>
      <c r="F78" s="35" t="s">
        <v>44</v>
      </c>
      <c r="G78" s="29" t="s">
        <v>125</v>
      </c>
      <c r="H78" s="36"/>
      <c r="I78" s="29" t="s">
        <v>126</v>
      </c>
      <c r="J78" s="35"/>
      <c r="K78" s="35" t="s">
        <v>190</v>
      </c>
      <c r="L78" s="19">
        <v>1020723865</v>
      </c>
      <c r="M78" s="19" t="s">
        <v>249</v>
      </c>
      <c r="N78" s="37" t="s">
        <v>237</v>
      </c>
      <c r="O78" s="16"/>
      <c r="P78" s="35" t="s">
        <v>218</v>
      </c>
      <c r="Q78" s="35" t="s">
        <v>218</v>
      </c>
      <c r="R78" s="32">
        <v>34487</v>
      </c>
      <c r="S78" s="69" t="s">
        <v>219</v>
      </c>
      <c r="T78" s="33" t="s">
        <v>226</v>
      </c>
      <c r="U78" s="33" t="s">
        <v>240</v>
      </c>
      <c r="V78" s="24">
        <v>1025000</v>
      </c>
      <c r="W78" s="24">
        <v>0</v>
      </c>
      <c r="X78" s="24">
        <f>+V78-W78</f>
        <v>1025000</v>
      </c>
      <c r="Y78" s="35" t="s">
        <v>267</v>
      </c>
      <c r="Z78" s="34"/>
      <c r="AA78" s="16">
        <v>0</v>
      </c>
      <c r="AB78" s="16"/>
      <c r="AC78" s="16"/>
      <c r="AD78" s="31"/>
      <c r="AE78" s="16"/>
      <c r="AF78" s="16"/>
      <c r="AG78" s="39" t="s">
        <v>256</v>
      </c>
      <c r="AH78" s="16"/>
      <c r="AI78" s="16"/>
      <c r="AJ78" s="16"/>
      <c r="AK78" s="39" t="s">
        <v>255</v>
      </c>
      <c r="AL78" s="19"/>
      <c r="AM78" s="40" t="s">
        <v>245</v>
      </c>
      <c r="AN78" s="16">
        <v>816</v>
      </c>
      <c r="AO78" s="23">
        <v>12500</v>
      </c>
      <c r="AP78" s="22"/>
      <c r="AQ78" s="54" t="s">
        <v>272</v>
      </c>
      <c r="AR78" s="5"/>
      <c r="AS78" s="5"/>
      <c r="AT78" s="5"/>
      <c r="AU78" s="5"/>
      <c r="AV78" s="5"/>
    </row>
    <row r="79" spans="1:48" customFormat="1" ht="67.5">
      <c r="A79" s="16">
        <v>52958</v>
      </c>
      <c r="B79" s="64">
        <v>40282</v>
      </c>
      <c r="C79" s="19">
        <v>136950</v>
      </c>
      <c r="D79" s="32">
        <v>40237</v>
      </c>
      <c r="E79" s="35" t="s">
        <v>43</v>
      </c>
      <c r="F79" s="35" t="s">
        <v>44</v>
      </c>
      <c r="G79" s="29" t="s">
        <v>125</v>
      </c>
      <c r="H79" s="36"/>
      <c r="I79" s="29" t="s">
        <v>126</v>
      </c>
      <c r="J79" s="35"/>
      <c r="K79" s="35" t="s">
        <v>190</v>
      </c>
      <c r="L79" s="19">
        <v>1020723865</v>
      </c>
      <c r="M79" s="19" t="s">
        <v>249</v>
      </c>
      <c r="N79" s="37" t="s">
        <v>237</v>
      </c>
      <c r="O79" s="16"/>
      <c r="P79" s="35" t="s">
        <v>218</v>
      </c>
      <c r="Q79" s="35" t="s">
        <v>218</v>
      </c>
      <c r="R79" s="32">
        <v>34487</v>
      </c>
      <c r="S79" s="69" t="s">
        <v>219</v>
      </c>
      <c r="T79" s="33" t="s">
        <v>226</v>
      </c>
      <c r="U79" s="33" t="s">
        <v>240</v>
      </c>
      <c r="V79" s="24">
        <v>1025000</v>
      </c>
      <c r="W79" s="24">
        <v>0</v>
      </c>
      <c r="X79" s="24"/>
      <c r="Y79" s="35" t="s">
        <v>267</v>
      </c>
      <c r="Z79" s="34"/>
      <c r="AA79" s="16">
        <v>0</v>
      </c>
      <c r="AB79" s="16"/>
      <c r="AC79" s="16"/>
      <c r="AD79" s="31"/>
      <c r="AE79" s="16"/>
      <c r="AF79" s="16"/>
      <c r="AG79" s="39" t="s">
        <v>256</v>
      </c>
      <c r="AH79" s="16"/>
      <c r="AI79" s="16"/>
      <c r="AJ79" s="16"/>
      <c r="AK79" s="39" t="s">
        <v>255</v>
      </c>
      <c r="AL79" s="19"/>
      <c r="AM79" s="40" t="s">
        <v>274</v>
      </c>
      <c r="AN79" s="16">
        <v>604</v>
      </c>
      <c r="AO79" s="23">
        <v>141300</v>
      </c>
      <c r="AP79" s="30"/>
      <c r="AQ79" s="52" t="s">
        <v>275</v>
      </c>
      <c r="AR79" s="5"/>
      <c r="AS79" s="5"/>
      <c r="AT79" s="5"/>
      <c r="AU79" s="5"/>
      <c r="AV79" s="5"/>
    </row>
    <row r="80" spans="1:48" customFormat="1" ht="22.5">
      <c r="A80" s="16">
        <v>52958</v>
      </c>
      <c r="B80" s="64">
        <v>40282</v>
      </c>
      <c r="C80" s="19">
        <v>136951</v>
      </c>
      <c r="D80" s="32">
        <v>40237</v>
      </c>
      <c r="E80" s="35" t="s">
        <v>43</v>
      </c>
      <c r="F80" s="35" t="s">
        <v>44</v>
      </c>
      <c r="G80" s="29" t="s">
        <v>204</v>
      </c>
      <c r="H80" s="36"/>
      <c r="I80" s="29" t="s">
        <v>205</v>
      </c>
      <c r="J80" s="35"/>
      <c r="K80" s="35" t="s">
        <v>190</v>
      </c>
      <c r="L80" s="19">
        <v>19242433</v>
      </c>
      <c r="M80" s="19" t="s">
        <v>249</v>
      </c>
      <c r="N80" s="37" t="s">
        <v>238</v>
      </c>
      <c r="O80" s="16"/>
      <c r="P80" s="35" t="s">
        <v>218</v>
      </c>
      <c r="Q80" s="35" t="s">
        <v>218</v>
      </c>
      <c r="R80" s="32">
        <v>39618</v>
      </c>
      <c r="S80" s="69" t="s">
        <v>219</v>
      </c>
      <c r="T80" s="33" t="s">
        <v>232</v>
      </c>
      <c r="U80" s="33" t="s">
        <v>240</v>
      </c>
      <c r="V80" s="24">
        <v>1025000</v>
      </c>
      <c r="W80" s="24">
        <v>0</v>
      </c>
      <c r="X80" s="24">
        <f>+V80-W80</f>
        <v>1025000</v>
      </c>
      <c r="Y80" s="35" t="s">
        <v>267</v>
      </c>
      <c r="Z80" s="34"/>
      <c r="AA80" s="16">
        <v>0</v>
      </c>
      <c r="AB80" s="16"/>
      <c r="AC80" s="16"/>
      <c r="AD80" s="31"/>
      <c r="AE80" s="16"/>
      <c r="AF80" s="16"/>
      <c r="AG80" s="39" t="s">
        <v>256</v>
      </c>
      <c r="AH80" s="16"/>
      <c r="AI80" s="16"/>
      <c r="AJ80" s="16"/>
      <c r="AK80" s="39" t="s">
        <v>255</v>
      </c>
      <c r="AL80" s="19"/>
      <c r="AM80" s="40" t="s">
        <v>245</v>
      </c>
      <c r="AN80" s="16">
        <v>816</v>
      </c>
      <c r="AO80" s="23">
        <v>12500</v>
      </c>
      <c r="AP80" s="22"/>
      <c r="AQ80" s="54" t="s">
        <v>272</v>
      </c>
      <c r="AR80" s="5"/>
      <c r="AS80" s="5"/>
      <c r="AT80" s="5"/>
      <c r="AU80" s="5"/>
      <c r="AV80" s="5"/>
    </row>
    <row r="81" spans="1:48" customFormat="1" ht="67.5">
      <c r="A81" s="16">
        <v>52958</v>
      </c>
      <c r="B81" s="64">
        <v>40282</v>
      </c>
      <c r="C81" s="19">
        <v>136951</v>
      </c>
      <c r="D81" s="32">
        <v>40237</v>
      </c>
      <c r="E81" s="35" t="s">
        <v>43</v>
      </c>
      <c r="F81" s="35" t="s">
        <v>44</v>
      </c>
      <c r="G81" s="29" t="s">
        <v>204</v>
      </c>
      <c r="H81" s="36"/>
      <c r="I81" s="29" t="s">
        <v>205</v>
      </c>
      <c r="J81" s="35"/>
      <c r="K81" s="35" t="s">
        <v>190</v>
      </c>
      <c r="L81" s="19">
        <v>19242433</v>
      </c>
      <c r="M81" s="19" t="s">
        <v>249</v>
      </c>
      <c r="N81" s="37" t="s">
        <v>238</v>
      </c>
      <c r="O81" s="16"/>
      <c r="P81" s="35" t="s">
        <v>218</v>
      </c>
      <c r="Q81" s="35" t="s">
        <v>218</v>
      </c>
      <c r="R81" s="32">
        <v>39618</v>
      </c>
      <c r="S81" s="69" t="s">
        <v>219</v>
      </c>
      <c r="T81" s="33" t="s">
        <v>232</v>
      </c>
      <c r="U81" s="33" t="s">
        <v>240</v>
      </c>
      <c r="V81" s="24">
        <v>1025000</v>
      </c>
      <c r="W81" s="24">
        <v>0</v>
      </c>
      <c r="X81" s="24"/>
      <c r="Y81" s="35" t="s">
        <v>267</v>
      </c>
      <c r="Z81" s="34"/>
      <c r="AA81" s="16">
        <v>0</v>
      </c>
      <c r="AB81" s="16"/>
      <c r="AC81" s="16"/>
      <c r="AD81" s="31"/>
      <c r="AE81" s="16"/>
      <c r="AF81" s="16"/>
      <c r="AG81" s="39" t="s">
        <v>256</v>
      </c>
      <c r="AH81" s="16"/>
      <c r="AI81" s="16"/>
      <c r="AJ81" s="16"/>
      <c r="AK81" s="39" t="s">
        <v>255</v>
      </c>
      <c r="AL81" s="19"/>
      <c r="AM81" s="40" t="s">
        <v>274</v>
      </c>
      <c r="AN81" s="16">
        <v>604</v>
      </c>
      <c r="AO81" s="23">
        <v>141300</v>
      </c>
      <c r="AP81" s="30"/>
      <c r="AQ81" s="52" t="s">
        <v>275</v>
      </c>
      <c r="AR81" s="5"/>
      <c r="AS81" s="5"/>
      <c r="AT81" s="5"/>
      <c r="AU81" s="5"/>
      <c r="AV81" s="5"/>
    </row>
    <row r="82" spans="1:48" customFormat="1" ht="22.5">
      <c r="A82" s="16">
        <v>52958</v>
      </c>
      <c r="B82" s="64">
        <v>40282</v>
      </c>
      <c r="C82" s="19">
        <v>136952</v>
      </c>
      <c r="D82" s="32">
        <v>40237</v>
      </c>
      <c r="E82" s="35" t="s">
        <v>43</v>
      </c>
      <c r="F82" s="35" t="s">
        <v>44</v>
      </c>
      <c r="G82" s="29" t="s">
        <v>127</v>
      </c>
      <c r="H82" s="29"/>
      <c r="I82" s="29" t="s">
        <v>128</v>
      </c>
      <c r="J82" s="35"/>
      <c r="K82" s="35" t="s">
        <v>190</v>
      </c>
      <c r="L82" s="19">
        <v>1020723778</v>
      </c>
      <c r="M82" s="19" t="s">
        <v>249</v>
      </c>
      <c r="N82" s="37" t="s">
        <v>237</v>
      </c>
      <c r="O82" s="16"/>
      <c r="P82" s="35" t="s">
        <v>218</v>
      </c>
      <c r="Q82" s="35" t="s">
        <v>218</v>
      </c>
      <c r="R82" s="32">
        <v>35489</v>
      </c>
      <c r="S82" s="69" t="s">
        <v>219</v>
      </c>
      <c r="T82" s="33" t="s">
        <v>220</v>
      </c>
      <c r="U82" s="33" t="s">
        <v>241</v>
      </c>
      <c r="V82" s="24">
        <v>1025000</v>
      </c>
      <c r="W82" s="24">
        <v>0</v>
      </c>
      <c r="X82" s="24">
        <f>+V82-W82</f>
        <v>1025000</v>
      </c>
      <c r="Y82" s="35" t="s">
        <v>267</v>
      </c>
      <c r="Z82" s="34"/>
      <c r="AA82" s="16">
        <v>0</v>
      </c>
      <c r="AB82" s="16"/>
      <c r="AC82" s="35"/>
      <c r="AD82" s="31"/>
      <c r="AE82" s="16"/>
      <c r="AF82" s="16"/>
      <c r="AG82" s="39" t="s">
        <v>256</v>
      </c>
      <c r="AH82" s="16"/>
      <c r="AI82" s="16"/>
      <c r="AJ82" s="16"/>
      <c r="AK82" s="39" t="s">
        <v>255</v>
      </c>
      <c r="AL82" s="19"/>
      <c r="AM82" s="40" t="s">
        <v>245</v>
      </c>
      <c r="AN82" s="16">
        <v>816</v>
      </c>
      <c r="AO82" s="23">
        <v>12500</v>
      </c>
      <c r="AP82" s="22"/>
      <c r="AQ82" s="54" t="s">
        <v>272</v>
      </c>
      <c r="AR82" s="5"/>
      <c r="AS82" s="5"/>
      <c r="AT82" s="5"/>
      <c r="AU82" s="5"/>
      <c r="AV82" s="5"/>
    </row>
    <row r="83" spans="1:48" customFormat="1" ht="67.5">
      <c r="A83" s="16">
        <v>52958</v>
      </c>
      <c r="B83" s="64">
        <v>40282</v>
      </c>
      <c r="C83" s="19">
        <v>136952</v>
      </c>
      <c r="D83" s="32">
        <v>40237</v>
      </c>
      <c r="E83" s="35" t="s">
        <v>43</v>
      </c>
      <c r="F83" s="35" t="s">
        <v>44</v>
      </c>
      <c r="G83" s="29" t="s">
        <v>127</v>
      </c>
      <c r="H83" s="29"/>
      <c r="I83" s="29" t="s">
        <v>128</v>
      </c>
      <c r="J83" s="35"/>
      <c r="K83" s="35" t="s">
        <v>190</v>
      </c>
      <c r="L83" s="19">
        <v>1020723778</v>
      </c>
      <c r="M83" s="19" t="s">
        <v>249</v>
      </c>
      <c r="N83" s="37" t="s">
        <v>237</v>
      </c>
      <c r="O83" s="16"/>
      <c r="P83" s="35" t="s">
        <v>218</v>
      </c>
      <c r="Q83" s="35" t="s">
        <v>218</v>
      </c>
      <c r="R83" s="32">
        <v>35489</v>
      </c>
      <c r="S83" s="69" t="s">
        <v>219</v>
      </c>
      <c r="T83" s="33" t="s">
        <v>220</v>
      </c>
      <c r="U83" s="33" t="s">
        <v>241</v>
      </c>
      <c r="V83" s="24">
        <v>1025000</v>
      </c>
      <c r="W83" s="24">
        <v>0</v>
      </c>
      <c r="X83" s="24"/>
      <c r="Y83" s="35" t="s">
        <v>267</v>
      </c>
      <c r="Z83" s="34"/>
      <c r="AA83" s="16">
        <v>0</v>
      </c>
      <c r="AB83" s="16"/>
      <c r="AC83" s="35"/>
      <c r="AD83" s="31"/>
      <c r="AE83" s="16"/>
      <c r="AF83" s="16"/>
      <c r="AG83" s="39" t="s">
        <v>256</v>
      </c>
      <c r="AH83" s="16"/>
      <c r="AI83" s="16"/>
      <c r="AJ83" s="16"/>
      <c r="AK83" s="39" t="s">
        <v>255</v>
      </c>
      <c r="AL83" s="19"/>
      <c r="AM83" s="40" t="s">
        <v>274</v>
      </c>
      <c r="AN83" s="16">
        <v>604</v>
      </c>
      <c r="AO83" s="23">
        <v>141300</v>
      </c>
      <c r="AP83" s="30"/>
      <c r="AQ83" s="52" t="s">
        <v>275</v>
      </c>
      <c r="AR83" s="5"/>
      <c r="AS83" s="5"/>
      <c r="AT83" s="5"/>
      <c r="AU83" s="5"/>
      <c r="AV83" s="5"/>
    </row>
    <row r="84" spans="1:48" customFormat="1" ht="22.5">
      <c r="A84" s="16">
        <v>52958</v>
      </c>
      <c r="B84" s="64">
        <v>40282</v>
      </c>
      <c r="C84" s="19">
        <v>136953</v>
      </c>
      <c r="D84" s="32">
        <v>40237</v>
      </c>
      <c r="E84" s="35" t="s">
        <v>43</v>
      </c>
      <c r="F84" s="35" t="s">
        <v>44</v>
      </c>
      <c r="G84" s="29" t="s">
        <v>129</v>
      </c>
      <c r="H84" s="36"/>
      <c r="I84" s="29" t="s">
        <v>70</v>
      </c>
      <c r="J84" s="35" t="s">
        <v>130</v>
      </c>
      <c r="K84" s="35" t="s">
        <v>190</v>
      </c>
      <c r="L84" s="19">
        <v>1020723805</v>
      </c>
      <c r="M84" s="19" t="s">
        <v>249</v>
      </c>
      <c r="N84" s="37" t="s">
        <v>238</v>
      </c>
      <c r="O84" s="42"/>
      <c r="P84" s="35" t="s">
        <v>218</v>
      </c>
      <c r="Q84" s="35" t="s">
        <v>218</v>
      </c>
      <c r="R84" s="32">
        <v>34615</v>
      </c>
      <c r="S84" s="69" t="s">
        <v>219</v>
      </c>
      <c r="T84" s="33" t="s">
        <v>226</v>
      </c>
      <c r="U84" s="33" t="s">
        <v>241</v>
      </c>
      <c r="V84" s="24">
        <v>1025000</v>
      </c>
      <c r="W84" s="24">
        <v>0</v>
      </c>
      <c r="X84" s="24">
        <f>+V84-W84</f>
        <v>1025000</v>
      </c>
      <c r="Y84" s="35" t="s">
        <v>267</v>
      </c>
      <c r="Z84" s="34"/>
      <c r="AA84" s="16">
        <v>0</v>
      </c>
      <c r="AB84" s="16"/>
      <c r="AC84" s="16"/>
      <c r="AD84" s="31"/>
      <c r="AE84" s="16"/>
      <c r="AF84" s="16"/>
      <c r="AG84" s="39" t="s">
        <v>256</v>
      </c>
      <c r="AH84" s="16"/>
      <c r="AI84" s="16"/>
      <c r="AJ84" s="16"/>
      <c r="AK84" s="39" t="s">
        <v>255</v>
      </c>
      <c r="AL84" s="19"/>
      <c r="AM84" s="40" t="s">
        <v>245</v>
      </c>
      <c r="AN84" s="16">
        <v>816</v>
      </c>
      <c r="AO84" s="23">
        <v>12500</v>
      </c>
      <c r="AP84" s="22"/>
      <c r="AQ84" s="54" t="s">
        <v>272</v>
      </c>
      <c r="AR84" s="5"/>
      <c r="AS84" s="5"/>
      <c r="AT84" s="5"/>
      <c r="AU84" s="5"/>
      <c r="AV84" s="5"/>
    </row>
    <row r="85" spans="1:48" customFormat="1" ht="67.5">
      <c r="A85" s="16">
        <v>52958</v>
      </c>
      <c r="B85" s="64">
        <v>40282</v>
      </c>
      <c r="C85" s="19">
        <v>136953</v>
      </c>
      <c r="D85" s="32">
        <v>40237</v>
      </c>
      <c r="E85" s="35" t="s">
        <v>43</v>
      </c>
      <c r="F85" s="35" t="s">
        <v>44</v>
      </c>
      <c r="G85" s="29" t="s">
        <v>129</v>
      </c>
      <c r="H85" s="36"/>
      <c r="I85" s="29" t="s">
        <v>70</v>
      </c>
      <c r="J85" s="35" t="s">
        <v>130</v>
      </c>
      <c r="K85" s="35" t="s">
        <v>190</v>
      </c>
      <c r="L85" s="19">
        <v>1020723805</v>
      </c>
      <c r="M85" s="19" t="s">
        <v>249</v>
      </c>
      <c r="N85" s="37" t="s">
        <v>238</v>
      </c>
      <c r="O85" s="42"/>
      <c r="P85" s="35" t="s">
        <v>218</v>
      </c>
      <c r="Q85" s="35" t="s">
        <v>218</v>
      </c>
      <c r="R85" s="32">
        <v>34615</v>
      </c>
      <c r="S85" s="69" t="s">
        <v>219</v>
      </c>
      <c r="T85" s="33" t="s">
        <v>226</v>
      </c>
      <c r="U85" s="33" t="s">
        <v>241</v>
      </c>
      <c r="V85" s="24">
        <v>1025000</v>
      </c>
      <c r="W85" s="24">
        <v>0</v>
      </c>
      <c r="X85" s="24"/>
      <c r="Y85" s="35" t="s">
        <v>267</v>
      </c>
      <c r="Z85" s="34"/>
      <c r="AA85" s="16">
        <v>0</v>
      </c>
      <c r="AB85" s="16"/>
      <c r="AC85" s="16"/>
      <c r="AD85" s="31"/>
      <c r="AE85" s="16"/>
      <c r="AF85" s="16"/>
      <c r="AG85" s="39" t="s">
        <v>256</v>
      </c>
      <c r="AH85" s="16"/>
      <c r="AI85" s="16"/>
      <c r="AJ85" s="16"/>
      <c r="AK85" s="39" t="s">
        <v>255</v>
      </c>
      <c r="AL85" s="19"/>
      <c r="AM85" s="40" t="s">
        <v>274</v>
      </c>
      <c r="AN85" s="16">
        <v>604</v>
      </c>
      <c r="AO85" s="23">
        <v>141300</v>
      </c>
      <c r="AP85" s="30"/>
      <c r="AQ85" s="52" t="s">
        <v>275</v>
      </c>
      <c r="AR85" s="5"/>
      <c r="AS85" s="5"/>
      <c r="AT85" s="5"/>
      <c r="AU85" s="5"/>
      <c r="AV85" s="5"/>
    </row>
    <row r="86" spans="1:48" customFormat="1" ht="29.25" customHeight="1">
      <c r="A86" s="16">
        <v>52958</v>
      </c>
      <c r="B86" s="64">
        <v>40282</v>
      </c>
      <c r="C86" s="19">
        <v>136954</v>
      </c>
      <c r="D86" s="32">
        <v>40237</v>
      </c>
      <c r="E86" s="35" t="s">
        <v>43</v>
      </c>
      <c r="F86" s="35" t="s">
        <v>44</v>
      </c>
      <c r="G86" s="29" t="s">
        <v>206</v>
      </c>
      <c r="H86" s="29" t="s">
        <v>206</v>
      </c>
      <c r="I86" s="29" t="s">
        <v>207</v>
      </c>
      <c r="J86" s="35"/>
      <c r="K86" s="35" t="s">
        <v>190</v>
      </c>
      <c r="L86" s="19">
        <v>1020723789</v>
      </c>
      <c r="M86" s="19" t="s">
        <v>249</v>
      </c>
      <c r="N86" s="37" t="s">
        <v>237</v>
      </c>
      <c r="O86" s="42"/>
      <c r="P86" s="35" t="s">
        <v>218</v>
      </c>
      <c r="Q86" s="35" t="s">
        <v>218</v>
      </c>
      <c r="R86" s="32">
        <v>32967</v>
      </c>
      <c r="S86" s="69" t="s">
        <v>219</v>
      </c>
      <c r="T86" s="38" t="s">
        <v>220</v>
      </c>
      <c r="U86" s="33" t="s">
        <v>240</v>
      </c>
      <c r="V86" s="24">
        <v>936009</v>
      </c>
      <c r="W86" s="24">
        <v>0</v>
      </c>
      <c r="X86" s="24">
        <f>+V86-W86</f>
        <v>936009</v>
      </c>
      <c r="Y86" s="35" t="s">
        <v>267</v>
      </c>
      <c r="Z86" s="34"/>
      <c r="AA86" s="16">
        <v>0</v>
      </c>
      <c r="AB86" s="16"/>
      <c r="AC86" s="16"/>
      <c r="AD86" s="31"/>
      <c r="AE86" s="16"/>
      <c r="AF86" s="16"/>
      <c r="AG86" s="39" t="s">
        <v>256</v>
      </c>
      <c r="AH86" s="16"/>
      <c r="AI86" s="16"/>
      <c r="AJ86" s="16"/>
      <c r="AK86" s="39" t="s">
        <v>255</v>
      </c>
      <c r="AL86" s="19"/>
      <c r="AM86" s="40" t="s">
        <v>245</v>
      </c>
      <c r="AN86" s="16">
        <v>816</v>
      </c>
      <c r="AO86" s="23">
        <v>12500</v>
      </c>
      <c r="AP86" s="22"/>
      <c r="AQ86" s="54" t="s">
        <v>272</v>
      </c>
      <c r="AR86" s="5"/>
      <c r="AS86" s="5"/>
      <c r="AT86" s="5"/>
      <c r="AU86" s="5"/>
      <c r="AV86" s="5"/>
    </row>
    <row r="87" spans="1:48" customFormat="1" ht="29.25" customHeight="1">
      <c r="A87" s="16">
        <v>52958</v>
      </c>
      <c r="B87" s="64">
        <v>40282</v>
      </c>
      <c r="C87" s="19">
        <v>136954</v>
      </c>
      <c r="D87" s="32">
        <v>40237</v>
      </c>
      <c r="E87" s="35" t="s">
        <v>43</v>
      </c>
      <c r="F87" s="35" t="s">
        <v>44</v>
      </c>
      <c r="G87" s="29" t="s">
        <v>206</v>
      </c>
      <c r="H87" s="29" t="s">
        <v>206</v>
      </c>
      <c r="I87" s="29" t="s">
        <v>207</v>
      </c>
      <c r="J87" s="35"/>
      <c r="K87" s="35" t="s">
        <v>190</v>
      </c>
      <c r="L87" s="19">
        <v>1020723789</v>
      </c>
      <c r="M87" s="19" t="s">
        <v>249</v>
      </c>
      <c r="N87" s="37" t="s">
        <v>237</v>
      </c>
      <c r="O87" s="42"/>
      <c r="P87" s="35" t="s">
        <v>218</v>
      </c>
      <c r="Q87" s="35" t="s">
        <v>218</v>
      </c>
      <c r="R87" s="32">
        <v>32967</v>
      </c>
      <c r="S87" s="69" t="s">
        <v>219</v>
      </c>
      <c r="T87" s="38" t="s">
        <v>220</v>
      </c>
      <c r="U87" s="33" t="s">
        <v>240</v>
      </c>
      <c r="V87" s="24">
        <v>936009</v>
      </c>
      <c r="W87" s="24">
        <v>0</v>
      </c>
      <c r="X87" s="24"/>
      <c r="Y87" s="35" t="s">
        <v>267</v>
      </c>
      <c r="Z87" s="34"/>
      <c r="AA87" s="16">
        <v>0</v>
      </c>
      <c r="AB87" s="16"/>
      <c r="AC87" s="16"/>
      <c r="AD87" s="31"/>
      <c r="AE87" s="16"/>
      <c r="AF87" s="16"/>
      <c r="AG87" s="39" t="s">
        <v>256</v>
      </c>
      <c r="AH87" s="16"/>
      <c r="AI87" s="16"/>
      <c r="AJ87" s="16"/>
      <c r="AK87" s="39" t="s">
        <v>255</v>
      </c>
      <c r="AL87" s="19"/>
      <c r="AM87" s="40" t="s">
        <v>274</v>
      </c>
      <c r="AN87" s="16">
        <v>604</v>
      </c>
      <c r="AO87" s="23">
        <v>141300</v>
      </c>
      <c r="AP87" s="30"/>
      <c r="AQ87" s="52" t="s">
        <v>275</v>
      </c>
      <c r="AR87" s="5"/>
      <c r="AS87" s="5"/>
      <c r="AT87" s="5"/>
      <c r="AU87" s="5"/>
      <c r="AV87" s="5"/>
    </row>
    <row r="88" spans="1:48" customFormat="1" ht="22.5">
      <c r="A88" s="16">
        <v>52958</v>
      </c>
      <c r="B88" s="64">
        <v>40282</v>
      </c>
      <c r="C88" s="19">
        <v>136955</v>
      </c>
      <c r="D88" s="32">
        <v>40237</v>
      </c>
      <c r="E88" s="35" t="s">
        <v>43</v>
      </c>
      <c r="F88" s="35" t="s">
        <v>44</v>
      </c>
      <c r="G88" s="29" t="s">
        <v>131</v>
      </c>
      <c r="H88" s="29" t="s">
        <v>132</v>
      </c>
      <c r="I88" s="29" t="s">
        <v>51</v>
      </c>
      <c r="J88" s="35" t="s">
        <v>133</v>
      </c>
      <c r="K88" s="35" t="s">
        <v>190</v>
      </c>
      <c r="L88" s="19">
        <v>20686505</v>
      </c>
      <c r="M88" s="19" t="s">
        <v>249</v>
      </c>
      <c r="N88" s="37" t="s">
        <v>237</v>
      </c>
      <c r="O88" s="16"/>
      <c r="P88" s="35" t="s">
        <v>218</v>
      </c>
      <c r="Q88" s="35" t="s">
        <v>218</v>
      </c>
      <c r="R88" s="32">
        <v>39923</v>
      </c>
      <c r="S88" s="69" t="s">
        <v>219</v>
      </c>
      <c r="T88" s="33" t="s">
        <v>224</v>
      </c>
      <c r="U88" s="33" t="s">
        <v>240</v>
      </c>
      <c r="V88" s="24">
        <v>1025000</v>
      </c>
      <c r="W88" s="24">
        <v>0</v>
      </c>
      <c r="X88" s="24">
        <f>+V88-W88</f>
        <v>1025000</v>
      </c>
      <c r="Y88" s="53" t="s">
        <v>257</v>
      </c>
      <c r="Z88" s="17"/>
      <c r="AA88" s="13">
        <v>0</v>
      </c>
      <c r="AB88" s="13"/>
      <c r="AC88" s="14"/>
      <c r="AD88" s="15"/>
      <c r="AE88" s="14"/>
      <c r="AF88" s="14"/>
      <c r="AG88" s="39" t="s">
        <v>256</v>
      </c>
      <c r="AH88" s="16"/>
      <c r="AI88" s="25"/>
      <c r="AJ88" s="16"/>
      <c r="AK88" s="39" t="s">
        <v>255</v>
      </c>
      <c r="AL88" s="19"/>
      <c r="AM88" s="40" t="s">
        <v>245</v>
      </c>
      <c r="AN88" s="16">
        <v>889</v>
      </c>
      <c r="AO88" s="23"/>
      <c r="AP88" s="22"/>
      <c r="AQ88" s="54" t="s">
        <v>265</v>
      </c>
      <c r="AR88" s="5"/>
      <c r="AS88" s="5"/>
      <c r="AT88" s="5"/>
      <c r="AU88" s="5"/>
      <c r="AV88" s="5"/>
    </row>
    <row r="89" spans="1:48" customFormat="1" ht="22.5">
      <c r="A89" s="16">
        <v>52958</v>
      </c>
      <c r="B89" s="64">
        <v>40282</v>
      </c>
      <c r="C89" s="19">
        <v>136955</v>
      </c>
      <c r="D89" s="32">
        <v>40237</v>
      </c>
      <c r="E89" s="35" t="s">
        <v>43</v>
      </c>
      <c r="F89" s="35" t="s">
        <v>44</v>
      </c>
      <c r="G89" s="29" t="s">
        <v>131</v>
      </c>
      <c r="H89" s="29" t="s">
        <v>132</v>
      </c>
      <c r="I89" s="29" t="s">
        <v>51</v>
      </c>
      <c r="J89" s="35" t="s">
        <v>133</v>
      </c>
      <c r="K89" s="35" t="s">
        <v>190</v>
      </c>
      <c r="L89" s="19">
        <v>20686505</v>
      </c>
      <c r="M89" s="19" t="s">
        <v>249</v>
      </c>
      <c r="N89" s="37" t="s">
        <v>237</v>
      </c>
      <c r="O89" s="16"/>
      <c r="P89" s="35" t="s">
        <v>218</v>
      </c>
      <c r="Q89" s="35" t="s">
        <v>218</v>
      </c>
      <c r="R89" s="32">
        <v>39923</v>
      </c>
      <c r="S89" s="69" t="s">
        <v>219</v>
      </c>
      <c r="T89" s="33" t="s">
        <v>224</v>
      </c>
      <c r="U89" s="33" t="s">
        <v>240</v>
      </c>
      <c r="V89" s="24">
        <v>1025000</v>
      </c>
      <c r="W89" s="24">
        <v>0</v>
      </c>
      <c r="X89" s="24"/>
      <c r="Y89" s="53" t="s">
        <v>257</v>
      </c>
      <c r="Z89" s="17"/>
      <c r="AA89" s="13">
        <v>0</v>
      </c>
      <c r="AB89" s="13"/>
      <c r="AC89" s="14"/>
      <c r="AD89" s="15"/>
      <c r="AE89" s="14"/>
      <c r="AF89" s="14"/>
      <c r="AG89" s="39" t="s">
        <v>256</v>
      </c>
      <c r="AH89" s="16"/>
      <c r="AI89" s="25"/>
      <c r="AJ89" s="16"/>
      <c r="AK89" s="39" t="s">
        <v>255</v>
      </c>
      <c r="AL89" s="19"/>
      <c r="AM89" s="40" t="s">
        <v>274</v>
      </c>
      <c r="AN89" s="16">
        <v>889</v>
      </c>
      <c r="AO89" s="23"/>
      <c r="AP89" s="22"/>
      <c r="AQ89" s="54" t="s">
        <v>265</v>
      </c>
      <c r="AR89" s="5"/>
      <c r="AS89" s="5"/>
      <c r="AT89" s="5"/>
      <c r="AU89" s="5"/>
      <c r="AV89" s="5"/>
    </row>
    <row r="90" spans="1:48" customFormat="1" ht="22.5">
      <c r="A90" s="16">
        <v>52958</v>
      </c>
      <c r="B90" s="64">
        <v>40282</v>
      </c>
      <c r="C90" s="19">
        <v>136956</v>
      </c>
      <c r="D90" s="32">
        <v>40237</v>
      </c>
      <c r="E90" s="35" t="s">
        <v>43</v>
      </c>
      <c r="F90" s="35" t="s">
        <v>44</v>
      </c>
      <c r="G90" s="29" t="s">
        <v>208</v>
      </c>
      <c r="H90" s="29" t="s">
        <v>209</v>
      </c>
      <c r="I90" s="29" t="s">
        <v>135</v>
      </c>
      <c r="J90" s="35" t="s">
        <v>210</v>
      </c>
      <c r="K90" s="35" t="s">
        <v>190</v>
      </c>
      <c r="L90" s="19">
        <v>22314379</v>
      </c>
      <c r="M90" s="19" t="s">
        <v>249</v>
      </c>
      <c r="N90" s="37" t="s">
        <v>237</v>
      </c>
      <c r="O90" s="16"/>
      <c r="P90" s="35" t="s">
        <v>218</v>
      </c>
      <c r="Q90" s="35" t="s">
        <v>218</v>
      </c>
      <c r="R90" s="32">
        <v>37445</v>
      </c>
      <c r="S90" s="69" t="s">
        <v>219</v>
      </c>
      <c r="T90" s="33" t="s">
        <v>220</v>
      </c>
      <c r="U90" s="33" t="s">
        <v>240</v>
      </c>
      <c r="V90" s="24">
        <v>1025000</v>
      </c>
      <c r="W90" s="24">
        <v>0</v>
      </c>
      <c r="X90" s="24">
        <f>+V90-W90</f>
        <v>1025000</v>
      </c>
      <c r="Y90" s="53" t="s">
        <v>257</v>
      </c>
      <c r="Z90" s="17"/>
      <c r="AA90" s="13">
        <v>0</v>
      </c>
      <c r="AB90" s="13"/>
      <c r="AC90" s="14"/>
      <c r="AD90" s="15"/>
      <c r="AE90" s="14"/>
      <c r="AF90" s="14"/>
      <c r="AG90" s="39" t="s">
        <v>256</v>
      </c>
      <c r="AH90" s="16"/>
      <c r="AI90" s="25"/>
      <c r="AJ90" s="16"/>
      <c r="AK90" s="39" t="s">
        <v>255</v>
      </c>
      <c r="AL90" s="19"/>
      <c r="AM90" s="40" t="s">
        <v>245</v>
      </c>
      <c r="AN90" s="16">
        <v>889</v>
      </c>
      <c r="AO90" s="23"/>
      <c r="AP90" s="22"/>
      <c r="AQ90" s="54" t="s">
        <v>265</v>
      </c>
      <c r="AR90" s="5"/>
      <c r="AS90" s="5"/>
      <c r="AT90" s="5"/>
      <c r="AU90" s="5"/>
      <c r="AV90" s="5"/>
    </row>
    <row r="91" spans="1:48" customFormat="1" ht="22.5">
      <c r="A91" s="16">
        <v>52958</v>
      </c>
      <c r="B91" s="64">
        <v>40282</v>
      </c>
      <c r="C91" s="19">
        <v>136956</v>
      </c>
      <c r="D91" s="32">
        <v>40237</v>
      </c>
      <c r="E91" s="35" t="s">
        <v>43</v>
      </c>
      <c r="F91" s="35" t="s">
        <v>44</v>
      </c>
      <c r="G91" s="29" t="s">
        <v>208</v>
      </c>
      <c r="H91" s="29" t="s">
        <v>209</v>
      </c>
      <c r="I91" s="29" t="s">
        <v>135</v>
      </c>
      <c r="J91" s="35" t="s">
        <v>210</v>
      </c>
      <c r="K91" s="35" t="s">
        <v>190</v>
      </c>
      <c r="L91" s="19">
        <v>22314379</v>
      </c>
      <c r="M91" s="19" t="s">
        <v>249</v>
      </c>
      <c r="N91" s="37" t="s">
        <v>237</v>
      </c>
      <c r="O91" s="16"/>
      <c r="P91" s="35" t="s">
        <v>218</v>
      </c>
      <c r="Q91" s="35" t="s">
        <v>218</v>
      </c>
      <c r="R91" s="32">
        <v>37445</v>
      </c>
      <c r="S91" s="69" t="s">
        <v>219</v>
      </c>
      <c r="T91" s="33" t="s">
        <v>220</v>
      </c>
      <c r="U91" s="33" t="s">
        <v>240</v>
      </c>
      <c r="V91" s="24">
        <v>1025000</v>
      </c>
      <c r="W91" s="24">
        <v>0</v>
      </c>
      <c r="X91" s="24"/>
      <c r="Y91" s="53" t="s">
        <v>257</v>
      </c>
      <c r="Z91" s="17"/>
      <c r="AA91" s="13">
        <v>0</v>
      </c>
      <c r="AB91" s="13"/>
      <c r="AC91" s="14"/>
      <c r="AD91" s="15"/>
      <c r="AE91" s="14"/>
      <c r="AF91" s="14"/>
      <c r="AG91" s="39" t="s">
        <v>256</v>
      </c>
      <c r="AH91" s="16"/>
      <c r="AI91" s="25"/>
      <c r="AJ91" s="16"/>
      <c r="AK91" s="39" t="s">
        <v>255</v>
      </c>
      <c r="AL91" s="19"/>
      <c r="AM91" s="40" t="s">
        <v>274</v>
      </c>
      <c r="AN91" s="16">
        <v>889</v>
      </c>
      <c r="AO91" s="23"/>
      <c r="AP91" s="22"/>
      <c r="AQ91" s="54" t="s">
        <v>265</v>
      </c>
      <c r="AR91" s="5"/>
      <c r="AS91" s="5"/>
      <c r="AT91" s="5"/>
      <c r="AU91" s="5"/>
      <c r="AV91" s="5"/>
    </row>
    <row r="92" spans="1:48" s="56" customFormat="1" ht="22.5">
      <c r="A92" s="16">
        <v>52958</v>
      </c>
      <c r="B92" s="64">
        <v>40282</v>
      </c>
      <c r="C92" s="57">
        <v>136957</v>
      </c>
      <c r="D92" s="32">
        <v>40237</v>
      </c>
      <c r="E92" s="35" t="s">
        <v>43</v>
      </c>
      <c r="F92" s="35" t="s">
        <v>44</v>
      </c>
      <c r="G92" s="58" t="s">
        <v>134</v>
      </c>
      <c r="H92" s="58"/>
      <c r="I92" s="58" t="s">
        <v>135</v>
      </c>
      <c r="J92" s="42"/>
      <c r="K92" s="35" t="s">
        <v>190</v>
      </c>
      <c r="L92" s="57">
        <v>1032437014</v>
      </c>
      <c r="M92" s="19" t="s">
        <v>249</v>
      </c>
      <c r="N92" s="63" t="s">
        <v>237</v>
      </c>
      <c r="O92" s="42"/>
      <c r="P92" s="35" t="s">
        <v>218</v>
      </c>
      <c r="Q92" s="35" t="s">
        <v>218</v>
      </c>
      <c r="R92" s="44">
        <v>33891</v>
      </c>
      <c r="S92" s="69" t="s">
        <v>219</v>
      </c>
      <c r="T92" s="59" t="s">
        <v>226</v>
      </c>
      <c r="U92" s="33" t="s">
        <v>241</v>
      </c>
      <c r="V92" s="24">
        <v>1025000</v>
      </c>
      <c r="W92" s="24">
        <v>0</v>
      </c>
      <c r="X92" s="24">
        <f>+V92-W92</f>
        <v>1025000</v>
      </c>
      <c r="Y92" s="45" t="s">
        <v>267</v>
      </c>
      <c r="Z92" s="60"/>
      <c r="AA92" s="42">
        <v>0</v>
      </c>
      <c r="AB92" s="42"/>
      <c r="AC92" s="42"/>
      <c r="AD92" s="43"/>
      <c r="AE92" s="42"/>
      <c r="AF92" s="42"/>
      <c r="AG92" s="39" t="s">
        <v>256</v>
      </c>
      <c r="AH92" s="42"/>
      <c r="AI92" s="42"/>
      <c r="AJ92" s="42"/>
      <c r="AK92" s="39" t="s">
        <v>255</v>
      </c>
      <c r="AL92" s="57"/>
      <c r="AM92" s="40" t="s">
        <v>245</v>
      </c>
      <c r="AN92" s="16">
        <v>816</v>
      </c>
      <c r="AO92" s="23">
        <v>12500</v>
      </c>
      <c r="AP92" s="22"/>
      <c r="AQ92" s="54" t="s">
        <v>272</v>
      </c>
      <c r="AR92" s="46"/>
      <c r="AS92" s="46"/>
      <c r="AT92" s="46"/>
      <c r="AU92" s="46"/>
      <c r="AV92" s="46"/>
    </row>
    <row r="93" spans="1:48" s="56" customFormat="1" ht="67.5">
      <c r="A93" s="16">
        <v>52958</v>
      </c>
      <c r="B93" s="64">
        <v>40282</v>
      </c>
      <c r="C93" s="57">
        <v>136957</v>
      </c>
      <c r="D93" s="32">
        <v>40237</v>
      </c>
      <c r="E93" s="35" t="s">
        <v>43</v>
      </c>
      <c r="F93" s="35" t="s">
        <v>44</v>
      </c>
      <c r="G93" s="58" t="s">
        <v>134</v>
      </c>
      <c r="H93" s="58"/>
      <c r="I93" s="58" t="s">
        <v>135</v>
      </c>
      <c r="J93" s="42"/>
      <c r="K93" s="35" t="s">
        <v>190</v>
      </c>
      <c r="L93" s="57">
        <v>1032437014</v>
      </c>
      <c r="M93" s="19" t="s">
        <v>249</v>
      </c>
      <c r="N93" s="63" t="s">
        <v>237</v>
      </c>
      <c r="O93" s="42"/>
      <c r="P93" s="35" t="s">
        <v>218</v>
      </c>
      <c r="Q93" s="35" t="s">
        <v>218</v>
      </c>
      <c r="R93" s="44">
        <v>33891</v>
      </c>
      <c r="S93" s="69" t="s">
        <v>219</v>
      </c>
      <c r="T93" s="59" t="s">
        <v>226</v>
      </c>
      <c r="U93" s="33" t="s">
        <v>241</v>
      </c>
      <c r="V93" s="24">
        <v>1025000</v>
      </c>
      <c r="W93" s="24">
        <v>0</v>
      </c>
      <c r="X93" s="24"/>
      <c r="Y93" s="45" t="s">
        <v>267</v>
      </c>
      <c r="Z93" s="60"/>
      <c r="AA93" s="42">
        <v>0</v>
      </c>
      <c r="AB93" s="42"/>
      <c r="AC93" s="42"/>
      <c r="AD93" s="43"/>
      <c r="AE93" s="42"/>
      <c r="AF93" s="42"/>
      <c r="AG93" s="39" t="s">
        <v>256</v>
      </c>
      <c r="AH93" s="42"/>
      <c r="AI93" s="42"/>
      <c r="AJ93" s="42"/>
      <c r="AK93" s="39" t="s">
        <v>255</v>
      </c>
      <c r="AL93" s="57"/>
      <c r="AM93" s="40" t="s">
        <v>274</v>
      </c>
      <c r="AN93" s="16">
        <v>604</v>
      </c>
      <c r="AO93" s="23">
        <v>141300</v>
      </c>
      <c r="AP93" s="30"/>
      <c r="AQ93" s="52" t="s">
        <v>275</v>
      </c>
      <c r="AR93" s="46"/>
      <c r="AS93" s="46"/>
      <c r="AT93" s="46"/>
      <c r="AU93" s="46"/>
      <c r="AV93" s="46"/>
    </row>
    <row r="94" spans="1:48" customFormat="1" ht="22.5">
      <c r="A94" s="16">
        <v>52958</v>
      </c>
      <c r="B94" s="64">
        <v>40282</v>
      </c>
      <c r="C94" s="19">
        <v>136958</v>
      </c>
      <c r="D94" s="32">
        <v>40237</v>
      </c>
      <c r="E94" s="35" t="s">
        <v>43</v>
      </c>
      <c r="F94" s="35" t="s">
        <v>44</v>
      </c>
      <c r="G94" s="29" t="s">
        <v>136</v>
      </c>
      <c r="H94" s="29" t="s">
        <v>123</v>
      </c>
      <c r="I94" s="29" t="s">
        <v>137</v>
      </c>
      <c r="J94" s="16"/>
      <c r="K94" s="35" t="s">
        <v>190</v>
      </c>
      <c r="L94" s="19">
        <v>1020723790</v>
      </c>
      <c r="M94" s="19" t="s">
        <v>249</v>
      </c>
      <c r="N94" s="37" t="s">
        <v>237</v>
      </c>
      <c r="O94" s="16"/>
      <c r="P94" s="35" t="s">
        <v>218</v>
      </c>
      <c r="Q94" s="35" t="s">
        <v>218</v>
      </c>
      <c r="R94" s="32">
        <v>37524</v>
      </c>
      <c r="S94" s="69" t="s">
        <v>219</v>
      </c>
      <c r="T94" s="39" t="s">
        <v>226</v>
      </c>
      <c r="U94" s="33" t="s">
        <v>241</v>
      </c>
      <c r="V94" s="24">
        <v>1025000</v>
      </c>
      <c r="W94" s="24">
        <v>0</v>
      </c>
      <c r="X94" s="24">
        <f>+V94-W94</f>
        <v>1025000</v>
      </c>
      <c r="Y94" s="35" t="s">
        <v>267</v>
      </c>
      <c r="Z94" s="34"/>
      <c r="AA94" s="16">
        <v>0</v>
      </c>
      <c r="AB94" s="16"/>
      <c r="AC94" s="16"/>
      <c r="AD94" s="31"/>
      <c r="AE94" s="16"/>
      <c r="AF94" s="16"/>
      <c r="AG94" s="39" t="s">
        <v>256</v>
      </c>
      <c r="AH94" s="16"/>
      <c r="AI94" s="25"/>
      <c r="AJ94" s="16"/>
      <c r="AK94" s="39" t="s">
        <v>255</v>
      </c>
      <c r="AL94" s="19"/>
      <c r="AM94" s="40" t="s">
        <v>245</v>
      </c>
      <c r="AN94" s="16">
        <v>816</v>
      </c>
      <c r="AO94" s="23">
        <v>12500</v>
      </c>
      <c r="AP94" s="22"/>
      <c r="AQ94" s="54" t="s">
        <v>272</v>
      </c>
      <c r="AR94" s="5"/>
      <c r="AS94" s="5"/>
      <c r="AT94" s="5"/>
      <c r="AU94" s="5"/>
      <c r="AV94" s="5"/>
    </row>
    <row r="95" spans="1:48" customFormat="1" ht="67.5">
      <c r="A95" s="16">
        <v>52958</v>
      </c>
      <c r="B95" s="64">
        <v>40282</v>
      </c>
      <c r="C95" s="19">
        <v>136958</v>
      </c>
      <c r="D95" s="32">
        <v>40237</v>
      </c>
      <c r="E95" s="35" t="s">
        <v>43</v>
      </c>
      <c r="F95" s="35" t="s">
        <v>44</v>
      </c>
      <c r="G95" s="29" t="s">
        <v>136</v>
      </c>
      <c r="H95" s="29" t="s">
        <v>123</v>
      </c>
      <c r="I95" s="29" t="s">
        <v>137</v>
      </c>
      <c r="J95" s="16"/>
      <c r="K95" s="35" t="s">
        <v>190</v>
      </c>
      <c r="L95" s="19">
        <v>1020723790</v>
      </c>
      <c r="M95" s="19" t="s">
        <v>249</v>
      </c>
      <c r="N95" s="37" t="s">
        <v>237</v>
      </c>
      <c r="O95" s="16"/>
      <c r="P95" s="35" t="s">
        <v>218</v>
      </c>
      <c r="Q95" s="35" t="s">
        <v>218</v>
      </c>
      <c r="R95" s="32">
        <v>37524</v>
      </c>
      <c r="S95" s="69" t="s">
        <v>219</v>
      </c>
      <c r="T95" s="39" t="s">
        <v>226</v>
      </c>
      <c r="U95" s="33" t="s">
        <v>241</v>
      </c>
      <c r="V95" s="24">
        <v>1025000</v>
      </c>
      <c r="W95" s="24">
        <v>0</v>
      </c>
      <c r="X95" s="24"/>
      <c r="Y95" s="35" t="s">
        <v>267</v>
      </c>
      <c r="Z95" s="34"/>
      <c r="AA95" s="16">
        <v>0</v>
      </c>
      <c r="AB95" s="16"/>
      <c r="AC95" s="16"/>
      <c r="AD95" s="31"/>
      <c r="AE95" s="16"/>
      <c r="AF95" s="16"/>
      <c r="AG95" s="39" t="s">
        <v>256</v>
      </c>
      <c r="AH95" s="16"/>
      <c r="AI95" s="25"/>
      <c r="AJ95" s="16"/>
      <c r="AK95" s="39" t="s">
        <v>255</v>
      </c>
      <c r="AL95" s="19"/>
      <c r="AM95" s="40" t="s">
        <v>274</v>
      </c>
      <c r="AN95" s="16">
        <v>604</v>
      </c>
      <c r="AO95" s="23">
        <v>141300</v>
      </c>
      <c r="AP95" s="30"/>
      <c r="AQ95" s="52" t="s">
        <v>275</v>
      </c>
      <c r="AR95" s="5"/>
      <c r="AS95" s="5"/>
      <c r="AT95" s="5"/>
      <c r="AU95" s="5"/>
      <c r="AV95" s="5"/>
    </row>
    <row r="96" spans="1:48" customFormat="1" ht="22.5">
      <c r="A96" s="16">
        <v>52958</v>
      </c>
      <c r="B96" s="64">
        <v>40282</v>
      </c>
      <c r="C96" s="19">
        <v>136959</v>
      </c>
      <c r="D96" s="32">
        <v>40237</v>
      </c>
      <c r="E96" s="35" t="s">
        <v>43</v>
      </c>
      <c r="F96" s="35" t="s">
        <v>44</v>
      </c>
      <c r="G96" s="29" t="s">
        <v>138</v>
      </c>
      <c r="H96" s="29"/>
      <c r="I96" s="29" t="s">
        <v>139</v>
      </c>
      <c r="J96" s="16"/>
      <c r="K96" s="35" t="s">
        <v>190</v>
      </c>
      <c r="L96" s="19">
        <v>1032436882</v>
      </c>
      <c r="M96" s="19" t="s">
        <v>249</v>
      </c>
      <c r="N96" s="37" t="s">
        <v>237</v>
      </c>
      <c r="O96" s="16"/>
      <c r="P96" s="35" t="s">
        <v>218</v>
      </c>
      <c r="Q96" s="35" t="s">
        <v>218</v>
      </c>
      <c r="R96" s="32">
        <v>36746</v>
      </c>
      <c r="S96" s="69" t="s">
        <v>219</v>
      </c>
      <c r="T96" s="33" t="s">
        <v>226</v>
      </c>
      <c r="U96" s="33" t="s">
        <v>240</v>
      </c>
      <c r="V96" s="24">
        <v>1025000</v>
      </c>
      <c r="W96" s="24">
        <v>0</v>
      </c>
      <c r="X96" s="24">
        <f>+V96-W96</f>
        <v>1025000</v>
      </c>
      <c r="Y96" s="51" t="s">
        <v>257</v>
      </c>
      <c r="Z96" s="17"/>
      <c r="AA96" s="13">
        <v>0</v>
      </c>
      <c r="AB96" s="13"/>
      <c r="AC96" s="51"/>
      <c r="AD96" s="15"/>
      <c r="AE96" s="16"/>
      <c r="AF96" s="16"/>
      <c r="AG96" s="39" t="s">
        <v>256</v>
      </c>
      <c r="AH96" s="16"/>
      <c r="AI96" s="16"/>
      <c r="AJ96" s="16"/>
      <c r="AK96" s="39" t="s">
        <v>255</v>
      </c>
      <c r="AL96" s="19"/>
      <c r="AM96" s="40" t="s">
        <v>245</v>
      </c>
      <c r="AN96" s="16">
        <v>889</v>
      </c>
      <c r="AO96" s="23"/>
      <c r="AP96" s="22"/>
      <c r="AQ96" s="54" t="s">
        <v>265</v>
      </c>
      <c r="AR96" s="5"/>
      <c r="AS96" s="5"/>
      <c r="AT96" s="5"/>
      <c r="AU96" s="5"/>
      <c r="AV96" s="5"/>
    </row>
    <row r="97" spans="1:48" customFormat="1" ht="22.5">
      <c r="A97" s="16">
        <v>52958</v>
      </c>
      <c r="B97" s="64">
        <v>40282</v>
      </c>
      <c r="C97" s="19">
        <v>136959</v>
      </c>
      <c r="D97" s="32">
        <v>40237</v>
      </c>
      <c r="E97" s="35" t="s">
        <v>43</v>
      </c>
      <c r="F97" s="35" t="s">
        <v>44</v>
      </c>
      <c r="G97" s="29" t="s">
        <v>138</v>
      </c>
      <c r="H97" s="29"/>
      <c r="I97" s="29" t="s">
        <v>139</v>
      </c>
      <c r="J97" s="16"/>
      <c r="K97" s="35" t="s">
        <v>190</v>
      </c>
      <c r="L97" s="19">
        <v>1032436882</v>
      </c>
      <c r="M97" s="19" t="s">
        <v>249</v>
      </c>
      <c r="N97" s="37" t="s">
        <v>237</v>
      </c>
      <c r="O97" s="16"/>
      <c r="P97" s="35" t="s">
        <v>218</v>
      </c>
      <c r="Q97" s="35" t="s">
        <v>218</v>
      </c>
      <c r="R97" s="32">
        <v>36746</v>
      </c>
      <c r="S97" s="69" t="s">
        <v>219</v>
      </c>
      <c r="T97" s="33" t="s">
        <v>226</v>
      </c>
      <c r="U97" s="33" t="s">
        <v>240</v>
      </c>
      <c r="V97" s="24">
        <v>1025000</v>
      </c>
      <c r="W97" s="24">
        <v>0</v>
      </c>
      <c r="X97" s="24"/>
      <c r="Y97" s="51" t="s">
        <v>257</v>
      </c>
      <c r="Z97" s="17"/>
      <c r="AA97" s="13">
        <v>0</v>
      </c>
      <c r="AB97" s="13"/>
      <c r="AC97" s="51"/>
      <c r="AD97" s="15"/>
      <c r="AE97" s="16"/>
      <c r="AF97" s="16"/>
      <c r="AG97" s="39" t="s">
        <v>256</v>
      </c>
      <c r="AH97" s="16"/>
      <c r="AI97" s="16"/>
      <c r="AJ97" s="16"/>
      <c r="AK97" s="39" t="s">
        <v>255</v>
      </c>
      <c r="AL97" s="19"/>
      <c r="AM97" s="40" t="s">
        <v>274</v>
      </c>
      <c r="AN97" s="16">
        <v>889</v>
      </c>
      <c r="AO97" s="23"/>
      <c r="AP97" s="22"/>
      <c r="AQ97" s="54" t="s">
        <v>265</v>
      </c>
      <c r="AR97" s="5"/>
      <c r="AS97" s="5"/>
      <c r="AT97" s="5"/>
      <c r="AU97" s="5"/>
      <c r="AV97" s="5"/>
    </row>
    <row r="98" spans="1:48" customFormat="1" ht="22.5">
      <c r="A98" s="16">
        <v>52958</v>
      </c>
      <c r="B98" s="64">
        <v>40282</v>
      </c>
      <c r="C98" s="19">
        <v>136960</v>
      </c>
      <c r="D98" s="32">
        <v>40237</v>
      </c>
      <c r="E98" s="35" t="s">
        <v>43</v>
      </c>
      <c r="F98" s="35" t="s">
        <v>44</v>
      </c>
      <c r="G98" s="29" t="s">
        <v>140</v>
      </c>
      <c r="H98" s="29"/>
      <c r="I98" s="29" t="s">
        <v>70</v>
      </c>
      <c r="J98" s="35" t="s">
        <v>95</v>
      </c>
      <c r="K98" s="35" t="s">
        <v>190</v>
      </c>
      <c r="L98" s="19">
        <v>1020723796</v>
      </c>
      <c r="M98" s="19" t="s">
        <v>249</v>
      </c>
      <c r="N98" s="37" t="s">
        <v>238</v>
      </c>
      <c r="O98" s="16"/>
      <c r="P98" s="35" t="s">
        <v>218</v>
      </c>
      <c r="Q98" s="35" t="s">
        <v>218</v>
      </c>
      <c r="R98" s="32">
        <v>34880</v>
      </c>
      <c r="S98" s="69" t="s">
        <v>219</v>
      </c>
      <c r="T98" s="38" t="s">
        <v>233</v>
      </c>
      <c r="U98" s="33" t="s">
        <v>240</v>
      </c>
      <c r="V98" s="24">
        <v>1025000</v>
      </c>
      <c r="W98" s="24">
        <v>0</v>
      </c>
      <c r="X98" s="24">
        <f>+V98-W98</f>
        <v>1025000</v>
      </c>
      <c r="Y98" s="35" t="s">
        <v>267</v>
      </c>
      <c r="Z98" s="34"/>
      <c r="AA98" s="16">
        <v>0</v>
      </c>
      <c r="AB98" s="16"/>
      <c r="AC98" s="16"/>
      <c r="AD98" s="31"/>
      <c r="AE98" s="16"/>
      <c r="AF98" s="16"/>
      <c r="AG98" s="39" t="s">
        <v>256</v>
      </c>
      <c r="AH98" s="16"/>
      <c r="AI98" s="16"/>
      <c r="AJ98" s="16"/>
      <c r="AK98" s="39" t="s">
        <v>255</v>
      </c>
      <c r="AL98" s="19"/>
      <c r="AM98" s="40" t="s">
        <v>245</v>
      </c>
      <c r="AN98" s="16">
        <v>816</v>
      </c>
      <c r="AO98" s="23">
        <v>12500</v>
      </c>
      <c r="AP98" s="22"/>
      <c r="AQ98" s="54" t="s">
        <v>272</v>
      </c>
      <c r="AR98" s="5"/>
      <c r="AS98" s="5"/>
      <c r="AT98" s="5"/>
      <c r="AU98" s="5"/>
      <c r="AV98" s="5"/>
    </row>
    <row r="99" spans="1:48" customFormat="1" ht="67.5">
      <c r="A99" s="16">
        <v>52958</v>
      </c>
      <c r="B99" s="64">
        <v>40282</v>
      </c>
      <c r="C99" s="19">
        <v>136960</v>
      </c>
      <c r="D99" s="32">
        <v>40237</v>
      </c>
      <c r="E99" s="35" t="s">
        <v>43</v>
      </c>
      <c r="F99" s="35" t="s">
        <v>44</v>
      </c>
      <c r="G99" s="29" t="s">
        <v>140</v>
      </c>
      <c r="H99" s="29"/>
      <c r="I99" s="29" t="s">
        <v>70</v>
      </c>
      <c r="J99" s="35" t="s">
        <v>95</v>
      </c>
      <c r="K99" s="35" t="s">
        <v>190</v>
      </c>
      <c r="L99" s="19">
        <v>1020723796</v>
      </c>
      <c r="M99" s="19" t="s">
        <v>249</v>
      </c>
      <c r="N99" s="37" t="s">
        <v>238</v>
      </c>
      <c r="O99" s="16"/>
      <c r="P99" s="35" t="s">
        <v>218</v>
      </c>
      <c r="Q99" s="35" t="s">
        <v>218</v>
      </c>
      <c r="R99" s="32">
        <v>34880</v>
      </c>
      <c r="S99" s="69" t="s">
        <v>219</v>
      </c>
      <c r="T99" s="38" t="s">
        <v>233</v>
      </c>
      <c r="U99" s="33" t="s">
        <v>240</v>
      </c>
      <c r="V99" s="24">
        <v>1025000</v>
      </c>
      <c r="W99" s="24">
        <v>0</v>
      </c>
      <c r="X99" s="24"/>
      <c r="Y99" s="35" t="s">
        <v>267</v>
      </c>
      <c r="Z99" s="34"/>
      <c r="AA99" s="16">
        <v>0</v>
      </c>
      <c r="AB99" s="16"/>
      <c r="AC99" s="16"/>
      <c r="AD99" s="31"/>
      <c r="AE99" s="16"/>
      <c r="AF99" s="16"/>
      <c r="AG99" s="39" t="s">
        <v>256</v>
      </c>
      <c r="AH99" s="16"/>
      <c r="AI99" s="16"/>
      <c r="AJ99" s="16"/>
      <c r="AK99" s="39" t="s">
        <v>255</v>
      </c>
      <c r="AL99" s="19"/>
      <c r="AM99" s="40" t="s">
        <v>274</v>
      </c>
      <c r="AN99" s="16">
        <v>604</v>
      </c>
      <c r="AO99" s="23">
        <v>141300</v>
      </c>
      <c r="AP99" s="30"/>
      <c r="AQ99" s="52" t="s">
        <v>275</v>
      </c>
      <c r="AR99" s="5"/>
      <c r="AS99" s="5"/>
      <c r="AT99" s="5"/>
      <c r="AU99" s="5"/>
      <c r="AV99" s="5"/>
    </row>
    <row r="100" spans="1:48" customFormat="1" ht="22.5">
      <c r="A100" s="16">
        <v>52958</v>
      </c>
      <c r="B100" s="64">
        <v>40282</v>
      </c>
      <c r="C100" s="19">
        <v>136961</v>
      </c>
      <c r="D100" s="32">
        <v>40237</v>
      </c>
      <c r="E100" s="35" t="s">
        <v>43</v>
      </c>
      <c r="F100" s="35" t="s">
        <v>44</v>
      </c>
      <c r="G100" s="29" t="s">
        <v>141</v>
      </c>
      <c r="H100" s="36"/>
      <c r="I100" s="29" t="s">
        <v>142</v>
      </c>
      <c r="J100" s="35" t="s">
        <v>234</v>
      </c>
      <c r="K100" s="35" t="s">
        <v>190</v>
      </c>
      <c r="L100" s="19">
        <v>296092</v>
      </c>
      <c r="M100" s="19" t="s">
        <v>249</v>
      </c>
      <c r="N100" s="37" t="s">
        <v>238</v>
      </c>
      <c r="O100" s="16"/>
      <c r="P100" s="35" t="s">
        <v>218</v>
      </c>
      <c r="Q100" s="35" t="s">
        <v>218</v>
      </c>
      <c r="R100" s="32">
        <v>36208</v>
      </c>
      <c r="S100" s="69" t="s">
        <v>219</v>
      </c>
      <c r="T100" s="33" t="s">
        <v>225</v>
      </c>
      <c r="U100" s="33" t="s">
        <v>240</v>
      </c>
      <c r="V100" s="24">
        <v>1025000</v>
      </c>
      <c r="W100" s="24">
        <v>0</v>
      </c>
      <c r="X100" s="24">
        <f>+V100-W100</f>
        <v>1025000</v>
      </c>
      <c r="Y100" s="48" t="s">
        <v>263</v>
      </c>
      <c r="Z100" s="17"/>
      <c r="AA100" s="13"/>
      <c r="AB100" s="16"/>
      <c r="AC100" s="48"/>
      <c r="AD100" s="15"/>
      <c r="AE100" s="14"/>
      <c r="AF100" s="14"/>
      <c r="AG100" s="39" t="s">
        <v>256</v>
      </c>
      <c r="AH100" s="16"/>
      <c r="AI100" s="16"/>
      <c r="AJ100" s="16"/>
      <c r="AK100" s="39" t="s">
        <v>255</v>
      </c>
      <c r="AL100" s="19"/>
      <c r="AM100" s="40" t="s">
        <v>245</v>
      </c>
      <c r="AN100" s="16">
        <v>816</v>
      </c>
      <c r="AO100" s="24">
        <v>1025000</v>
      </c>
      <c r="AP100" s="30"/>
      <c r="AQ100" s="54" t="s">
        <v>264</v>
      </c>
      <c r="AR100" s="5"/>
      <c r="AS100" s="5"/>
      <c r="AT100" s="5"/>
      <c r="AU100" s="5"/>
      <c r="AV100" s="5"/>
    </row>
    <row r="101" spans="1:48" customFormat="1" ht="22.5">
      <c r="A101" s="16">
        <v>52958</v>
      </c>
      <c r="B101" s="64">
        <v>40282</v>
      </c>
      <c r="C101" s="19">
        <v>136961</v>
      </c>
      <c r="D101" s="32">
        <v>40237</v>
      </c>
      <c r="E101" s="35" t="s">
        <v>43</v>
      </c>
      <c r="F101" s="35" t="s">
        <v>44</v>
      </c>
      <c r="G101" s="29" t="s">
        <v>141</v>
      </c>
      <c r="H101" s="36"/>
      <c r="I101" s="29" t="s">
        <v>142</v>
      </c>
      <c r="J101" s="35" t="s">
        <v>234</v>
      </c>
      <c r="K101" s="35" t="s">
        <v>190</v>
      </c>
      <c r="L101" s="19">
        <v>296092</v>
      </c>
      <c r="M101" s="19" t="s">
        <v>249</v>
      </c>
      <c r="N101" s="37" t="s">
        <v>238</v>
      </c>
      <c r="O101" s="16"/>
      <c r="P101" s="35" t="s">
        <v>218</v>
      </c>
      <c r="Q101" s="35" t="s">
        <v>218</v>
      </c>
      <c r="R101" s="32">
        <v>36208</v>
      </c>
      <c r="S101" s="69" t="s">
        <v>219</v>
      </c>
      <c r="T101" s="33" t="s">
        <v>225</v>
      </c>
      <c r="U101" s="33" t="s">
        <v>240</v>
      </c>
      <c r="V101" s="24">
        <v>1025000</v>
      </c>
      <c r="W101" s="24">
        <v>0</v>
      </c>
      <c r="X101" s="24"/>
      <c r="Y101" s="48" t="s">
        <v>263</v>
      </c>
      <c r="Z101" s="17"/>
      <c r="AA101" s="13"/>
      <c r="AB101" s="16"/>
      <c r="AC101" s="48"/>
      <c r="AD101" s="15"/>
      <c r="AE101" s="14"/>
      <c r="AF101" s="14"/>
      <c r="AG101" s="39" t="s">
        <v>256</v>
      </c>
      <c r="AH101" s="16"/>
      <c r="AI101" s="16"/>
      <c r="AJ101" s="16"/>
      <c r="AK101" s="39" t="s">
        <v>255</v>
      </c>
      <c r="AL101" s="19"/>
      <c r="AM101" s="40" t="s">
        <v>274</v>
      </c>
      <c r="AN101" s="16">
        <v>816</v>
      </c>
      <c r="AO101" s="24">
        <v>1025000</v>
      </c>
      <c r="AP101" s="30"/>
      <c r="AQ101" s="54" t="s">
        <v>264</v>
      </c>
      <c r="AR101" s="5"/>
      <c r="AS101" s="5"/>
      <c r="AT101" s="5"/>
      <c r="AU101" s="5"/>
      <c r="AV101" s="5"/>
    </row>
    <row r="102" spans="1:48" customFormat="1" ht="22.5">
      <c r="A102" s="16">
        <v>52958</v>
      </c>
      <c r="B102" s="64">
        <v>40282</v>
      </c>
      <c r="C102" s="19">
        <v>136962</v>
      </c>
      <c r="D102" s="32">
        <v>40237</v>
      </c>
      <c r="E102" s="35" t="s">
        <v>43</v>
      </c>
      <c r="F102" s="35" t="s">
        <v>44</v>
      </c>
      <c r="G102" s="29" t="s">
        <v>144</v>
      </c>
      <c r="H102" s="36"/>
      <c r="I102" s="29" t="s">
        <v>145</v>
      </c>
      <c r="J102" s="35"/>
      <c r="K102" s="35" t="s">
        <v>190</v>
      </c>
      <c r="L102" s="19">
        <v>1020723863</v>
      </c>
      <c r="M102" s="19" t="s">
        <v>249</v>
      </c>
      <c r="N102" s="37" t="s">
        <v>237</v>
      </c>
      <c r="O102" s="16"/>
      <c r="P102" s="35" t="s">
        <v>218</v>
      </c>
      <c r="Q102" s="35" t="s">
        <v>218</v>
      </c>
      <c r="R102" s="32">
        <v>30121</v>
      </c>
      <c r="S102" s="69" t="s">
        <v>219</v>
      </c>
      <c r="T102" s="33" t="s">
        <v>226</v>
      </c>
      <c r="U102" s="33" t="s">
        <v>240</v>
      </c>
      <c r="V102" s="24">
        <v>1025000</v>
      </c>
      <c r="W102" s="24">
        <v>0</v>
      </c>
      <c r="X102" s="24">
        <f>+V102-W102</f>
        <v>1025000</v>
      </c>
      <c r="Y102" s="35" t="s">
        <v>267</v>
      </c>
      <c r="Z102" s="16"/>
      <c r="AA102" s="16">
        <v>0</v>
      </c>
      <c r="AB102" s="16"/>
      <c r="AC102" s="16"/>
      <c r="AD102" s="31"/>
      <c r="AE102" s="16"/>
      <c r="AF102" s="16"/>
      <c r="AG102" s="39" t="s">
        <v>256</v>
      </c>
      <c r="AH102" s="16"/>
      <c r="AI102" s="16"/>
      <c r="AJ102" s="16"/>
      <c r="AK102" s="39" t="s">
        <v>255</v>
      </c>
      <c r="AL102" s="19"/>
      <c r="AM102" s="40" t="s">
        <v>245</v>
      </c>
      <c r="AN102" s="16">
        <v>816</v>
      </c>
      <c r="AO102" s="23">
        <v>12500</v>
      </c>
      <c r="AP102" s="22"/>
      <c r="AQ102" s="54" t="s">
        <v>272</v>
      </c>
      <c r="AR102" s="5"/>
      <c r="AS102" s="5"/>
      <c r="AT102" s="5"/>
      <c r="AU102" s="5"/>
      <c r="AV102" s="5"/>
    </row>
    <row r="103" spans="1:48" customFormat="1" ht="67.5">
      <c r="A103" s="16">
        <v>52958</v>
      </c>
      <c r="B103" s="64">
        <v>40282</v>
      </c>
      <c r="C103" s="19">
        <v>136962</v>
      </c>
      <c r="D103" s="32">
        <v>40237</v>
      </c>
      <c r="E103" s="35" t="s">
        <v>43</v>
      </c>
      <c r="F103" s="35" t="s">
        <v>44</v>
      </c>
      <c r="G103" s="29" t="s">
        <v>144</v>
      </c>
      <c r="H103" s="36"/>
      <c r="I103" s="29" t="s">
        <v>145</v>
      </c>
      <c r="J103" s="35"/>
      <c r="K103" s="35" t="s">
        <v>190</v>
      </c>
      <c r="L103" s="19">
        <v>1020723863</v>
      </c>
      <c r="M103" s="19" t="s">
        <v>249</v>
      </c>
      <c r="N103" s="37" t="s">
        <v>237</v>
      </c>
      <c r="O103" s="16"/>
      <c r="P103" s="35" t="s">
        <v>218</v>
      </c>
      <c r="Q103" s="35" t="s">
        <v>218</v>
      </c>
      <c r="R103" s="32">
        <v>30121</v>
      </c>
      <c r="S103" s="69" t="s">
        <v>219</v>
      </c>
      <c r="T103" s="33" t="s">
        <v>226</v>
      </c>
      <c r="U103" s="33" t="s">
        <v>240</v>
      </c>
      <c r="V103" s="24">
        <v>1025000</v>
      </c>
      <c r="W103" s="24">
        <v>0</v>
      </c>
      <c r="X103" s="24"/>
      <c r="Y103" s="35" t="s">
        <v>267</v>
      </c>
      <c r="Z103" s="16"/>
      <c r="AA103" s="16">
        <v>0</v>
      </c>
      <c r="AB103" s="16"/>
      <c r="AC103" s="16"/>
      <c r="AD103" s="31"/>
      <c r="AE103" s="16"/>
      <c r="AF103" s="16"/>
      <c r="AG103" s="39" t="s">
        <v>256</v>
      </c>
      <c r="AH103" s="16"/>
      <c r="AI103" s="16"/>
      <c r="AJ103" s="16"/>
      <c r="AK103" s="39" t="s">
        <v>255</v>
      </c>
      <c r="AL103" s="19"/>
      <c r="AM103" s="40" t="s">
        <v>274</v>
      </c>
      <c r="AN103" s="16">
        <v>604</v>
      </c>
      <c r="AO103" s="23">
        <v>141300</v>
      </c>
      <c r="AP103" s="30"/>
      <c r="AQ103" s="52" t="s">
        <v>275</v>
      </c>
      <c r="AR103" s="5"/>
      <c r="AS103" s="5"/>
      <c r="AT103" s="5"/>
      <c r="AU103" s="5"/>
      <c r="AV103" s="5"/>
    </row>
    <row r="104" spans="1:48" customFormat="1" ht="22.5">
      <c r="A104" s="16">
        <v>52958</v>
      </c>
      <c r="B104" s="64">
        <v>40282</v>
      </c>
      <c r="C104" s="19">
        <v>136963</v>
      </c>
      <c r="D104" s="32">
        <v>40237</v>
      </c>
      <c r="E104" s="35" t="s">
        <v>43</v>
      </c>
      <c r="F104" s="35" t="s">
        <v>44</v>
      </c>
      <c r="G104" s="29" t="s">
        <v>146</v>
      </c>
      <c r="H104" s="29" t="s">
        <v>147</v>
      </c>
      <c r="I104" s="29" t="s">
        <v>148</v>
      </c>
      <c r="J104" s="35" t="s">
        <v>149</v>
      </c>
      <c r="K104" s="35" t="s">
        <v>190</v>
      </c>
      <c r="L104" s="19">
        <v>185830</v>
      </c>
      <c r="M104" s="19" t="s">
        <v>249</v>
      </c>
      <c r="N104" s="37" t="s">
        <v>238</v>
      </c>
      <c r="O104" s="16"/>
      <c r="P104" s="35" t="s">
        <v>218</v>
      </c>
      <c r="Q104" s="35" t="s">
        <v>218</v>
      </c>
      <c r="R104" s="32">
        <v>34982</v>
      </c>
      <c r="S104" s="69" t="s">
        <v>219</v>
      </c>
      <c r="T104" s="33" t="s">
        <v>220</v>
      </c>
      <c r="U104" s="33" t="s">
        <v>240</v>
      </c>
      <c r="V104" s="24">
        <v>1025000</v>
      </c>
      <c r="W104" s="24">
        <v>0</v>
      </c>
      <c r="X104" s="24">
        <f>+V104-W104</f>
        <v>1025000</v>
      </c>
      <c r="Y104" s="35" t="s">
        <v>267</v>
      </c>
      <c r="Z104" s="34"/>
      <c r="AA104" s="16">
        <v>0</v>
      </c>
      <c r="AB104" s="16"/>
      <c r="AC104" s="35"/>
      <c r="AD104" s="31"/>
      <c r="AE104" s="16"/>
      <c r="AF104" s="16"/>
      <c r="AG104" s="39" t="s">
        <v>256</v>
      </c>
      <c r="AH104" s="16"/>
      <c r="AI104" s="16"/>
      <c r="AJ104" s="16"/>
      <c r="AK104" s="39" t="s">
        <v>255</v>
      </c>
      <c r="AL104" s="19"/>
      <c r="AM104" s="40" t="s">
        <v>245</v>
      </c>
      <c r="AN104" s="16">
        <v>816</v>
      </c>
      <c r="AO104" s="23">
        <v>12500</v>
      </c>
      <c r="AP104" s="22"/>
      <c r="AQ104" s="54" t="s">
        <v>272</v>
      </c>
      <c r="AR104" s="5"/>
      <c r="AS104" s="5"/>
      <c r="AT104" s="5"/>
      <c r="AU104" s="5"/>
      <c r="AV104" s="5"/>
    </row>
    <row r="105" spans="1:48" customFormat="1" ht="67.5">
      <c r="A105" s="16">
        <v>52958</v>
      </c>
      <c r="B105" s="64">
        <v>40282</v>
      </c>
      <c r="C105" s="19">
        <v>136963</v>
      </c>
      <c r="D105" s="32">
        <v>40237</v>
      </c>
      <c r="E105" s="35" t="s">
        <v>43</v>
      </c>
      <c r="F105" s="35" t="s">
        <v>44</v>
      </c>
      <c r="G105" s="29" t="s">
        <v>146</v>
      </c>
      <c r="H105" s="29" t="s">
        <v>147</v>
      </c>
      <c r="I105" s="29" t="s">
        <v>148</v>
      </c>
      <c r="J105" s="35" t="s">
        <v>149</v>
      </c>
      <c r="K105" s="35" t="s">
        <v>190</v>
      </c>
      <c r="L105" s="19">
        <v>185830</v>
      </c>
      <c r="M105" s="19" t="s">
        <v>249</v>
      </c>
      <c r="N105" s="37" t="s">
        <v>238</v>
      </c>
      <c r="O105" s="16"/>
      <c r="P105" s="35" t="s">
        <v>218</v>
      </c>
      <c r="Q105" s="35" t="s">
        <v>218</v>
      </c>
      <c r="R105" s="32">
        <v>34982</v>
      </c>
      <c r="S105" s="69" t="s">
        <v>219</v>
      </c>
      <c r="T105" s="33" t="s">
        <v>220</v>
      </c>
      <c r="U105" s="33" t="s">
        <v>240</v>
      </c>
      <c r="V105" s="24">
        <v>1025000</v>
      </c>
      <c r="W105" s="24">
        <v>0</v>
      </c>
      <c r="X105" s="24"/>
      <c r="Y105" s="35" t="s">
        <v>267</v>
      </c>
      <c r="Z105" s="34"/>
      <c r="AA105" s="16">
        <v>0</v>
      </c>
      <c r="AB105" s="16"/>
      <c r="AC105" s="35"/>
      <c r="AD105" s="31"/>
      <c r="AE105" s="16"/>
      <c r="AF105" s="16"/>
      <c r="AG105" s="39" t="s">
        <v>256</v>
      </c>
      <c r="AH105" s="16"/>
      <c r="AI105" s="16"/>
      <c r="AJ105" s="16"/>
      <c r="AK105" s="39" t="s">
        <v>255</v>
      </c>
      <c r="AL105" s="19"/>
      <c r="AM105" s="40" t="s">
        <v>274</v>
      </c>
      <c r="AN105" s="16">
        <v>604</v>
      </c>
      <c r="AO105" s="23">
        <v>141300</v>
      </c>
      <c r="AP105" s="30"/>
      <c r="AQ105" s="52" t="s">
        <v>275</v>
      </c>
      <c r="AR105" s="5"/>
      <c r="AS105" s="5"/>
      <c r="AT105" s="5"/>
      <c r="AU105" s="5"/>
      <c r="AV105" s="5"/>
    </row>
    <row r="106" spans="1:48" customFormat="1" ht="22.5">
      <c r="A106" s="16">
        <v>52958</v>
      </c>
      <c r="B106" s="64">
        <v>40282</v>
      </c>
      <c r="C106" s="19">
        <v>136964</v>
      </c>
      <c r="D106" s="32">
        <v>40237</v>
      </c>
      <c r="E106" s="35" t="s">
        <v>43</v>
      </c>
      <c r="F106" s="35" t="s">
        <v>44</v>
      </c>
      <c r="G106" s="29" t="s">
        <v>150</v>
      </c>
      <c r="H106" s="36"/>
      <c r="I106" s="29" t="s">
        <v>51</v>
      </c>
      <c r="J106" s="35" t="s">
        <v>151</v>
      </c>
      <c r="K106" s="35" t="s">
        <v>190</v>
      </c>
      <c r="L106" s="19">
        <v>52514304</v>
      </c>
      <c r="M106" s="19" t="s">
        <v>249</v>
      </c>
      <c r="N106" s="37" t="s">
        <v>237</v>
      </c>
      <c r="O106" s="16"/>
      <c r="P106" s="35" t="s">
        <v>218</v>
      </c>
      <c r="Q106" s="35" t="s">
        <v>218</v>
      </c>
      <c r="R106" s="32">
        <v>39905</v>
      </c>
      <c r="S106" s="69" t="s">
        <v>219</v>
      </c>
      <c r="T106" s="33" t="s">
        <v>226</v>
      </c>
      <c r="U106" s="33" t="s">
        <v>240</v>
      </c>
      <c r="V106" s="24">
        <v>1025000</v>
      </c>
      <c r="W106" s="24">
        <v>0</v>
      </c>
      <c r="X106" s="24">
        <f>+V106-W106</f>
        <v>1025000</v>
      </c>
      <c r="Y106" s="35" t="s">
        <v>257</v>
      </c>
      <c r="Z106" s="16"/>
      <c r="AA106" s="16">
        <v>0</v>
      </c>
      <c r="AB106" s="16"/>
      <c r="AC106" s="16"/>
      <c r="AD106" s="31"/>
      <c r="AE106" s="16"/>
      <c r="AF106" s="16"/>
      <c r="AG106" s="39" t="s">
        <v>256</v>
      </c>
      <c r="AH106" s="16"/>
      <c r="AI106" s="16"/>
      <c r="AJ106" s="16"/>
      <c r="AK106" s="39" t="s">
        <v>255</v>
      </c>
      <c r="AL106" s="19"/>
      <c r="AM106" s="40" t="s">
        <v>245</v>
      </c>
      <c r="AN106" s="16">
        <v>889</v>
      </c>
      <c r="AO106" s="23"/>
      <c r="AP106" s="22"/>
      <c r="AQ106" s="54" t="s">
        <v>265</v>
      </c>
      <c r="AR106" s="5"/>
      <c r="AS106" s="5"/>
      <c r="AT106" s="5"/>
      <c r="AU106" s="5"/>
      <c r="AV106" s="5"/>
    </row>
    <row r="107" spans="1:48" customFormat="1" ht="22.5">
      <c r="A107" s="16">
        <v>52958</v>
      </c>
      <c r="B107" s="64">
        <v>40282</v>
      </c>
      <c r="C107" s="19">
        <v>136964</v>
      </c>
      <c r="D107" s="32">
        <v>40237</v>
      </c>
      <c r="E107" s="35" t="s">
        <v>43</v>
      </c>
      <c r="F107" s="35" t="s">
        <v>44</v>
      </c>
      <c r="G107" s="29" t="s">
        <v>150</v>
      </c>
      <c r="H107" s="36"/>
      <c r="I107" s="29" t="s">
        <v>51</v>
      </c>
      <c r="J107" s="35" t="s">
        <v>151</v>
      </c>
      <c r="K107" s="35" t="s">
        <v>190</v>
      </c>
      <c r="L107" s="19">
        <v>52514304</v>
      </c>
      <c r="M107" s="19" t="s">
        <v>249</v>
      </c>
      <c r="N107" s="37" t="s">
        <v>237</v>
      </c>
      <c r="O107" s="16"/>
      <c r="P107" s="35" t="s">
        <v>218</v>
      </c>
      <c r="Q107" s="35" t="s">
        <v>218</v>
      </c>
      <c r="R107" s="32">
        <v>39905</v>
      </c>
      <c r="S107" s="69" t="s">
        <v>219</v>
      </c>
      <c r="T107" s="33" t="s">
        <v>226</v>
      </c>
      <c r="U107" s="33" t="s">
        <v>240</v>
      </c>
      <c r="V107" s="24">
        <v>1025000</v>
      </c>
      <c r="W107" s="24">
        <v>0</v>
      </c>
      <c r="X107" s="24"/>
      <c r="Y107" s="35" t="s">
        <v>257</v>
      </c>
      <c r="Z107" s="16"/>
      <c r="AA107" s="16">
        <v>0</v>
      </c>
      <c r="AB107" s="16"/>
      <c r="AC107" s="16"/>
      <c r="AD107" s="31"/>
      <c r="AE107" s="16"/>
      <c r="AF107" s="16"/>
      <c r="AG107" s="39" t="s">
        <v>256</v>
      </c>
      <c r="AH107" s="16"/>
      <c r="AI107" s="16"/>
      <c r="AJ107" s="16"/>
      <c r="AK107" s="39" t="s">
        <v>255</v>
      </c>
      <c r="AL107" s="19"/>
      <c r="AM107" s="40" t="s">
        <v>274</v>
      </c>
      <c r="AN107" s="16">
        <v>889</v>
      </c>
      <c r="AO107" s="23"/>
      <c r="AP107" s="22"/>
      <c r="AQ107" s="54" t="s">
        <v>265</v>
      </c>
      <c r="AR107" s="5"/>
      <c r="AS107" s="5"/>
      <c r="AT107" s="5"/>
      <c r="AU107" s="5"/>
      <c r="AV107" s="5"/>
    </row>
    <row r="108" spans="1:48" customFormat="1" ht="22.5">
      <c r="A108" s="16">
        <v>52958</v>
      </c>
      <c r="B108" s="64">
        <v>40282</v>
      </c>
      <c r="C108" s="19">
        <v>136965</v>
      </c>
      <c r="D108" s="32">
        <v>40237</v>
      </c>
      <c r="E108" s="35" t="s">
        <v>43</v>
      </c>
      <c r="F108" s="35" t="s">
        <v>44</v>
      </c>
      <c r="G108" s="29" t="s">
        <v>152</v>
      </c>
      <c r="H108" s="29"/>
      <c r="I108" s="29" t="s">
        <v>153</v>
      </c>
      <c r="J108" s="35"/>
      <c r="K108" s="35" t="s">
        <v>190</v>
      </c>
      <c r="L108" s="19">
        <v>1032437011</v>
      </c>
      <c r="M108" s="19" t="s">
        <v>249</v>
      </c>
      <c r="N108" s="37" t="s">
        <v>237</v>
      </c>
      <c r="O108" s="16"/>
      <c r="P108" s="35" t="s">
        <v>218</v>
      </c>
      <c r="Q108" s="35" t="s">
        <v>218</v>
      </c>
      <c r="R108" s="32">
        <v>38988</v>
      </c>
      <c r="S108" s="69" t="s">
        <v>219</v>
      </c>
      <c r="T108" s="33" t="s">
        <v>226</v>
      </c>
      <c r="U108" s="33" t="s">
        <v>240</v>
      </c>
      <c r="V108" s="24">
        <v>1025000</v>
      </c>
      <c r="W108" s="24">
        <v>0</v>
      </c>
      <c r="X108" s="24">
        <f>+V108-W108</f>
        <v>1025000</v>
      </c>
      <c r="Y108" s="53" t="s">
        <v>257</v>
      </c>
      <c r="Z108" s="34"/>
      <c r="AA108" s="16">
        <v>0</v>
      </c>
      <c r="AB108" s="16"/>
      <c r="AC108" s="16"/>
      <c r="AD108" s="31"/>
      <c r="AE108" s="16"/>
      <c r="AF108" s="16"/>
      <c r="AG108" s="39" t="s">
        <v>256</v>
      </c>
      <c r="AH108" s="16"/>
      <c r="AI108" s="16"/>
      <c r="AJ108" s="16"/>
      <c r="AK108" s="39" t="s">
        <v>255</v>
      </c>
      <c r="AL108" s="19"/>
      <c r="AM108" s="40" t="s">
        <v>245</v>
      </c>
      <c r="AN108" s="16">
        <v>889</v>
      </c>
      <c r="AO108" s="23"/>
      <c r="AP108" s="22"/>
      <c r="AQ108" s="54" t="s">
        <v>265</v>
      </c>
      <c r="AR108" s="5"/>
      <c r="AS108" s="5"/>
      <c r="AT108" s="5"/>
      <c r="AU108" s="5"/>
      <c r="AV108" s="5"/>
    </row>
    <row r="109" spans="1:48" customFormat="1" ht="22.5">
      <c r="A109" s="16">
        <v>52958</v>
      </c>
      <c r="B109" s="64">
        <v>40282</v>
      </c>
      <c r="C109" s="19">
        <v>136965</v>
      </c>
      <c r="D109" s="32">
        <v>40237</v>
      </c>
      <c r="E109" s="35" t="s">
        <v>43</v>
      </c>
      <c r="F109" s="35" t="s">
        <v>44</v>
      </c>
      <c r="G109" s="29" t="s">
        <v>152</v>
      </c>
      <c r="H109" s="29"/>
      <c r="I109" s="29" t="s">
        <v>153</v>
      </c>
      <c r="J109" s="35"/>
      <c r="K109" s="35" t="s">
        <v>190</v>
      </c>
      <c r="L109" s="19">
        <v>1032437011</v>
      </c>
      <c r="M109" s="19" t="s">
        <v>249</v>
      </c>
      <c r="N109" s="37" t="s">
        <v>237</v>
      </c>
      <c r="O109" s="16"/>
      <c r="P109" s="35" t="s">
        <v>218</v>
      </c>
      <c r="Q109" s="35" t="s">
        <v>218</v>
      </c>
      <c r="R109" s="32">
        <v>38988</v>
      </c>
      <c r="S109" s="69" t="s">
        <v>219</v>
      </c>
      <c r="T109" s="33" t="s">
        <v>226</v>
      </c>
      <c r="U109" s="33" t="s">
        <v>240</v>
      </c>
      <c r="V109" s="24">
        <v>1025000</v>
      </c>
      <c r="W109" s="24">
        <v>0</v>
      </c>
      <c r="X109" s="24"/>
      <c r="Y109" s="53" t="s">
        <v>257</v>
      </c>
      <c r="Z109" s="34"/>
      <c r="AA109" s="16">
        <v>0</v>
      </c>
      <c r="AB109" s="16"/>
      <c r="AC109" s="16"/>
      <c r="AD109" s="31"/>
      <c r="AE109" s="16"/>
      <c r="AF109" s="16"/>
      <c r="AG109" s="39" t="s">
        <v>256</v>
      </c>
      <c r="AH109" s="16"/>
      <c r="AI109" s="16"/>
      <c r="AJ109" s="16"/>
      <c r="AK109" s="39" t="s">
        <v>255</v>
      </c>
      <c r="AL109" s="19"/>
      <c r="AM109" s="40" t="s">
        <v>274</v>
      </c>
      <c r="AN109" s="16">
        <v>889</v>
      </c>
      <c r="AO109" s="23"/>
      <c r="AP109" s="22"/>
      <c r="AQ109" s="54" t="s">
        <v>265</v>
      </c>
      <c r="AR109" s="5"/>
      <c r="AS109" s="5"/>
      <c r="AT109" s="5"/>
      <c r="AU109" s="5"/>
      <c r="AV109" s="5"/>
    </row>
    <row r="110" spans="1:48" customFormat="1" ht="22.5">
      <c r="A110" s="16">
        <v>52958</v>
      </c>
      <c r="B110" s="64">
        <v>40282</v>
      </c>
      <c r="C110" s="19">
        <v>136966</v>
      </c>
      <c r="D110" s="32">
        <v>40237</v>
      </c>
      <c r="E110" s="35" t="s">
        <v>43</v>
      </c>
      <c r="F110" s="35" t="s">
        <v>44</v>
      </c>
      <c r="G110" s="29" t="s">
        <v>154</v>
      </c>
      <c r="H110" s="29"/>
      <c r="I110" s="29" t="s">
        <v>155</v>
      </c>
      <c r="J110" s="35"/>
      <c r="K110" s="35" t="s">
        <v>190</v>
      </c>
      <c r="L110" s="19">
        <v>1032437013</v>
      </c>
      <c r="M110" s="19" t="s">
        <v>249</v>
      </c>
      <c r="N110" s="37" t="s">
        <v>237</v>
      </c>
      <c r="O110" s="16"/>
      <c r="P110" s="35" t="s">
        <v>218</v>
      </c>
      <c r="Q110" s="35" t="s">
        <v>218</v>
      </c>
      <c r="R110" s="32">
        <v>34615</v>
      </c>
      <c r="S110" s="69" t="s">
        <v>219</v>
      </c>
      <c r="T110" s="33" t="s">
        <v>235</v>
      </c>
      <c r="U110" s="33" t="s">
        <v>241</v>
      </c>
      <c r="V110" s="24">
        <v>1025000</v>
      </c>
      <c r="W110" s="24">
        <v>0</v>
      </c>
      <c r="X110" s="24">
        <f>+V110-W110</f>
        <v>1025000</v>
      </c>
      <c r="Y110" s="53" t="s">
        <v>257</v>
      </c>
      <c r="Z110" s="16"/>
      <c r="AA110" s="16">
        <v>0</v>
      </c>
      <c r="AB110" s="16"/>
      <c r="AC110" s="14"/>
      <c r="AD110" s="15"/>
      <c r="AE110" s="16"/>
      <c r="AF110" s="16"/>
      <c r="AG110" s="39" t="s">
        <v>256</v>
      </c>
      <c r="AH110" s="16"/>
      <c r="AI110" s="16"/>
      <c r="AJ110" s="16"/>
      <c r="AK110" s="39" t="s">
        <v>255</v>
      </c>
      <c r="AL110" s="19"/>
      <c r="AM110" s="40" t="s">
        <v>245</v>
      </c>
      <c r="AN110" s="16">
        <v>889</v>
      </c>
      <c r="AO110" s="23"/>
      <c r="AP110" s="22"/>
      <c r="AQ110" s="54" t="s">
        <v>265</v>
      </c>
      <c r="AR110" s="5"/>
      <c r="AS110" s="5"/>
      <c r="AT110" s="5"/>
      <c r="AU110" s="5"/>
      <c r="AV110" s="5"/>
    </row>
    <row r="111" spans="1:48" customFormat="1" ht="22.5">
      <c r="A111" s="16">
        <v>52958</v>
      </c>
      <c r="B111" s="64">
        <v>40282</v>
      </c>
      <c r="C111" s="19">
        <v>136966</v>
      </c>
      <c r="D111" s="32">
        <v>40237</v>
      </c>
      <c r="E111" s="35" t="s">
        <v>43</v>
      </c>
      <c r="F111" s="35" t="s">
        <v>44</v>
      </c>
      <c r="G111" s="29" t="s">
        <v>154</v>
      </c>
      <c r="H111" s="29"/>
      <c r="I111" s="29" t="s">
        <v>155</v>
      </c>
      <c r="J111" s="35"/>
      <c r="K111" s="35" t="s">
        <v>190</v>
      </c>
      <c r="L111" s="19">
        <v>1032437013</v>
      </c>
      <c r="M111" s="19" t="s">
        <v>249</v>
      </c>
      <c r="N111" s="37" t="s">
        <v>237</v>
      </c>
      <c r="O111" s="16"/>
      <c r="P111" s="35" t="s">
        <v>218</v>
      </c>
      <c r="Q111" s="35" t="s">
        <v>218</v>
      </c>
      <c r="R111" s="32">
        <v>34615</v>
      </c>
      <c r="S111" s="69" t="s">
        <v>219</v>
      </c>
      <c r="T111" s="33" t="s">
        <v>235</v>
      </c>
      <c r="U111" s="33" t="s">
        <v>241</v>
      </c>
      <c r="V111" s="24">
        <v>1025000</v>
      </c>
      <c r="W111" s="24">
        <v>0</v>
      </c>
      <c r="X111" s="24"/>
      <c r="Y111" s="53" t="s">
        <v>257</v>
      </c>
      <c r="Z111" s="16"/>
      <c r="AA111" s="16">
        <v>0</v>
      </c>
      <c r="AB111" s="16"/>
      <c r="AC111" s="14"/>
      <c r="AD111" s="15"/>
      <c r="AE111" s="16"/>
      <c r="AF111" s="16"/>
      <c r="AG111" s="39" t="s">
        <v>256</v>
      </c>
      <c r="AH111" s="16"/>
      <c r="AI111" s="16"/>
      <c r="AJ111" s="16"/>
      <c r="AK111" s="39" t="s">
        <v>255</v>
      </c>
      <c r="AL111" s="19"/>
      <c r="AM111" s="40" t="s">
        <v>274</v>
      </c>
      <c r="AN111" s="16">
        <v>889</v>
      </c>
      <c r="AO111" s="23"/>
      <c r="AP111" s="22"/>
      <c r="AQ111" s="54" t="s">
        <v>265</v>
      </c>
      <c r="AR111" s="5"/>
      <c r="AS111" s="5"/>
      <c r="AT111" s="5"/>
      <c r="AU111" s="5"/>
      <c r="AV111" s="5"/>
    </row>
    <row r="112" spans="1:48" customFormat="1" ht="22.5">
      <c r="A112" s="16">
        <v>52958</v>
      </c>
      <c r="B112" s="64">
        <v>40282</v>
      </c>
      <c r="C112" s="19">
        <v>136967</v>
      </c>
      <c r="D112" s="32">
        <v>40237</v>
      </c>
      <c r="E112" s="35" t="s">
        <v>43</v>
      </c>
      <c r="F112" s="35" t="s">
        <v>44</v>
      </c>
      <c r="G112" s="29" t="s">
        <v>156</v>
      </c>
      <c r="H112" s="36"/>
      <c r="I112" s="29" t="s">
        <v>87</v>
      </c>
      <c r="J112" s="35"/>
      <c r="K112" s="35" t="s">
        <v>190</v>
      </c>
      <c r="L112" s="19">
        <v>1020723791</v>
      </c>
      <c r="M112" s="19" t="s">
        <v>249</v>
      </c>
      <c r="N112" s="37" t="s">
        <v>237</v>
      </c>
      <c r="O112" s="16"/>
      <c r="P112" s="35" t="s">
        <v>218</v>
      </c>
      <c r="Q112" s="35" t="s">
        <v>218</v>
      </c>
      <c r="R112" s="32">
        <v>33402</v>
      </c>
      <c r="S112" s="69" t="s">
        <v>219</v>
      </c>
      <c r="T112" s="33" t="s">
        <v>227</v>
      </c>
      <c r="U112" s="33" t="s">
        <v>240</v>
      </c>
      <c r="V112" s="24">
        <v>1025000</v>
      </c>
      <c r="W112" s="24">
        <v>0</v>
      </c>
      <c r="X112" s="24">
        <f>+V112-W112</f>
        <v>1025000</v>
      </c>
      <c r="Y112" s="35" t="s">
        <v>267</v>
      </c>
      <c r="Z112" s="34"/>
      <c r="AA112" s="16">
        <v>0</v>
      </c>
      <c r="AB112" s="13"/>
      <c r="AC112" s="16"/>
      <c r="AD112" s="31"/>
      <c r="AE112" s="16"/>
      <c r="AF112" s="16"/>
      <c r="AG112" s="39" t="s">
        <v>256</v>
      </c>
      <c r="AH112" s="16"/>
      <c r="AI112" s="16"/>
      <c r="AJ112" s="16"/>
      <c r="AK112" s="39" t="s">
        <v>255</v>
      </c>
      <c r="AL112" s="19"/>
      <c r="AM112" s="40" t="s">
        <v>245</v>
      </c>
      <c r="AN112" s="16">
        <v>816</v>
      </c>
      <c r="AO112" s="23">
        <v>12500</v>
      </c>
      <c r="AP112" s="22"/>
      <c r="AQ112" s="54" t="s">
        <v>272</v>
      </c>
      <c r="AR112" s="5"/>
      <c r="AS112" s="5"/>
      <c r="AT112" s="5"/>
      <c r="AU112" s="5"/>
      <c r="AV112" s="5"/>
    </row>
    <row r="113" spans="1:48" customFormat="1" ht="67.5">
      <c r="A113" s="16">
        <v>52958</v>
      </c>
      <c r="B113" s="64">
        <v>40282</v>
      </c>
      <c r="C113" s="19">
        <v>136967</v>
      </c>
      <c r="D113" s="32">
        <v>40237</v>
      </c>
      <c r="E113" s="35" t="s">
        <v>43</v>
      </c>
      <c r="F113" s="35" t="s">
        <v>44</v>
      </c>
      <c r="G113" s="29" t="s">
        <v>156</v>
      </c>
      <c r="H113" s="36"/>
      <c r="I113" s="29" t="s">
        <v>87</v>
      </c>
      <c r="J113" s="35"/>
      <c r="K113" s="35" t="s">
        <v>190</v>
      </c>
      <c r="L113" s="19">
        <v>1020723791</v>
      </c>
      <c r="M113" s="19" t="s">
        <v>249</v>
      </c>
      <c r="N113" s="37" t="s">
        <v>237</v>
      </c>
      <c r="O113" s="16"/>
      <c r="P113" s="35" t="s">
        <v>218</v>
      </c>
      <c r="Q113" s="35" t="s">
        <v>218</v>
      </c>
      <c r="R113" s="32">
        <v>33402</v>
      </c>
      <c r="S113" s="69" t="s">
        <v>219</v>
      </c>
      <c r="T113" s="33" t="s">
        <v>227</v>
      </c>
      <c r="U113" s="33" t="s">
        <v>240</v>
      </c>
      <c r="V113" s="24">
        <v>1025000</v>
      </c>
      <c r="W113" s="24">
        <v>0</v>
      </c>
      <c r="X113" s="24"/>
      <c r="Y113" s="35" t="s">
        <v>267</v>
      </c>
      <c r="Z113" s="34"/>
      <c r="AA113" s="16">
        <v>0</v>
      </c>
      <c r="AB113" s="13"/>
      <c r="AC113" s="16"/>
      <c r="AD113" s="31"/>
      <c r="AE113" s="16"/>
      <c r="AF113" s="16"/>
      <c r="AG113" s="39" t="s">
        <v>256</v>
      </c>
      <c r="AH113" s="16"/>
      <c r="AI113" s="16"/>
      <c r="AJ113" s="16"/>
      <c r="AK113" s="39" t="s">
        <v>255</v>
      </c>
      <c r="AL113" s="19"/>
      <c r="AM113" s="40" t="s">
        <v>274</v>
      </c>
      <c r="AN113" s="16">
        <v>604</v>
      </c>
      <c r="AO113" s="23">
        <v>141300</v>
      </c>
      <c r="AP113" s="30"/>
      <c r="AQ113" s="52" t="s">
        <v>275</v>
      </c>
      <c r="AR113" s="5"/>
      <c r="AS113" s="5"/>
      <c r="AT113" s="5"/>
      <c r="AU113" s="5"/>
      <c r="AV113" s="5"/>
    </row>
    <row r="114" spans="1:48" customFormat="1" ht="22.5">
      <c r="A114" s="16">
        <v>52958</v>
      </c>
      <c r="B114" s="64">
        <v>40282</v>
      </c>
      <c r="C114" s="19">
        <v>136968</v>
      </c>
      <c r="D114" s="32">
        <v>40237</v>
      </c>
      <c r="E114" s="35" t="s">
        <v>43</v>
      </c>
      <c r="F114" s="35" t="s">
        <v>44</v>
      </c>
      <c r="G114" s="29" t="s">
        <v>156</v>
      </c>
      <c r="H114" s="36"/>
      <c r="I114" s="29" t="s">
        <v>157</v>
      </c>
      <c r="J114" s="35"/>
      <c r="K114" s="35" t="s">
        <v>190</v>
      </c>
      <c r="L114" s="19">
        <v>1020723783</v>
      </c>
      <c r="M114" s="19" t="s">
        <v>249</v>
      </c>
      <c r="N114" s="37" t="s">
        <v>237</v>
      </c>
      <c r="O114" s="16"/>
      <c r="P114" s="35" t="s">
        <v>218</v>
      </c>
      <c r="Q114" s="35" t="s">
        <v>218</v>
      </c>
      <c r="R114" s="32">
        <v>34005</v>
      </c>
      <c r="S114" s="69" t="s">
        <v>219</v>
      </c>
      <c r="T114" s="33" t="s">
        <v>233</v>
      </c>
      <c r="U114" s="33" t="s">
        <v>241</v>
      </c>
      <c r="V114" s="24">
        <v>1025000</v>
      </c>
      <c r="W114" s="24">
        <v>0</v>
      </c>
      <c r="X114" s="24">
        <f>+V114-W114</f>
        <v>1025000</v>
      </c>
      <c r="Y114" s="35" t="s">
        <v>267</v>
      </c>
      <c r="Z114" s="16"/>
      <c r="AA114" s="16">
        <v>0</v>
      </c>
      <c r="AB114" s="16"/>
      <c r="AC114" s="16"/>
      <c r="AD114" s="31"/>
      <c r="AE114" s="16"/>
      <c r="AF114" s="16"/>
      <c r="AG114" s="39" t="s">
        <v>256</v>
      </c>
      <c r="AH114" s="16"/>
      <c r="AI114" s="16"/>
      <c r="AJ114" s="16"/>
      <c r="AK114" s="39" t="s">
        <v>255</v>
      </c>
      <c r="AL114" s="19"/>
      <c r="AM114" s="40" t="s">
        <v>245</v>
      </c>
      <c r="AN114" s="16">
        <v>816</v>
      </c>
      <c r="AO114" s="23">
        <v>12500</v>
      </c>
      <c r="AP114" s="22"/>
      <c r="AQ114" s="54" t="s">
        <v>272</v>
      </c>
      <c r="AR114" s="5"/>
      <c r="AS114" s="5"/>
      <c r="AT114" s="5"/>
      <c r="AU114" s="5"/>
      <c r="AV114" s="5"/>
    </row>
    <row r="115" spans="1:48" customFormat="1" ht="67.5">
      <c r="A115" s="16">
        <v>52958</v>
      </c>
      <c r="B115" s="64">
        <v>40282</v>
      </c>
      <c r="C115" s="19">
        <v>136968</v>
      </c>
      <c r="D115" s="32">
        <v>40237</v>
      </c>
      <c r="E115" s="35" t="s">
        <v>43</v>
      </c>
      <c r="F115" s="35" t="s">
        <v>44</v>
      </c>
      <c r="G115" s="29" t="s">
        <v>156</v>
      </c>
      <c r="H115" s="36"/>
      <c r="I115" s="29" t="s">
        <v>157</v>
      </c>
      <c r="J115" s="35"/>
      <c r="K115" s="35" t="s">
        <v>190</v>
      </c>
      <c r="L115" s="19">
        <v>1020723783</v>
      </c>
      <c r="M115" s="19" t="s">
        <v>249</v>
      </c>
      <c r="N115" s="37" t="s">
        <v>237</v>
      </c>
      <c r="O115" s="16"/>
      <c r="P115" s="35" t="s">
        <v>218</v>
      </c>
      <c r="Q115" s="35" t="s">
        <v>218</v>
      </c>
      <c r="R115" s="32">
        <v>34005</v>
      </c>
      <c r="S115" s="69" t="s">
        <v>219</v>
      </c>
      <c r="T115" s="33" t="s">
        <v>233</v>
      </c>
      <c r="U115" s="33" t="s">
        <v>241</v>
      </c>
      <c r="V115" s="24">
        <v>1025000</v>
      </c>
      <c r="W115" s="24">
        <v>0</v>
      </c>
      <c r="X115" s="24"/>
      <c r="Y115" s="35" t="s">
        <v>267</v>
      </c>
      <c r="Z115" s="16"/>
      <c r="AA115" s="16">
        <v>0</v>
      </c>
      <c r="AB115" s="16"/>
      <c r="AC115" s="16"/>
      <c r="AD115" s="31"/>
      <c r="AE115" s="16"/>
      <c r="AF115" s="16"/>
      <c r="AG115" s="39" t="s">
        <v>256</v>
      </c>
      <c r="AH115" s="16"/>
      <c r="AI115" s="16"/>
      <c r="AJ115" s="16"/>
      <c r="AK115" s="39" t="s">
        <v>255</v>
      </c>
      <c r="AL115" s="19"/>
      <c r="AM115" s="40" t="s">
        <v>274</v>
      </c>
      <c r="AN115" s="16">
        <v>604</v>
      </c>
      <c r="AO115" s="23">
        <v>141300</v>
      </c>
      <c r="AP115" s="30"/>
      <c r="AQ115" s="52" t="s">
        <v>275</v>
      </c>
      <c r="AR115" s="5"/>
      <c r="AS115" s="5"/>
      <c r="AT115" s="5"/>
      <c r="AU115" s="5"/>
      <c r="AV115" s="5"/>
    </row>
    <row r="116" spans="1:48" customFormat="1" ht="22.5">
      <c r="A116" s="16">
        <v>52958</v>
      </c>
      <c r="B116" s="64">
        <v>40282</v>
      </c>
      <c r="C116" s="19">
        <v>136969</v>
      </c>
      <c r="D116" s="32">
        <v>40237</v>
      </c>
      <c r="E116" s="35" t="s">
        <v>43</v>
      </c>
      <c r="F116" s="35" t="s">
        <v>44</v>
      </c>
      <c r="G116" s="29" t="s">
        <v>211</v>
      </c>
      <c r="H116" s="29" t="s">
        <v>175</v>
      </c>
      <c r="I116" s="29" t="s">
        <v>51</v>
      </c>
      <c r="J116" s="35" t="s">
        <v>84</v>
      </c>
      <c r="K116" s="35" t="s">
        <v>190</v>
      </c>
      <c r="L116" s="19">
        <v>41386403</v>
      </c>
      <c r="M116" s="19" t="s">
        <v>249</v>
      </c>
      <c r="N116" s="37" t="s">
        <v>237</v>
      </c>
      <c r="O116" s="16"/>
      <c r="P116" s="35" t="s">
        <v>218</v>
      </c>
      <c r="Q116" s="35" t="s">
        <v>218</v>
      </c>
      <c r="R116" s="32">
        <v>35545</v>
      </c>
      <c r="S116" s="69" t="s">
        <v>219</v>
      </c>
      <c r="T116" s="33" t="s">
        <v>220</v>
      </c>
      <c r="U116" s="33" t="s">
        <v>240</v>
      </c>
      <c r="V116" s="24">
        <v>1025000</v>
      </c>
      <c r="W116" s="24">
        <v>0</v>
      </c>
      <c r="X116" s="24">
        <f>+V116-W116</f>
        <v>1025000</v>
      </c>
      <c r="Y116" s="35" t="s">
        <v>267</v>
      </c>
      <c r="Z116" s="34"/>
      <c r="AA116" s="16">
        <v>0</v>
      </c>
      <c r="AB116" s="16"/>
      <c r="AC116" s="16"/>
      <c r="AD116" s="31"/>
      <c r="AE116" s="16"/>
      <c r="AF116" s="16"/>
      <c r="AG116" s="39" t="s">
        <v>256</v>
      </c>
      <c r="AH116" s="16"/>
      <c r="AI116" s="16"/>
      <c r="AJ116" s="16"/>
      <c r="AK116" s="39" t="s">
        <v>255</v>
      </c>
      <c r="AL116" s="19"/>
      <c r="AM116" s="40" t="s">
        <v>245</v>
      </c>
      <c r="AN116" s="16">
        <v>816</v>
      </c>
      <c r="AO116" s="23">
        <v>12500</v>
      </c>
      <c r="AP116" s="22"/>
      <c r="AQ116" s="54" t="s">
        <v>272</v>
      </c>
      <c r="AR116" s="5"/>
      <c r="AS116" s="5"/>
      <c r="AT116" s="5"/>
      <c r="AU116" s="5"/>
      <c r="AV116" s="5"/>
    </row>
    <row r="117" spans="1:48" customFormat="1" ht="67.5">
      <c r="A117" s="16">
        <v>52958</v>
      </c>
      <c r="B117" s="64">
        <v>40282</v>
      </c>
      <c r="C117" s="19">
        <v>136969</v>
      </c>
      <c r="D117" s="32">
        <v>40237</v>
      </c>
      <c r="E117" s="35" t="s">
        <v>43</v>
      </c>
      <c r="F117" s="35" t="s">
        <v>44</v>
      </c>
      <c r="G117" s="29" t="s">
        <v>211</v>
      </c>
      <c r="H117" s="29" t="s">
        <v>175</v>
      </c>
      <c r="I117" s="29" t="s">
        <v>51</v>
      </c>
      <c r="J117" s="35" t="s">
        <v>84</v>
      </c>
      <c r="K117" s="35" t="s">
        <v>190</v>
      </c>
      <c r="L117" s="19">
        <v>41386403</v>
      </c>
      <c r="M117" s="19" t="s">
        <v>249</v>
      </c>
      <c r="N117" s="37" t="s">
        <v>237</v>
      </c>
      <c r="O117" s="16"/>
      <c r="P117" s="35" t="s">
        <v>218</v>
      </c>
      <c r="Q117" s="35" t="s">
        <v>218</v>
      </c>
      <c r="R117" s="32">
        <v>35545</v>
      </c>
      <c r="S117" s="69" t="s">
        <v>219</v>
      </c>
      <c r="T117" s="33" t="s">
        <v>220</v>
      </c>
      <c r="U117" s="33" t="s">
        <v>240</v>
      </c>
      <c r="V117" s="24">
        <v>1025000</v>
      </c>
      <c r="W117" s="24">
        <v>0</v>
      </c>
      <c r="X117" s="24"/>
      <c r="Y117" s="35" t="s">
        <v>267</v>
      </c>
      <c r="Z117" s="34"/>
      <c r="AA117" s="16">
        <v>0</v>
      </c>
      <c r="AB117" s="16"/>
      <c r="AC117" s="16"/>
      <c r="AD117" s="31"/>
      <c r="AE117" s="16"/>
      <c r="AF117" s="16"/>
      <c r="AG117" s="39" t="s">
        <v>256</v>
      </c>
      <c r="AH117" s="16"/>
      <c r="AI117" s="16"/>
      <c r="AJ117" s="16"/>
      <c r="AK117" s="39" t="s">
        <v>255</v>
      </c>
      <c r="AL117" s="19"/>
      <c r="AM117" s="40" t="s">
        <v>274</v>
      </c>
      <c r="AN117" s="16">
        <v>604</v>
      </c>
      <c r="AO117" s="23">
        <v>141300</v>
      </c>
      <c r="AP117" s="30"/>
      <c r="AQ117" s="52" t="s">
        <v>275</v>
      </c>
      <c r="AR117" s="5"/>
      <c r="AS117" s="5"/>
      <c r="AT117" s="5"/>
      <c r="AU117" s="5"/>
      <c r="AV117" s="5"/>
    </row>
    <row r="118" spans="1:48" customFormat="1" ht="22.5">
      <c r="A118" s="16">
        <v>52958</v>
      </c>
      <c r="B118" s="64">
        <v>40282</v>
      </c>
      <c r="C118" s="19">
        <v>136970</v>
      </c>
      <c r="D118" s="32">
        <v>40237</v>
      </c>
      <c r="E118" s="35" t="s">
        <v>43</v>
      </c>
      <c r="F118" s="35" t="s">
        <v>44</v>
      </c>
      <c r="G118" s="29" t="s">
        <v>158</v>
      </c>
      <c r="H118" s="29" t="s">
        <v>159</v>
      </c>
      <c r="I118" s="29" t="s">
        <v>160</v>
      </c>
      <c r="J118" s="35" t="s">
        <v>161</v>
      </c>
      <c r="K118" s="35" t="s">
        <v>190</v>
      </c>
      <c r="L118" s="19">
        <v>73131758</v>
      </c>
      <c r="M118" s="19" t="s">
        <v>249</v>
      </c>
      <c r="N118" s="37" t="s">
        <v>238</v>
      </c>
      <c r="O118" s="16"/>
      <c r="P118" s="35" t="s">
        <v>218</v>
      </c>
      <c r="Q118" s="35" t="s">
        <v>218</v>
      </c>
      <c r="R118" s="32">
        <v>40051</v>
      </c>
      <c r="S118" s="69" t="s">
        <v>219</v>
      </c>
      <c r="T118" s="33" t="s">
        <v>228</v>
      </c>
      <c r="U118" s="33" t="s">
        <v>240</v>
      </c>
      <c r="V118" s="24">
        <v>1025000</v>
      </c>
      <c r="W118" s="24">
        <v>0</v>
      </c>
      <c r="X118" s="24">
        <f>+V118-W118</f>
        <v>1025000</v>
      </c>
      <c r="Y118" s="35" t="s">
        <v>257</v>
      </c>
      <c r="Z118" s="17"/>
      <c r="AA118" s="16">
        <v>0</v>
      </c>
      <c r="AB118" s="13"/>
      <c r="AC118" s="49"/>
      <c r="AD118" s="15"/>
      <c r="AE118" s="16"/>
      <c r="AF118" s="16"/>
      <c r="AG118" s="39" t="s">
        <v>256</v>
      </c>
      <c r="AH118" s="16"/>
      <c r="AI118" s="16"/>
      <c r="AJ118" s="16"/>
      <c r="AK118" s="39" t="s">
        <v>255</v>
      </c>
      <c r="AL118" s="19"/>
      <c r="AM118" s="40" t="s">
        <v>245</v>
      </c>
      <c r="AN118" s="16">
        <v>889</v>
      </c>
      <c r="AO118" s="23"/>
      <c r="AP118" s="22"/>
      <c r="AQ118" s="54" t="s">
        <v>265</v>
      </c>
      <c r="AR118" s="5"/>
      <c r="AS118" s="5"/>
      <c r="AT118" s="5"/>
      <c r="AU118" s="5"/>
      <c r="AV118" s="5"/>
    </row>
    <row r="119" spans="1:48" customFormat="1" ht="22.5">
      <c r="A119" s="16">
        <v>52958</v>
      </c>
      <c r="B119" s="64">
        <v>40282</v>
      </c>
      <c r="C119" s="19">
        <v>136970</v>
      </c>
      <c r="D119" s="32">
        <v>40237</v>
      </c>
      <c r="E119" s="35" t="s">
        <v>43</v>
      </c>
      <c r="F119" s="35" t="s">
        <v>44</v>
      </c>
      <c r="G119" s="29" t="s">
        <v>158</v>
      </c>
      <c r="H119" s="29" t="s">
        <v>159</v>
      </c>
      <c r="I119" s="29" t="s">
        <v>160</v>
      </c>
      <c r="J119" s="35" t="s">
        <v>161</v>
      </c>
      <c r="K119" s="35" t="s">
        <v>190</v>
      </c>
      <c r="L119" s="19">
        <v>73131758</v>
      </c>
      <c r="M119" s="19" t="s">
        <v>249</v>
      </c>
      <c r="N119" s="37" t="s">
        <v>238</v>
      </c>
      <c r="O119" s="16"/>
      <c r="P119" s="35" t="s">
        <v>218</v>
      </c>
      <c r="Q119" s="35" t="s">
        <v>218</v>
      </c>
      <c r="R119" s="32">
        <v>40051</v>
      </c>
      <c r="S119" s="69" t="s">
        <v>219</v>
      </c>
      <c r="T119" s="33" t="s">
        <v>228</v>
      </c>
      <c r="U119" s="33" t="s">
        <v>240</v>
      </c>
      <c r="V119" s="24">
        <v>1025000</v>
      </c>
      <c r="W119" s="24">
        <v>0</v>
      </c>
      <c r="X119" s="24"/>
      <c r="Y119" s="35" t="s">
        <v>257</v>
      </c>
      <c r="Z119" s="17"/>
      <c r="AA119" s="16">
        <v>0</v>
      </c>
      <c r="AB119" s="13"/>
      <c r="AC119" s="49"/>
      <c r="AD119" s="15"/>
      <c r="AE119" s="16"/>
      <c r="AF119" s="16"/>
      <c r="AG119" s="39" t="s">
        <v>256</v>
      </c>
      <c r="AH119" s="16"/>
      <c r="AI119" s="16"/>
      <c r="AJ119" s="16"/>
      <c r="AK119" s="39" t="s">
        <v>255</v>
      </c>
      <c r="AL119" s="19"/>
      <c r="AM119" s="40" t="s">
        <v>274</v>
      </c>
      <c r="AN119" s="16">
        <v>889</v>
      </c>
      <c r="AO119" s="23"/>
      <c r="AP119" s="22"/>
      <c r="AQ119" s="54" t="s">
        <v>265</v>
      </c>
      <c r="AR119" s="5"/>
      <c r="AS119" s="5"/>
      <c r="AT119" s="5"/>
      <c r="AU119" s="5"/>
      <c r="AV119" s="5"/>
    </row>
    <row r="120" spans="1:48" customFormat="1" ht="22.5">
      <c r="A120" s="16">
        <v>52958</v>
      </c>
      <c r="B120" s="64">
        <v>40282</v>
      </c>
      <c r="C120" s="19">
        <v>136971</v>
      </c>
      <c r="D120" s="32">
        <v>40237</v>
      </c>
      <c r="E120" s="35" t="s">
        <v>43</v>
      </c>
      <c r="F120" s="35" t="s">
        <v>44</v>
      </c>
      <c r="G120" s="29" t="s">
        <v>162</v>
      </c>
      <c r="H120" s="36"/>
      <c r="I120" s="29" t="s">
        <v>51</v>
      </c>
      <c r="J120" s="35"/>
      <c r="K120" s="35" t="s">
        <v>190</v>
      </c>
      <c r="L120" s="19">
        <v>1020723848</v>
      </c>
      <c r="M120" s="19" t="s">
        <v>249</v>
      </c>
      <c r="N120" s="37" t="s">
        <v>237</v>
      </c>
      <c r="O120" s="16"/>
      <c r="P120" s="35" t="s">
        <v>218</v>
      </c>
      <c r="Q120" s="35" t="s">
        <v>218</v>
      </c>
      <c r="R120" s="32">
        <v>35964</v>
      </c>
      <c r="S120" s="69" t="s">
        <v>219</v>
      </c>
      <c r="T120" s="33" t="s">
        <v>226</v>
      </c>
      <c r="U120" s="33" t="s">
        <v>240</v>
      </c>
      <c r="V120" s="24">
        <v>1025000</v>
      </c>
      <c r="W120" s="24">
        <v>0</v>
      </c>
      <c r="X120" s="24">
        <f>+V120-W120</f>
        <v>1025000</v>
      </c>
      <c r="Y120" s="35" t="s">
        <v>267</v>
      </c>
      <c r="Z120" s="13"/>
      <c r="AA120" s="13">
        <v>0</v>
      </c>
      <c r="AB120" s="13"/>
      <c r="AC120" s="14"/>
      <c r="AD120" s="15"/>
      <c r="AE120" s="14"/>
      <c r="AF120" s="14"/>
      <c r="AG120" s="39" t="s">
        <v>256</v>
      </c>
      <c r="AH120" s="16"/>
      <c r="AI120" s="16"/>
      <c r="AJ120" s="16"/>
      <c r="AK120" s="39" t="s">
        <v>255</v>
      </c>
      <c r="AL120" s="19"/>
      <c r="AM120" s="40" t="s">
        <v>245</v>
      </c>
      <c r="AN120" s="16">
        <v>816</v>
      </c>
      <c r="AO120" s="23">
        <v>12500</v>
      </c>
      <c r="AP120" s="22"/>
      <c r="AQ120" s="54" t="s">
        <v>272</v>
      </c>
      <c r="AR120" s="5"/>
      <c r="AS120" s="5"/>
      <c r="AT120" s="5"/>
      <c r="AU120" s="5"/>
      <c r="AV120" s="5"/>
    </row>
    <row r="121" spans="1:48" customFormat="1" ht="67.5">
      <c r="A121" s="16">
        <v>52958</v>
      </c>
      <c r="B121" s="64">
        <v>40282</v>
      </c>
      <c r="C121" s="19">
        <v>136971</v>
      </c>
      <c r="D121" s="32">
        <v>40237</v>
      </c>
      <c r="E121" s="35" t="s">
        <v>43</v>
      </c>
      <c r="F121" s="35" t="s">
        <v>44</v>
      </c>
      <c r="G121" s="29" t="s">
        <v>162</v>
      </c>
      <c r="H121" s="36"/>
      <c r="I121" s="29" t="s">
        <v>51</v>
      </c>
      <c r="J121" s="35"/>
      <c r="K121" s="35" t="s">
        <v>190</v>
      </c>
      <c r="L121" s="19">
        <v>1020723848</v>
      </c>
      <c r="M121" s="19" t="s">
        <v>249</v>
      </c>
      <c r="N121" s="37" t="s">
        <v>237</v>
      </c>
      <c r="O121" s="16"/>
      <c r="P121" s="35" t="s">
        <v>218</v>
      </c>
      <c r="Q121" s="35" t="s">
        <v>218</v>
      </c>
      <c r="R121" s="32">
        <v>35964</v>
      </c>
      <c r="S121" s="69" t="s">
        <v>219</v>
      </c>
      <c r="T121" s="33" t="s">
        <v>226</v>
      </c>
      <c r="U121" s="33" t="s">
        <v>240</v>
      </c>
      <c r="V121" s="24">
        <v>1025000</v>
      </c>
      <c r="W121" s="24">
        <v>0</v>
      </c>
      <c r="X121" s="24"/>
      <c r="Y121" s="35" t="s">
        <v>267</v>
      </c>
      <c r="Z121" s="13"/>
      <c r="AA121" s="13">
        <v>0</v>
      </c>
      <c r="AB121" s="13"/>
      <c r="AC121" s="14"/>
      <c r="AD121" s="15"/>
      <c r="AE121" s="14"/>
      <c r="AF121" s="14"/>
      <c r="AG121" s="39" t="s">
        <v>256</v>
      </c>
      <c r="AH121" s="16"/>
      <c r="AI121" s="16"/>
      <c r="AJ121" s="16"/>
      <c r="AK121" s="39" t="s">
        <v>255</v>
      </c>
      <c r="AL121" s="19"/>
      <c r="AM121" s="40" t="s">
        <v>274</v>
      </c>
      <c r="AN121" s="16">
        <v>604</v>
      </c>
      <c r="AO121" s="23">
        <v>141300</v>
      </c>
      <c r="AP121" s="30"/>
      <c r="AQ121" s="52" t="s">
        <v>275</v>
      </c>
      <c r="AR121" s="5"/>
      <c r="AS121" s="5"/>
      <c r="AT121" s="5"/>
      <c r="AU121" s="5"/>
      <c r="AV121" s="5"/>
    </row>
    <row r="122" spans="1:48" customFormat="1" ht="22.5">
      <c r="A122" s="16">
        <v>52958</v>
      </c>
      <c r="B122" s="64">
        <v>40282</v>
      </c>
      <c r="C122" s="19">
        <v>136972</v>
      </c>
      <c r="D122" s="32">
        <v>40237</v>
      </c>
      <c r="E122" s="35" t="s">
        <v>43</v>
      </c>
      <c r="F122" s="35" t="s">
        <v>44</v>
      </c>
      <c r="G122" s="29" t="s">
        <v>163</v>
      </c>
      <c r="H122" s="29" t="s">
        <v>164</v>
      </c>
      <c r="I122" s="29" t="s">
        <v>160</v>
      </c>
      <c r="J122" s="35" t="s">
        <v>165</v>
      </c>
      <c r="K122" s="35" t="s">
        <v>190</v>
      </c>
      <c r="L122" s="19">
        <v>19110310</v>
      </c>
      <c r="M122" s="19" t="s">
        <v>249</v>
      </c>
      <c r="N122" s="37" t="s">
        <v>238</v>
      </c>
      <c r="O122" s="16"/>
      <c r="P122" s="35" t="s">
        <v>218</v>
      </c>
      <c r="Q122" s="35" t="s">
        <v>218</v>
      </c>
      <c r="R122" s="32">
        <v>38015</v>
      </c>
      <c r="S122" s="69" t="s">
        <v>219</v>
      </c>
      <c r="T122" s="33" t="s">
        <v>231</v>
      </c>
      <c r="U122" s="33" t="s">
        <v>242</v>
      </c>
      <c r="V122" s="24">
        <v>1025000</v>
      </c>
      <c r="W122" s="24">
        <v>0</v>
      </c>
      <c r="X122" s="24">
        <f>+V122-W122</f>
        <v>1025000</v>
      </c>
      <c r="Y122" s="41" t="s">
        <v>267</v>
      </c>
      <c r="Z122" s="34"/>
      <c r="AA122" s="16">
        <v>0</v>
      </c>
      <c r="AB122" s="16"/>
      <c r="AC122" s="41"/>
      <c r="AD122" s="31"/>
      <c r="AE122" s="16"/>
      <c r="AF122" s="16"/>
      <c r="AG122" s="39" t="s">
        <v>256</v>
      </c>
      <c r="AH122" s="16"/>
      <c r="AI122" s="16"/>
      <c r="AJ122" s="16"/>
      <c r="AK122" s="39" t="s">
        <v>255</v>
      </c>
      <c r="AL122" s="19"/>
      <c r="AM122" s="40" t="s">
        <v>245</v>
      </c>
      <c r="AN122" s="16">
        <v>816</v>
      </c>
      <c r="AO122" s="23">
        <v>12500</v>
      </c>
      <c r="AP122" s="22"/>
      <c r="AQ122" s="54" t="s">
        <v>272</v>
      </c>
      <c r="AR122" s="5"/>
      <c r="AS122" s="5"/>
      <c r="AT122" s="5"/>
      <c r="AU122" s="5"/>
      <c r="AV122" s="5"/>
    </row>
    <row r="123" spans="1:48" customFormat="1" ht="67.5">
      <c r="A123" s="16">
        <v>52958</v>
      </c>
      <c r="B123" s="64">
        <v>40282</v>
      </c>
      <c r="C123" s="19">
        <v>136972</v>
      </c>
      <c r="D123" s="32">
        <v>40237</v>
      </c>
      <c r="E123" s="35" t="s">
        <v>43</v>
      </c>
      <c r="F123" s="35" t="s">
        <v>44</v>
      </c>
      <c r="G123" s="29" t="s">
        <v>163</v>
      </c>
      <c r="H123" s="29" t="s">
        <v>164</v>
      </c>
      <c r="I123" s="29" t="s">
        <v>160</v>
      </c>
      <c r="J123" s="35" t="s">
        <v>165</v>
      </c>
      <c r="K123" s="35" t="s">
        <v>190</v>
      </c>
      <c r="L123" s="19">
        <v>19110310</v>
      </c>
      <c r="M123" s="19" t="s">
        <v>249</v>
      </c>
      <c r="N123" s="37" t="s">
        <v>238</v>
      </c>
      <c r="O123" s="16"/>
      <c r="P123" s="35" t="s">
        <v>218</v>
      </c>
      <c r="Q123" s="35" t="s">
        <v>218</v>
      </c>
      <c r="R123" s="32">
        <v>38015</v>
      </c>
      <c r="S123" s="69" t="s">
        <v>219</v>
      </c>
      <c r="T123" s="33" t="s">
        <v>231</v>
      </c>
      <c r="U123" s="33" t="s">
        <v>242</v>
      </c>
      <c r="V123" s="24">
        <v>1025000</v>
      </c>
      <c r="W123" s="24">
        <v>0</v>
      </c>
      <c r="X123" s="24"/>
      <c r="Y123" s="41" t="s">
        <v>267</v>
      </c>
      <c r="Z123" s="34"/>
      <c r="AA123" s="16">
        <v>0</v>
      </c>
      <c r="AB123" s="16"/>
      <c r="AC123" s="41"/>
      <c r="AD123" s="31"/>
      <c r="AE123" s="16"/>
      <c r="AF123" s="16"/>
      <c r="AG123" s="39" t="s">
        <v>256</v>
      </c>
      <c r="AH123" s="16"/>
      <c r="AI123" s="16"/>
      <c r="AJ123" s="16"/>
      <c r="AK123" s="39" t="s">
        <v>255</v>
      </c>
      <c r="AL123" s="19"/>
      <c r="AM123" s="40" t="s">
        <v>274</v>
      </c>
      <c r="AN123" s="16">
        <v>604</v>
      </c>
      <c r="AO123" s="23">
        <v>141300</v>
      </c>
      <c r="AP123" s="30"/>
      <c r="AQ123" s="52" t="s">
        <v>275</v>
      </c>
      <c r="AR123" s="5"/>
      <c r="AS123" s="5"/>
      <c r="AT123" s="5"/>
      <c r="AU123" s="5"/>
      <c r="AV123" s="5"/>
    </row>
    <row r="124" spans="1:48" customFormat="1" ht="22.5">
      <c r="A124" s="16">
        <v>52958</v>
      </c>
      <c r="B124" s="64">
        <v>40282</v>
      </c>
      <c r="C124" s="19">
        <v>136973</v>
      </c>
      <c r="D124" s="32">
        <v>40237</v>
      </c>
      <c r="E124" s="35" t="s">
        <v>43</v>
      </c>
      <c r="F124" s="35" t="s">
        <v>44</v>
      </c>
      <c r="G124" s="29" t="s">
        <v>166</v>
      </c>
      <c r="H124" s="36"/>
      <c r="I124" s="29" t="s">
        <v>87</v>
      </c>
      <c r="J124" s="16"/>
      <c r="K124" s="35" t="s">
        <v>190</v>
      </c>
      <c r="L124" s="19">
        <v>1020723792</v>
      </c>
      <c r="M124" s="19" t="s">
        <v>249</v>
      </c>
      <c r="N124" s="37" t="s">
        <v>237</v>
      </c>
      <c r="O124" s="16"/>
      <c r="P124" s="35" t="s">
        <v>218</v>
      </c>
      <c r="Q124" s="35" t="s">
        <v>218</v>
      </c>
      <c r="R124" s="32">
        <v>33966</v>
      </c>
      <c r="S124" s="69" t="s">
        <v>219</v>
      </c>
      <c r="T124" s="33" t="s">
        <v>233</v>
      </c>
      <c r="U124" s="33" t="s">
        <v>240</v>
      </c>
      <c r="V124" s="24">
        <v>1025000</v>
      </c>
      <c r="W124" s="24">
        <v>0</v>
      </c>
      <c r="X124" s="24">
        <f>+V124-W124</f>
        <v>1025000</v>
      </c>
      <c r="Y124" s="35" t="s">
        <v>267</v>
      </c>
      <c r="Z124" s="16"/>
      <c r="AA124" s="16">
        <v>0</v>
      </c>
      <c r="AB124" s="16"/>
      <c r="AC124" s="16"/>
      <c r="AD124" s="31"/>
      <c r="AE124" s="16"/>
      <c r="AF124" s="16"/>
      <c r="AG124" s="39" t="s">
        <v>256</v>
      </c>
      <c r="AH124" s="16"/>
      <c r="AI124" s="16"/>
      <c r="AJ124" s="16"/>
      <c r="AK124" s="39" t="s">
        <v>255</v>
      </c>
      <c r="AL124" s="19"/>
      <c r="AM124" s="40" t="s">
        <v>245</v>
      </c>
      <c r="AN124" s="16">
        <v>816</v>
      </c>
      <c r="AO124" s="23">
        <v>12500</v>
      </c>
      <c r="AP124" s="22"/>
      <c r="AQ124" s="54" t="s">
        <v>272</v>
      </c>
      <c r="AR124" s="5"/>
      <c r="AS124" s="5"/>
      <c r="AT124" s="5"/>
      <c r="AU124" s="5"/>
      <c r="AV124" s="5"/>
    </row>
    <row r="125" spans="1:48" customFormat="1" ht="67.5">
      <c r="A125" s="16">
        <v>52958</v>
      </c>
      <c r="B125" s="64">
        <v>40282</v>
      </c>
      <c r="C125" s="19">
        <v>136973</v>
      </c>
      <c r="D125" s="32">
        <v>40237</v>
      </c>
      <c r="E125" s="35" t="s">
        <v>43</v>
      </c>
      <c r="F125" s="35" t="s">
        <v>44</v>
      </c>
      <c r="G125" s="29" t="s">
        <v>166</v>
      </c>
      <c r="H125" s="36"/>
      <c r="I125" s="29" t="s">
        <v>87</v>
      </c>
      <c r="J125" s="16"/>
      <c r="K125" s="35" t="s">
        <v>190</v>
      </c>
      <c r="L125" s="19">
        <v>1020723792</v>
      </c>
      <c r="M125" s="19" t="s">
        <v>249</v>
      </c>
      <c r="N125" s="37" t="s">
        <v>237</v>
      </c>
      <c r="O125" s="16"/>
      <c r="P125" s="35" t="s">
        <v>218</v>
      </c>
      <c r="Q125" s="35" t="s">
        <v>218</v>
      </c>
      <c r="R125" s="32">
        <v>33966</v>
      </c>
      <c r="S125" s="69" t="s">
        <v>219</v>
      </c>
      <c r="T125" s="33" t="s">
        <v>233</v>
      </c>
      <c r="U125" s="33" t="s">
        <v>240</v>
      </c>
      <c r="V125" s="24">
        <v>1025000</v>
      </c>
      <c r="W125" s="24">
        <v>0</v>
      </c>
      <c r="X125" s="24"/>
      <c r="Y125" s="35" t="s">
        <v>267</v>
      </c>
      <c r="Z125" s="16"/>
      <c r="AA125" s="16">
        <v>0</v>
      </c>
      <c r="AB125" s="16"/>
      <c r="AC125" s="16"/>
      <c r="AD125" s="31"/>
      <c r="AE125" s="16"/>
      <c r="AF125" s="16"/>
      <c r="AG125" s="39" t="s">
        <v>256</v>
      </c>
      <c r="AH125" s="16"/>
      <c r="AI125" s="16"/>
      <c r="AJ125" s="16"/>
      <c r="AK125" s="39" t="s">
        <v>255</v>
      </c>
      <c r="AL125" s="19"/>
      <c r="AM125" s="40" t="s">
        <v>274</v>
      </c>
      <c r="AN125" s="16">
        <v>604</v>
      </c>
      <c r="AO125" s="23">
        <v>141300</v>
      </c>
      <c r="AP125" s="30"/>
      <c r="AQ125" s="52" t="s">
        <v>275</v>
      </c>
      <c r="AR125" s="5"/>
      <c r="AS125" s="5"/>
      <c r="AT125" s="5"/>
      <c r="AU125" s="5"/>
      <c r="AV125" s="5"/>
    </row>
    <row r="126" spans="1:48" customFormat="1" ht="22.5">
      <c r="A126" s="16">
        <v>52958</v>
      </c>
      <c r="B126" s="64">
        <v>40282</v>
      </c>
      <c r="C126" s="19">
        <v>136974</v>
      </c>
      <c r="D126" s="32">
        <v>40237</v>
      </c>
      <c r="E126" s="35" t="s">
        <v>43</v>
      </c>
      <c r="F126" s="35" t="s">
        <v>44</v>
      </c>
      <c r="G126" s="29" t="s">
        <v>167</v>
      </c>
      <c r="H126" s="36"/>
      <c r="I126" s="29" t="s">
        <v>51</v>
      </c>
      <c r="J126" s="35" t="s">
        <v>153</v>
      </c>
      <c r="K126" s="35" t="s">
        <v>190</v>
      </c>
      <c r="L126" s="19">
        <v>1020724078</v>
      </c>
      <c r="M126" s="19" t="s">
        <v>249</v>
      </c>
      <c r="N126" s="37" t="s">
        <v>237</v>
      </c>
      <c r="O126" s="16"/>
      <c r="P126" s="35" t="s">
        <v>218</v>
      </c>
      <c r="Q126" s="35" t="s">
        <v>218</v>
      </c>
      <c r="R126" s="32">
        <v>37064</v>
      </c>
      <c r="S126" s="69" t="s">
        <v>219</v>
      </c>
      <c r="T126" s="33" t="s">
        <v>226</v>
      </c>
      <c r="U126" s="33" t="s">
        <v>240</v>
      </c>
      <c r="V126" s="24">
        <v>1025000</v>
      </c>
      <c r="W126" s="24">
        <v>0</v>
      </c>
      <c r="X126" s="24">
        <f>+V126-W126</f>
        <v>1025000</v>
      </c>
      <c r="Y126" s="35" t="s">
        <v>267</v>
      </c>
      <c r="Z126" s="17"/>
      <c r="AA126" s="13">
        <v>0</v>
      </c>
      <c r="AB126" s="13"/>
      <c r="AC126" s="35"/>
      <c r="AD126" s="15"/>
      <c r="AE126" s="14"/>
      <c r="AF126" s="14"/>
      <c r="AG126" s="39" t="s">
        <v>256</v>
      </c>
      <c r="AH126" s="16"/>
      <c r="AI126" s="25"/>
      <c r="AJ126" s="16"/>
      <c r="AK126" s="39" t="s">
        <v>255</v>
      </c>
      <c r="AL126" s="19"/>
      <c r="AM126" s="40" t="s">
        <v>245</v>
      </c>
      <c r="AN126" s="16">
        <v>816</v>
      </c>
      <c r="AO126" s="23">
        <v>12500</v>
      </c>
      <c r="AP126" s="22"/>
      <c r="AQ126" s="54" t="s">
        <v>272</v>
      </c>
      <c r="AR126" s="5"/>
      <c r="AS126" s="5"/>
      <c r="AT126" s="5"/>
      <c r="AU126" s="5"/>
      <c r="AV126" s="5"/>
    </row>
    <row r="127" spans="1:48" customFormat="1" ht="67.5">
      <c r="A127" s="16">
        <v>52958</v>
      </c>
      <c r="B127" s="64">
        <v>40282</v>
      </c>
      <c r="C127" s="19">
        <v>136974</v>
      </c>
      <c r="D127" s="32">
        <v>40237</v>
      </c>
      <c r="E127" s="35" t="s">
        <v>43</v>
      </c>
      <c r="F127" s="35" t="s">
        <v>44</v>
      </c>
      <c r="G127" s="29" t="s">
        <v>167</v>
      </c>
      <c r="H127" s="36"/>
      <c r="I127" s="29" t="s">
        <v>51</v>
      </c>
      <c r="J127" s="35" t="s">
        <v>153</v>
      </c>
      <c r="K127" s="35" t="s">
        <v>190</v>
      </c>
      <c r="L127" s="19">
        <v>1020724078</v>
      </c>
      <c r="M127" s="19" t="s">
        <v>249</v>
      </c>
      <c r="N127" s="37" t="s">
        <v>237</v>
      </c>
      <c r="O127" s="16"/>
      <c r="P127" s="35" t="s">
        <v>218</v>
      </c>
      <c r="Q127" s="35" t="s">
        <v>218</v>
      </c>
      <c r="R127" s="32">
        <v>37064</v>
      </c>
      <c r="S127" s="69" t="s">
        <v>219</v>
      </c>
      <c r="T127" s="33" t="s">
        <v>226</v>
      </c>
      <c r="U127" s="33" t="s">
        <v>240</v>
      </c>
      <c r="V127" s="24">
        <v>1025000</v>
      </c>
      <c r="W127" s="24">
        <v>0</v>
      </c>
      <c r="X127" s="24"/>
      <c r="Y127" s="35" t="s">
        <v>267</v>
      </c>
      <c r="Z127" s="17"/>
      <c r="AA127" s="13">
        <v>0</v>
      </c>
      <c r="AB127" s="13"/>
      <c r="AC127" s="35"/>
      <c r="AD127" s="15"/>
      <c r="AE127" s="14"/>
      <c r="AF127" s="14"/>
      <c r="AG127" s="39" t="s">
        <v>256</v>
      </c>
      <c r="AH127" s="16"/>
      <c r="AI127" s="25"/>
      <c r="AJ127" s="16"/>
      <c r="AK127" s="39" t="s">
        <v>255</v>
      </c>
      <c r="AL127" s="19"/>
      <c r="AM127" s="40" t="s">
        <v>274</v>
      </c>
      <c r="AN127" s="16">
        <v>604</v>
      </c>
      <c r="AO127" s="23">
        <v>141300</v>
      </c>
      <c r="AP127" s="30"/>
      <c r="AQ127" s="52" t="s">
        <v>275</v>
      </c>
      <c r="AR127" s="5"/>
      <c r="AS127" s="5"/>
      <c r="AT127" s="5"/>
      <c r="AU127" s="5"/>
      <c r="AV127" s="5"/>
    </row>
    <row r="128" spans="1:48" customFormat="1" ht="22.5">
      <c r="A128" s="16">
        <v>52958</v>
      </c>
      <c r="B128" s="64">
        <v>40282</v>
      </c>
      <c r="C128" s="19">
        <v>136975</v>
      </c>
      <c r="D128" s="32">
        <v>40237</v>
      </c>
      <c r="E128" s="35" t="s">
        <v>43</v>
      </c>
      <c r="F128" s="35" t="s">
        <v>44</v>
      </c>
      <c r="G128" s="29" t="s">
        <v>168</v>
      </c>
      <c r="H128" s="36"/>
      <c r="I128" s="29" t="s">
        <v>169</v>
      </c>
      <c r="J128" s="16"/>
      <c r="K128" s="35" t="s">
        <v>190</v>
      </c>
      <c r="L128" s="19">
        <v>19050962</v>
      </c>
      <c r="M128" s="19" t="s">
        <v>249</v>
      </c>
      <c r="N128" s="37" t="s">
        <v>238</v>
      </c>
      <c r="O128" s="16"/>
      <c r="P128" s="35" t="s">
        <v>218</v>
      </c>
      <c r="Q128" s="35" t="s">
        <v>218</v>
      </c>
      <c r="R128" s="32">
        <v>39905</v>
      </c>
      <c r="S128" s="69" t="s">
        <v>219</v>
      </c>
      <c r="T128" s="33" t="s">
        <v>226</v>
      </c>
      <c r="U128" s="33" t="s">
        <v>240</v>
      </c>
      <c r="V128" s="24">
        <v>1025000</v>
      </c>
      <c r="W128" s="24">
        <v>0</v>
      </c>
      <c r="X128" s="24">
        <f>+V128-W128</f>
        <v>1025000</v>
      </c>
      <c r="Y128" s="35" t="s">
        <v>266</v>
      </c>
      <c r="Z128" s="16"/>
      <c r="AA128" s="16">
        <v>0</v>
      </c>
      <c r="AB128" s="16"/>
      <c r="AC128" s="16"/>
      <c r="AD128" s="31"/>
      <c r="AE128" s="16"/>
      <c r="AF128" s="16"/>
      <c r="AG128" s="39" t="s">
        <v>256</v>
      </c>
      <c r="AH128" s="16"/>
      <c r="AI128" s="16"/>
      <c r="AJ128" s="16"/>
      <c r="AK128" s="39" t="s">
        <v>255</v>
      </c>
      <c r="AL128" s="19"/>
      <c r="AM128" s="40" t="s">
        <v>245</v>
      </c>
      <c r="AN128" s="16">
        <v>816</v>
      </c>
      <c r="AO128" s="23">
        <v>12500</v>
      </c>
      <c r="AP128" s="22"/>
      <c r="AQ128" s="54" t="s">
        <v>272</v>
      </c>
      <c r="AR128" s="5"/>
      <c r="AS128" s="5"/>
      <c r="AT128" s="5"/>
      <c r="AU128" s="5"/>
      <c r="AV128" s="5"/>
    </row>
    <row r="129" spans="1:48" customFormat="1" ht="67.5">
      <c r="A129" s="16">
        <v>52958</v>
      </c>
      <c r="B129" s="64">
        <v>40282</v>
      </c>
      <c r="C129" s="19">
        <v>136975</v>
      </c>
      <c r="D129" s="32">
        <v>40237</v>
      </c>
      <c r="E129" s="35" t="s">
        <v>43</v>
      </c>
      <c r="F129" s="35" t="s">
        <v>44</v>
      </c>
      <c r="G129" s="29" t="s">
        <v>168</v>
      </c>
      <c r="H129" s="36"/>
      <c r="I129" s="29" t="s">
        <v>169</v>
      </c>
      <c r="J129" s="16"/>
      <c r="K129" s="35" t="s">
        <v>190</v>
      </c>
      <c r="L129" s="19">
        <v>19050962</v>
      </c>
      <c r="M129" s="19" t="s">
        <v>249</v>
      </c>
      <c r="N129" s="37" t="s">
        <v>238</v>
      </c>
      <c r="O129" s="16"/>
      <c r="P129" s="35" t="s">
        <v>218</v>
      </c>
      <c r="Q129" s="35" t="s">
        <v>218</v>
      </c>
      <c r="R129" s="32">
        <v>39905</v>
      </c>
      <c r="S129" s="69" t="s">
        <v>219</v>
      </c>
      <c r="T129" s="33" t="s">
        <v>226</v>
      </c>
      <c r="U129" s="33" t="s">
        <v>240</v>
      </c>
      <c r="V129" s="24">
        <v>1025000</v>
      </c>
      <c r="W129" s="24">
        <v>0</v>
      </c>
      <c r="X129" s="24"/>
      <c r="Y129" s="35" t="s">
        <v>266</v>
      </c>
      <c r="Z129" s="16"/>
      <c r="AA129" s="16">
        <v>0</v>
      </c>
      <c r="AB129" s="16"/>
      <c r="AC129" s="16"/>
      <c r="AD129" s="31"/>
      <c r="AE129" s="16"/>
      <c r="AF129" s="16"/>
      <c r="AG129" s="39" t="s">
        <v>256</v>
      </c>
      <c r="AH129" s="16"/>
      <c r="AI129" s="16"/>
      <c r="AJ129" s="16"/>
      <c r="AK129" s="39" t="s">
        <v>255</v>
      </c>
      <c r="AL129" s="19"/>
      <c r="AM129" s="40" t="s">
        <v>274</v>
      </c>
      <c r="AN129" s="16">
        <v>604</v>
      </c>
      <c r="AO129" s="23">
        <v>141300</v>
      </c>
      <c r="AP129" s="30"/>
      <c r="AQ129" s="52" t="s">
        <v>275</v>
      </c>
      <c r="AR129" s="5"/>
      <c r="AS129" s="5"/>
      <c r="AT129" s="5"/>
      <c r="AU129" s="5"/>
      <c r="AV129" s="5"/>
    </row>
    <row r="130" spans="1:48" customFormat="1" ht="22.5">
      <c r="A130" s="16">
        <v>52958</v>
      </c>
      <c r="B130" s="64">
        <v>40282</v>
      </c>
      <c r="C130" s="19">
        <v>136976</v>
      </c>
      <c r="D130" s="32">
        <v>40237</v>
      </c>
      <c r="E130" s="35" t="s">
        <v>43</v>
      </c>
      <c r="F130" s="35" t="s">
        <v>44</v>
      </c>
      <c r="G130" s="29" t="s">
        <v>170</v>
      </c>
      <c r="H130" s="29" t="s">
        <v>171</v>
      </c>
      <c r="I130" s="29" t="s">
        <v>83</v>
      </c>
      <c r="J130" s="35" t="s">
        <v>172</v>
      </c>
      <c r="K130" s="35" t="s">
        <v>190</v>
      </c>
      <c r="L130" s="19">
        <v>41525022</v>
      </c>
      <c r="M130" s="19" t="s">
        <v>249</v>
      </c>
      <c r="N130" s="37" t="s">
        <v>237</v>
      </c>
      <c r="O130" s="16"/>
      <c r="P130" s="35" t="s">
        <v>218</v>
      </c>
      <c r="Q130" s="35" t="s">
        <v>218</v>
      </c>
      <c r="R130" s="32">
        <v>34036</v>
      </c>
      <c r="S130" s="69" t="s">
        <v>219</v>
      </c>
      <c r="T130" s="33" t="s">
        <v>231</v>
      </c>
      <c r="U130" s="33" t="s">
        <v>242</v>
      </c>
      <c r="V130" s="24">
        <v>1025000</v>
      </c>
      <c r="W130" s="24">
        <v>0</v>
      </c>
      <c r="X130" s="24">
        <f>+V130-W130</f>
        <v>1025000</v>
      </c>
      <c r="Y130" s="35" t="s">
        <v>267</v>
      </c>
      <c r="Z130" s="34"/>
      <c r="AA130" s="16">
        <v>0</v>
      </c>
      <c r="AB130" s="16"/>
      <c r="AC130" s="35"/>
      <c r="AD130" s="31"/>
      <c r="AE130" s="16"/>
      <c r="AF130" s="16"/>
      <c r="AG130" s="39" t="s">
        <v>256</v>
      </c>
      <c r="AH130" s="16"/>
      <c r="AI130" s="16"/>
      <c r="AJ130" s="16"/>
      <c r="AK130" s="39" t="s">
        <v>255</v>
      </c>
      <c r="AL130" s="19"/>
      <c r="AM130" s="40" t="s">
        <v>245</v>
      </c>
      <c r="AN130" s="16">
        <v>816</v>
      </c>
      <c r="AO130" s="23">
        <v>12500</v>
      </c>
      <c r="AP130" s="22"/>
      <c r="AQ130" s="54" t="s">
        <v>272</v>
      </c>
      <c r="AR130" s="5"/>
      <c r="AS130" s="5"/>
      <c r="AT130" s="5"/>
      <c r="AU130" s="5"/>
      <c r="AV130" s="5"/>
    </row>
    <row r="131" spans="1:48" customFormat="1" ht="67.5">
      <c r="A131" s="16">
        <v>52958</v>
      </c>
      <c r="B131" s="64">
        <v>40282</v>
      </c>
      <c r="C131" s="19">
        <v>136976</v>
      </c>
      <c r="D131" s="32">
        <v>40237</v>
      </c>
      <c r="E131" s="35" t="s">
        <v>43</v>
      </c>
      <c r="F131" s="35" t="s">
        <v>44</v>
      </c>
      <c r="G131" s="29" t="s">
        <v>170</v>
      </c>
      <c r="H131" s="29" t="s">
        <v>171</v>
      </c>
      <c r="I131" s="29" t="s">
        <v>83</v>
      </c>
      <c r="J131" s="35" t="s">
        <v>172</v>
      </c>
      <c r="K131" s="35" t="s">
        <v>190</v>
      </c>
      <c r="L131" s="19">
        <v>41525022</v>
      </c>
      <c r="M131" s="19" t="s">
        <v>249</v>
      </c>
      <c r="N131" s="37" t="s">
        <v>237</v>
      </c>
      <c r="O131" s="16"/>
      <c r="P131" s="35" t="s">
        <v>218</v>
      </c>
      <c r="Q131" s="35" t="s">
        <v>218</v>
      </c>
      <c r="R131" s="32">
        <v>34036</v>
      </c>
      <c r="S131" s="69" t="s">
        <v>219</v>
      </c>
      <c r="T131" s="33" t="s">
        <v>231</v>
      </c>
      <c r="U131" s="33" t="s">
        <v>242</v>
      </c>
      <c r="V131" s="24">
        <v>1025000</v>
      </c>
      <c r="W131" s="24">
        <v>0</v>
      </c>
      <c r="X131" s="24"/>
      <c r="Y131" s="35" t="s">
        <v>267</v>
      </c>
      <c r="Z131" s="34"/>
      <c r="AA131" s="16">
        <v>0</v>
      </c>
      <c r="AB131" s="16"/>
      <c r="AC131" s="35"/>
      <c r="AD131" s="31"/>
      <c r="AE131" s="16"/>
      <c r="AF131" s="16"/>
      <c r="AG131" s="39" t="s">
        <v>256</v>
      </c>
      <c r="AH131" s="16"/>
      <c r="AI131" s="16"/>
      <c r="AJ131" s="16"/>
      <c r="AK131" s="39" t="s">
        <v>255</v>
      </c>
      <c r="AL131" s="19"/>
      <c r="AM131" s="40" t="s">
        <v>274</v>
      </c>
      <c r="AN131" s="16">
        <v>604</v>
      </c>
      <c r="AO131" s="23">
        <v>141300</v>
      </c>
      <c r="AP131" s="30"/>
      <c r="AQ131" s="52" t="s">
        <v>275</v>
      </c>
      <c r="AR131" s="5"/>
      <c r="AS131" s="5"/>
      <c r="AT131" s="5"/>
      <c r="AU131" s="5"/>
      <c r="AV131" s="5"/>
    </row>
    <row r="132" spans="1:48" customFormat="1" ht="22.5">
      <c r="A132" s="16">
        <v>52958</v>
      </c>
      <c r="B132" s="64">
        <v>40282</v>
      </c>
      <c r="C132" s="19">
        <v>136977</v>
      </c>
      <c r="D132" s="32">
        <v>40237</v>
      </c>
      <c r="E132" s="35" t="s">
        <v>43</v>
      </c>
      <c r="F132" s="35" t="s">
        <v>44</v>
      </c>
      <c r="G132" s="29" t="s">
        <v>212</v>
      </c>
      <c r="H132" s="29"/>
      <c r="I132" s="29" t="s">
        <v>213</v>
      </c>
      <c r="J132" s="35"/>
      <c r="K132" s="35" t="s">
        <v>190</v>
      </c>
      <c r="L132" s="19">
        <v>1020723782</v>
      </c>
      <c r="M132" s="19" t="s">
        <v>249</v>
      </c>
      <c r="N132" s="37" t="s">
        <v>238</v>
      </c>
      <c r="O132" s="16"/>
      <c r="P132" s="35" t="s">
        <v>218</v>
      </c>
      <c r="Q132" s="35" t="s">
        <v>218</v>
      </c>
      <c r="R132" s="32">
        <v>33939</v>
      </c>
      <c r="S132" s="69" t="s">
        <v>219</v>
      </c>
      <c r="T132" s="33" t="s">
        <v>226</v>
      </c>
      <c r="U132" s="33" t="s">
        <v>240</v>
      </c>
      <c r="V132" s="24">
        <v>1025000</v>
      </c>
      <c r="W132" s="24">
        <v>0</v>
      </c>
      <c r="X132" s="24">
        <f>+V132-W132</f>
        <v>1025000</v>
      </c>
      <c r="Y132" s="35" t="s">
        <v>267</v>
      </c>
      <c r="Z132" s="34"/>
      <c r="AA132" s="16">
        <v>0</v>
      </c>
      <c r="AB132" s="16"/>
      <c r="AC132" s="35"/>
      <c r="AD132" s="31"/>
      <c r="AE132" s="16"/>
      <c r="AF132" s="16"/>
      <c r="AG132" s="39" t="s">
        <v>256</v>
      </c>
      <c r="AH132" s="16"/>
      <c r="AI132" s="16"/>
      <c r="AJ132" s="16"/>
      <c r="AK132" s="39" t="s">
        <v>255</v>
      </c>
      <c r="AL132" s="19"/>
      <c r="AM132" s="40" t="s">
        <v>245</v>
      </c>
      <c r="AN132" s="16">
        <v>816</v>
      </c>
      <c r="AO132" s="23">
        <v>12500</v>
      </c>
      <c r="AP132" s="22"/>
      <c r="AQ132" s="54" t="s">
        <v>272</v>
      </c>
      <c r="AR132" s="5"/>
      <c r="AS132" s="5"/>
      <c r="AT132" s="5"/>
      <c r="AU132" s="5"/>
      <c r="AV132" s="5"/>
    </row>
    <row r="133" spans="1:48" customFormat="1" ht="67.5">
      <c r="A133" s="16">
        <v>52958</v>
      </c>
      <c r="B133" s="64">
        <v>40282</v>
      </c>
      <c r="C133" s="19">
        <v>136977</v>
      </c>
      <c r="D133" s="32">
        <v>40237</v>
      </c>
      <c r="E133" s="35" t="s">
        <v>43</v>
      </c>
      <c r="F133" s="35" t="s">
        <v>44</v>
      </c>
      <c r="G133" s="29" t="s">
        <v>212</v>
      </c>
      <c r="H133" s="29"/>
      <c r="I133" s="29" t="s">
        <v>213</v>
      </c>
      <c r="J133" s="35"/>
      <c r="K133" s="35" t="s">
        <v>190</v>
      </c>
      <c r="L133" s="19">
        <v>1020723782</v>
      </c>
      <c r="M133" s="19" t="s">
        <v>249</v>
      </c>
      <c r="N133" s="37" t="s">
        <v>238</v>
      </c>
      <c r="O133" s="16"/>
      <c r="P133" s="35" t="s">
        <v>218</v>
      </c>
      <c r="Q133" s="35" t="s">
        <v>218</v>
      </c>
      <c r="R133" s="32">
        <v>33939</v>
      </c>
      <c r="S133" s="69" t="s">
        <v>219</v>
      </c>
      <c r="T133" s="33" t="s">
        <v>226</v>
      </c>
      <c r="U133" s="33" t="s">
        <v>240</v>
      </c>
      <c r="V133" s="24">
        <v>1025000</v>
      </c>
      <c r="W133" s="24">
        <v>0</v>
      </c>
      <c r="X133" s="24"/>
      <c r="Y133" s="35" t="s">
        <v>267</v>
      </c>
      <c r="Z133" s="34"/>
      <c r="AA133" s="16">
        <v>0</v>
      </c>
      <c r="AB133" s="16"/>
      <c r="AC133" s="35"/>
      <c r="AD133" s="31"/>
      <c r="AE133" s="16"/>
      <c r="AF133" s="16"/>
      <c r="AG133" s="39" t="s">
        <v>256</v>
      </c>
      <c r="AH133" s="16"/>
      <c r="AI133" s="16"/>
      <c r="AJ133" s="16"/>
      <c r="AK133" s="39" t="s">
        <v>255</v>
      </c>
      <c r="AL133" s="19"/>
      <c r="AM133" s="40" t="s">
        <v>274</v>
      </c>
      <c r="AN133" s="16">
        <v>604</v>
      </c>
      <c r="AO133" s="23">
        <v>141300</v>
      </c>
      <c r="AP133" s="30"/>
      <c r="AQ133" s="52" t="s">
        <v>275</v>
      </c>
      <c r="AR133" s="5"/>
      <c r="AS133" s="5"/>
      <c r="AT133" s="5"/>
      <c r="AU133" s="5"/>
      <c r="AV133" s="5"/>
    </row>
    <row r="134" spans="1:48" customFormat="1" ht="22.5">
      <c r="A134" s="16">
        <v>52958</v>
      </c>
      <c r="B134" s="64">
        <v>40282</v>
      </c>
      <c r="C134" s="19">
        <v>136978</v>
      </c>
      <c r="D134" s="32">
        <v>40237</v>
      </c>
      <c r="E134" s="35" t="s">
        <v>43</v>
      </c>
      <c r="F134" s="35" t="s">
        <v>44</v>
      </c>
      <c r="G134" s="29" t="s">
        <v>147</v>
      </c>
      <c r="H134" s="36"/>
      <c r="I134" s="29" t="s">
        <v>135</v>
      </c>
      <c r="J134" s="35"/>
      <c r="K134" s="35" t="s">
        <v>190</v>
      </c>
      <c r="L134" s="19">
        <v>28807484</v>
      </c>
      <c r="M134" s="19" t="s">
        <v>249</v>
      </c>
      <c r="N134" s="37" t="s">
        <v>237</v>
      </c>
      <c r="O134" s="16"/>
      <c r="P134" s="35" t="s">
        <v>218</v>
      </c>
      <c r="Q134" s="35" t="s">
        <v>218</v>
      </c>
      <c r="R134" s="32">
        <v>35006</v>
      </c>
      <c r="S134" s="69" t="s">
        <v>219</v>
      </c>
      <c r="T134" s="33" t="s">
        <v>220</v>
      </c>
      <c r="U134" s="33" t="s">
        <v>240</v>
      </c>
      <c r="V134" s="24">
        <v>1025000</v>
      </c>
      <c r="W134" s="24">
        <v>0</v>
      </c>
      <c r="X134" s="24">
        <f>+V134-W134</f>
        <v>1025000</v>
      </c>
      <c r="Y134" s="35" t="s">
        <v>267</v>
      </c>
      <c r="Z134" s="16"/>
      <c r="AA134" s="16">
        <v>0</v>
      </c>
      <c r="AB134" s="16"/>
      <c r="AC134" s="16"/>
      <c r="AD134" s="31"/>
      <c r="AE134" s="16"/>
      <c r="AF134" s="16"/>
      <c r="AG134" s="39" t="s">
        <v>256</v>
      </c>
      <c r="AH134" s="16"/>
      <c r="AI134" s="16"/>
      <c r="AJ134" s="16"/>
      <c r="AK134" s="39" t="s">
        <v>255</v>
      </c>
      <c r="AL134" s="19"/>
      <c r="AM134" s="40" t="s">
        <v>245</v>
      </c>
      <c r="AN134" s="16">
        <v>816</v>
      </c>
      <c r="AO134" s="23">
        <v>12500</v>
      </c>
      <c r="AP134" s="22"/>
      <c r="AQ134" s="54" t="s">
        <v>272</v>
      </c>
      <c r="AR134" s="5"/>
      <c r="AS134" s="5"/>
      <c r="AT134" s="5"/>
      <c r="AU134" s="5"/>
      <c r="AV134" s="5"/>
    </row>
    <row r="135" spans="1:48" customFormat="1" ht="67.5">
      <c r="A135" s="16">
        <v>52958</v>
      </c>
      <c r="B135" s="64">
        <v>40282</v>
      </c>
      <c r="C135" s="19">
        <v>136978</v>
      </c>
      <c r="D135" s="32">
        <v>40237</v>
      </c>
      <c r="E135" s="35" t="s">
        <v>43</v>
      </c>
      <c r="F135" s="35" t="s">
        <v>44</v>
      </c>
      <c r="G135" s="29" t="s">
        <v>147</v>
      </c>
      <c r="H135" s="36"/>
      <c r="I135" s="29" t="s">
        <v>135</v>
      </c>
      <c r="J135" s="35"/>
      <c r="K135" s="35" t="s">
        <v>190</v>
      </c>
      <c r="L135" s="19">
        <v>28807484</v>
      </c>
      <c r="M135" s="19" t="s">
        <v>249</v>
      </c>
      <c r="N135" s="37" t="s">
        <v>237</v>
      </c>
      <c r="O135" s="16"/>
      <c r="P135" s="35" t="s">
        <v>218</v>
      </c>
      <c r="Q135" s="35" t="s">
        <v>218</v>
      </c>
      <c r="R135" s="32">
        <v>35006</v>
      </c>
      <c r="S135" s="69" t="s">
        <v>219</v>
      </c>
      <c r="T135" s="33" t="s">
        <v>220</v>
      </c>
      <c r="U135" s="33" t="s">
        <v>240</v>
      </c>
      <c r="V135" s="24">
        <v>1025000</v>
      </c>
      <c r="W135" s="24">
        <v>0</v>
      </c>
      <c r="X135" s="24"/>
      <c r="Y135" s="35" t="s">
        <v>267</v>
      </c>
      <c r="Z135" s="16"/>
      <c r="AA135" s="16">
        <v>0</v>
      </c>
      <c r="AB135" s="16"/>
      <c r="AC135" s="16"/>
      <c r="AD135" s="31"/>
      <c r="AE135" s="16"/>
      <c r="AF135" s="16"/>
      <c r="AG135" s="39" t="s">
        <v>256</v>
      </c>
      <c r="AH135" s="16"/>
      <c r="AI135" s="16"/>
      <c r="AJ135" s="16"/>
      <c r="AK135" s="39" t="s">
        <v>255</v>
      </c>
      <c r="AL135" s="19"/>
      <c r="AM135" s="40" t="s">
        <v>274</v>
      </c>
      <c r="AN135" s="16">
        <v>604</v>
      </c>
      <c r="AO135" s="23">
        <v>141300</v>
      </c>
      <c r="AP135" s="30"/>
      <c r="AQ135" s="52" t="s">
        <v>275</v>
      </c>
      <c r="AR135" s="5"/>
      <c r="AS135" s="5"/>
      <c r="AT135" s="5"/>
      <c r="AU135" s="5"/>
      <c r="AV135" s="5"/>
    </row>
    <row r="136" spans="1:48" customFormat="1" ht="22.5">
      <c r="A136" s="16">
        <v>52958</v>
      </c>
      <c r="B136" s="64">
        <v>40282</v>
      </c>
      <c r="C136" s="19">
        <v>136979</v>
      </c>
      <c r="D136" s="32">
        <v>40237</v>
      </c>
      <c r="E136" s="35" t="s">
        <v>43</v>
      </c>
      <c r="F136" s="35" t="s">
        <v>44</v>
      </c>
      <c r="G136" s="29" t="s">
        <v>173</v>
      </c>
      <c r="H136" s="36"/>
      <c r="I136" s="29" t="s">
        <v>71</v>
      </c>
      <c r="J136" s="35"/>
      <c r="K136" s="35" t="s">
        <v>190</v>
      </c>
      <c r="L136" s="19">
        <v>1020723795</v>
      </c>
      <c r="M136" s="19" t="s">
        <v>249</v>
      </c>
      <c r="N136" s="37" t="s">
        <v>238</v>
      </c>
      <c r="O136" s="16"/>
      <c r="P136" s="35" t="s">
        <v>218</v>
      </c>
      <c r="Q136" s="35" t="s">
        <v>218</v>
      </c>
      <c r="R136" s="32">
        <v>34907</v>
      </c>
      <c r="S136" s="69" t="s">
        <v>219</v>
      </c>
      <c r="T136" s="33" t="s">
        <v>224</v>
      </c>
      <c r="U136" s="33" t="s">
        <v>242</v>
      </c>
      <c r="V136" s="24">
        <v>1025000</v>
      </c>
      <c r="W136" s="24">
        <v>0</v>
      </c>
      <c r="X136" s="24">
        <f>+V136-W136</f>
        <v>1025000</v>
      </c>
      <c r="Y136" s="35" t="s">
        <v>267</v>
      </c>
      <c r="Z136" s="34"/>
      <c r="AA136" s="16">
        <v>0</v>
      </c>
      <c r="AB136" s="16"/>
      <c r="AC136" s="35"/>
      <c r="AD136" s="31"/>
      <c r="AE136" s="16"/>
      <c r="AF136" s="16"/>
      <c r="AG136" s="39" t="s">
        <v>256</v>
      </c>
      <c r="AH136" s="16"/>
      <c r="AI136" s="16"/>
      <c r="AJ136" s="16"/>
      <c r="AK136" s="39" t="s">
        <v>255</v>
      </c>
      <c r="AL136" s="19"/>
      <c r="AM136" s="40" t="s">
        <v>245</v>
      </c>
      <c r="AN136" s="16">
        <v>816</v>
      </c>
      <c r="AO136" s="23">
        <v>12500</v>
      </c>
      <c r="AP136" s="22"/>
      <c r="AQ136" s="54" t="s">
        <v>272</v>
      </c>
      <c r="AR136" s="5"/>
      <c r="AS136" s="5"/>
      <c r="AT136" s="5"/>
      <c r="AU136" s="5"/>
      <c r="AV136" s="5"/>
    </row>
    <row r="137" spans="1:48" customFormat="1" ht="67.5">
      <c r="A137" s="16">
        <v>52958</v>
      </c>
      <c r="B137" s="64">
        <v>40282</v>
      </c>
      <c r="C137" s="19">
        <v>136979</v>
      </c>
      <c r="D137" s="32">
        <v>40237</v>
      </c>
      <c r="E137" s="35" t="s">
        <v>43</v>
      </c>
      <c r="F137" s="35" t="s">
        <v>44</v>
      </c>
      <c r="G137" s="29" t="s">
        <v>173</v>
      </c>
      <c r="H137" s="36"/>
      <c r="I137" s="29" t="s">
        <v>71</v>
      </c>
      <c r="J137" s="35"/>
      <c r="K137" s="35" t="s">
        <v>190</v>
      </c>
      <c r="L137" s="19">
        <v>1020723795</v>
      </c>
      <c r="M137" s="19" t="s">
        <v>249</v>
      </c>
      <c r="N137" s="37" t="s">
        <v>238</v>
      </c>
      <c r="O137" s="16"/>
      <c r="P137" s="35" t="s">
        <v>218</v>
      </c>
      <c r="Q137" s="35" t="s">
        <v>218</v>
      </c>
      <c r="R137" s="32">
        <v>34907</v>
      </c>
      <c r="S137" s="69" t="s">
        <v>219</v>
      </c>
      <c r="T137" s="33" t="s">
        <v>224</v>
      </c>
      <c r="U137" s="33" t="s">
        <v>242</v>
      </c>
      <c r="V137" s="24">
        <v>1025000</v>
      </c>
      <c r="W137" s="24">
        <v>0</v>
      </c>
      <c r="X137" s="24"/>
      <c r="Y137" s="35" t="s">
        <v>267</v>
      </c>
      <c r="Z137" s="34"/>
      <c r="AA137" s="16">
        <v>0</v>
      </c>
      <c r="AB137" s="16"/>
      <c r="AC137" s="35"/>
      <c r="AD137" s="31"/>
      <c r="AE137" s="16"/>
      <c r="AF137" s="16"/>
      <c r="AG137" s="39" t="s">
        <v>256</v>
      </c>
      <c r="AH137" s="16"/>
      <c r="AI137" s="16"/>
      <c r="AJ137" s="16"/>
      <c r="AK137" s="39" t="s">
        <v>255</v>
      </c>
      <c r="AL137" s="19"/>
      <c r="AM137" s="40" t="s">
        <v>274</v>
      </c>
      <c r="AN137" s="16">
        <v>604</v>
      </c>
      <c r="AO137" s="23">
        <v>141300</v>
      </c>
      <c r="AP137" s="30"/>
      <c r="AQ137" s="52" t="s">
        <v>275</v>
      </c>
      <c r="AR137" s="5"/>
      <c r="AS137" s="5"/>
      <c r="AT137" s="5"/>
      <c r="AU137" s="5"/>
      <c r="AV137" s="5"/>
    </row>
    <row r="138" spans="1:48" customFormat="1" ht="22.5">
      <c r="A138" s="16">
        <v>52958</v>
      </c>
      <c r="B138" s="64">
        <v>40282</v>
      </c>
      <c r="C138" s="19">
        <v>136980</v>
      </c>
      <c r="D138" s="32">
        <v>40237</v>
      </c>
      <c r="E138" s="35" t="s">
        <v>43</v>
      </c>
      <c r="F138" s="35" t="s">
        <v>44</v>
      </c>
      <c r="G138" s="29" t="s">
        <v>57</v>
      </c>
      <c r="H138" s="36"/>
      <c r="I138" s="29" t="s">
        <v>51</v>
      </c>
      <c r="J138" s="35"/>
      <c r="K138" s="35" t="s">
        <v>190</v>
      </c>
      <c r="L138" s="19">
        <v>20215856</v>
      </c>
      <c r="M138" s="19" t="s">
        <v>249</v>
      </c>
      <c r="N138" s="37" t="s">
        <v>237</v>
      </c>
      <c r="O138" s="16"/>
      <c r="P138" s="35" t="s">
        <v>218</v>
      </c>
      <c r="Q138" s="35" t="s">
        <v>218</v>
      </c>
      <c r="R138" s="32">
        <v>32982</v>
      </c>
      <c r="S138" s="69" t="s">
        <v>219</v>
      </c>
      <c r="T138" s="33" t="s">
        <v>226</v>
      </c>
      <c r="U138" s="33" t="s">
        <v>242</v>
      </c>
      <c r="V138" s="24">
        <v>1025000</v>
      </c>
      <c r="W138" s="24">
        <v>0</v>
      </c>
      <c r="X138" s="24">
        <f>+V138-W138</f>
        <v>1025000</v>
      </c>
      <c r="Y138" s="35" t="s">
        <v>267</v>
      </c>
      <c r="Z138" s="16"/>
      <c r="AA138" s="16">
        <v>0</v>
      </c>
      <c r="AB138" s="16"/>
      <c r="AC138" s="16"/>
      <c r="AD138" s="31"/>
      <c r="AE138" s="16"/>
      <c r="AF138" s="16"/>
      <c r="AG138" s="39" t="s">
        <v>256</v>
      </c>
      <c r="AH138" s="16"/>
      <c r="AI138" s="16"/>
      <c r="AJ138" s="16"/>
      <c r="AK138" s="39" t="s">
        <v>255</v>
      </c>
      <c r="AL138" s="19"/>
      <c r="AM138" s="40" t="s">
        <v>245</v>
      </c>
      <c r="AN138" s="16">
        <v>816</v>
      </c>
      <c r="AO138" s="23">
        <v>12500</v>
      </c>
      <c r="AP138" s="22"/>
      <c r="AQ138" s="54" t="s">
        <v>272</v>
      </c>
      <c r="AR138" s="5"/>
      <c r="AS138" s="5"/>
      <c r="AT138" s="5"/>
      <c r="AU138" s="5"/>
      <c r="AV138" s="5"/>
    </row>
    <row r="139" spans="1:48" customFormat="1" ht="67.5">
      <c r="A139" s="16">
        <v>52958</v>
      </c>
      <c r="B139" s="64">
        <v>40282</v>
      </c>
      <c r="C139" s="19">
        <v>136980</v>
      </c>
      <c r="D139" s="32">
        <v>40237</v>
      </c>
      <c r="E139" s="35" t="s">
        <v>43</v>
      </c>
      <c r="F139" s="35" t="s">
        <v>44</v>
      </c>
      <c r="G139" s="29" t="s">
        <v>57</v>
      </c>
      <c r="H139" s="36"/>
      <c r="I139" s="29" t="s">
        <v>51</v>
      </c>
      <c r="J139" s="35"/>
      <c r="K139" s="35" t="s">
        <v>190</v>
      </c>
      <c r="L139" s="19">
        <v>20215856</v>
      </c>
      <c r="M139" s="19" t="s">
        <v>249</v>
      </c>
      <c r="N139" s="37" t="s">
        <v>237</v>
      </c>
      <c r="O139" s="16"/>
      <c r="P139" s="35" t="s">
        <v>218</v>
      </c>
      <c r="Q139" s="35" t="s">
        <v>218</v>
      </c>
      <c r="R139" s="32">
        <v>32982</v>
      </c>
      <c r="S139" s="69" t="s">
        <v>219</v>
      </c>
      <c r="T139" s="33" t="s">
        <v>226</v>
      </c>
      <c r="U139" s="33" t="s">
        <v>242</v>
      </c>
      <c r="V139" s="24">
        <v>1025000</v>
      </c>
      <c r="W139" s="24">
        <v>0</v>
      </c>
      <c r="X139" s="24"/>
      <c r="Y139" s="35" t="s">
        <v>267</v>
      </c>
      <c r="Z139" s="16"/>
      <c r="AA139" s="16">
        <v>0</v>
      </c>
      <c r="AB139" s="16"/>
      <c r="AC139" s="16"/>
      <c r="AD139" s="31"/>
      <c r="AE139" s="16"/>
      <c r="AF139" s="16"/>
      <c r="AG139" s="39" t="s">
        <v>256</v>
      </c>
      <c r="AH139" s="16"/>
      <c r="AI139" s="16"/>
      <c r="AJ139" s="16"/>
      <c r="AK139" s="39" t="s">
        <v>255</v>
      </c>
      <c r="AL139" s="19"/>
      <c r="AM139" s="40" t="s">
        <v>274</v>
      </c>
      <c r="AN139" s="16">
        <v>604</v>
      </c>
      <c r="AO139" s="23">
        <v>141300</v>
      </c>
      <c r="AP139" s="30"/>
      <c r="AQ139" s="52" t="s">
        <v>275</v>
      </c>
      <c r="AR139" s="5"/>
      <c r="AS139" s="5"/>
      <c r="AT139" s="5"/>
      <c r="AU139" s="5"/>
      <c r="AV139" s="5"/>
    </row>
    <row r="140" spans="1:48" ht="22.5">
      <c r="A140" s="16">
        <v>52958</v>
      </c>
      <c r="B140" s="64">
        <v>40282</v>
      </c>
      <c r="C140" s="19">
        <v>136981</v>
      </c>
      <c r="D140" s="32">
        <v>40237</v>
      </c>
      <c r="E140" s="35" t="s">
        <v>43</v>
      </c>
      <c r="F140" s="35" t="s">
        <v>44</v>
      </c>
      <c r="G140" s="29" t="s">
        <v>175</v>
      </c>
      <c r="H140" s="36"/>
      <c r="I140" s="29" t="s">
        <v>174</v>
      </c>
      <c r="J140" s="35" t="s">
        <v>83</v>
      </c>
      <c r="K140" s="35" t="s">
        <v>190</v>
      </c>
      <c r="L140" s="19">
        <v>1020723862</v>
      </c>
      <c r="M140" s="19" t="s">
        <v>249</v>
      </c>
      <c r="N140" s="37" t="s">
        <v>237</v>
      </c>
      <c r="O140" s="16"/>
      <c r="P140" s="35" t="s">
        <v>218</v>
      </c>
      <c r="Q140" s="35" t="s">
        <v>218</v>
      </c>
      <c r="R140" s="32">
        <v>34689</v>
      </c>
      <c r="S140" s="69" t="s">
        <v>219</v>
      </c>
      <c r="T140" s="40" t="s">
        <v>225</v>
      </c>
      <c r="U140" s="33" t="s">
        <v>240</v>
      </c>
      <c r="V140" s="24">
        <v>1025000</v>
      </c>
      <c r="W140" s="24">
        <v>0</v>
      </c>
      <c r="X140" s="24">
        <f>+V140-W140</f>
        <v>1025000</v>
      </c>
      <c r="Y140" s="35" t="s">
        <v>257</v>
      </c>
      <c r="Z140" s="16"/>
      <c r="AA140" s="16">
        <v>0</v>
      </c>
      <c r="AB140" s="16"/>
      <c r="AC140" s="35"/>
      <c r="AD140" s="31"/>
      <c r="AE140" s="16"/>
      <c r="AF140" s="16"/>
      <c r="AG140" s="39" t="s">
        <v>256</v>
      </c>
      <c r="AH140" s="16"/>
      <c r="AI140" s="16"/>
      <c r="AJ140" s="16"/>
      <c r="AK140" s="39" t="s">
        <v>255</v>
      </c>
      <c r="AL140" s="19"/>
      <c r="AM140" s="40" t="s">
        <v>245</v>
      </c>
      <c r="AN140" s="16">
        <v>889</v>
      </c>
      <c r="AO140" s="23"/>
      <c r="AP140" s="22"/>
      <c r="AQ140" s="54" t="s">
        <v>265</v>
      </c>
      <c r="AR140" s="5"/>
      <c r="AS140" s="5"/>
      <c r="AT140" s="5"/>
      <c r="AU140" s="5"/>
      <c r="AV140" s="5"/>
    </row>
    <row r="141" spans="1:48" ht="22.5">
      <c r="A141" s="16">
        <v>52958</v>
      </c>
      <c r="B141" s="64">
        <v>40282</v>
      </c>
      <c r="C141" s="19">
        <v>136981</v>
      </c>
      <c r="D141" s="32">
        <v>40237</v>
      </c>
      <c r="E141" s="35" t="s">
        <v>43</v>
      </c>
      <c r="F141" s="35" t="s">
        <v>44</v>
      </c>
      <c r="G141" s="29" t="s">
        <v>175</v>
      </c>
      <c r="H141" s="36"/>
      <c r="I141" s="29" t="s">
        <v>174</v>
      </c>
      <c r="J141" s="35" t="s">
        <v>83</v>
      </c>
      <c r="K141" s="35" t="s">
        <v>190</v>
      </c>
      <c r="L141" s="19">
        <v>1020723862</v>
      </c>
      <c r="M141" s="19" t="s">
        <v>249</v>
      </c>
      <c r="N141" s="37" t="s">
        <v>237</v>
      </c>
      <c r="O141" s="16"/>
      <c r="P141" s="35" t="s">
        <v>218</v>
      </c>
      <c r="Q141" s="35" t="s">
        <v>218</v>
      </c>
      <c r="R141" s="32">
        <v>34689</v>
      </c>
      <c r="S141" s="69" t="s">
        <v>219</v>
      </c>
      <c r="T141" s="40" t="s">
        <v>225</v>
      </c>
      <c r="U141" s="33" t="s">
        <v>240</v>
      </c>
      <c r="V141" s="24">
        <v>1025000</v>
      </c>
      <c r="W141" s="24">
        <v>0</v>
      </c>
      <c r="X141" s="24"/>
      <c r="Y141" s="35" t="s">
        <v>257</v>
      </c>
      <c r="Z141" s="16"/>
      <c r="AA141" s="16">
        <v>0</v>
      </c>
      <c r="AB141" s="16"/>
      <c r="AC141" s="35"/>
      <c r="AD141" s="31"/>
      <c r="AE141" s="16"/>
      <c r="AF141" s="16"/>
      <c r="AG141" s="39" t="s">
        <v>256</v>
      </c>
      <c r="AH141" s="16"/>
      <c r="AI141" s="16"/>
      <c r="AJ141" s="16"/>
      <c r="AK141" s="39" t="s">
        <v>255</v>
      </c>
      <c r="AL141" s="19"/>
      <c r="AM141" s="40" t="s">
        <v>274</v>
      </c>
      <c r="AN141" s="16">
        <v>889</v>
      </c>
      <c r="AO141" s="23"/>
      <c r="AP141" s="22"/>
      <c r="AQ141" s="54" t="s">
        <v>265</v>
      </c>
      <c r="AR141" s="5"/>
      <c r="AS141" s="5"/>
      <c r="AT141" s="5"/>
      <c r="AU141" s="5"/>
      <c r="AV141" s="5"/>
    </row>
    <row r="142" spans="1:48" ht="22.5">
      <c r="A142" s="16">
        <v>52958</v>
      </c>
      <c r="B142" s="64">
        <v>40282</v>
      </c>
      <c r="C142" s="19">
        <v>136982</v>
      </c>
      <c r="D142" s="32">
        <v>40237</v>
      </c>
      <c r="E142" s="35" t="s">
        <v>43</v>
      </c>
      <c r="F142" s="35" t="s">
        <v>44</v>
      </c>
      <c r="G142" s="29" t="s">
        <v>214</v>
      </c>
      <c r="H142" s="29" t="s">
        <v>215</v>
      </c>
      <c r="I142" s="29" t="s">
        <v>117</v>
      </c>
      <c r="J142" s="35" t="s">
        <v>216</v>
      </c>
      <c r="K142" s="35" t="s">
        <v>190</v>
      </c>
      <c r="L142" s="19">
        <v>20315275</v>
      </c>
      <c r="M142" s="19" t="s">
        <v>249</v>
      </c>
      <c r="N142" s="37" t="s">
        <v>237</v>
      </c>
      <c r="O142" s="16"/>
      <c r="P142" s="35" t="s">
        <v>218</v>
      </c>
      <c r="Q142" s="35" t="s">
        <v>218</v>
      </c>
      <c r="R142" s="32">
        <v>35153</v>
      </c>
      <c r="S142" s="69" t="s">
        <v>219</v>
      </c>
      <c r="T142" s="40" t="s">
        <v>226</v>
      </c>
      <c r="U142" s="33" t="s">
        <v>240</v>
      </c>
      <c r="V142" s="24">
        <v>1025000</v>
      </c>
      <c r="W142" s="24">
        <v>0</v>
      </c>
      <c r="X142" s="24">
        <f>+V142-W142</f>
        <v>1025000</v>
      </c>
      <c r="Y142" s="35" t="s">
        <v>267</v>
      </c>
      <c r="Z142" s="16"/>
      <c r="AA142" s="16">
        <v>0</v>
      </c>
      <c r="AB142" s="16"/>
      <c r="AC142" s="35"/>
      <c r="AD142" s="31"/>
      <c r="AE142" s="16"/>
      <c r="AF142" s="16"/>
      <c r="AG142" s="39" t="s">
        <v>256</v>
      </c>
      <c r="AH142" s="16"/>
      <c r="AI142" s="16"/>
      <c r="AJ142" s="16"/>
      <c r="AK142" s="39" t="s">
        <v>255</v>
      </c>
      <c r="AL142" s="19"/>
      <c r="AM142" s="40" t="s">
        <v>245</v>
      </c>
      <c r="AN142" s="16">
        <v>816</v>
      </c>
      <c r="AO142" s="23">
        <v>12500</v>
      </c>
      <c r="AP142" s="22"/>
      <c r="AQ142" s="54" t="s">
        <v>272</v>
      </c>
      <c r="AR142" s="5"/>
      <c r="AS142" s="5"/>
      <c r="AT142" s="5"/>
      <c r="AU142" s="5"/>
      <c r="AV142" s="5"/>
    </row>
    <row r="143" spans="1:48" ht="67.5">
      <c r="A143" s="16">
        <v>52958</v>
      </c>
      <c r="B143" s="64">
        <v>40282</v>
      </c>
      <c r="C143" s="19">
        <v>136982</v>
      </c>
      <c r="D143" s="32">
        <v>40237</v>
      </c>
      <c r="E143" s="35" t="s">
        <v>43</v>
      </c>
      <c r="F143" s="35" t="s">
        <v>44</v>
      </c>
      <c r="G143" s="29" t="s">
        <v>214</v>
      </c>
      <c r="H143" s="29" t="s">
        <v>215</v>
      </c>
      <c r="I143" s="29" t="s">
        <v>117</v>
      </c>
      <c r="J143" s="35" t="s">
        <v>216</v>
      </c>
      <c r="K143" s="35" t="s">
        <v>190</v>
      </c>
      <c r="L143" s="19">
        <v>20315275</v>
      </c>
      <c r="M143" s="19" t="s">
        <v>249</v>
      </c>
      <c r="N143" s="37" t="s">
        <v>237</v>
      </c>
      <c r="O143" s="16"/>
      <c r="P143" s="35" t="s">
        <v>218</v>
      </c>
      <c r="Q143" s="35" t="s">
        <v>218</v>
      </c>
      <c r="R143" s="32">
        <v>35153</v>
      </c>
      <c r="S143" s="69" t="s">
        <v>219</v>
      </c>
      <c r="T143" s="40" t="s">
        <v>226</v>
      </c>
      <c r="U143" s="33" t="s">
        <v>240</v>
      </c>
      <c r="V143" s="24">
        <v>1025000</v>
      </c>
      <c r="W143" s="24">
        <v>0</v>
      </c>
      <c r="X143" s="24"/>
      <c r="Y143" s="35" t="s">
        <v>267</v>
      </c>
      <c r="Z143" s="16"/>
      <c r="AA143" s="16">
        <v>0</v>
      </c>
      <c r="AB143" s="16"/>
      <c r="AC143" s="35"/>
      <c r="AD143" s="31"/>
      <c r="AE143" s="16"/>
      <c r="AF143" s="16"/>
      <c r="AG143" s="39" t="s">
        <v>256</v>
      </c>
      <c r="AH143" s="16"/>
      <c r="AI143" s="16"/>
      <c r="AJ143" s="16"/>
      <c r="AK143" s="39" t="s">
        <v>255</v>
      </c>
      <c r="AL143" s="19"/>
      <c r="AM143" s="40" t="s">
        <v>274</v>
      </c>
      <c r="AN143" s="16">
        <v>604</v>
      </c>
      <c r="AO143" s="23">
        <v>141300</v>
      </c>
      <c r="AP143" s="30"/>
      <c r="AQ143" s="52" t="s">
        <v>275</v>
      </c>
      <c r="AR143" s="5"/>
      <c r="AS143" s="5"/>
      <c r="AT143" s="5"/>
      <c r="AU143" s="5"/>
      <c r="AV143" s="5"/>
    </row>
    <row r="144" spans="1:48" ht="22.5">
      <c r="A144" s="16">
        <v>52958</v>
      </c>
      <c r="B144" s="64">
        <v>40282</v>
      </c>
      <c r="C144" s="19">
        <v>136983</v>
      </c>
      <c r="D144" s="32">
        <v>40237</v>
      </c>
      <c r="E144" s="35" t="s">
        <v>43</v>
      </c>
      <c r="F144" s="35" t="s">
        <v>44</v>
      </c>
      <c r="G144" s="29" t="s">
        <v>176</v>
      </c>
      <c r="H144" s="29" t="s">
        <v>177</v>
      </c>
      <c r="I144" s="29" t="s">
        <v>178</v>
      </c>
      <c r="J144" s="16"/>
      <c r="K144" s="35" t="s">
        <v>190</v>
      </c>
      <c r="L144" s="19">
        <v>19276935</v>
      </c>
      <c r="M144" s="19" t="s">
        <v>249</v>
      </c>
      <c r="N144" s="37" t="s">
        <v>238</v>
      </c>
      <c r="O144" s="16"/>
      <c r="P144" s="35" t="s">
        <v>218</v>
      </c>
      <c r="Q144" s="35" t="s">
        <v>218</v>
      </c>
      <c r="R144" s="32">
        <v>35569</v>
      </c>
      <c r="S144" s="69" t="s">
        <v>219</v>
      </c>
      <c r="T144" s="33" t="s">
        <v>226</v>
      </c>
      <c r="U144" s="33" t="s">
        <v>240</v>
      </c>
      <c r="V144" s="24">
        <v>1025000</v>
      </c>
      <c r="W144" s="24">
        <v>0</v>
      </c>
      <c r="X144" s="24">
        <f>+V144-W144</f>
        <v>1025000</v>
      </c>
      <c r="Y144" s="35" t="s">
        <v>267</v>
      </c>
      <c r="Z144" s="16"/>
      <c r="AA144" s="16">
        <v>0</v>
      </c>
      <c r="AB144" s="16"/>
      <c r="AC144" s="16"/>
      <c r="AD144" s="31"/>
      <c r="AE144" s="16"/>
      <c r="AF144" s="16"/>
      <c r="AG144" s="39" t="s">
        <v>256</v>
      </c>
      <c r="AH144" s="16"/>
      <c r="AI144" s="16"/>
      <c r="AJ144" s="16"/>
      <c r="AK144" s="39" t="s">
        <v>255</v>
      </c>
      <c r="AL144" s="19"/>
      <c r="AM144" s="40" t="s">
        <v>245</v>
      </c>
      <c r="AN144" s="16">
        <v>816</v>
      </c>
      <c r="AO144" s="23">
        <v>12500</v>
      </c>
      <c r="AP144" s="22"/>
      <c r="AQ144" s="54" t="s">
        <v>272</v>
      </c>
      <c r="AR144" s="5"/>
      <c r="AS144" s="5"/>
      <c r="AT144" s="5"/>
      <c r="AU144" s="5"/>
      <c r="AV144" s="5"/>
    </row>
    <row r="145" spans="1:48" ht="67.5">
      <c r="A145" s="16">
        <v>52958</v>
      </c>
      <c r="B145" s="64">
        <v>40282</v>
      </c>
      <c r="C145" s="19">
        <v>136983</v>
      </c>
      <c r="D145" s="32">
        <v>40237</v>
      </c>
      <c r="E145" s="35" t="s">
        <v>43</v>
      </c>
      <c r="F145" s="35" t="s">
        <v>44</v>
      </c>
      <c r="G145" s="29" t="s">
        <v>176</v>
      </c>
      <c r="H145" s="29" t="s">
        <v>177</v>
      </c>
      <c r="I145" s="29" t="s">
        <v>178</v>
      </c>
      <c r="J145" s="16"/>
      <c r="K145" s="35" t="s">
        <v>190</v>
      </c>
      <c r="L145" s="19">
        <v>19276935</v>
      </c>
      <c r="M145" s="19" t="s">
        <v>249</v>
      </c>
      <c r="N145" s="37" t="s">
        <v>238</v>
      </c>
      <c r="O145" s="16"/>
      <c r="P145" s="35" t="s">
        <v>218</v>
      </c>
      <c r="Q145" s="35" t="s">
        <v>218</v>
      </c>
      <c r="R145" s="32">
        <v>35569</v>
      </c>
      <c r="S145" s="69" t="s">
        <v>219</v>
      </c>
      <c r="T145" s="33" t="s">
        <v>226</v>
      </c>
      <c r="U145" s="33" t="s">
        <v>240</v>
      </c>
      <c r="V145" s="24">
        <v>1025000</v>
      </c>
      <c r="W145" s="24">
        <v>0</v>
      </c>
      <c r="X145" s="24"/>
      <c r="Y145" s="35" t="s">
        <v>267</v>
      </c>
      <c r="Z145" s="16"/>
      <c r="AA145" s="16">
        <v>0</v>
      </c>
      <c r="AB145" s="16"/>
      <c r="AC145" s="16"/>
      <c r="AD145" s="31"/>
      <c r="AE145" s="16"/>
      <c r="AF145" s="16"/>
      <c r="AG145" s="39" t="s">
        <v>256</v>
      </c>
      <c r="AH145" s="16"/>
      <c r="AI145" s="16"/>
      <c r="AJ145" s="16"/>
      <c r="AK145" s="39" t="s">
        <v>255</v>
      </c>
      <c r="AL145" s="19"/>
      <c r="AM145" s="40" t="s">
        <v>274</v>
      </c>
      <c r="AN145" s="16">
        <v>604</v>
      </c>
      <c r="AO145" s="23">
        <v>141300</v>
      </c>
      <c r="AP145" s="30"/>
      <c r="AQ145" s="52" t="s">
        <v>275</v>
      </c>
      <c r="AR145" s="5"/>
      <c r="AS145" s="5"/>
      <c r="AT145" s="5"/>
      <c r="AU145" s="5"/>
      <c r="AV145" s="5"/>
    </row>
    <row r="146" spans="1:48" ht="22.5">
      <c r="A146" s="16">
        <v>52958</v>
      </c>
      <c r="B146" s="64">
        <v>40282</v>
      </c>
      <c r="C146" s="19">
        <v>136984</v>
      </c>
      <c r="D146" s="32">
        <v>40237</v>
      </c>
      <c r="E146" s="35" t="s">
        <v>43</v>
      </c>
      <c r="F146" s="35" t="s">
        <v>44</v>
      </c>
      <c r="G146" s="29" t="s">
        <v>179</v>
      </c>
      <c r="H146" s="36"/>
      <c r="I146" s="29" t="s">
        <v>83</v>
      </c>
      <c r="J146" s="35" t="s">
        <v>73</v>
      </c>
      <c r="K146" s="35" t="s">
        <v>190</v>
      </c>
      <c r="L146" s="19">
        <v>1020723864</v>
      </c>
      <c r="M146" s="19" t="s">
        <v>249</v>
      </c>
      <c r="N146" s="37" t="s">
        <v>237</v>
      </c>
      <c r="O146" s="16"/>
      <c r="P146" s="35" t="s">
        <v>218</v>
      </c>
      <c r="Q146" s="35" t="s">
        <v>218</v>
      </c>
      <c r="R146" s="32">
        <v>35489</v>
      </c>
      <c r="S146" s="69" t="s">
        <v>219</v>
      </c>
      <c r="T146" s="33" t="s">
        <v>220</v>
      </c>
      <c r="U146" s="33" t="s">
        <v>240</v>
      </c>
      <c r="V146" s="24">
        <v>1025000</v>
      </c>
      <c r="W146" s="24">
        <v>0</v>
      </c>
      <c r="X146" s="24">
        <f>+V146-W146</f>
        <v>1025000</v>
      </c>
      <c r="Y146" s="35" t="s">
        <v>267</v>
      </c>
      <c r="Z146" s="16"/>
      <c r="AA146" s="16">
        <v>0</v>
      </c>
      <c r="AB146" s="16"/>
      <c r="AC146" s="16"/>
      <c r="AD146" s="31"/>
      <c r="AE146" s="16"/>
      <c r="AF146" s="16"/>
      <c r="AG146" s="39" t="s">
        <v>256</v>
      </c>
      <c r="AH146" s="16"/>
      <c r="AI146" s="16"/>
      <c r="AJ146" s="16"/>
      <c r="AK146" s="39" t="s">
        <v>255</v>
      </c>
      <c r="AL146" s="19"/>
      <c r="AM146" s="40" t="s">
        <v>245</v>
      </c>
      <c r="AN146" s="16">
        <v>816</v>
      </c>
      <c r="AO146" s="23">
        <v>12500</v>
      </c>
      <c r="AP146" s="22"/>
      <c r="AQ146" s="54" t="s">
        <v>272</v>
      </c>
      <c r="AR146" s="5"/>
      <c r="AS146" s="5"/>
      <c r="AT146" s="5"/>
      <c r="AU146" s="5"/>
      <c r="AV146" s="5"/>
    </row>
    <row r="147" spans="1:48" ht="67.5">
      <c r="A147" s="16">
        <v>52958</v>
      </c>
      <c r="B147" s="64">
        <v>40282</v>
      </c>
      <c r="C147" s="19">
        <v>136984</v>
      </c>
      <c r="D147" s="32">
        <v>40237</v>
      </c>
      <c r="E147" s="35" t="s">
        <v>43</v>
      </c>
      <c r="F147" s="35" t="s">
        <v>44</v>
      </c>
      <c r="G147" s="29" t="s">
        <v>179</v>
      </c>
      <c r="H147" s="36"/>
      <c r="I147" s="29" t="s">
        <v>83</v>
      </c>
      <c r="J147" s="35" t="s">
        <v>73</v>
      </c>
      <c r="K147" s="35" t="s">
        <v>190</v>
      </c>
      <c r="L147" s="19">
        <v>1020723864</v>
      </c>
      <c r="M147" s="19" t="s">
        <v>249</v>
      </c>
      <c r="N147" s="37" t="s">
        <v>237</v>
      </c>
      <c r="O147" s="16"/>
      <c r="P147" s="35" t="s">
        <v>218</v>
      </c>
      <c r="Q147" s="35" t="s">
        <v>218</v>
      </c>
      <c r="R147" s="32">
        <v>35489</v>
      </c>
      <c r="S147" s="69" t="s">
        <v>219</v>
      </c>
      <c r="T147" s="33" t="s">
        <v>220</v>
      </c>
      <c r="U147" s="33" t="s">
        <v>240</v>
      </c>
      <c r="V147" s="24">
        <v>1025000</v>
      </c>
      <c r="W147" s="24">
        <v>0</v>
      </c>
      <c r="X147" s="24"/>
      <c r="Y147" s="35" t="s">
        <v>267</v>
      </c>
      <c r="Z147" s="16"/>
      <c r="AA147" s="16">
        <v>0</v>
      </c>
      <c r="AB147" s="16"/>
      <c r="AC147" s="16"/>
      <c r="AD147" s="31"/>
      <c r="AE147" s="16"/>
      <c r="AF147" s="16"/>
      <c r="AG147" s="39" t="s">
        <v>256</v>
      </c>
      <c r="AH147" s="16"/>
      <c r="AI147" s="16"/>
      <c r="AJ147" s="16"/>
      <c r="AK147" s="39" t="s">
        <v>255</v>
      </c>
      <c r="AL147" s="19"/>
      <c r="AM147" s="40" t="s">
        <v>274</v>
      </c>
      <c r="AN147" s="16">
        <v>604</v>
      </c>
      <c r="AO147" s="23">
        <v>141300</v>
      </c>
      <c r="AP147" s="30"/>
      <c r="AQ147" s="52" t="s">
        <v>275</v>
      </c>
      <c r="AR147" s="5"/>
      <c r="AS147" s="5"/>
      <c r="AT147" s="5"/>
      <c r="AU147" s="5"/>
      <c r="AV147" s="5"/>
    </row>
    <row r="148" spans="1:48" ht="22.5">
      <c r="A148" s="16">
        <v>52958</v>
      </c>
      <c r="B148" s="64">
        <v>40282</v>
      </c>
      <c r="C148" s="19">
        <v>136985</v>
      </c>
      <c r="D148" s="32">
        <v>40237</v>
      </c>
      <c r="E148" s="35" t="s">
        <v>43</v>
      </c>
      <c r="F148" s="35" t="s">
        <v>44</v>
      </c>
      <c r="G148" s="29" t="s">
        <v>180</v>
      </c>
      <c r="H148" s="29" t="s">
        <v>217</v>
      </c>
      <c r="I148" s="29" t="s">
        <v>181</v>
      </c>
      <c r="J148" s="35" t="s">
        <v>182</v>
      </c>
      <c r="K148" s="35" t="s">
        <v>190</v>
      </c>
      <c r="L148" s="19">
        <v>19322247</v>
      </c>
      <c r="M148" s="19" t="s">
        <v>249</v>
      </c>
      <c r="N148" s="37" t="s">
        <v>238</v>
      </c>
      <c r="O148" s="16"/>
      <c r="P148" s="35" t="s">
        <v>218</v>
      </c>
      <c r="Q148" s="35" t="s">
        <v>218</v>
      </c>
      <c r="R148" s="32">
        <v>39902</v>
      </c>
      <c r="S148" s="69" t="s">
        <v>219</v>
      </c>
      <c r="T148" s="33" t="s">
        <v>236</v>
      </c>
      <c r="U148" s="33" t="s">
        <v>240</v>
      </c>
      <c r="V148" s="24">
        <v>1025000</v>
      </c>
      <c r="W148" s="24">
        <v>0</v>
      </c>
      <c r="X148" s="24">
        <f>+V148-W148</f>
        <v>1025000</v>
      </c>
      <c r="Y148" s="35" t="s">
        <v>257</v>
      </c>
      <c r="Z148" s="16"/>
      <c r="AA148" s="16">
        <v>0</v>
      </c>
      <c r="AB148" s="16"/>
      <c r="AC148" s="16"/>
      <c r="AD148" s="31"/>
      <c r="AE148" s="16"/>
      <c r="AF148" s="16"/>
      <c r="AG148" s="39" t="s">
        <v>256</v>
      </c>
      <c r="AH148" s="16"/>
      <c r="AI148" s="16"/>
      <c r="AJ148" s="16"/>
      <c r="AK148" s="39" t="s">
        <v>255</v>
      </c>
      <c r="AL148" s="19"/>
      <c r="AM148" s="40" t="s">
        <v>245</v>
      </c>
      <c r="AN148" s="16">
        <v>889</v>
      </c>
      <c r="AO148" s="23"/>
      <c r="AP148" s="22"/>
      <c r="AQ148" s="54" t="s">
        <v>265</v>
      </c>
      <c r="AR148" s="5"/>
      <c r="AS148" s="5"/>
      <c r="AT148" s="5"/>
      <c r="AU148" s="5"/>
      <c r="AV148" s="5"/>
    </row>
    <row r="149" spans="1:48" ht="22.5">
      <c r="A149" s="16">
        <v>52958</v>
      </c>
      <c r="B149" s="64">
        <v>40282</v>
      </c>
      <c r="C149" s="19">
        <v>136985</v>
      </c>
      <c r="D149" s="32">
        <v>40237</v>
      </c>
      <c r="E149" s="35" t="s">
        <v>43</v>
      </c>
      <c r="F149" s="35" t="s">
        <v>44</v>
      </c>
      <c r="G149" s="29" t="s">
        <v>180</v>
      </c>
      <c r="H149" s="29" t="s">
        <v>217</v>
      </c>
      <c r="I149" s="29" t="s">
        <v>181</v>
      </c>
      <c r="J149" s="35" t="s">
        <v>182</v>
      </c>
      <c r="K149" s="35" t="s">
        <v>190</v>
      </c>
      <c r="L149" s="19">
        <v>19322247</v>
      </c>
      <c r="M149" s="19" t="s">
        <v>249</v>
      </c>
      <c r="N149" s="37" t="s">
        <v>238</v>
      </c>
      <c r="O149" s="16"/>
      <c r="P149" s="35" t="s">
        <v>218</v>
      </c>
      <c r="Q149" s="35" t="s">
        <v>218</v>
      </c>
      <c r="R149" s="32">
        <v>39902</v>
      </c>
      <c r="S149" s="69" t="s">
        <v>219</v>
      </c>
      <c r="T149" s="33" t="s">
        <v>236</v>
      </c>
      <c r="U149" s="33" t="s">
        <v>240</v>
      </c>
      <c r="V149" s="24">
        <v>1025000</v>
      </c>
      <c r="W149" s="24">
        <v>0</v>
      </c>
      <c r="X149" s="24"/>
      <c r="Y149" s="35" t="s">
        <v>257</v>
      </c>
      <c r="Z149" s="16"/>
      <c r="AA149" s="16">
        <v>0</v>
      </c>
      <c r="AB149" s="16"/>
      <c r="AC149" s="16"/>
      <c r="AD149" s="31"/>
      <c r="AE149" s="16"/>
      <c r="AF149" s="16"/>
      <c r="AG149" s="39" t="s">
        <v>256</v>
      </c>
      <c r="AH149" s="16"/>
      <c r="AI149" s="16"/>
      <c r="AJ149" s="16"/>
      <c r="AK149" s="39" t="s">
        <v>255</v>
      </c>
      <c r="AL149" s="19"/>
      <c r="AM149" s="40" t="s">
        <v>274</v>
      </c>
      <c r="AN149" s="16">
        <v>889</v>
      </c>
      <c r="AO149" s="23"/>
      <c r="AP149" s="22"/>
      <c r="AQ149" s="54" t="s">
        <v>265</v>
      </c>
      <c r="AR149" s="5"/>
      <c r="AS149" s="5"/>
      <c r="AT149" s="5"/>
      <c r="AU149" s="5"/>
      <c r="AV149" s="5"/>
    </row>
    <row r="150" spans="1:48" ht="22.5">
      <c r="A150" s="16">
        <v>52958</v>
      </c>
      <c r="B150" s="64">
        <v>40282</v>
      </c>
      <c r="C150" s="19">
        <v>136986</v>
      </c>
      <c r="D150" s="32">
        <v>40237</v>
      </c>
      <c r="E150" s="35" t="s">
        <v>43</v>
      </c>
      <c r="F150" s="35" t="s">
        <v>44</v>
      </c>
      <c r="G150" s="29" t="s">
        <v>183</v>
      </c>
      <c r="H150" s="29" t="s">
        <v>184</v>
      </c>
      <c r="I150" s="29" t="s">
        <v>83</v>
      </c>
      <c r="J150" s="35" t="s">
        <v>51</v>
      </c>
      <c r="K150" s="35" t="s">
        <v>190</v>
      </c>
      <c r="L150" s="19">
        <v>1020723820</v>
      </c>
      <c r="M150" s="19" t="s">
        <v>249</v>
      </c>
      <c r="N150" s="37" t="s">
        <v>237</v>
      </c>
      <c r="O150" s="16"/>
      <c r="P150" s="35" t="s">
        <v>218</v>
      </c>
      <c r="Q150" s="35" t="s">
        <v>218</v>
      </c>
      <c r="R150" s="32">
        <v>33266</v>
      </c>
      <c r="S150" s="69" t="s">
        <v>219</v>
      </c>
      <c r="T150" s="39" t="s">
        <v>220</v>
      </c>
      <c r="U150" s="33" t="s">
        <v>240</v>
      </c>
      <c r="V150" s="24">
        <v>1025000</v>
      </c>
      <c r="W150" s="24">
        <v>0</v>
      </c>
      <c r="X150" s="24">
        <f>+V150-W150</f>
        <v>1025000</v>
      </c>
      <c r="Y150" s="35" t="s">
        <v>267</v>
      </c>
      <c r="Z150" s="16"/>
      <c r="AA150" s="16">
        <v>0</v>
      </c>
      <c r="AB150" s="16"/>
      <c r="AC150" s="35"/>
      <c r="AD150" s="31"/>
      <c r="AE150" s="25"/>
      <c r="AF150" s="16"/>
      <c r="AG150" s="39" t="s">
        <v>256</v>
      </c>
      <c r="AH150" s="16"/>
      <c r="AI150" s="16"/>
      <c r="AJ150" s="16"/>
      <c r="AK150" s="39" t="s">
        <v>255</v>
      </c>
      <c r="AL150" s="19"/>
      <c r="AM150" s="40" t="s">
        <v>245</v>
      </c>
      <c r="AN150" s="16">
        <v>816</v>
      </c>
      <c r="AO150" s="23">
        <v>12500</v>
      </c>
      <c r="AP150" s="22"/>
      <c r="AQ150" s="54" t="s">
        <v>272</v>
      </c>
      <c r="AR150" s="5"/>
      <c r="AS150" s="5"/>
      <c r="AT150" s="5"/>
      <c r="AU150" s="5"/>
      <c r="AV150" s="5"/>
    </row>
    <row r="151" spans="1:48" ht="67.5">
      <c r="A151" s="16">
        <v>52958</v>
      </c>
      <c r="B151" s="64">
        <v>40282</v>
      </c>
      <c r="C151" s="19">
        <v>136986</v>
      </c>
      <c r="D151" s="32">
        <v>40237</v>
      </c>
      <c r="E151" s="35" t="s">
        <v>43</v>
      </c>
      <c r="F151" s="35" t="s">
        <v>44</v>
      </c>
      <c r="G151" s="29" t="s">
        <v>183</v>
      </c>
      <c r="H151" s="29" t="s">
        <v>184</v>
      </c>
      <c r="I151" s="29" t="s">
        <v>83</v>
      </c>
      <c r="J151" s="35" t="s">
        <v>51</v>
      </c>
      <c r="K151" s="35" t="s">
        <v>190</v>
      </c>
      <c r="L151" s="19">
        <v>1020723820</v>
      </c>
      <c r="M151" s="19" t="s">
        <v>249</v>
      </c>
      <c r="N151" s="37" t="s">
        <v>237</v>
      </c>
      <c r="O151" s="16"/>
      <c r="P151" s="35" t="s">
        <v>218</v>
      </c>
      <c r="Q151" s="35" t="s">
        <v>218</v>
      </c>
      <c r="R151" s="32">
        <v>33266</v>
      </c>
      <c r="S151" s="69" t="s">
        <v>219</v>
      </c>
      <c r="T151" s="39" t="s">
        <v>220</v>
      </c>
      <c r="U151" s="33" t="s">
        <v>240</v>
      </c>
      <c r="V151" s="24">
        <v>1025000</v>
      </c>
      <c r="W151" s="24">
        <v>0</v>
      </c>
      <c r="X151" s="24"/>
      <c r="Y151" s="35" t="s">
        <v>267</v>
      </c>
      <c r="Z151" s="16"/>
      <c r="AA151" s="16">
        <v>0</v>
      </c>
      <c r="AB151" s="16"/>
      <c r="AC151" s="35"/>
      <c r="AD151" s="31"/>
      <c r="AE151" s="25"/>
      <c r="AF151" s="16"/>
      <c r="AG151" s="39" t="s">
        <v>256</v>
      </c>
      <c r="AH151" s="16"/>
      <c r="AI151" s="16"/>
      <c r="AJ151" s="16"/>
      <c r="AK151" s="39" t="s">
        <v>255</v>
      </c>
      <c r="AL151" s="19"/>
      <c r="AM151" s="40" t="s">
        <v>274</v>
      </c>
      <c r="AN151" s="16">
        <v>604</v>
      </c>
      <c r="AO151" s="23">
        <v>141300</v>
      </c>
      <c r="AP151" s="30"/>
      <c r="AQ151" s="52" t="s">
        <v>275</v>
      </c>
      <c r="AR151" s="5"/>
      <c r="AS151" s="5"/>
      <c r="AT151" s="5"/>
      <c r="AU151" s="5"/>
      <c r="AV151" s="5"/>
    </row>
    <row r="152" spans="1:48" ht="22.5">
      <c r="A152" s="16">
        <v>52958</v>
      </c>
      <c r="B152" s="64">
        <v>40282</v>
      </c>
      <c r="C152" s="19">
        <v>136987</v>
      </c>
      <c r="D152" s="32">
        <v>40237</v>
      </c>
      <c r="E152" s="35" t="s">
        <v>43</v>
      </c>
      <c r="F152" s="35" t="s">
        <v>44</v>
      </c>
      <c r="G152" s="29" t="s">
        <v>185</v>
      </c>
      <c r="H152" s="36"/>
      <c r="I152" s="29" t="s">
        <v>186</v>
      </c>
      <c r="J152" s="35"/>
      <c r="K152" s="35" t="s">
        <v>190</v>
      </c>
      <c r="L152" s="19">
        <v>1020723765</v>
      </c>
      <c r="M152" s="19" t="s">
        <v>249</v>
      </c>
      <c r="N152" s="37" t="s">
        <v>237</v>
      </c>
      <c r="O152" s="16"/>
      <c r="P152" s="35" t="s">
        <v>218</v>
      </c>
      <c r="Q152" s="35" t="s">
        <v>218</v>
      </c>
      <c r="R152" s="32">
        <v>39616</v>
      </c>
      <c r="S152" s="69" t="s">
        <v>219</v>
      </c>
      <c r="T152" s="39" t="s">
        <v>232</v>
      </c>
      <c r="U152" s="33" t="s">
        <v>241</v>
      </c>
      <c r="V152" s="24">
        <v>1025000</v>
      </c>
      <c r="W152" s="24">
        <v>0</v>
      </c>
      <c r="X152" s="24">
        <f>+V152-W152</f>
        <v>1025000</v>
      </c>
      <c r="Y152" s="35" t="s">
        <v>267</v>
      </c>
      <c r="Z152" s="16"/>
      <c r="AA152" s="16">
        <v>0</v>
      </c>
      <c r="AB152" s="16"/>
      <c r="AC152" s="16"/>
      <c r="AD152" s="31"/>
      <c r="AE152" s="25"/>
      <c r="AF152" s="16"/>
      <c r="AG152" s="39" t="s">
        <v>256</v>
      </c>
      <c r="AH152" s="16"/>
      <c r="AI152" s="16"/>
      <c r="AJ152" s="16"/>
      <c r="AK152" s="39" t="s">
        <v>255</v>
      </c>
      <c r="AL152" s="19"/>
      <c r="AM152" s="40" t="s">
        <v>245</v>
      </c>
      <c r="AN152" s="16">
        <v>816</v>
      </c>
      <c r="AO152" s="23">
        <v>12500</v>
      </c>
      <c r="AP152" s="22"/>
      <c r="AQ152" s="54" t="s">
        <v>272</v>
      </c>
      <c r="AR152" s="5"/>
      <c r="AS152" s="5"/>
      <c r="AT152" s="5"/>
      <c r="AU152" s="5"/>
      <c r="AV152" s="5"/>
    </row>
    <row r="153" spans="1:48" ht="67.5">
      <c r="A153" s="16">
        <v>52958</v>
      </c>
      <c r="B153" s="64">
        <v>40282</v>
      </c>
      <c r="C153" s="19">
        <v>136987</v>
      </c>
      <c r="D153" s="32">
        <v>40237</v>
      </c>
      <c r="E153" s="35" t="s">
        <v>43</v>
      </c>
      <c r="F153" s="35" t="s">
        <v>44</v>
      </c>
      <c r="G153" s="29" t="s">
        <v>185</v>
      </c>
      <c r="H153" s="36"/>
      <c r="I153" s="29" t="s">
        <v>186</v>
      </c>
      <c r="J153" s="35"/>
      <c r="K153" s="35" t="s">
        <v>190</v>
      </c>
      <c r="L153" s="19">
        <v>1020723765</v>
      </c>
      <c r="M153" s="19" t="s">
        <v>249</v>
      </c>
      <c r="N153" s="37" t="s">
        <v>237</v>
      </c>
      <c r="O153" s="16"/>
      <c r="P153" s="35" t="s">
        <v>218</v>
      </c>
      <c r="Q153" s="35" t="s">
        <v>218</v>
      </c>
      <c r="R153" s="32">
        <v>39616</v>
      </c>
      <c r="S153" s="69" t="s">
        <v>219</v>
      </c>
      <c r="T153" s="39" t="s">
        <v>232</v>
      </c>
      <c r="U153" s="33" t="s">
        <v>241</v>
      </c>
      <c r="V153" s="24">
        <v>1025000</v>
      </c>
      <c r="W153" s="24">
        <v>0</v>
      </c>
      <c r="X153" s="24"/>
      <c r="Y153" s="35" t="s">
        <v>267</v>
      </c>
      <c r="Z153" s="16"/>
      <c r="AA153" s="16">
        <v>0</v>
      </c>
      <c r="AB153" s="16"/>
      <c r="AC153" s="16"/>
      <c r="AD153" s="31"/>
      <c r="AE153" s="25"/>
      <c r="AF153" s="16"/>
      <c r="AG153" s="39" t="s">
        <v>256</v>
      </c>
      <c r="AH153" s="16"/>
      <c r="AI153" s="16"/>
      <c r="AJ153" s="16"/>
      <c r="AK153" s="39" t="s">
        <v>255</v>
      </c>
      <c r="AL153" s="19"/>
      <c r="AM153" s="40" t="s">
        <v>274</v>
      </c>
      <c r="AN153" s="16">
        <v>604</v>
      </c>
      <c r="AO153" s="23">
        <v>141300</v>
      </c>
      <c r="AP153" s="30"/>
      <c r="AQ153" s="52" t="s">
        <v>275</v>
      </c>
      <c r="AR153" s="5"/>
      <c r="AS153" s="5"/>
      <c r="AT153" s="5"/>
      <c r="AU153" s="5"/>
      <c r="AV153" s="5"/>
    </row>
    <row r="154" spans="1:48" s="47" customFormat="1" ht="22.5">
      <c r="A154" s="16">
        <v>52958</v>
      </c>
      <c r="B154" s="64">
        <v>40282</v>
      </c>
      <c r="C154" s="42">
        <v>136988</v>
      </c>
      <c r="D154" s="32">
        <v>40237</v>
      </c>
      <c r="E154" s="35" t="s">
        <v>43</v>
      </c>
      <c r="F154" s="35" t="s">
        <v>44</v>
      </c>
      <c r="G154" s="65" t="s">
        <v>187</v>
      </c>
      <c r="H154" s="62" t="s">
        <v>188</v>
      </c>
      <c r="I154" s="62" t="s">
        <v>189</v>
      </c>
      <c r="J154" s="42"/>
      <c r="K154" s="35" t="s">
        <v>190</v>
      </c>
      <c r="L154" s="42">
        <v>1020723759</v>
      </c>
      <c r="M154" s="19" t="s">
        <v>249</v>
      </c>
      <c r="N154" s="63" t="s">
        <v>237</v>
      </c>
      <c r="O154" s="42"/>
      <c r="P154" s="35" t="s">
        <v>218</v>
      </c>
      <c r="Q154" s="35" t="s">
        <v>218</v>
      </c>
      <c r="R154" s="32">
        <v>40231</v>
      </c>
      <c r="S154" s="69" t="s">
        <v>219</v>
      </c>
      <c r="T154" s="45" t="s">
        <v>220</v>
      </c>
      <c r="U154" s="33" t="s">
        <v>240</v>
      </c>
      <c r="V154" s="24">
        <v>1025000</v>
      </c>
      <c r="W154" s="24">
        <v>0</v>
      </c>
      <c r="X154" s="24">
        <f>+V154-W154</f>
        <v>1025000</v>
      </c>
      <c r="Y154" s="45" t="s">
        <v>267</v>
      </c>
      <c r="Z154" s="42"/>
      <c r="AA154" s="42">
        <v>0</v>
      </c>
      <c r="AB154" s="42"/>
      <c r="AC154" s="42"/>
      <c r="AD154" s="43"/>
      <c r="AE154" s="42"/>
      <c r="AF154" s="42"/>
      <c r="AG154" s="39" t="s">
        <v>256</v>
      </c>
      <c r="AH154" s="42"/>
      <c r="AI154" s="42"/>
      <c r="AJ154" s="42"/>
      <c r="AK154" s="39" t="s">
        <v>255</v>
      </c>
      <c r="AL154" s="42"/>
      <c r="AM154" s="40" t="s">
        <v>245</v>
      </c>
      <c r="AN154" s="16">
        <v>816</v>
      </c>
      <c r="AO154" s="23">
        <v>12500</v>
      </c>
      <c r="AP154" s="22"/>
      <c r="AQ154" s="54" t="s">
        <v>272</v>
      </c>
      <c r="AR154" s="46"/>
      <c r="AS154" s="46"/>
      <c r="AT154" s="46"/>
      <c r="AU154" s="46"/>
      <c r="AV154" s="46"/>
    </row>
    <row r="155" spans="1:48" s="47" customFormat="1" ht="67.5">
      <c r="A155" s="16">
        <v>52958</v>
      </c>
      <c r="B155" s="64">
        <v>40282</v>
      </c>
      <c r="C155" s="42">
        <v>136988</v>
      </c>
      <c r="D155" s="32">
        <v>40237</v>
      </c>
      <c r="E155" s="35" t="s">
        <v>43</v>
      </c>
      <c r="F155" s="35" t="s">
        <v>44</v>
      </c>
      <c r="G155" s="65" t="s">
        <v>187</v>
      </c>
      <c r="H155" s="62" t="s">
        <v>188</v>
      </c>
      <c r="I155" s="62" t="s">
        <v>189</v>
      </c>
      <c r="J155" s="42"/>
      <c r="K155" s="35" t="s">
        <v>190</v>
      </c>
      <c r="L155" s="42">
        <v>1020723759</v>
      </c>
      <c r="M155" s="19" t="s">
        <v>249</v>
      </c>
      <c r="N155" s="63" t="s">
        <v>237</v>
      </c>
      <c r="O155" s="42"/>
      <c r="P155" s="35" t="s">
        <v>218</v>
      </c>
      <c r="Q155" s="35" t="s">
        <v>218</v>
      </c>
      <c r="R155" s="32">
        <v>40231</v>
      </c>
      <c r="S155" s="69" t="s">
        <v>219</v>
      </c>
      <c r="T155" s="45" t="s">
        <v>220</v>
      </c>
      <c r="U155" s="33" t="s">
        <v>240</v>
      </c>
      <c r="V155" s="24">
        <v>1025000</v>
      </c>
      <c r="W155" s="24">
        <v>0</v>
      </c>
      <c r="X155" s="24"/>
      <c r="Y155" s="45" t="s">
        <v>267</v>
      </c>
      <c r="Z155" s="42"/>
      <c r="AA155" s="42">
        <v>0</v>
      </c>
      <c r="AB155" s="42"/>
      <c r="AC155" s="42"/>
      <c r="AD155" s="43"/>
      <c r="AE155" s="42"/>
      <c r="AF155" s="42"/>
      <c r="AG155" s="39" t="s">
        <v>256</v>
      </c>
      <c r="AH155" s="42"/>
      <c r="AI155" s="42"/>
      <c r="AJ155" s="42"/>
      <c r="AK155" s="39" t="s">
        <v>255</v>
      </c>
      <c r="AL155" s="42"/>
      <c r="AM155" s="40" t="s">
        <v>274</v>
      </c>
      <c r="AN155" s="16">
        <v>604</v>
      </c>
      <c r="AO155" s="23">
        <v>141300</v>
      </c>
      <c r="AP155" s="30"/>
      <c r="AQ155" s="52" t="s">
        <v>275</v>
      </c>
      <c r="AR155" s="46"/>
      <c r="AS155" s="46"/>
      <c r="AT155" s="46"/>
      <c r="AU155" s="46"/>
      <c r="AV155" s="46"/>
    </row>
    <row r="156" spans="1:48" ht="15.75">
      <c r="V156" s="171">
        <f>SUM(V2:V155)</f>
        <v>157672018</v>
      </c>
      <c r="AO156" s="171">
        <f>SUM(AO2:AO155)</f>
        <v>10970400</v>
      </c>
    </row>
    <row r="161" spans="41:41">
      <c r="AO161" s="161"/>
    </row>
  </sheetData>
  <autoFilter ref="A1:AV156"/>
  <phoneticPr fontId="4" type="noConversion"/>
  <pageMargins left="0.75" right="0.75" top="1" bottom="1" header="0" footer="0"/>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tabColor theme="8" tint="0.39997558519241921"/>
  </sheetPr>
  <dimension ref="A1:AV154"/>
  <sheetViews>
    <sheetView workbookViewId="0">
      <pane ySplit="1" topLeftCell="A134" activePane="bottomLeft" state="frozen"/>
      <selection pane="bottomLeft" activeCell="A137" sqref="A136:A137"/>
    </sheetView>
  </sheetViews>
  <sheetFormatPr baseColWidth="10" defaultRowHeight="11.25"/>
  <cols>
    <col min="1" max="1" width="8.42578125" style="2" customWidth="1"/>
    <col min="2" max="2" width="9.140625" style="2" customWidth="1"/>
    <col min="3" max="3" width="6.42578125" style="2" customWidth="1"/>
    <col min="4" max="4" width="11.42578125" style="2"/>
    <col min="5" max="5" width="5" style="2" customWidth="1"/>
    <col min="6" max="6" width="8.5703125" style="2" customWidth="1"/>
    <col min="7" max="9" width="11.42578125" style="4"/>
    <col min="10" max="10" width="11.5703125" style="2" customWidth="1"/>
    <col min="11" max="11" width="3.7109375" style="2" customWidth="1"/>
    <col min="12" max="12" width="11.28515625" style="2" customWidth="1"/>
    <col min="13" max="13" width="5.7109375" style="2" customWidth="1"/>
    <col min="14" max="14" width="5.140625" style="20" customWidth="1"/>
    <col min="15" max="15" width="6.42578125" style="2" customWidth="1"/>
    <col min="16" max="16" width="11.42578125" style="2" customWidth="1"/>
    <col min="17" max="17" width="10.42578125" style="2" customWidth="1"/>
    <col min="18" max="18" width="9" style="2" customWidth="1"/>
    <col min="19" max="19" width="13.5703125" style="2" customWidth="1"/>
    <col min="20" max="20" width="9.140625" style="2" customWidth="1"/>
    <col min="21" max="21" width="6.42578125" style="2" customWidth="1"/>
    <col min="22" max="22" width="14.5703125" style="2" customWidth="1"/>
    <col min="23" max="23" width="9.85546875" style="2" customWidth="1"/>
    <col min="24" max="24" width="9.85546875" style="3" customWidth="1"/>
    <col min="25" max="25" width="17" style="2" customWidth="1"/>
    <col min="26" max="26" width="13.140625" style="2" customWidth="1"/>
    <col min="27" max="27" width="13.85546875" style="2" customWidth="1"/>
    <col min="28" max="28" width="13.140625" style="2" customWidth="1"/>
    <col min="29" max="29" width="16.85546875" style="2" customWidth="1"/>
    <col min="30" max="30" width="11.85546875" style="9" customWidth="1"/>
    <col min="31" max="31" width="7.28515625" style="2" customWidth="1"/>
    <col min="32" max="32" width="8.5703125" style="2" customWidth="1"/>
    <col min="33" max="33" width="9.5703125" style="2" customWidth="1"/>
    <col min="34" max="34" width="8.42578125" style="2" customWidth="1"/>
    <col min="35" max="35" width="9.5703125" style="2" customWidth="1"/>
    <col min="36" max="36" width="8" style="2" customWidth="1"/>
    <col min="37" max="37" width="27.28515625" style="2" customWidth="1"/>
    <col min="38" max="38" width="0.140625" style="2" customWidth="1"/>
    <col min="39" max="39" width="11.42578125" style="2" customWidth="1"/>
    <col min="40" max="40" width="11.42578125" style="2"/>
    <col min="41" max="41" width="14.28515625" style="2" customWidth="1"/>
    <col min="42" max="42" width="11.42578125" style="2"/>
    <col min="43" max="43" width="46.28515625" style="2" customWidth="1"/>
    <col min="44" max="16384" width="11.42578125" style="2"/>
  </cols>
  <sheetData>
    <row r="1" spans="1:48" customFormat="1" ht="54.75" customHeight="1" thickBot="1">
      <c r="A1" s="92" t="s">
        <v>36</v>
      </c>
      <c r="B1" s="92" t="s">
        <v>37</v>
      </c>
      <c r="C1" s="92" t="s">
        <v>0</v>
      </c>
      <c r="D1" s="92" t="s">
        <v>33</v>
      </c>
      <c r="E1" s="92" t="s">
        <v>1</v>
      </c>
      <c r="F1" s="92" t="s">
        <v>42</v>
      </c>
      <c r="G1" s="93" t="s">
        <v>17</v>
      </c>
      <c r="H1" s="93" t="s">
        <v>18</v>
      </c>
      <c r="I1" s="93" t="s">
        <v>19</v>
      </c>
      <c r="J1" s="93" t="s">
        <v>20</v>
      </c>
      <c r="K1" s="93" t="s">
        <v>3</v>
      </c>
      <c r="L1" s="93" t="s">
        <v>4</v>
      </c>
      <c r="M1" s="93" t="s">
        <v>254</v>
      </c>
      <c r="N1" s="93" t="s">
        <v>5</v>
      </c>
      <c r="O1" s="93" t="s">
        <v>38</v>
      </c>
      <c r="P1" s="93" t="s">
        <v>6</v>
      </c>
      <c r="Q1" s="93" t="s">
        <v>7</v>
      </c>
      <c r="R1" s="93" t="s">
        <v>8</v>
      </c>
      <c r="S1" s="93" t="s">
        <v>9</v>
      </c>
      <c r="T1" s="93" t="s">
        <v>2</v>
      </c>
      <c r="U1" s="93" t="s">
        <v>250</v>
      </c>
      <c r="V1" s="92" t="s">
        <v>34</v>
      </c>
      <c r="W1" s="92" t="s">
        <v>10</v>
      </c>
      <c r="X1" s="94" t="s">
        <v>35</v>
      </c>
      <c r="Y1" s="95" t="s">
        <v>23</v>
      </c>
      <c r="Z1" s="95" t="s">
        <v>24</v>
      </c>
      <c r="AA1" s="95" t="s">
        <v>25</v>
      </c>
      <c r="AB1" s="95" t="s">
        <v>26</v>
      </c>
      <c r="AC1" s="95" t="s">
        <v>27</v>
      </c>
      <c r="AD1" s="96" t="s">
        <v>28</v>
      </c>
      <c r="AE1" s="95" t="s">
        <v>39</v>
      </c>
      <c r="AF1" s="95" t="s">
        <v>29</v>
      </c>
      <c r="AG1" s="95" t="s">
        <v>40</v>
      </c>
      <c r="AH1" s="95" t="s">
        <v>41</v>
      </c>
      <c r="AI1" s="95" t="s">
        <v>30</v>
      </c>
      <c r="AJ1" s="95" t="s">
        <v>31</v>
      </c>
      <c r="AK1" s="97" t="s">
        <v>32</v>
      </c>
      <c r="AL1" s="74"/>
      <c r="AM1" s="26" t="s">
        <v>251</v>
      </c>
      <c r="AN1" s="26" t="s">
        <v>11</v>
      </c>
      <c r="AO1" s="27" t="s">
        <v>12</v>
      </c>
      <c r="AP1" s="27" t="s">
        <v>22</v>
      </c>
      <c r="AQ1" s="28" t="s">
        <v>21</v>
      </c>
      <c r="AR1" s="1" t="s">
        <v>13</v>
      </c>
      <c r="AS1" s="21" t="s">
        <v>14</v>
      </c>
      <c r="AT1" s="21" t="s">
        <v>15</v>
      </c>
      <c r="AU1" s="21" t="s">
        <v>16</v>
      </c>
      <c r="AV1" s="21" t="s">
        <v>21</v>
      </c>
    </row>
    <row r="2" spans="1:48" customFormat="1" ht="22.5">
      <c r="A2" s="75">
        <v>68402</v>
      </c>
      <c r="B2" s="76">
        <v>40310</v>
      </c>
      <c r="C2" s="77">
        <v>143352</v>
      </c>
      <c r="D2" s="78">
        <v>40298</v>
      </c>
      <c r="E2" s="79" t="s">
        <v>43</v>
      </c>
      <c r="F2" s="79" t="s">
        <v>44</v>
      </c>
      <c r="G2" s="80" t="s">
        <v>191</v>
      </c>
      <c r="H2" s="81"/>
      <c r="I2" s="80" t="s">
        <v>51</v>
      </c>
      <c r="J2" s="79" t="s">
        <v>192</v>
      </c>
      <c r="K2" s="79" t="s">
        <v>190</v>
      </c>
      <c r="L2" s="77">
        <v>52501252</v>
      </c>
      <c r="M2" s="77" t="s">
        <v>249</v>
      </c>
      <c r="N2" s="82" t="s">
        <v>237</v>
      </c>
      <c r="O2" s="75"/>
      <c r="P2" s="79" t="s">
        <v>218</v>
      </c>
      <c r="Q2" s="79" t="s">
        <v>218</v>
      </c>
      <c r="R2" s="83">
        <v>38881</v>
      </c>
      <c r="S2" s="84" t="s">
        <v>219</v>
      </c>
      <c r="T2" s="85" t="s">
        <v>220</v>
      </c>
      <c r="U2" s="85" t="s">
        <v>240</v>
      </c>
      <c r="V2" s="86">
        <v>1025000</v>
      </c>
      <c r="W2" s="86">
        <v>0</v>
      </c>
      <c r="X2" s="86">
        <f>+V2-W2</f>
        <v>1025000</v>
      </c>
      <c r="Y2" s="87" t="s">
        <v>257</v>
      </c>
      <c r="Z2" s="88"/>
      <c r="AA2" s="89">
        <v>0</v>
      </c>
      <c r="AB2" s="89"/>
      <c r="AC2" s="87"/>
      <c r="AD2" s="90"/>
      <c r="AE2" s="75"/>
      <c r="AF2" s="75"/>
      <c r="AG2" s="91" t="s">
        <v>256</v>
      </c>
      <c r="AH2" s="75"/>
      <c r="AI2" s="75"/>
      <c r="AJ2" s="75"/>
      <c r="AK2" s="91" t="s">
        <v>255</v>
      </c>
      <c r="AL2" s="19"/>
      <c r="AM2" s="40" t="s">
        <v>245</v>
      </c>
      <c r="AN2" s="16">
        <v>889</v>
      </c>
      <c r="AO2" s="23"/>
      <c r="AP2" s="22"/>
      <c r="AQ2" s="54" t="s">
        <v>265</v>
      </c>
      <c r="AR2" s="5"/>
      <c r="AS2" s="5"/>
      <c r="AT2" s="5"/>
      <c r="AU2" s="5"/>
      <c r="AV2" s="5"/>
    </row>
    <row r="3" spans="1:48" customFormat="1" ht="22.5">
      <c r="A3" s="16">
        <v>68402</v>
      </c>
      <c r="B3" s="31">
        <v>40310</v>
      </c>
      <c r="C3" s="19">
        <v>143352</v>
      </c>
      <c r="D3" s="32">
        <v>40298</v>
      </c>
      <c r="E3" s="35" t="s">
        <v>43</v>
      </c>
      <c r="F3" s="35" t="s">
        <v>44</v>
      </c>
      <c r="G3" s="29" t="s">
        <v>191</v>
      </c>
      <c r="H3" s="36"/>
      <c r="I3" s="29" t="s">
        <v>51</v>
      </c>
      <c r="J3" s="35" t="s">
        <v>192</v>
      </c>
      <c r="K3" s="35" t="s">
        <v>190</v>
      </c>
      <c r="L3" s="19">
        <v>52501252</v>
      </c>
      <c r="M3" s="19" t="s">
        <v>249</v>
      </c>
      <c r="N3" s="37" t="s">
        <v>237</v>
      </c>
      <c r="O3" s="16"/>
      <c r="P3" s="35" t="s">
        <v>218</v>
      </c>
      <c r="Q3" s="35" t="s">
        <v>218</v>
      </c>
      <c r="R3" s="66">
        <v>38881</v>
      </c>
      <c r="S3" s="69" t="s">
        <v>219</v>
      </c>
      <c r="T3" s="33" t="s">
        <v>220</v>
      </c>
      <c r="U3" s="33" t="s">
        <v>240</v>
      </c>
      <c r="V3" s="24">
        <v>1025000</v>
      </c>
      <c r="W3" s="24">
        <v>0</v>
      </c>
      <c r="X3" s="24"/>
      <c r="Y3" s="51" t="s">
        <v>257</v>
      </c>
      <c r="Z3" s="17"/>
      <c r="AA3" s="13">
        <v>0</v>
      </c>
      <c r="AB3" s="13"/>
      <c r="AC3" s="51"/>
      <c r="AD3" s="15"/>
      <c r="AE3" s="16"/>
      <c r="AF3" s="16"/>
      <c r="AG3" s="39" t="s">
        <v>256</v>
      </c>
      <c r="AH3" s="16"/>
      <c r="AI3" s="16"/>
      <c r="AJ3" s="16"/>
      <c r="AK3" s="39" t="s">
        <v>255</v>
      </c>
      <c r="AL3" s="19"/>
      <c r="AM3" s="40" t="s">
        <v>274</v>
      </c>
      <c r="AN3" s="16">
        <v>889</v>
      </c>
      <c r="AO3" s="23"/>
      <c r="AP3" s="22"/>
      <c r="AQ3" s="54" t="s">
        <v>265</v>
      </c>
      <c r="AR3" s="5"/>
      <c r="AS3" s="5"/>
      <c r="AT3" s="5"/>
      <c r="AU3" s="5"/>
      <c r="AV3" s="5"/>
    </row>
    <row r="4" spans="1:48" customFormat="1" ht="22.5">
      <c r="A4" s="16">
        <v>68402</v>
      </c>
      <c r="B4" s="31">
        <v>40310</v>
      </c>
      <c r="C4" s="19">
        <v>143353</v>
      </c>
      <c r="D4" s="32">
        <v>40298</v>
      </c>
      <c r="E4" s="35" t="s">
        <v>43</v>
      </c>
      <c r="F4" s="35" t="s">
        <v>44</v>
      </c>
      <c r="G4" s="29" t="s">
        <v>45</v>
      </c>
      <c r="H4" s="36"/>
      <c r="I4" s="29" t="s">
        <v>46</v>
      </c>
      <c r="J4" s="35"/>
      <c r="K4" s="35" t="s">
        <v>190</v>
      </c>
      <c r="L4" s="19">
        <v>1020723762</v>
      </c>
      <c r="M4" s="19" t="s">
        <v>249</v>
      </c>
      <c r="N4" s="37" t="s">
        <v>238</v>
      </c>
      <c r="O4" s="16"/>
      <c r="P4" s="35" t="s">
        <v>218</v>
      </c>
      <c r="Q4" s="35" t="s">
        <v>218</v>
      </c>
      <c r="R4" s="32">
        <v>35016</v>
      </c>
      <c r="S4" s="70" t="s">
        <v>219</v>
      </c>
      <c r="T4" s="33" t="s">
        <v>221</v>
      </c>
      <c r="U4" s="33" t="s">
        <v>241</v>
      </c>
      <c r="V4" s="24">
        <v>1025000</v>
      </c>
      <c r="W4" s="24">
        <v>0</v>
      </c>
      <c r="X4" s="24">
        <f>+V4-W4</f>
        <v>1025000</v>
      </c>
      <c r="Y4" s="53" t="s">
        <v>267</v>
      </c>
      <c r="Z4" s="17"/>
      <c r="AA4" s="13">
        <v>0</v>
      </c>
      <c r="AB4" s="13"/>
      <c r="AC4" s="14"/>
      <c r="AD4" s="15"/>
      <c r="AE4" s="16"/>
      <c r="AF4" s="16"/>
      <c r="AG4" s="39" t="s">
        <v>256</v>
      </c>
      <c r="AH4" s="16"/>
      <c r="AI4" s="16"/>
      <c r="AJ4" s="16"/>
      <c r="AK4" s="39" t="s">
        <v>255</v>
      </c>
      <c r="AL4" s="19"/>
      <c r="AM4" s="40" t="s">
        <v>245</v>
      </c>
      <c r="AN4" s="16">
        <v>816</v>
      </c>
      <c r="AO4" s="23">
        <v>12500</v>
      </c>
      <c r="AP4" s="22"/>
      <c r="AQ4" s="54" t="s">
        <v>273</v>
      </c>
      <c r="AR4" s="5"/>
      <c r="AS4" s="5"/>
      <c r="AT4" s="5"/>
      <c r="AU4" s="5"/>
      <c r="AV4" s="5"/>
    </row>
    <row r="5" spans="1:48" customFormat="1" ht="67.5">
      <c r="A5" s="16">
        <v>68402</v>
      </c>
      <c r="B5" s="31">
        <v>40310</v>
      </c>
      <c r="C5" s="19">
        <v>143353</v>
      </c>
      <c r="D5" s="32">
        <v>40298</v>
      </c>
      <c r="E5" s="35" t="s">
        <v>43</v>
      </c>
      <c r="F5" s="35" t="s">
        <v>44</v>
      </c>
      <c r="G5" s="29" t="s">
        <v>45</v>
      </c>
      <c r="H5" s="36"/>
      <c r="I5" s="29" t="s">
        <v>46</v>
      </c>
      <c r="J5" s="35"/>
      <c r="K5" s="35" t="s">
        <v>190</v>
      </c>
      <c r="L5" s="19">
        <v>1020723762</v>
      </c>
      <c r="M5" s="19" t="s">
        <v>249</v>
      </c>
      <c r="N5" s="37" t="s">
        <v>238</v>
      </c>
      <c r="O5" s="16"/>
      <c r="P5" s="35" t="s">
        <v>218</v>
      </c>
      <c r="Q5" s="35" t="s">
        <v>218</v>
      </c>
      <c r="R5" s="32">
        <v>35016</v>
      </c>
      <c r="S5" s="70" t="s">
        <v>219</v>
      </c>
      <c r="T5" s="33" t="s">
        <v>221</v>
      </c>
      <c r="U5" s="33" t="s">
        <v>241</v>
      </c>
      <c r="V5" s="24">
        <v>1025000</v>
      </c>
      <c r="W5" s="24">
        <v>0</v>
      </c>
      <c r="X5" s="24"/>
      <c r="Y5" s="53" t="s">
        <v>267</v>
      </c>
      <c r="Z5" s="17"/>
      <c r="AA5" s="13">
        <v>0</v>
      </c>
      <c r="AB5" s="13"/>
      <c r="AC5" s="14"/>
      <c r="AD5" s="15"/>
      <c r="AE5" s="16"/>
      <c r="AF5" s="16"/>
      <c r="AG5" s="39" t="s">
        <v>256</v>
      </c>
      <c r="AH5" s="16"/>
      <c r="AI5" s="16"/>
      <c r="AJ5" s="16"/>
      <c r="AK5" s="39" t="s">
        <v>255</v>
      </c>
      <c r="AL5" s="19"/>
      <c r="AM5" s="40" t="s">
        <v>274</v>
      </c>
      <c r="AN5" s="16">
        <v>604</v>
      </c>
      <c r="AO5" s="23">
        <v>141300</v>
      </c>
      <c r="AP5" s="30"/>
      <c r="AQ5" s="52" t="s">
        <v>275</v>
      </c>
      <c r="AR5" s="5"/>
      <c r="AS5" s="5"/>
      <c r="AT5" s="5"/>
      <c r="AU5" s="5"/>
      <c r="AV5" s="5"/>
    </row>
    <row r="6" spans="1:48" customFormat="1" ht="22.5">
      <c r="A6" s="16">
        <v>68402</v>
      </c>
      <c r="B6" s="31">
        <v>40310</v>
      </c>
      <c r="C6" s="19">
        <v>143354</v>
      </c>
      <c r="D6" s="32">
        <v>40298</v>
      </c>
      <c r="E6" s="35" t="s">
        <v>43</v>
      </c>
      <c r="F6" s="35" t="s">
        <v>44</v>
      </c>
      <c r="G6" s="29" t="s">
        <v>47</v>
      </c>
      <c r="H6" s="36"/>
      <c r="I6" s="29" t="s">
        <v>48</v>
      </c>
      <c r="J6" s="35"/>
      <c r="K6" s="35" t="s">
        <v>190</v>
      </c>
      <c r="L6" s="19">
        <v>1032436678</v>
      </c>
      <c r="M6" s="19" t="s">
        <v>249</v>
      </c>
      <c r="N6" s="37" t="s">
        <v>238</v>
      </c>
      <c r="O6" s="16"/>
      <c r="P6" s="35" t="s">
        <v>218</v>
      </c>
      <c r="Q6" s="35" t="s">
        <v>218</v>
      </c>
      <c r="R6" s="32">
        <v>39615</v>
      </c>
      <c r="S6" s="70" t="s">
        <v>219</v>
      </c>
      <c r="T6" s="33" t="s">
        <v>220</v>
      </c>
      <c r="U6" s="33" t="s">
        <v>240</v>
      </c>
      <c r="V6" s="24">
        <v>1025000</v>
      </c>
      <c r="W6" s="24">
        <v>0</v>
      </c>
      <c r="X6" s="24">
        <f>+V6-W6</f>
        <v>1025000</v>
      </c>
      <c r="Y6" s="35" t="s">
        <v>257</v>
      </c>
      <c r="Z6" s="34"/>
      <c r="AA6" s="16">
        <v>0</v>
      </c>
      <c r="AB6" s="16"/>
      <c r="AC6" s="16"/>
      <c r="AD6" s="31"/>
      <c r="AE6" s="16"/>
      <c r="AF6" s="16"/>
      <c r="AG6" s="39" t="s">
        <v>256</v>
      </c>
      <c r="AH6" s="16"/>
      <c r="AI6" s="16"/>
      <c r="AJ6" s="16"/>
      <c r="AK6" s="39" t="s">
        <v>255</v>
      </c>
      <c r="AL6" s="19"/>
      <c r="AM6" s="40" t="s">
        <v>245</v>
      </c>
      <c r="AN6" s="16">
        <v>889</v>
      </c>
      <c r="AO6" s="23"/>
      <c r="AP6" s="22"/>
      <c r="AQ6" s="54" t="s">
        <v>265</v>
      </c>
      <c r="AR6" s="5"/>
      <c r="AS6" s="5"/>
      <c r="AT6" s="5"/>
      <c r="AU6" s="5"/>
      <c r="AV6" s="5"/>
    </row>
    <row r="7" spans="1:48" customFormat="1" ht="22.5">
      <c r="A7" s="16">
        <v>68402</v>
      </c>
      <c r="B7" s="31">
        <v>40310</v>
      </c>
      <c r="C7" s="19">
        <v>143354</v>
      </c>
      <c r="D7" s="32">
        <v>40298</v>
      </c>
      <c r="E7" s="35" t="s">
        <v>43</v>
      </c>
      <c r="F7" s="35" t="s">
        <v>44</v>
      </c>
      <c r="G7" s="29" t="s">
        <v>47</v>
      </c>
      <c r="H7" s="36"/>
      <c r="I7" s="29" t="s">
        <v>48</v>
      </c>
      <c r="J7" s="35"/>
      <c r="K7" s="35" t="s">
        <v>190</v>
      </c>
      <c r="L7" s="19">
        <v>1032436678</v>
      </c>
      <c r="M7" s="19" t="s">
        <v>249</v>
      </c>
      <c r="N7" s="37" t="s">
        <v>238</v>
      </c>
      <c r="O7" s="16"/>
      <c r="P7" s="35" t="s">
        <v>218</v>
      </c>
      <c r="Q7" s="35" t="s">
        <v>218</v>
      </c>
      <c r="R7" s="32">
        <v>39615</v>
      </c>
      <c r="S7" s="70" t="s">
        <v>219</v>
      </c>
      <c r="T7" s="33" t="s">
        <v>220</v>
      </c>
      <c r="U7" s="33" t="s">
        <v>240</v>
      </c>
      <c r="V7" s="24">
        <v>1025000</v>
      </c>
      <c r="W7" s="24">
        <v>0</v>
      </c>
      <c r="X7" s="24"/>
      <c r="Y7" s="35" t="s">
        <v>257</v>
      </c>
      <c r="Z7" s="34"/>
      <c r="AA7" s="16">
        <v>0</v>
      </c>
      <c r="AB7" s="16"/>
      <c r="AC7" s="16"/>
      <c r="AD7" s="31"/>
      <c r="AE7" s="16"/>
      <c r="AF7" s="16"/>
      <c r="AG7" s="39" t="s">
        <v>256</v>
      </c>
      <c r="AH7" s="16"/>
      <c r="AI7" s="16"/>
      <c r="AJ7" s="16"/>
      <c r="AK7" s="39" t="s">
        <v>255</v>
      </c>
      <c r="AL7" s="19"/>
      <c r="AM7" s="40" t="s">
        <v>274</v>
      </c>
      <c r="AN7" s="16">
        <v>889</v>
      </c>
      <c r="AO7" s="23"/>
      <c r="AP7" s="22"/>
      <c r="AQ7" s="54" t="s">
        <v>265</v>
      </c>
      <c r="AR7" s="5"/>
      <c r="AS7" s="5"/>
      <c r="AT7" s="5"/>
      <c r="AU7" s="5"/>
      <c r="AV7" s="5"/>
    </row>
    <row r="8" spans="1:48" customFormat="1" ht="22.5">
      <c r="A8" s="16">
        <v>68402</v>
      </c>
      <c r="B8" s="31">
        <v>40310</v>
      </c>
      <c r="C8" s="19">
        <v>143505</v>
      </c>
      <c r="D8" s="32">
        <v>40298</v>
      </c>
      <c r="E8" s="35" t="s">
        <v>43</v>
      </c>
      <c r="F8" s="35" t="s">
        <v>44</v>
      </c>
      <c r="G8" s="29" t="s">
        <v>193</v>
      </c>
      <c r="H8" s="29" t="s">
        <v>194</v>
      </c>
      <c r="I8" s="29" t="s">
        <v>195</v>
      </c>
      <c r="J8" s="35"/>
      <c r="K8" s="35" t="s">
        <v>190</v>
      </c>
      <c r="L8" s="19">
        <v>1020723854</v>
      </c>
      <c r="M8" s="19" t="s">
        <v>249</v>
      </c>
      <c r="N8" s="37" t="s">
        <v>237</v>
      </c>
      <c r="O8" s="16"/>
      <c r="P8" s="35" t="s">
        <v>218</v>
      </c>
      <c r="Q8" s="35" t="s">
        <v>218</v>
      </c>
      <c r="R8" s="32">
        <v>33050</v>
      </c>
      <c r="S8" s="70" t="s">
        <v>219</v>
      </c>
      <c r="T8" s="33" t="s">
        <v>222</v>
      </c>
      <c r="U8" s="33" t="s">
        <v>240</v>
      </c>
      <c r="V8" s="24">
        <v>1025000</v>
      </c>
      <c r="W8" s="24">
        <v>0</v>
      </c>
      <c r="X8" s="24">
        <f>+V8-W8</f>
        <v>1025000</v>
      </c>
      <c r="Y8" s="35" t="s">
        <v>267</v>
      </c>
      <c r="Z8" s="34"/>
      <c r="AA8" s="16">
        <v>0</v>
      </c>
      <c r="AB8" s="16"/>
      <c r="AC8" s="16"/>
      <c r="AD8" s="31"/>
      <c r="AE8" s="16"/>
      <c r="AF8" s="16"/>
      <c r="AG8" s="39" t="s">
        <v>256</v>
      </c>
      <c r="AH8" s="16"/>
      <c r="AI8" s="16"/>
      <c r="AJ8" s="16"/>
      <c r="AK8" s="39" t="s">
        <v>255</v>
      </c>
      <c r="AL8" s="19"/>
      <c r="AM8" s="40" t="s">
        <v>245</v>
      </c>
      <c r="AN8" s="16">
        <v>816</v>
      </c>
      <c r="AO8" s="23">
        <v>12500</v>
      </c>
      <c r="AP8" s="22"/>
      <c r="AQ8" s="54" t="s">
        <v>273</v>
      </c>
      <c r="AR8" s="5"/>
      <c r="AS8" s="5"/>
      <c r="AT8" s="5"/>
      <c r="AU8" s="5"/>
      <c r="AV8" s="5"/>
    </row>
    <row r="9" spans="1:48" customFormat="1" ht="67.5">
      <c r="A9" s="16">
        <v>68402</v>
      </c>
      <c r="B9" s="31">
        <v>40310</v>
      </c>
      <c r="C9" s="19">
        <v>143505</v>
      </c>
      <c r="D9" s="32">
        <v>40298</v>
      </c>
      <c r="E9" s="35" t="s">
        <v>43</v>
      </c>
      <c r="F9" s="35" t="s">
        <v>44</v>
      </c>
      <c r="G9" s="29" t="s">
        <v>193</v>
      </c>
      <c r="H9" s="29" t="s">
        <v>194</v>
      </c>
      <c r="I9" s="29" t="s">
        <v>195</v>
      </c>
      <c r="J9" s="35"/>
      <c r="K9" s="35" t="s">
        <v>190</v>
      </c>
      <c r="L9" s="19">
        <v>1020723854</v>
      </c>
      <c r="M9" s="19" t="s">
        <v>249</v>
      </c>
      <c r="N9" s="37" t="s">
        <v>237</v>
      </c>
      <c r="O9" s="16"/>
      <c r="P9" s="35" t="s">
        <v>218</v>
      </c>
      <c r="Q9" s="35" t="s">
        <v>218</v>
      </c>
      <c r="R9" s="32">
        <v>33050</v>
      </c>
      <c r="S9" s="70" t="s">
        <v>219</v>
      </c>
      <c r="T9" s="33" t="s">
        <v>222</v>
      </c>
      <c r="U9" s="33" t="s">
        <v>240</v>
      </c>
      <c r="V9" s="24">
        <v>1025000</v>
      </c>
      <c r="W9" s="24">
        <v>0</v>
      </c>
      <c r="X9" s="24"/>
      <c r="Y9" s="35" t="s">
        <v>267</v>
      </c>
      <c r="Z9" s="34"/>
      <c r="AA9" s="16">
        <v>0</v>
      </c>
      <c r="AB9" s="16"/>
      <c r="AC9" s="16"/>
      <c r="AD9" s="31"/>
      <c r="AE9" s="16"/>
      <c r="AF9" s="16"/>
      <c r="AG9" s="39" t="s">
        <v>256</v>
      </c>
      <c r="AH9" s="16"/>
      <c r="AI9" s="16"/>
      <c r="AJ9" s="16"/>
      <c r="AK9" s="39" t="s">
        <v>255</v>
      </c>
      <c r="AL9" s="19"/>
      <c r="AM9" s="40" t="s">
        <v>274</v>
      </c>
      <c r="AN9" s="16">
        <v>604</v>
      </c>
      <c r="AO9" s="23">
        <v>141300</v>
      </c>
      <c r="AP9" s="30"/>
      <c r="AQ9" s="52" t="s">
        <v>275</v>
      </c>
      <c r="AR9" s="5"/>
      <c r="AS9" s="5"/>
      <c r="AT9" s="5"/>
      <c r="AU9" s="5"/>
      <c r="AV9" s="5"/>
    </row>
    <row r="10" spans="1:48" customFormat="1" ht="22.5">
      <c r="A10" s="16">
        <v>68402</v>
      </c>
      <c r="B10" s="31">
        <v>40310</v>
      </c>
      <c r="C10" s="19">
        <v>143356</v>
      </c>
      <c r="D10" s="32">
        <v>40298</v>
      </c>
      <c r="E10" s="35" t="s">
        <v>43</v>
      </c>
      <c r="F10" s="35" t="s">
        <v>44</v>
      </c>
      <c r="G10" s="29" t="s">
        <v>49</v>
      </c>
      <c r="H10" s="29" t="s">
        <v>50</v>
      </c>
      <c r="I10" s="29" t="s">
        <v>51</v>
      </c>
      <c r="J10" s="35" t="s">
        <v>52</v>
      </c>
      <c r="K10" s="35" t="s">
        <v>190</v>
      </c>
      <c r="L10" s="19">
        <v>52517881</v>
      </c>
      <c r="M10" s="19" t="s">
        <v>249</v>
      </c>
      <c r="N10" s="37" t="s">
        <v>237</v>
      </c>
      <c r="O10" s="16"/>
      <c r="P10" s="35" t="s">
        <v>218</v>
      </c>
      <c r="Q10" s="35" t="s">
        <v>218</v>
      </c>
      <c r="R10" s="32">
        <v>39923</v>
      </c>
      <c r="S10" s="70" t="s">
        <v>219</v>
      </c>
      <c r="T10" s="33" t="s">
        <v>223</v>
      </c>
      <c r="U10" s="33" t="s">
        <v>253</v>
      </c>
      <c r="V10" s="24">
        <v>1025000</v>
      </c>
      <c r="W10" s="24">
        <v>0</v>
      </c>
      <c r="X10" s="24">
        <f>+V10-W10</f>
        <v>1025000</v>
      </c>
      <c r="Y10" s="35" t="s">
        <v>257</v>
      </c>
      <c r="Z10" s="17"/>
      <c r="AA10" s="13">
        <v>0</v>
      </c>
      <c r="AB10" s="16"/>
      <c r="AC10" s="48"/>
      <c r="AD10" s="15"/>
      <c r="AE10" s="14"/>
      <c r="AF10" s="14"/>
      <c r="AG10" s="39" t="s">
        <v>256</v>
      </c>
      <c r="AH10" s="16"/>
      <c r="AI10" s="16"/>
      <c r="AJ10" s="16"/>
      <c r="AK10" s="39" t="s">
        <v>255</v>
      </c>
      <c r="AL10" s="19"/>
      <c r="AM10" s="40" t="s">
        <v>245</v>
      </c>
      <c r="AN10" s="16">
        <v>889</v>
      </c>
      <c r="AO10" s="23"/>
      <c r="AP10" s="22"/>
      <c r="AQ10" s="54" t="s">
        <v>265</v>
      </c>
      <c r="AR10" s="5"/>
      <c r="AS10" s="5"/>
      <c r="AT10" s="5"/>
      <c r="AU10" s="5"/>
      <c r="AV10" s="5"/>
    </row>
    <row r="11" spans="1:48" customFormat="1" ht="22.5">
      <c r="A11" s="16">
        <v>68402</v>
      </c>
      <c r="B11" s="31">
        <v>40310</v>
      </c>
      <c r="C11" s="19">
        <v>143356</v>
      </c>
      <c r="D11" s="32">
        <v>40298</v>
      </c>
      <c r="E11" s="35" t="s">
        <v>43</v>
      </c>
      <c r="F11" s="35" t="s">
        <v>44</v>
      </c>
      <c r="G11" s="29" t="s">
        <v>49</v>
      </c>
      <c r="H11" s="29" t="s">
        <v>50</v>
      </c>
      <c r="I11" s="29" t="s">
        <v>51</v>
      </c>
      <c r="J11" s="35" t="s">
        <v>52</v>
      </c>
      <c r="K11" s="35" t="s">
        <v>190</v>
      </c>
      <c r="L11" s="19">
        <v>52517881</v>
      </c>
      <c r="M11" s="19" t="s">
        <v>249</v>
      </c>
      <c r="N11" s="37" t="s">
        <v>237</v>
      </c>
      <c r="O11" s="16"/>
      <c r="P11" s="35" t="s">
        <v>218</v>
      </c>
      <c r="Q11" s="35" t="s">
        <v>218</v>
      </c>
      <c r="R11" s="32">
        <v>39923</v>
      </c>
      <c r="S11" s="70" t="s">
        <v>219</v>
      </c>
      <c r="T11" s="33" t="s">
        <v>223</v>
      </c>
      <c r="U11" s="33" t="s">
        <v>253</v>
      </c>
      <c r="V11" s="24">
        <v>1025000</v>
      </c>
      <c r="W11" s="24">
        <v>0</v>
      </c>
      <c r="X11" s="24"/>
      <c r="Y11" s="35" t="s">
        <v>257</v>
      </c>
      <c r="Z11" s="17"/>
      <c r="AA11" s="13">
        <v>0</v>
      </c>
      <c r="AB11" s="16"/>
      <c r="AC11" s="48"/>
      <c r="AD11" s="15"/>
      <c r="AE11" s="14"/>
      <c r="AF11" s="14"/>
      <c r="AG11" s="39" t="s">
        <v>256</v>
      </c>
      <c r="AH11" s="16"/>
      <c r="AI11" s="16"/>
      <c r="AJ11" s="16"/>
      <c r="AK11" s="39" t="s">
        <v>255</v>
      </c>
      <c r="AL11" s="19"/>
      <c r="AM11" s="40" t="s">
        <v>274</v>
      </c>
      <c r="AN11" s="16">
        <v>889</v>
      </c>
      <c r="AO11" s="23"/>
      <c r="AP11" s="22"/>
      <c r="AQ11" s="54" t="s">
        <v>265</v>
      </c>
      <c r="AR11" s="5"/>
      <c r="AS11" s="5"/>
      <c r="AT11" s="5"/>
      <c r="AU11" s="5"/>
      <c r="AV11" s="5"/>
    </row>
    <row r="12" spans="1:48" customFormat="1" ht="22.5">
      <c r="A12" s="16">
        <v>68402</v>
      </c>
      <c r="B12" s="31">
        <v>40310</v>
      </c>
      <c r="C12" s="19">
        <v>143357</v>
      </c>
      <c r="D12" s="32">
        <v>40298</v>
      </c>
      <c r="E12" s="35" t="s">
        <v>43</v>
      </c>
      <c r="F12" s="35" t="s">
        <v>44</v>
      </c>
      <c r="G12" s="29" t="s">
        <v>53</v>
      </c>
      <c r="H12" s="29" t="s">
        <v>54</v>
      </c>
      <c r="I12" s="29" t="s">
        <v>51</v>
      </c>
      <c r="J12" s="35" t="s">
        <v>55</v>
      </c>
      <c r="K12" s="35" t="s">
        <v>190</v>
      </c>
      <c r="L12" s="19">
        <v>20328022</v>
      </c>
      <c r="M12" s="19" t="s">
        <v>249</v>
      </c>
      <c r="N12" s="37" t="s">
        <v>237</v>
      </c>
      <c r="O12" s="16"/>
      <c r="P12" s="35" t="s">
        <v>218</v>
      </c>
      <c r="Q12" s="35" t="s">
        <v>218</v>
      </c>
      <c r="R12" s="32">
        <v>38352</v>
      </c>
      <c r="S12" s="70" t="s">
        <v>219</v>
      </c>
      <c r="T12" s="33" t="s">
        <v>224</v>
      </c>
      <c r="U12" s="33" t="s">
        <v>241</v>
      </c>
      <c r="V12" s="24">
        <v>1025000</v>
      </c>
      <c r="W12" s="24">
        <v>0</v>
      </c>
      <c r="X12" s="24">
        <f>+V12-W12</f>
        <v>1025000</v>
      </c>
      <c r="Y12" s="53" t="s">
        <v>268</v>
      </c>
      <c r="Z12" s="17"/>
      <c r="AA12" s="13">
        <v>0</v>
      </c>
      <c r="AB12" s="16"/>
      <c r="AC12" s="14"/>
      <c r="AD12" s="15"/>
      <c r="AE12" s="14"/>
      <c r="AF12" s="14"/>
      <c r="AG12" s="39" t="s">
        <v>256</v>
      </c>
      <c r="AH12" s="16"/>
      <c r="AI12" s="16"/>
      <c r="AJ12" s="16"/>
      <c r="AK12" s="39" t="s">
        <v>255</v>
      </c>
      <c r="AL12" s="19"/>
      <c r="AM12" s="40" t="s">
        <v>245</v>
      </c>
      <c r="AN12" s="16">
        <v>816</v>
      </c>
      <c r="AO12" s="23">
        <v>12500</v>
      </c>
      <c r="AP12" s="22"/>
      <c r="AQ12" s="54" t="s">
        <v>273</v>
      </c>
      <c r="AR12" s="5"/>
      <c r="AS12" s="5"/>
      <c r="AT12" s="5"/>
      <c r="AU12" s="5"/>
      <c r="AV12" s="5"/>
    </row>
    <row r="13" spans="1:48" customFormat="1" ht="67.5">
      <c r="A13" s="16">
        <v>68402</v>
      </c>
      <c r="B13" s="31">
        <v>40310</v>
      </c>
      <c r="C13" s="19">
        <v>143357</v>
      </c>
      <c r="D13" s="32">
        <v>40298</v>
      </c>
      <c r="E13" s="35" t="s">
        <v>43</v>
      </c>
      <c r="F13" s="35" t="s">
        <v>44</v>
      </c>
      <c r="G13" s="29" t="s">
        <v>53</v>
      </c>
      <c r="H13" s="29" t="s">
        <v>54</v>
      </c>
      <c r="I13" s="29" t="s">
        <v>51</v>
      </c>
      <c r="J13" s="35" t="s">
        <v>55</v>
      </c>
      <c r="K13" s="35" t="s">
        <v>190</v>
      </c>
      <c r="L13" s="19">
        <v>20328022</v>
      </c>
      <c r="M13" s="19" t="s">
        <v>249</v>
      </c>
      <c r="N13" s="37" t="s">
        <v>237</v>
      </c>
      <c r="O13" s="16"/>
      <c r="P13" s="35" t="s">
        <v>218</v>
      </c>
      <c r="Q13" s="35" t="s">
        <v>218</v>
      </c>
      <c r="R13" s="32">
        <v>38352</v>
      </c>
      <c r="S13" s="70" t="s">
        <v>219</v>
      </c>
      <c r="T13" s="33" t="s">
        <v>224</v>
      </c>
      <c r="U13" s="33" t="s">
        <v>241</v>
      </c>
      <c r="V13" s="24">
        <v>1025000</v>
      </c>
      <c r="W13" s="24">
        <v>0</v>
      </c>
      <c r="X13" s="24"/>
      <c r="Y13" s="53" t="s">
        <v>268</v>
      </c>
      <c r="Z13" s="17"/>
      <c r="AA13" s="13">
        <v>0</v>
      </c>
      <c r="AB13" s="16"/>
      <c r="AC13" s="14"/>
      <c r="AD13" s="15"/>
      <c r="AE13" s="14"/>
      <c r="AF13" s="14"/>
      <c r="AG13" s="39" t="s">
        <v>256</v>
      </c>
      <c r="AH13" s="16"/>
      <c r="AI13" s="16"/>
      <c r="AJ13" s="16"/>
      <c r="AK13" s="39" t="s">
        <v>255</v>
      </c>
      <c r="AL13" s="19"/>
      <c r="AM13" s="40" t="s">
        <v>274</v>
      </c>
      <c r="AN13" s="16">
        <v>604</v>
      </c>
      <c r="AO13" s="23">
        <v>141300</v>
      </c>
      <c r="AP13" s="30"/>
      <c r="AQ13" s="52" t="s">
        <v>275</v>
      </c>
      <c r="AR13" s="5"/>
      <c r="AS13" s="5"/>
      <c r="AT13" s="5"/>
      <c r="AU13" s="5"/>
      <c r="AV13" s="5"/>
    </row>
    <row r="14" spans="1:48" customFormat="1" ht="22.5">
      <c r="A14" s="16">
        <v>68402</v>
      </c>
      <c r="B14" s="31">
        <v>40310</v>
      </c>
      <c r="C14" s="19">
        <v>143358</v>
      </c>
      <c r="D14" s="32">
        <v>40298</v>
      </c>
      <c r="E14" s="35" t="s">
        <v>43</v>
      </c>
      <c r="F14" s="35" t="s">
        <v>44</v>
      </c>
      <c r="G14" s="29" t="s">
        <v>56</v>
      </c>
      <c r="H14" s="29" t="s">
        <v>57</v>
      </c>
      <c r="I14" s="29" t="s">
        <v>58</v>
      </c>
      <c r="J14" s="35" t="s">
        <v>59</v>
      </c>
      <c r="K14" s="35" t="s">
        <v>190</v>
      </c>
      <c r="L14" s="19">
        <v>79723852</v>
      </c>
      <c r="M14" s="19" t="s">
        <v>249</v>
      </c>
      <c r="N14" s="37" t="s">
        <v>238</v>
      </c>
      <c r="O14" s="16"/>
      <c r="P14" s="35" t="s">
        <v>218</v>
      </c>
      <c r="Q14" s="35" t="s">
        <v>218</v>
      </c>
      <c r="R14" s="32">
        <v>38310</v>
      </c>
      <c r="S14" s="70" t="s">
        <v>219</v>
      </c>
      <c r="T14" s="33" t="s">
        <v>222</v>
      </c>
      <c r="U14" s="33" t="s">
        <v>252</v>
      </c>
      <c r="V14" s="24">
        <v>1025000</v>
      </c>
      <c r="W14" s="24">
        <v>0</v>
      </c>
      <c r="X14" s="24">
        <f>+V14-W14</f>
        <v>1025000</v>
      </c>
      <c r="Y14" s="35" t="s">
        <v>266</v>
      </c>
      <c r="Z14" s="34"/>
      <c r="AA14" s="16">
        <v>0</v>
      </c>
      <c r="AB14" s="16"/>
      <c r="AC14" s="35"/>
      <c r="AD14" s="31"/>
      <c r="AE14" s="16"/>
      <c r="AF14" s="16"/>
      <c r="AG14" s="39" t="s">
        <v>256</v>
      </c>
      <c r="AH14" s="16"/>
      <c r="AI14" s="16"/>
      <c r="AJ14" s="16"/>
      <c r="AK14" s="39" t="s">
        <v>255</v>
      </c>
      <c r="AL14" s="19"/>
      <c r="AM14" s="40" t="s">
        <v>245</v>
      </c>
      <c r="AN14" s="16">
        <v>816</v>
      </c>
      <c r="AO14" s="23">
        <v>12500</v>
      </c>
      <c r="AP14" s="22"/>
      <c r="AQ14" s="54" t="s">
        <v>273</v>
      </c>
      <c r="AR14" s="5"/>
      <c r="AS14" s="5"/>
      <c r="AT14" s="5"/>
      <c r="AU14" s="5"/>
      <c r="AV14" s="5"/>
    </row>
    <row r="15" spans="1:48" customFormat="1" ht="67.5">
      <c r="A15" s="16">
        <v>68402</v>
      </c>
      <c r="B15" s="31">
        <v>40310</v>
      </c>
      <c r="C15" s="19">
        <v>143358</v>
      </c>
      <c r="D15" s="32">
        <v>40298</v>
      </c>
      <c r="E15" s="35" t="s">
        <v>43</v>
      </c>
      <c r="F15" s="35" t="s">
        <v>44</v>
      </c>
      <c r="G15" s="29" t="s">
        <v>56</v>
      </c>
      <c r="H15" s="29" t="s">
        <v>57</v>
      </c>
      <c r="I15" s="29" t="s">
        <v>58</v>
      </c>
      <c r="J15" s="35" t="s">
        <v>59</v>
      </c>
      <c r="K15" s="35" t="s">
        <v>190</v>
      </c>
      <c r="L15" s="19">
        <v>79723852</v>
      </c>
      <c r="M15" s="19" t="s">
        <v>249</v>
      </c>
      <c r="N15" s="37" t="s">
        <v>238</v>
      </c>
      <c r="O15" s="16"/>
      <c r="P15" s="35" t="s">
        <v>218</v>
      </c>
      <c r="Q15" s="35" t="s">
        <v>218</v>
      </c>
      <c r="R15" s="32">
        <v>38310</v>
      </c>
      <c r="S15" s="70" t="s">
        <v>219</v>
      </c>
      <c r="T15" s="33" t="s">
        <v>222</v>
      </c>
      <c r="U15" s="33" t="s">
        <v>252</v>
      </c>
      <c r="V15" s="24">
        <v>1025000</v>
      </c>
      <c r="W15" s="24">
        <v>0</v>
      </c>
      <c r="X15" s="24"/>
      <c r="Y15" s="35" t="s">
        <v>266</v>
      </c>
      <c r="Z15" s="34"/>
      <c r="AA15" s="16">
        <v>0</v>
      </c>
      <c r="AB15" s="16"/>
      <c r="AC15" s="35"/>
      <c r="AD15" s="31"/>
      <c r="AE15" s="16"/>
      <c r="AF15" s="16"/>
      <c r="AG15" s="39" t="s">
        <v>256</v>
      </c>
      <c r="AH15" s="16"/>
      <c r="AI15" s="16"/>
      <c r="AJ15" s="16"/>
      <c r="AK15" s="39" t="s">
        <v>255</v>
      </c>
      <c r="AL15" s="19"/>
      <c r="AM15" s="40" t="s">
        <v>274</v>
      </c>
      <c r="AN15" s="16">
        <v>604</v>
      </c>
      <c r="AO15" s="23">
        <v>141300</v>
      </c>
      <c r="AP15" s="30"/>
      <c r="AQ15" s="52" t="s">
        <v>275</v>
      </c>
      <c r="AR15" s="5"/>
      <c r="AS15" s="5"/>
      <c r="AT15" s="5"/>
      <c r="AU15" s="5"/>
      <c r="AV15" s="5"/>
    </row>
    <row r="16" spans="1:48" customFormat="1" ht="22.5">
      <c r="A16" s="16">
        <v>68402</v>
      </c>
      <c r="B16" s="31">
        <v>40310</v>
      </c>
      <c r="C16" s="19">
        <v>143359</v>
      </c>
      <c r="D16" s="32">
        <v>40298</v>
      </c>
      <c r="E16" s="35" t="s">
        <v>43</v>
      </c>
      <c r="F16" s="35" t="s">
        <v>44</v>
      </c>
      <c r="G16" s="29" t="s">
        <v>60</v>
      </c>
      <c r="H16" s="29" t="s">
        <v>61</v>
      </c>
      <c r="I16" s="29" t="s">
        <v>62</v>
      </c>
      <c r="J16" s="35"/>
      <c r="K16" s="35" t="s">
        <v>190</v>
      </c>
      <c r="L16" s="19">
        <v>51576649</v>
      </c>
      <c r="M16" s="19" t="s">
        <v>249</v>
      </c>
      <c r="N16" s="37" t="s">
        <v>237</v>
      </c>
      <c r="O16" s="16"/>
      <c r="P16" s="35" t="s">
        <v>218</v>
      </c>
      <c r="Q16" s="35" t="s">
        <v>218</v>
      </c>
      <c r="R16" s="32">
        <v>38167</v>
      </c>
      <c r="S16" s="70" t="s">
        <v>219</v>
      </c>
      <c r="T16" s="33" t="s">
        <v>225</v>
      </c>
      <c r="U16" s="33" t="s">
        <v>242</v>
      </c>
      <c r="V16" s="24">
        <v>1025000</v>
      </c>
      <c r="W16" s="24">
        <v>0</v>
      </c>
      <c r="X16" s="24">
        <f>+V16-W16</f>
        <v>1025000</v>
      </c>
      <c r="Y16" s="35" t="s">
        <v>266</v>
      </c>
      <c r="Z16" s="34"/>
      <c r="AA16" s="16">
        <v>0</v>
      </c>
      <c r="AB16" s="16"/>
      <c r="AC16" s="16"/>
      <c r="AD16" s="31"/>
      <c r="AE16" s="16"/>
      <c r="AF16" s="16"/>
      <c r="AG16" s="39" t="s">
        <v>256</v>
      </c>
      <c r="AH16" s="16"/>
      <c r="AI16" s="16"/>
      <c r="AJ16" s="16"/>
      <c r="AK16" s="39" t="s">
        <v>255</v>
      </c>
      <c r="AL16" s="19"/>
      <c r="AM16" s="40" t="s">
        <v>245</v>
      </c>
      <c r="AN16" s="16">
        <v>816</v>
      </c>
      <c r="AO16" s="23">
        <v>12500</v>
      </c>
      <c r="AP16" s="22"/>
      <c r="AQ16" s="54" t="s">
        <v>273</v>
      </c>
      <c r="AR16" s="5"/>
      <c r="AS16" s="5"/>
      <c r="AT16" s="5"/>
      <c r="AU16" s="5"/>
      <c r="AV16" s="5"/>
    </row>
    <row r="17" spans="1:48" customFormat="1" ht="67.5">
      <c r="A17" s="16">
        <v>68402</v>
      </c>
      <c r="B17" s="31">
        <v>40310</v>
      </c>
      <c r="C17" s="19">
        <v>143359</v>
      </c>
      <c r="D17" s="32">
        <v>40298</v>
      </c>
      <c r="E17" s="35" t="s">
        <v>43</v>
      </c>
      <c r="F17" s="35" t="s">
        <v>44</v>
      </c>
      <c r="G17" s="29" t="s">
        <v>60</v>
      </c>
      <c r="H17" s="29" t="s">
        <v>61</v>
      </c>
      <c r="I17" s="29" t="s">
        <v>62</v>
      </c>
      <c r="J17" s="35"/>
      <c r="K17" s="35" t="s">
        <v>190</v>
      </c>
      <c r="L17" s="19">
        <v>51576649</v>
      </c>
      <c r="M17" s="19" t="s">
        <v>249</v>
      </c>
      <c r="N17" s="37" t="s">
        <v>237</v>
      </c>
      <c r="O17" s="16"/>
      <c r="P17" s="35" t="s">
        <v>218</v>
      </c>
      <c r="Q17" s="35" t="s">
        <v>218</v>
      </c>
      <c r="R17" s="32">
        <v>38167</v>
      </c>
      <c r="S17" s="70" t="s">
        <v>219</v>
      </c>
      <c r="T17" s="33" t="s">
        <v>225</v>
      </c>
      <c r="U17" s="33" t="s">
        <v>242</v>
      </c>
      <c r="V17" s="24">
        <v>1025000</v>
      </c>
      <c r="W17" s="24">
        <v>0</v>
      </c>
      <c r="X17" s="24"/>
      <c r="Y17" s="35" t="s">
        <v>266</v>
      </c>
      <c r="Z17" s="34"/>
      <c r="AA17" s="16">
        <v>0</v>
      </c>
      <c r="AB17" s="16"/>
      <c r="AC17" s="16"/>
      <c r="AD17" s="31"/>
      <c r="AE17" s="16"/>
      <c r="AF17" s="16"/>
      <c r="AG17" s="39" t="s">
        <v>256</v>
      </c>
      <c r="AH17" s="16"/>
      <c r="AI17" s="16"/>
      <c r="AJ17" s="16"/>
      <c r="AK17" s="39" t="s">
        <v>255</v>
      </c>
      <c r="AL17" s="19"/>
      <c r="AM17" s="40" t="s">
        <v>274</v>
      </c>
      <c r="AN17" s="16">
        <v>604</v>
      </c>
      <c r="AO17" s="23">
        <v>141300</v>
      </c>
      <c r="AP17" s="30"/>
      <c r="AQ17" s="52" t="s">
        <v>275</v>
      </c>
      <c r="AR17" s="5"/>
      <c r="AS17" s="5"/>
      <c r="AT17" s="5"/>
      <c r="AU17" s="5"/>
      <c r="AV17" s="5"/>
    </row>
    <row r="18" spans="1:48" customFormat="1" ht="22.5">
      <c r="A18" s="16">
        <v>68402</v>
      </c>
      <c r="B18" s="31">
        <v>40310</v>
      </c>
      <c r="C18" s="19">
        <v>143495</v>
      </c>
      <c r="D18" s="32">
        <v>40298</v>
      </c>
      <c r="E18" s="35" t="s">
        <v>43</v>
      </c>
      <c r="F18" s="35" t="s">
        <v>44</v>
      </c>
      <c r="G18" s="29" t="s">
        <v>63</v>
      </c>
      <c r="H18" s="36"/>
      <c r="I18" s="29" t="s">
        <v>64</v>
      </c>
      <c r="J18" s="35" t="s">
        <v>65</v>
      </c>
      <c r="K18" s="35" t="s">
        <v>190</v>
      </c>
      <c r="L18" s="19">
        <v>79938649</v>
      </c>
      <c r="M18" s="19" t="s">
        <v>249</v>
      </c>
      <c r="N18" s="37" t="s">
        <v>238</v>
      </c>
      <c r="O18" s="16"/>
      <c r="P18" s="35" t="s">
        <v>218</v>
      </c>
      <c r="Q18" s="35" t="s">
        <v>218</v>
      </c>
      <c r="R18" s="32">
        <v>39923</v>
      </c>
      <c r="S18" s="70" t="s">
        <v>219</v>
      </c>
      <c r="T18" s="33" t="s">
        <v>222</v>
      </c>
      <c r="U18" s="33" t="s">
        <v>252</v>
      </c>
      <c r="V18" s="24">
        <v>1025000</v>
      </c>
      <c r="W18" s="24">
        <v>0</v>
      </c>
      <c r="X18" s="24">
        <f>+V18-W18</f>
        <v>1025000</v>
      </c>
      <c r="Y18" s="35" t="s">
        <v>257</v>
      </c>
      <c r="Z18" s="34"/>
      <c r="AA18" s="16">
        <v>0</v>
      </c>
      <c r="AB18" s="16"/>
      <c r="AC18" s="35"/>
      <c r="AD18" s="31"/>
      <c r="AE18" s="16"/>
      <c r="AF18" s="16"/>
      <c r="AG18" s="39" t="s">
        <v>256</v>
      </c>
      <c r="AH18" s="25"/>
      <c r="AI18" s="16"/>
      <c r="AJ18" s="16"/>
      <c r="AK18" s="39" t="s">
        <v>255</v>
      </c>
      <c r="AL18" s="19"/>
      <c r="AM18" s="40" t="s">
        <v>245</v>
      </c>
      <c r="AN18" s="16">
        <v>889</v>
      </c>
      <c r="AO18" s="23"/>
      <c r="AP18" s="22"/>
      <c r="AQ18" s="54" t="s">
        <v>265</v>
      </c>
      <c r="AR18" s="5"/>
      <c r="AS18" s="5"/>
      <c r="AT18" s="5"/>
      <c r="AU18" s="5"/>
      <c r="AV18" s="5"/>
    </row>
    <row r="19" spans="1:48" customFormat="1" ht="22.5">
      <c r="A19" s="16">
        <v>68402</v>
      </c>
      <c r="B19" s="31">
        <v>40310</v>
      </c>
      <c r="C19" s="19">
        <v>143495</v>
      </c>
      <c r="D19" s="32">
        <v>40298</v>
      </c>
      <c r="E19" s="35" t="s">
        <v>43</v>
      </c>
      <c r="F19" s="35" t="s">
        <v>44</v>
      </c>
      <c r="G19" s="29" t="s">
        <v>63</v>
      </c>
      <c r="H19" s="36"/>
      <c r="I19" s="29" t="s">
        <v>64</v>
      </c>
      <c r="J19" s="35" t="s">
        <v>65</v>
      </c>
      <c r="K19" s="35" t="s">
        <v>190</v>
      </c>
      <c r="L19" s="19">
        <v>79938649</v>
      </c>
      <c r="M19" s="19" t="s">
        <v>249</v>
      </c>
      <c r="N19" s="37" t="s">
        <v>238</v>
      </c>
      <c r="O19" s="16"/>
      <c r="P19" s="35" t="s">
        <v>218</v>
      </c>
      <c r="Q19" s="35" t="s">
        <v>218</v>
      </c>
      <c r="R19" s="32">
        <v>39923</v>
      </c>
      <c r="S19" s="70" t="s">
        <v>219</v>
      </c>
      <c r="T19" s="33" t="s">
        <v>222</v>
      </c>
      <c r="U19" s="33" t="s">
        <v>252</v>
      </c>
      <c r="V19" s="24">
        <v>1025000</v>
      </c>
      <c r="W19" s="24">
        <v>0</v>
      </c>
      <c r="X19" s="24"/>
      <c r="Y19" s="35" t="s">
        <v>257</v>
      </c>
      <c r="Z19" s="34"/>
      <c r="AA19" s="16">
        <v>0</v>
      </c>
      <c r="AB19" s="16"/>
      <c r="AC19" s="35"/>
      <c r="AD19" s="31"/>
      <c r="AE19" s="16"/>
      <c r="AF19" s="16"/>
      <c r="AG19" s="39" t="s">
        <v>256</v>
      </c>
      <c r="AH19" s="25"/>
      <c r="AI19" s="16"/>
      <c r="AJ19" s="16"/>
      <c r="AK19" s="39" t="s">
        <v>255</v>
      </c>
      <c r="AL19" s="19"/>
      <c r="AM19" s="40" t="s">
        <v>274</v>
      </c>
      <c r="AN19" s="16">
        <v>889</v>
      </c>
      <c r="AO19" s="23"/>
      <c r="AP19" s="22"/>
      <c r="AQ19" s="54" t="s">
        <v>265</v>
      </c>
      <c r="AR19" s="5"/>
      <c r="AS19" s="5"/>
      <c r="AT19" s="5"/>
      <c r="AU19" s="5"/>
      <c r="AV19" s="5"/>
    </row>
    <row r="20" spans="1:48" customFormat="1" ht="22.5">
      <c r="A20" s="16">
        <v>68402</v>
      </c>
      <c r="B20" s="31">
        <v>40310</v>
      </c>
      <c r="C20" s="19">
        <v>143361</v>
      </c>
      <c r="D20" s="32">
        <v>40298</v>
      </c>
      <c r="E20" s="35" t="s">
        <v>43</v>
      </c>
      <c r="F20" s="35" t="s">
        <v>44</v>
      </c>
      <c r="G20" s="29" t="s">
        <v>66</v>
      </c>
      <c r="H20" s="36"/>
      <c r="I20" s="29" t="s">
        <v>67</v>
      </c>
      <c r="J20" s="16"/>
      <c r="K20" s="35" t="s">
        <v>190</v>
      </c>
      <c r="L20" s="19">
        <v>27903920</v>
      </c>
      <c r="M20" s="19" t="s">
        <v>249</v>
      </c>
      <c r="N20" s="37" t="s">
        <v>237</v>
      </c>
      <c r="O20" s="16"/>
      <c r="P20" s="35" t="s">
        <v>218</v>
      </c>
      <c r="Q20" s="35" t="s">
        <v>218</v>
      </c>
      <c r="R20" s="32">
        <v>33737</v>
      </c>
      <c r="S20" s="70" t="s">
        <v>219</v>
      </c>
      <c r="T20" s="33" t="s">
        <v>226</v>
      </c>
      <c r="U20" s="33" t="s">
        <v>252</v>
      </c>
      <c r="V20" s="24">
        <v>1025000</v>
      </c>
      <c r="W20" s="24">
        <v>0</v>
      </c>
      <c r="X20" s="24">
        <f>+V20-W20</f>
        <v>1025000</v>
      </c>
      <c r="Y20" s="45" t="s">
        <v>267</v>
      </c>
      <c r="Z20" s="34"/>
      <c r="AA20" s="16">
        <v>0</v>
      </c>
      <c r="AB20" s="16"/>
      <c r="AC20" s="16"/>
      <c r="AD20" s="31"/>
      <c r="AE20" s="16"/>
      <c r="AF20" s="16"/>
      <c r="AG20" s="39" t="s">
        <v>256</v>
      </c>
      <c r="AH20" s="25"/>
      <c r="AI20" s="16"/>
      <c r="AJ20" s="16"/>
      <c r="AK20" s="39" t="s">
        <v>255</v>
      </c>
      <c r="AL20" s="19"/>
      <c r="AM20" s="40" t="s">
        <v>245</v>
      </c>
      <c r="AN20" s="16">
        <v>816</v>
      </c>
      <c r="AO20" s="23">
        <v>12500</v>
      </c>
      <c r="AP20" s="22"/>
      <c r="AQ20" s="54" t="s">
        <v>273</v>
      </c>
      <c r="AR20" s="5"/>
      <c r="AS20" s="5"/>
      <c r="AT20" s="5"/>
      <c r="AU20" s="5"/>
      <c r="AV20" s="5"/>
    </row>
    <row r="21" spans="1:48" customFormat="1" ht="67.5">
      <c r="A21" s="16">
        <v>68402</v>
      </c>
      <c r="B21" s="31">
        <v>40310</v>
      </c>
      <c r="C21" s="19">
        <v>143361</v>
      </c>
      <c r="D21" s="32">
        <v>40298</v>
      </c>
      <c r="E21" s="35" t="s">
        <v>43</v>
      </c>
      <c r="F21" s="35" t="s">
        <v>44</v>
      </c>
      <c r="G21" s="29" t="s">
        <v>66</v>
      </c>
      <c r="H21" s="36"/>
      <c r="I21" s="29" t="s">
        <v>67</v>
      </c>
      <c r="J21" s="16"/>
      <c r="K21" s="35" t="s">
        <v>190</v>
      </c>
      <c r="L21" s="19">
        <v>27903920</v>
      </c>
      <c r="M21" s="19" t="s">
        <v>249</v>
      </c>
      <c r="N21" s="37" t="s">
        <v>237</v>
      </c>
      <c r="O21" s="16"/>
      <c r="P21" s="35" t="s">
        <v>218</v>
      </c>
      <c r="Q21" s="35" t="s">
        <v>218</v>
      </c>
      <c r="R21" s="32">
        <v>33737</v>
      </c>
      <c r="S21" s="70" t="s">
        <v>219</v>
      </c>
      <c r="T21" s="33" t="s">
        <v>226</v>
      </c>
      <c r="U21" s="33" t="s">
        <v>252</v>
      </c>
      <c r="V21" s="24">
        <v>1025000</v>
      </c>
      <c r="W21" s="24">
        <v>0</v>
      </c>
      <c r="X21" s="24"/>
      <c r="Y21" s="45" t="s">
        <v>267</v>
      </c>
      <c r="Z21" s="34"/>
      <c r="AA21" s="16">
        <v>0</v>
      </c>
      <c r="AB21" s="16"/>
      <c r="AC21" s="16"/>
      <c r="AD21" s="31"/>
      <c r="AE21" s="16"/>
      <c r="AF21" s="16"/>
      <c r="AG21" s="39" t="s">
        <v>256</v>
      </c>
      <c r="AH21" s="25"/>
      <c r="AI21" s="16"/>
      <c r="AJ21" s="16"/>
      <c r="AK21" s="39" t="s">
        <v>255</v>
      </c>
      <c r="AL21" s="19"/>
      <c r="AM21" s="40" t="s">
        <v>274</v>
      </c>
      <c r="AN21" s="16">
        <v>604</v>
      </c>
      <c r="AO21" s="23">
        <v>141300</v>
      </c>
      <c r="AP21" s="30"/>
      <c r="AQ21" s="52" t="s">
        <v>275</v>
      </c>
      <c r="AR21" s="5"/>
      <c r="AS21" s="5"/>
      <c r="AT21" s="5"/>
      <c r="AU21" s="5"/>
      <c r="AV21" s="5"/>
    </row>
    <row r="22" spans="1:48" customFormat="1" ht="22.5">
      <c r="A22" s="16">
        <v>68402</v>
      </c>
      <c r="B22" s="31">
        <v>40310</v>
      </c>
      <c r="C22" s="19">
        <v>143362</v>
      </c>
      <c r="D22" s="32">
        <v>40298</v>
      </c>
      <c r="E22" s="35" t="s">
        <v>43</v>
      </c>
      <c r="F22" s="35" t="s">
        <v>44</v>
      </c>
      <c r="G22" s="29" t="s">
        <v>68</v>
      </c>
      <c r="H22" s="29" t="s">
        <v>69</v>
      </c>
      <c r="I22" s="29" t="s">
        <v>70</v>
      </c>
      <c r="J22" s="35" t="s">
        <v>71</v>
      </c>
      <c r="K22" s="35" t="s">
        <v>190</v>
      </c>
      <c r="L22" s="19">
        <v>17183323</v>
      </c>
      <c r="M22" s="19" t="s">
        <v>249</v>
      </c>
      <c r="N22" s="37" t="s">
        <v>238</v>
      </c>
      <c r="O22" s="16"/>
      <c r="P22" s="35" t="s">
        <v>218</v>
      </c>
      <c r="Q22" s="35" t="s">
        <v>218</v>
      </c>
      <c r="R22" s="32">
        <v>38464</v>
      </c>
      <c r="S22" s="70" t="s">
        <v>219</v>
      </c>
      <c r="T22" s="33" t="s">
        <v>224</v>
      </c>
      <c r="U22" s="33" t="s">
        <v>252</v>
      </c>
      <c r="V22" s="24">
        <v>1025000</v>
      </c>
      <c r="W22" s="24">
        <v>0</v>
      </c>
      <c r="X22" s="24">
        <f>+V22-W22</f>
        <v>1025000</v>
      </c>
      <c r="Y22" s="45" t="s">
        <v>267</v>
      </c>
      <c r="Z22" s="34"/>
      <c r="AA22" s="16">
        <v>0</v>
      </c>
      <c r="AB22" s="16"/>
      <c r="AC22" s="16"/>
      <c r="AD22" s="31"/>
      <c r="AE22" s="16"/>
      <c r="AF22" s="16"/>
      <c r="AG22" s="39" t="s">
        <v>256</v>
      </c>
      <c r="AH22" s="16"/>
      <c r="AI22" s="16"/>
      <c r="AJ22" s="16"/>
      <c r="AK22" s="39" t="s">
        <v>255</v>
      </c>
      <c r="AL22" s="19"/>
      <c r="AM22" s="40" t="s">
        <v>245</v>
      </c>
      <c r="AN22" s="16">
        <v>816</v>
      </c>
      <c r="AO22" s="23">
        <v>12500</v>
      </c>
      <c r="AP22" s="22"/>
      <c r="AQ22" s="54" t="s">
        <v>273</v>
      </c>
      <c r="AR22" s="5"/>
      <c r="AS22" s="5"/>
      <c r="AT22" s="5"/>
      <c r="AU22" s="5"/>
      <c r="AV22" s="5"/>
    </row>
    <row r="23" spans="1:48" customFormat="1" ht="67.5">
      <c r="A23" s="16">
        <v>68402</v>
      </c>
      <c r="B23" s="31">
        <v>40310</v>
      </c>
      <c r="C23" s="19">
        <v>143362</v>
      </c>
      <c r="D23" s="32">
        <v>40298</v>
      </c>
      <c r="E23" s="35" t="s">
        <v>43</v>
      </c>
      <c r="F23" s="35" t="s">
        <v>44</v>
      </c>
      <c r="G23" s="29" t="s">
        <v>68</v>
      </c>
      <c r="H23" s="29" t="s">
        <v>69</v>
      </c>
      <c r="I23" s="29" t="s">
        <v>70</v>
      </c>
      <c r="J23" s="35" t="s">
        <v>71</v>
      </c>
      <c r="K23" s="35" t="s">
        <v>190</v>
      </c>
      <c r="L23" s="19">
        <v>17183323</v>
      </c>
      <c r="M23" s="19" t="s">
        <v>249</v>
      </c>
      <c r="N23" s="37" t="s">
        <v>238</v>
      </c>
      <c r="O23" s="16"/>
      <c r="P23" s="35" t="s">
        <v>218</v>
      </c>
      <c r="Q23" s="35" t="s">
        <v>218</v>
      </c>
      <c r="R23" s="32">
        <v>38464</v>
      </c>
      <c r="S23" s="70" t="s">
        <v>219</v>
      </c>
      <c r="T23" s="33" t="s">
        <v>224</v>
      </c>
      <c r="U23" s="33" t="s">
        <v>252</v>
      </c>
      <c r="V23" s="24">
        <v>1025000</v>
      </c>
      <c r="W23" s="24">
        <v>0</v>
      </c>
      <c r="X23" s="24"/>
      <c r="Y23" s="45" t="s">
        <v>267</v>
      </c>
      <c r="Z23" s="34"/>
      <c r="AA23" s="16">
        <v>0</v>
      </c>
      <c r="AB23" s="16"/>
      <c r="AC23" s="16"/>
      <c r="AD23" s="31"/>
      <c r="AE23" s="16"/>
      <c r="AF23" s="16"/>
      <c r="AG23" s="39" t="s">
        <v>256</v>
      </c>
      <c r="AH23" s="16"/>
      <c r="AI23" s="16"/>
      <c r="AJ23" s="16"/>
      <c r="AK23" s="39" t="s">
        <v>255</v>
      </c>
      <c r="AL23" s="19"/>
      <c r="AM23" s="40" t="s">
        <v>274</v>
      </c>
      <c r="AN23" s="16">
        <v>604</v>
      </c>
      <c r="AO23" s="23">
        <v>141300</v>
      </c>
      <c r="AP23" s="30"/>
      <c r="AQ23" s="52" t="s">
        <v>275</v>
      </c>
      <c r="AR23" s="5"/>
      <c r="AS23" s="5"/>
      <c r="AT23" s="5"/>
      <c r="AU23" s="5"/>
      <c r="AV23" s="5"/>
    </row>
    <row r="24" spans="1:48" customFormat="1" ht="22.5">
      <c r="A24" s="16">
        <v>68402</v>
      </c>
      <c r="B24" s="31">
        <v>40310</v>
      </c>
      <c r="C24" s="19">
        <v>143363</v>
      </c>
      <c r="D24" s="32">
        <v>40298</v>
      </c>
      <c r="E24" s="35" t="s">
        <v>43</v>
      </c>
      <c r="F24" s="35" t="s">
        <v>44</v>
      </c>
      <c r="G24" s="29" t="s">
        <v>72</v>
      </c>
      <c r="H24" s="36"/>
      <c r="I24" s="29" t="s">
        <v>51</v>
      </c>
      <c r="J24" s="35" t="s">
        <v>73</v>
      </c>
      <c r="K24" s="35" t="s">
        <v>190</v>
      </c>
      <c r="L24" s="19">
        <v>41434311</v>
      </c>
      <c r="M24" s="19" t="s">
        <v>249</v>
      </c>
      <c r="N24" s="37" t="s">
        <v>237</v>
      </c>
      <c r="O24" s="16"/>
      <c r="P24" s="35" t="s">
        <v>218</v>
      </c>
      <c r="Q24" s="35" t="s">
        <v>218</v>
      </c>
      <c r="R24" s="32">
        <v>37371</v>
      </c>
      <c r="S24" s="70" t="s">
        <v>219</v>
      </c>
      <c r="T24" s="33" t="s">
        <v>227</v>
      </c>
      <c r="U24" s="33" t="s">
        <v>252</v>
      </c>
      <c r="V24" s="24">
        <v>1025000</v>
      </c>
      <c r="W24" s="24">
        <v>0</v>
      </c>
      <c r="X24" s="24">
        <f>+V24-W24</f>
        <v>1025000</v>
      </c>
      <c r="Y24" s="35" t="s">
        <v>267</v>
      </c>
      <c r="Z24" s="34"/>
      <c r="AA24" s="16">
        <v>0</v>
      </c>
      <c r="AB24" s="16"/>
      <c r="AC24" s="16"/>
      <c r="AD24" s="31"/>
      <c r="AE24" s="16"/>
      <c r="AF24" s="16"/>
      <c r="AG24" s="39" t="s">
        <v>256</v>
      </c>
      <c r="AH24" s="16"/>
      <c r="AI24" s="16"/>
      <c r="AJ24" s="16"/>
      <c r="AK24" s="39" t="s">
        <v>255</v>
      </c>
      <c r="AL24" s="19"/>
      <c r="AM24" s="40" t="s">
        <v>245</v>
      </c>
      <c r="AN24" s="16">
        <v>816</v>
      </c>
      <c r="AO24" s="23">
        <v>12500</v>
      </c>
      <c r="AP24" s="22"/>
      <c r="AQ24" s="54" t="s">
        <v>273</v>
      </c>
      <c r="AR24" s="5"/>
      <c r="AS24" s="5"/>
      <c r="AT24" s="5"/>
      <c r="AU24" s="5"/>
      <c r="AV24" s="5"/>
    </row>
    <row r="25" spans="1:48" customFormat="1" ht="67.5">
      <c r="A25" s="16">
        <v>68402</v>
      </c>
      <c r="B25" s="31">
        <v>40310</v>
      </c>
      <c r="C25" s="19">
        <v>143363</v>
      </c>
      <c r="D25" s="32">
        <v>40298</v>
      </c>
      <c r="E25" s="35" t="s">
        <v>43</v>
      </c>
      <c r="F25" s="35" t="s">
        <v>44</v>
      </c>
      <c r="G25" s="29" t="s">
        <v>72</v>
      </c>
      <c r="H25" s="36"/>
      <c r="I25" s="29" t="s">
        <v>51</v>
      </c>
      <c r="J25" s="35" t="s">
        <v>73</v>
      </c>
      <c r="K25" s="35" t="s">
        <v>190</v>
      </c>
      <c r="L25" s="19">
        <v>41434311</v>
      </c>
      <c r="M25" s="19" t="s">
        <v>249</v>
      </c>
      <c r="N25" s="37" t="s">
        <v>237</v>
      </c>
      <c r="O25" s="16"/>
      <c r="P25" s="35" t="s">
        <v>218</v>
      </c>
      <c r="Q25" s="35" t="s">
        <v>218</v>
      </c>
      <c r="R25" s="32">
        <v>37371</v>
      </c>
      <c r="S25" s="70" t="s">
        <v>219</v>
      </c>
      <c r="T25" s="33" t="s">
        <v>227</v>
      </c>
      <c r="U25" s="33" t="s">
        <v>252</v>
      </c>
      <c r="V25" s="24">
        <v>1025000</v>
      </c>
      <c r="W25" s="24">
        <v>0</v>
      </c>
      <c r="X25" s="24"/>
      <c r="Y25" s="35" t="s">
        <v>267</v>
      </c>
      <c r="Z25" s="34"/>
      <c r="AA25" s="16">
        <v>0</v>
      </c>
      <c r="AB25" s="16"/>
      <c r="AC25" s="16"/>
      <c r="AD25" s="31"/>
      <c r="AE25" s="16"/>
      <c r="AF25" s="16"/>
      <c r="AG25" s="39" t="s">
        <v>256</v>
      </c>
      <c r="AH25" s="16"/>
      <c r="AI25" s="16"/>
      <c r="AJ25" s="16"/>
      <c r="AK25" s="39" t="s">
        <v>255</v>
      </c>
      <c r="AL25" s="19"/>
      <c r="AM25" s="40" t="s">
        <v>274</v>
      </c>
      <c r="AN25" s="16">
        <v>604</v>
      </c>
      <c r="AO25" s="23">
        <v>141300</v>
      </c>
      <c r="AP25" s="30"/>
      <c r="AQ25" s="52" t="s">
        <v>275</v>
      </c>
      <c r="AR25" s="5"/>
      <c r="AS25" s="5"/>
      <c r="AT25" s="5"/>
      <c r="AU25" s="5"/>
      <c r="AV25" s="5"/>
    </row>
    <row r="26" spans="1:48" customFormat="1" ht="22.5">
      <c r="A26" s="16">
        <v>68402</v>
      </c>
      <c r="B26" s="31">
        <v>40310</v>
      </c>
      <c r="C26" s="19">
        <v>143364</v>
      </c>
      <c r="D26" s="32">
        <v>40298</v>
      </c>
      <c r="E26" s="35" t="s">
        <v>43</v>
      </c>
      <c r="F26" s="35" t="s">
        <v>44</v>
      </c>
      <c r="G26" s="29" t="s">
        <v>74</v>
      </c>
      <c r="H26" s="29" t="s">
        <v>75</v>
      </c>
      <c r="I26" s="29" t="s">
        <v>76</v>
      </c>
      <c r="J26" s="35" t="s">
        <v>73</v>
      </c>
      <c r="K26" s="35" t="s">
        <v>190</v>
      </c>
      <c r="L26" s="19">
        <v>20263697</v>
      </c>
      <c r="M26" s="19" t="s">
        <v>249</v>
      </c>
      <c r="N26" s="37" t="s">
        <v>237</v>
      </c>
      <c r="O26" s="16"/>
      <c r="P26" s="35" t="s">
        <v>218</v>
      </c>
      <c r="Q26" s="35" t="s">
        <v>218</v>
      </c>
      <c r="R26" s="32">
        <v>36038</v>
      </c>
      <c r="S26" s="70" t="s">
        <v>219</v>
      </c>
      <c r="T26" s="33" t="s">
        <v>224</v>
      </c>
      <c r="U26" s="33" t="s">
        <v>242</v>
      </c>
      <c r="V26" s="24">
        <v>1025000</v>
      </c>
      <c r="W26" s="24">
        <v>0</v>
      </c>
      <c r="X26" s="24">
        <f>+V26-W26</f>
        <v>1025000</v>
      </c>
      <c r="Y26" s="35" t="s">
        <v>267</v>
      </c>
      <c r="Z26" s="34"/>
      <c r="AA26" s="16">
        <v>0</v>
      </c>
      <c r="AB26" s="16"/>
      <c r="AC26" s="16"/>
      <c r="AD26" s="31"/>
      <c r="AE26" s="16"/>
      <c r="AF26" s="16"/>
      <c r="AG26" s="39" t="s">
        <v>256</v>
      </c>
      <c r="AH26" s="16"/>
      <c r="AI26" s="16"/>
      <c r="AJ26" s="16"/>
      <c r="AK26" s="39" t="s">
        <v>255</v>
      </c>
      <c r="AL26" s="19"/>
      <c r="AM26" s="40" t="s">
        <v>245</v>
      </c>
      <c r="AN26" s="16">
        <v>816</v>
      </c>
      <c r="AO26" s="23">
        <v>12500</v>
      </c>
      <c r="AP26" s="22"/>
      <c r="AQ26" s="54" t="s">
        <v>273</v>
      </c>
      <c r="AR26" s="5"/>
      <c r="AS26" s="5"/>
      <c r="AT26" s="5"/>
      <c r="AU26" s="5"/>
      <c r="AV26" s="5"/>
    </row>
    <row r="27" spans="1:48" customFormat="1" ht="67.5">
      <c r="A27" s="16">
        <v>68402</v>
      </c>
      <c r="B27" s="31">
        <v>40310</v>
      </c>
      <c r="C27" s="19">
        <v>143364</v>
      </c>
      <c r="D27" s="32">
        <v>40298</v>
      </c>
      <c r="E27" s="35" t="s">
        <v>43</v>
      </c>
      <c r="F27" s="35" t="s">
        <v>44</v>
      </c>
      <c r="G27" s="29" t="s">
        <v>74</v>
      </c>
      <c r="H27" s="29" t="s">
        <v>75</v>
      </c>
      <c r="I27" s="29" t="s">
        <v>76</v>
      </c>
      <c r="J27" s="35" t="s">
        <v>73</v>
      </c>
      <c r="K27" s="35" t="s">
        <v>190</v>
      </c>
      <c r="L27" s="19">
        <v>20263697</v>
      </c>
      <c r="M27" s="19" t="s">
        <v>249</v>
      </c>
      <c r="N27" s="37" t="s">
        <v>237</v>
      </c>
      <c r="O27" s="16"/>
      <c r="P27" s="35" t="s">
        <v>218</v>
      </c>
      <c r="Q27" s="35" t="s">
        <v>218</v>
      </c>
      <c r="R27" s="32">
        <v>36038</v>
      </c>
      <c r="S27" s="70" t="s">
        <v>219</v>
      </c>
      <c r="T27" s="33" t="s">
        <v>224</v>
      </c>
      <c r="U27" s="33" t="s">
        <v>242</v>
      </c>
      <c r="V27" s="24">
        <v>1025000</v>
      </c>
      <c r="W27" s="24">
        <v>0</v>
      </c>
      <c r="X27" s="24"/>
      <c r="Y27" s="35" t="s">
        <v>267</v>
      </c>
      <c r="Z27" s="34"/>
      <c r="AA27" s="16">
        <v>0</v>
      </c>
      <c r="AB27" s="16"/>
      <c r="AC27" s="16"/>
      <c r="AD27" s="31"/>
      <c r="AE27" s="16"/>
      <c r="AF27" s="16"/>
      <c r="AG27" s="39" t="s">
        <v>256</v>
      </c>
      <c r="AH27" s="16"/>
      <c r="AI27" s="16"/>
      <c r="AJ27" s="16"/>
      <c r="AK27" s="39" t="s">
        <v>255</v>
      </c>
      <c r="AL27" s="19"/>
      <c r="AM27" s="40" t="s">
        <v>274</v>
      </c>
      <c r="AN27" s="16">
        <v>604</v>
      </c>
      <c r="AO27" s="23">
        <v>141300</v>
      </c>
      <c r="AP27" s="30"/>
      <c r="AQ27" s="52" t="s">
        <v>275</v>
      </c>
      <c r="AR27" s="5"/>
      <c r="AS27" s="5"/>
      <c r="AT27" s="5"/>
      <c r="AU27" s="5"/>
      <c r="AV27" s="5"/>
    </row>
    <row r="28" spans="1:48" customFormat="1" ht="22.5">
      <c r="A28" s="16">
        <v>68402</v>
      </c>
      <c r="B28" s="31">
        <v>40310</v>
      </c>
      <c r="C28" s="19">
        <v>143365</v>
      </c>
      <c r="D28" s="32">
        <v>40298</v>
      </c>
      <c r="E28" s="35" t="s">
        <v>43</v>
      </c>
      <c r="F28" s="35" t="s">
        <v>44</v>
      </c>
      <c r="G28" s="29" t="s">
        <v>77</v>
      </c>
      <c r="H28" s="29"/>
      <c r="I28" s="29" t="s">
        <v>78</v>
      </c>
      <c r="J28" s="35"/>
      <c r="K28" s="35" t="s">
        <v>190</v>
      </c>
      <c r="L28" s="19">
        <v>1020723793</v>
      </c>
      <c r="M28" s="19" t="s">
        <v>249</v>
      </c>
      <c r="N28" s="37" t="s">
        <v>238</v>
      </c>
      <c r="O28" s="16"/>
      <c r="P28" s="35" t="s">
        <v>218</v>
      </c>
      <c r="Q28" s="35" t="s">
        <v>218</v>
      </c>
      <c r="R28" s="32">
        <v>35389</v>
      </c>
      <c r="S28" s="70" t="s">
        <v>219</v>
      </c>
      <c r="T28" s="33" t="s">
        <v>226</v>
      </c>
      <c r="U28" s="33" t="s">
        <v>240</v>
      </c>
      <c r="V28" s="24">
        <v>1025000</v>
      </c>
      <c r="W28" s="24">
        <v>0</v>
      </c>
      <c r="X28" s="24">
        <f>+V28-W28</f>
        <v>1025000</v>
      </c>
      <c r="Y28" s="35" t="s">
        <v>267</v>
      </c>
      <c r="Z28" s="34"/>
      <c r="AA28" s="16">
        <v>0</v>
      </c>
      <c r="AB28" s="16"/>
      <c r="AC28" s="16"/>
      <c r="AD28" s="31"/>
      <c r="AE28" s="16"/>
      <c r="AF28" s="16"/>
      <c r="AG28" s="39" t="s">
        <v>256</v>
      </c>
      <c r="AH28" s="16"/>
      <c r="AI28" s="16"/>
      <c r="AJ28" s="16"/>
      <c r="AK28" s="39" t="s">
        <v>255</v>
      </c>
      <c r="AL28" s="19"/>
      <c r="AM28" s="40" t="s">
        <v>245</v>
      </c>
      <c r="AN28" s="16">
        <v>816</v>
      </c>
      <c r="AO28" s="23">
        <v>12500</v>
      </c>
      <c r="AP28" s="22"/>
      <c r="AQ28" s="54" t="s">
        <v>273</v>
      </c>
      <c r="AR28" s="5"/>
      <c r="AS28" s="5"/>
      <c r="AT28" s="5"/>
      <c r="AU28" s="5"/>
      <c r="AV28" s="5"/>
    </row>
    <row r="29" spans="1:48" customFormat="1" ht="67.5">
      <c r="A29" s="16">
        <v>68402</v>
      </c>
      <c r="B29" s="31">
        <v>40310</v>
      </c>
      <c r="C29" s="19">
        <v>143365</v>
      </c>
      <c r="D29" s="32">
        <v>40298</v>
      </c>
      <c r="E29" s="35" t="s">
        <v>43</v>
      </c>
      <c r="F29" s="35" t="s">
        <v>44</v>
      </c>
      <c r="G29" s="29" t="s">
        <v>77</v>
      </c>
      <c r="H29" s="29"/>
      <c r="I29" s="29" t="s">
        <v>78</v>
      </c>
      <c r="J29" s="35"/>
      <c r="K29" s="35" t="s">
        <v>190</v>
      </c>
      <c r="L29" s="19">
        <v>1020723793</v>
      </c>
      <c r="M29" s="19" t="s">
        <v>249</v>
      </c>
      <c r="N29" s="37" t="s">
        <v>238</v>
      </c>
      <c r="O29" s="16"/>
      <c r="P29" s="35" t="s">
        <v>218</v>
      </c>
      <c r="Q29" s="35" t="s">
        <v>218</v>
      </c>
      <c r="R29" s="32">
        <v>35389</v>
      </c>
      <c r="S29" s="70" t="s">
        <v>219</v>
      </c>
      <c r="T29" s="33" t="s">
        <v>226</v>
      </c>
      <c r="U29" s="33" t="s">
        <v>240</v>
      </c>
      <c r="V29" s="24">
        <v>1025000</v>
      </c>
      <c r="W29" s="24">
        <v>0</v>
      </c>
      <c r="X29" s="24"/>
      <c r="Y29" s="35" t="s">
        <v>267</v>
      </c>
      <c r="Z29" s="34"/>
      <c r="AA29" s="16">
        <v>0</v>
      </c>
      <c r="AB29" s="16"/>
      <c r="AC29" s="16"/>
      <c r="AD29" s="31"/>
      <c r="AE29" s="16"/>
      <c r="AF29" s="16"/>
      <c r="AG29" s="39" t="s">
        <v>256</v>
      </c>
      <c r="AH29" s="16"/>
      <c r="AI29" s="16"/>
      <c r="AJ29" s="16"/>
      <c r="AK29" s="39" t="s">
        <v>255</v>
      </c>
      <c r="AL29" s="19"/>
      <c r="AM29" s="40" t="s">
        <v>274</v>
      </c>
      <c r="AN29" s="16">
        <v>604</v>
      </c>
      <c r="AO29" s="23">
        <v>141300</v>
      </c>
      <c r="AP29" s="30"/>
      <c r="AQ29" s="52" t="s">
        <v>275</v>
      </c>
      <c r="AR29" s="5"/>
      <c r="AS29" s="5"/>
      <c r="AT29" s="5"/>
      <c r="AU29" s="5"/>
      <c r="AV29" s="5"/>
    </row>
    <row r="30" spans="1:48" customFormat="1" ht="22.5">
      <c r="A30" s="16">
        <v>68402</v>
      </c>
      <c r="B30" s="31">
        <v>40310</v>
      </c>
      <c r="C30" s="19">
        <v>143366</v>
      </c>
      <c r="D30" s="32">
        <v>40298</v>
      </c>
      <c r="E30" s="35" t="s">
        <v>43</v>
      </c>
      <c r="F30" s="35" t="s">
        <v>44</v>
      </c>
      <c r="G30" s="29" t="s">
        <v>77</v>
      </c>
      <c r="H30" s="29" t="s">
        <v>79</v>
      </c>
      <c r="I30" s="29" t="s">
        <v>80</v>
      </c>
      <c r="J30" s="35"/>
      <c r="K30" s="35" t="s">
        <v>190</v>
      </c>
      <c r="L30" s="19">
        <v>86000731</v>
      </c>
      <c r="M30" s="19" t="s">
        <v>249</v>
      </c>
      <c r="N30" s="37" t="s">
        <v>238</v>
      </c>
      <c r="O30" s="16"/>
      <c r="P30" s="35" t="s">
        <v>218</v>
      </c>
      <c r="Q30" s="35" t="s">
        <v>218</v>
      </c>
      <c r="R30" s="32">
        <v>36816</v>
      </c>
      <c r="S30" s="70" t="s">
        <v>219</v>
      </c>
      <c r="T30" s="33" t="s">
        <v>226</v>
      </c>
      <c r="U30" s="33" t="s">
        <v>240</v>
      </c>
      <c r="V30" s="24">
        <v>1025000</v>
      </c>
      <c r="W30" s="24">
        <v>0</v>
      </c>
      <c r="X30" s="24">
        <f>+V30-W30</f>
        <v>1025000</v>
      </c>
      <c r="Y30" s="35" t="s">
        <v>267</v>
      </c>
      <c r="Z30" s="34"/>
      <c r="AA30" s="16">
        <v>0</v>
      </c>
      <c r="AB30" s="13"/>
      <c r="AC30" s="16"/>
      <c r="AD30" s="31"/>
      <c r="AE30" s="16"/>
      <c r="AF30" s="16"/>
      <c r="AG30" s="39" t="s">
        <v>256</v>
      </c>
      <c r="AH30" s="16"/>
      <c r="AI30" s="16"/>
      <c r="AJ30" s="16"/>
      <c r="AK30" s="39" t="s">
        <v>255</v>
      </c>
      <c r="AL30" s="19"/>
      <c r="AM30" s="40" t="s">
        <v>245</v>
      </c>
      <c r="AN30" s="16">
        <v>816</v>
      </c>
      <c r="AO30" s="23">
        <v>12500</v>
      </c>
      <c r="AP30" s="22"/>
      <c r="AQ30" s="54" t="s">
        <v>273</v>
      </c>
      <c r="AR30" s="5"/>
      <c r="AS30" s="5"/>
      <c r="AT30" s="5"/>
      <c r="AU30" s="5"/>
      <c r="AV30" s="5"/>
    </row>
    <row r="31" spans="1:48" customFormat="1" ht="67.5">
      <c r="A31" s="16">
        <v>68402</v>
      </c>
      <c r="B31" s="31">
        <v>40310</v>
      </c>
      <c r="C31" s="19">
        <v>143366</v>
      </c>
      <c r="D31" s="32">
        <v>40298</v>
      </c>
      <c r="E31" s="35" t="s">
        <v>43</v>
      </c>
      <c r="F31" s="35" t="s">
        <v>44</v>
      </c>
      <c r="G31" s="29" t="s">
        <v>77</v>
      </c>
      <c r="H31" s="29" t="s">
        <v>79</v>
      </c>
      <c r="I31" s="29" t="s">
        <v>80</v>
      </c>
      <c r="J31" s="35"/>
      <c r="K31" s="35" t="s">
        <v>190</v>
      </c>
      <c r="L31" s="19">
        <v>86000731</v>
      </c>
      <c r="M31" s="19" t="s">
        <v>249</v>
      </c>
      <c r="N31" s="37" t="s">
        <v>238</v>
      </c>
      <c r="O31" s="16"/>
      <c r="P31" s="35" t="s">
        <v>218</v>
      </c>
      <c r="Q31" s="35" t="s">
        <v>218</v>
      </c>
      <c r="R31" s="32">
        <v>36816</v>
      </c>
      <c r="S31" s="70" t="s">
        <v>219</v>
      </c>
      <c r="T31" s="33" t="s">
        <v>226</v>
      </c>
      <c r="U31" s="33" t="s">
        <v>240</v>
      </c>
      <c r="V31" s="24">
        <v>1025000</v>
      </c>
      <c r="W31" s="24">
        <v>0</v>
      </c>
      <c r="X31" s="24"/>
      <c r="Y31" s="35" t="s">
        <v>267</v>
      </c>
      <c r="Z31" s="34"/>
      <c r="AA31" s="16">
        <v>0</v>
      </c>
      <c r="AB31" s="13"/>
      <c r="AC31" s="16"/>
      <c r="AD31" s="31"/>
      <c r="AE31" s="16"/>
      <c r="AF31" s="16"/>
      <c r="AG31" s="39" t="s">
        <v>256</v>
      </c>
      <c r="AH31" s="16"/>
      <c r="AI31" s="16"/>
      <c r="AJ31" s="16"/>
      <c r="AK31" s="39" t="s">
        <v>255</v>
      </c>
      <c r="AL31" s="19"/>
      <c r="AM31" s="40" t="s">
        <v>274</v>
      </c>
      <c r="AN31" s="16">
        <v>604</v>
      </c>
      <c r="AO31" s="23">
        <v>141300</v>
      </c>
      <c r="AP31" s="30"/>
      <c r="AQ31" s="52" t="s">
        <v>275</v>
      </c>
      <c r="AR31" s="5"/>
      <c r="AS31" s="5"/>
      <c r="AT31" s="5"/>
      <c r="AU31" s="5"/>
      <c r="AV31" s="5"/>
    </row>
    <row r="32" spans="1:48" customFormat="1" ht="22.5">
      <c r="A32" s="16">
        <v>68402</v>
      </c>
      <c r="B32" s="31">
        <v>40310</v>
      </c>
      <c r="C32" s="19">
        <v>143367</v>
      </c>
      <c r="D32" s="32">
        <v>40298</v>
      </c>
      <c r="E32" s="35" t="s">
        <v>43</v>
      </c>
      <c r="F32" s="35" t="s">
        <v>44</v>
      </c>
      <c r="G32" s="29" t="s">
        <v>196</v>
      </c>
      <c r="H32" s="29"/>
      <c r="I32" s="29" t="s">
        <v>117</v>
      </c>
      <c r="J32" s="35" t="s">
        <v>87</v>
      </c>
      <c r="K32" s="35" t="s">
        <v>190</v>
      </c>
      <c r="L32" s="19">
        <v>1020723763</v>
      </c>
      <c r="M32" s="19" t="s">
        <v>249</v>
      </c>
      <c r="N32" s="37" t="s">
        <v>237</v>
      </c>
      <c r="O32" s="16"/>
      <c r="P32" s="35" t="s">
        <v>218</v>
      </c>
      <c r="Q32" s="35" t="s">
        <v>218</v>
      </c>
      <c r="R32" s="32">
        <v>33886</v>
      </c>
      <c r="S32" s="70" t="s">
        <v>219</v>
      </c>
      <c r="T32" s="33" t="s">
        <v>220</v>
      </c>
      <c r="U32" s="33" t="s">
        <v>240</v>
      </c>
      <c r="V32" s="24">
        <v>1025000</v>
      </c>
      <c r="W32" s="24">
        <v>0</v>
      </c>
      <c r="X32" s="24">
        <f>+V32-W32</f>
        <v>1025000</v>
      </c>
      <c r="Y32" s="35" t="s">
        <v>267</v>
      </c>
      <c r="Z32" s="34"/>
      <c r="AA32" s="16">
        <v>0</v>
      </c>
      <c r="AB32" s="13"/>
      <c r="AC32" s="16"/>
      <c r="AD32" s="31"/>
      <c r="AE32" s="16"/>
      <c r="AF32" s="16"/>
      <c r="AG32" s="39" t="s">
        <v>256</v>
      </c>
      <c r="AH32" s="16"/>
      <c r="AI32" s="16"/>
      <c r="AJ32" s="16"/>
      <c r="AK32" s="39" t="s">
        <v>255</v>
      </c>
      <c r="AL32" s="19"/>
      <c r="AM32" s="40" t="s">
        <v>245</v>
      </c>
      <c r="AN32" s="16">
        <v>816</v>
      </c>
      <c r="AO32" s="23">
        <v>12500</v>
      </c>
      <c r="AP32" s="22"/>
      <c r="AQ32" s="54" t="s">
        <v>273</v>
      </c>
      <c r="AR32" s="5"/>
      <c r="AS32" s="5"/>
      <c r="AT32" s="5"/>
      <c r="AU32" s="5"/>
      <c r="AV32" s="5"/>
    </row>
    <row r="33" spans="1:48" customFormat="1" ht="67.5">
      <c r="A33" s="16">
        <v>68402</v>
      </c>
      <c r="B33" s="31">
        <v>40310</v>
      </c>
      <c r="C33" s="19">
        <v>143367</v>
      </c>
      <c r="D33" s="32">
        <v>40298</v>
      </c>
      <c r="E33" s="35" t="s">
        <v>43</v>
      </c>
      <c r="F33" s="35" t="s">
        <v>44</v>
      </c>
      <c r="G33" s="29" t="s">
        <v>196</v>
      </c>
      <c r="H33" s="29"/>
      <c r="I33" s="29" t="s">
        <v>117</v>
      </c>
      <c r="J33" s="35" t="s">
        <v>87</v>
      </c>
      <c r="K33" s="35" t="s">
        <v>190</v>
      </c>
      <c r="L33" s="19">
        <v>1020723763</v>
      </c>
      <c r="M33" s="19" t="s">
        <v>249</v>
      </c>
      <c r="N33" s="37" t="s">
        <v>237</v>
      </c>
      <c r="O33" s="16"/>
      <c r="P33" s="35" t="s">
        <v>218</v>
      </c>
      <c r="Q33" s="35" t="s">
        <v>218</v>
      </c>
      <c r="R33" s="32">
        <v>33886</v>
      </c>
      <c r="S33" s="70" t="s">
        <v>219</v>
      </c>
      <c r="T33" s="33" t="s">
        <v>220</v>
      </c>
      <c r="U33" s="33" t="s">
        <v>240</v>
      </c>
      <c r="V33" s="24">
        <v>1025000</v>
      </c>
      <c r="W33" s="24">
        <v>0</v>
      </c>
      <c r="X33" s="24"/>
      <c r="Y33" s="35" t="s">
        <v>267</v>
      </c>
      <c r="Z33" s="34"/>
      <c r="AA33" s="16">
        <v>0</v>
      </c>
      <c r="AB33" s="13"/>
      <c r="AC33" s="16"/>
      <c r="AD33" s="31"/>
      <c r="AE33" s="16"/>
      <c r="AF33" s="16"/>
      <c r="AG33" s="39" t="s">
        <v>256</v>
      </c>
      <c r="AH33" s="16"/>
      <c r="AI33" s="16"/>
      <c r="AJ33" s="16"/>
      <c r="AK33" s="39" t="s">
        <v>255</v>
      </c>
      <c r="AL33" s="19"/>
      <c r="AM33" s="40" t="s">
        <v>274</v>
      </c>
      <c r="AN33" s="16">
        <v>604</v>
      </c>
      <c r="AO33" s="23">
        <v>141300</v>
      </c>
      <c r="AP33" s="30"/>
      <c r="AQ33" s="52" t="s">
        <v>275</v>
      </c>
      <c r="AR33" s="5"/>
      <c r="AS33" s="5"/>
      <c r="AT33" s="5"/>
      <c r="AU33" s="5"/>
      <c r="AV33" s="5"/>
    </row>
    <row r="34" spans="1:48" customFormat="1" ht="22.5">
      <c r="A34" s="16">
        <v>68402</v>
      </c>
      <c r="B34" s="31">
        <v>40310</v>
      </c>
      <c r="C34" s="19">
        <v>143358</v>
      </c>
      <c r="D34" s="32">
        <v>40298</v>
      </c>
      <c r="E34" s="35" t="s">
        <v>43</v>
      </c>
      <c r="F34" s="35" t="s">
        <v>44</v>
      </c>
      <c r="G34" s="29" t="s">
        <v>81</v>
      </c>
      <c r="H34" s="29" t="s">
        <v>82</v>
      </c>
      <c r="I34" s="29" t="s">
        <v>83</v>
      </c>
      <c r="J34" s="35" t="s">
        <v>84</v>
      </c>
      <c r="K34" s="35" t="s">
        <v>190</v>
      </c>
      <c r="L34" s="19">
        <v>41480589</v>
      </c>
      <c r="M34" s="19" t="s">
        <v>249</v>
      </c>
      <c r="N34" s="37" t="s">
        <v>237</v>
      </c>
      <c r="O34" s="16"/>
      <c r="P34" s="35" t="s">
        <v>218</v>
      </c>
      <c r="Q34" s="35" t="s">
        <v>218</v>
      </c>
      <c r="R34" s="32">
        <v>34971</v>
      </c>
      <c r="S34" s="70" t="s">
        <v>219</v>
      </c>
      <c r="T34" s="33" t="s">
        <v>226</v>
      </c>
      <c r="U34" s="33" t="s">
        <v>240</v>
      </c>
      <c r="V34" s="24">
        <v>1025000</v>
      </c>
      <c r="W34" s="24">
        <v>0</v>
      </c>
      <c r="X34" s="24">
        <f>+V34-W34</f>
        <v>1025000</v>
      </c>
      <c r="Y34" s="50" t="s">
        <v>267</v>
      </c>
      <c r="Z34" s="17"/>
      <c r="AA34" s="13">
        <v>0</v>
      </c>
      <c r="AB34" s="13"/>
      <c r="AC34" s="50"/>
      <c r="AD34" s="15"/>
      <c r="AE34" s="16"/>
      <c r="AF34" s="16"/>
      <c r="AG34" s="39" t="s">
        <v>256</v>
      </c>
      <c r="AH34" s="16"/>
      <c r="AI34" s="16"/>
      <c r="AJ34" s="16"/>
      <c r="AK34" s="39" t="s">
        <v>255</v>
      </c>
      <c r="AL34" s="19"/>
      <c r="AM34" s="40" t="s">
        <v>245</v>
      </c>
      <c r="AN34" s="16">
        <v>816</v>
      </c>
      <c r="AO34" s="23">
        <v>12500</v>
      </c>
      <c r="AP34" s="22"/>
      <c r="AQ34" s="54" t="s">
        <v>273</v>
      </c>
      <c r="AR34" s="5"/>
      <c r="AS34" s="5"/>
      <c r="AT34" s="5"/>
      <c r="AU34" s="5"/>
      <c r="AV34" s="5"/>
    </row>
    <row r="35" spans="1:48" customFormat="1" ht="67.5">
      <c r="A35" s="16">
        <v>68402</v>
      </c>
      <c r="B35" s="31">
        <v>40310</v>
      </c>
      <c r="C35" s="19">
        <v>143358</v>
      </c>
      <c r="D35" s="32">
        <v>40298</v>
      </c>
      <c r="E35" s="35" t="s">
        <v>43</v>
      </c>
      <c r="F35" s="35" t="s">
        <v>44</v>
      </c>
      <c r="G35" s="29" t="s">
        <v>81</v>
      </c>
      <c r="H35" s="29" t="s">
        <v>82</v>
      </c>
      <c r="I35" s="29" t="s">
        <v>83</v>
      </c>
      <c r="J35" s="35" t="s">
        <v>84</v>
      </c>
      <c r="K35" s="35" t="s">
        <v>190</v>
      </c>
      <c r="L35" s="19">
        <v>41480589</v>
      </c>
      <c r="M35" s="19" t="s">
        <v>249</v>
      </c>
      <c r="N35" s="37" t="s">
        <v>237</v>
      </c>
      <c r="O35" s="16"/>
      <c r="P35" s="35" t="s">
        <v>218</v>
      </c>
      <c r="Q35" s="35" t="s">
        <v>218</v>
      </c>
      <c r="R35" s="32">
        <v>34971</v>
      </c>
      <c r="S35" s="70" t="s">
        <v>219</v>
      </c>
      <c r="T35" s="33" t="s">
        <v>226</v>
      </c>
      <c r="U35" s="33" t="s">
        <v>240</v>
      </c>
      <c r="V35" s="24">
        <v>1025000</v>
      </c>
      <c r="W35" s="24">
        <v>0</v>
      </c>
      <c r="X35" s="24"/>
      <c r="Y35" s="50" t="s">
        <v>267</v>
      </c>
      <c r="Z35" s="17"/>
      <c r="AA35" s="13">
        <v>0</v>
      </c>
      <c r="AB35" s="13"/>
      <c r="AC35" s="50"/>
      <c r="AD35" s="15"/>
      <c r="AE35" s="16"/>
      <c r="AF35" s="16"/>
      <c r="AG35" s="39" t="s">
        <v>256</v>
      </c>
      <c r="AH35" s="16"/>
      <c r="AI35" s="16"/>
      <c r="AJ35" s="16"/>
      <c r="AK35" s="39" t="s">
        <v>255</v>
      </c>
      <c r="AL35" s="19"/>
      <c r="AM35" s="40" t="s">
        <v>274</v>
      </c>
      <c r="AN35" s="16">
        <v>604</v>
      </c>
      <c r="AO35" s="23">
        <v>141300</v>
      </c>
      <c r="AP35" s="30"/>
      <c r="AQ35" s="52" t="s">
        <v>275</v>
      </c>
      <c r="AR35" s="5"/>
      <c r="AS35" s="5"/>
      <c r="AT35" s="5"/>
      <c r="AU35" s="5"/>
      <c r="AV35" s="5"/>
    </row>
    <row r="36" spans="1:48" customFormat="1" ht="22.5">
      <c r="A36" s="16">
        <v>68402</v>
      </c>
      <c r="B36" s="31">
        <v>40310</v>
      </c>
      <c r="C36" s="19">
        <v>143369</v>
      </c>
      <c r="D36" s="32">
        <v>40298</v>
      </c>
      <c r="E36" s="35" t="s">
        <v>43</v>
      </c>
      <c r="F36" s="35" t="s">
        <v>44</v>
      </c>
      <c r="G36" s="29" t="s">
        <v>85</v>
      </c>
      <c r="H36" s="29" t="s">
        <v>86</v>
      </c>
      <c r="I36" s="29" t="s">
        <v>51</v>
      </c>
      <c r="J36" s="35" t="s">
        <v>88</v>
      </c>
      <c r="K36" s="35" t="s">
        <v>190</v>
      </c>
      <c r="L36" s="19">
        <v>41729292</v>
      </c>
      <c r="M36" s="19" t="s">
        <v>249</v>
      </c>
      <c r="N36" s="37" t="s">
        <v>237</v>
      </c>
      <c r="O36" s="16"/>
      <c r="P36" s="35" t="s">
        <v>218</v>
      </c>
      <c r="Q36" s="35" t="s">
        <v>218</v>
      </c>
      <c r="R36" s="32">
        <v>34016</v>
      </c>
      <c r="S36" s="70" t="s">
        <v>219</v>
      </c>
      <c r="T36" s="33" t="s">
        <v>222</v>
      </c>
      <c r="U36" s="33" t="s">
        <v>241</v>
      </c>
      <c r="V36" s="24">
        <v>1025000</v>
      </c>
      <c r="W36" s="24">
        <v>0</v>
      </c>
      <c r="X36" s="24">
        <f>+V36-W36</f>
        <v>1025000</v>
      </c>
      <c r="Y36" s="50" t="s">
        <v>267</v>
      </c>
      <c r="Z36" s="17"/>
      <c r="AA36" s="13">
        <v>0</v>
      </c>
      <c r="AB36" s="13"/>
      <c r="AC36" s="14"/>
      <c r="AD36" s="15"/>
      <c r="AE36" s="16"/>
      <c r="AF36" s="16"/>
      <c r="AG36" s="39" t="s">
        <v>256</v>
      </c>
      <c r="AH36" s="16"/>
      <c r="AI36" s="16"/>
      <c r="AJ36" s="16"/>
      <c r="AK36" s="39" t="s">
        <v>255</v>
      </c>
      <c r="AL36" s="19"/>
      <c r="AM36" s="40" t="s">
        <v>245</v>
      </c>
      <c r="AN36" s="16">
        <v>816</v>
      </c>
      <c r="AO36" s="23">
        <v>12500</v>
      </c>
      <c r="AP36" s="22"/>
      <c r="AQ36" s="54" t="s">
        <v>273</v>
      </c>
      <c r="AR36" s="5"/>
      <c r="AS36" s="5"/>
      <c r="AT36" s="5"/>
      <c r="AU36" s="5"/>
      <c r="AV36" s="5"/>
    </row>
    <row r="37" spans="1:48" customFormat="1" ht="67.5">
      <c r="A37" s="16">
        <v>68402</v>
      </c>
      <c r="B37" s="31">
        <v>40310</v>
      </c>
      <c r="C37" s="19">
        <v>143369</v>
      </c>
      <c r="D37" s="32">
        <v>40298</v>
      </c>
      <c r="E37" s="35" t="s">
        <v>43</v>
      </c>
      <c r="F37" s="35" t="s">
        <v>44</v>
      </c>
      <c r="G37" s="29" t="s">
        <v>85</v>
      </c>
      <c r="H37" s="29" t="s">
        <v>86</v>
      </c>
      <c r="I37" s="29" t="s">
        <v>51</v>
      </c>
      <c r="J37" s="35" t="s">
        <v>88</v>
      </c>
      <c r="K37" s="35" t="s">
        <v>190</v>
      </c>
      <c r="L37" s="19">
        <v>41729292</v>
      </c>
      <c r="M37" s="19" t="s">
        <v>249</v>
      </c>
      <c r="N37" s="37" t="s">
        <v>237</v>
      </c>
      <c r="O37" s="16"/>
      <c r="P37" s="35" t="s">
        <v>218</v>
      </c>
      <c r="Q37" s="35" t="s">
        <v>218</v>
      </c>
      <c r="R37" s="32">
        <v>34016</v>
      </c>
      <c r="S37" s="70" t="s">
        <v>219</v>
      </c>
      <c r="T37" s="33" t="s">
        <v>222</v>
      </c>
      <c r="U37" s="33" t="s">
        <v>241</v>
      </c>
      <c r="V37" s="24">
        <v>1025000</v>
      </c>
      <c r="W37" s="24">
        <v>0</v>
      </c>
      <c r="X37" s="24"/>
      <c r="Y37" s="50" t="s">
        <v>267</v>
      </c>
      <c r="Z37" s="17"/>
      <c r="AA37" s="13">
        <v>0</v>
      </c>
      <c r="AB37" s="13"/>
      <c r="AC37" s="14"/>
      <c r="AD37" s="15"/>
      <c r="AE37" s="16"/>
      <c r="AF37" s="16"/>
      <c r="AG37" s="39" t="s">
        <v>256</v>
      </c>
      <c r="AH37" s="16"/>
      <c r="AI37" s="16"/>
      <c r="AJ37" s="16"/>
      <c r="AK37" s="39" t="s">
        <v>255</v>
      </c>
      <c r="AL37" s="19"/>
      <c r="AM37" s="40" t="s">
        <v>274</v>
      </c>
      <c r="AN37" s="16">
        <v>604</v>
      </c>
      <c r="AO37" s="23">
        <v>141300</v>
      </c>
      <c r="AP37" s="30"/>
      <c r="AQ37" s="52" t="s">
        <v>275</v>
      </c>
      <c r="AR37" s="5"/>
      <c r="AS37" s="5"/>
      <c r="AT37" s="5"/>
      <c r="AU37" s="5"/>
      <c r="AV37" s="5"/>
    </row>
    <row r="38" spans="1:48" customFormat="1" ht="22.5">
      <c r="A38" s="16">
        <v>68402</v>
      </c>
      <c r="B38" s="31">
        <v>40310</v>
      </c>
      <c r="C38" s="19">
        <v>143370</v>
      </c>
      <c r="D38" s="32">
        <v>40298</v>
      </c>
      <c r="E38" s="35" t="s">
        <v>43</v>
      </c>
      <c r="F38" s="35" t="s">
        <v>44</v>
      </c>
      <c r="G38" s="29" t="s">
        <v>89</v>
      </c>
      <c r="H38" s="36"/>
      <c r="I38" s="29" t="s">
        <v>51</v>
      </c>
      <c r="J38" s="35" t="s">
        <v>90</v>
      </c>
      <c r="K38" s="35" t="s">
        <v>190</v>
      </c>
      <c r="L38" s="19">
        <v>1020723822</v>
      </c>
      <c r="M38" s="19" t="s">
        <v>249</v>
      </c>
      <c r="N38" s="37" t="s">
        <v>237</v>
      </c>
      <c r="O38" s="16"/>
      <c r="P38" s="35" t="s">
        <v>218</v>
      </c>
      <c r="Q38" s="35" t="s">
        <v>218</v>
      </c>
      <c r="R38" s="32">
        <v>33214</v>
      </c>
      <c r="S38" s="70" t="s">
        <v>219</v>
      </c>
      <c r="T38" s="33" t="s">
        <v>226</v>
      </c>
      <c r="U38" s="33" t="s">
        <v>240</v>
      </c>
      <c r="V38" s="24">
        <v>1025000</v>
      </c>
      <c r="W38" s="24">
        <v>0</v>
      </c>
      <c r="X38" s="24">
        <f>+V38-W38</f>
        <v>1025000</v>
      </c>
      <c r="Y38" s="41" t="s">
        <v>267</v>
      </c>
      <c r="Z38" s="34"/>
      <c r="AA38" s="16">
        <v>0</v>
      </c>
      <c r="AB38" s="16"/>
      <c r="AC38" s="41"/>
      <c r="AD38" s="31"/>
      <c r="AE38" s="16"/>
      <c r="AF38" s="16"/>
      <c r="AG38" s="39" t="s">
        <v>256</v>
      </c>
      <c r="AH38" s="16"/>
      <c r="AI38" s="16"/>
      <c r="AJ38" s="16"/>
      <c r="AK38" s="39" t="s">
        <v>255</v>
      </c>
      <c r="AL38" s="19"/>
      <c r="AM38" s="40" t="s">
        <v>245</v>
      </c>
      <c r="AN38" s="16">
        <v>816</v>
      </c>
      <c r="AO38" s="23">
        <v>12500</v>
      </c>
      <c r="AP38" s="22"/>
      <c r="AQ38" s="54" t="s">
        <v>273</v>
      </c>
      <c r="AR38" s="5"/>
      <c r="AS38" s="5"/>
      <c r="AT38" s="5"/>
      <c r="AU38" s="5"/>
      <c r="AV38" s="5"/>
    </row>
    <row r="39" spans="1:48" customFormat="1" ht="67.5">
      <c r="A39" s="16">
        <v>68402</v>
      </c>
      <c r="B39" s="31">
        <v>40310</v>
      </c>
      <c r="C39" s="19">
        <v>143370</v>
      </c>
      <c r="D39" s="32">
        <v>40298</v>
      </c>
      <c r="E39" s="35" t="s">
        <v>43</v>
      </c>
      <c r="F39" s="35" t="s">
        <v>44</v>
      </c>
      <c r="G39" s="29" t="s">
        <v>89</v>
      </c>
      <c r="H39" s="36"/>
      <c r="I39" s="29" t="s">
        <v>51</v>
      </c>
      <c r="J39" s="35" t="s">
        <v>90</v>
      </c>
      <c r="K39" s="35" t="s">
        <v>190</v>
      </c>
      <c r="L39" s="19">
        <v>1020723822</v>
      </c>
      <c r="M39" s="19" t="s">
        <v>249</v>
      </c>
      <c r="N39" s="37" t="s">
        <v>237</v>
      </c>
      <c r="O39" s="16"/>
      <c r="P39" s="35" t="s">
        <v>218</v>
      </c>
      <c r="Q39" s="35" t="s">
        <v>218</v>
      </c>
      <c r="R39" s="32">
        <v>33214</v>
      </c>
      <c r="S39" s="70" t="s">
        <v>219</v>
      </c>
      <c r="T39" s="33" t="s">
        <v>226</v>
      </c>
      <c r="U39" s="33" t="s">
        <v>240</v>
      </c>
      <c r="V39" s="24">
        <v>1025000</v>
      </c>
      <c r="W39" s="24">
        <v>0</v>
      </c>
      <c r="X39" s="24"/>
      <c r="Y39" s="41" t="s">
        <v>267</v>
      </c>
      <c r="Z39" s="34"/>
      <c r="AA39" s="16">
        <v>0</v>
      </c>
      <c r="AB39" s="16"/>
      <c r="AC39" s="41"/>
      <c r="AD39" s="31"/>
      <c r="AE39" s="16"/>
      <c r="AF39" s="16"/>
      <c r="AG39" s="39" t="s">
        <v>256</v>
      </c>
      <c r="AH39" s="16"/>
      <c r="AI39" s="16"/>
      <c r="AJ39" s="16"/>
      <c r="AK39" s="39" t="s">
        <v>255</v>
      </c>
      <c r="AL39" s="19"/>
      <c r="AM39" s="40" t="s">
        <v>274</v>
      </c>
      <c r="AN39" s="16">
        <v>604</v>
      </c>
      <c r="AO39" s="23">
        <v>141300</v>
      </c>
      <c r="AP39" s="30"/>
      <c r="AQ39" s="52" t="s">
        <v>275</v>
      </c>
      <c r="AR39" s="5"/>
      <c r="AS39" s="5"/>
      <c r="AT39" s="5"/>
      <c r="AU39" s="5"/>
      <c r="AV39" s="5"/>
    </row>
    <row r="40" spans="1:48" customFormat="1" ht="22.5">
      <c r="A40" s="16">
        <v>68402</v>
      </c>
      <c r="B40" s="31">
        <v>40310</v>
      </c>
      <c r="C40" s="19">
        <v>143371</v>
      </c>
      <c r="D40" s="32">
        <v>40298</v>
      </c>
      <c r="E40" s="35" t="s">
        <v>43</v>
      </c>
      <c r="F40" s="35" t="s">
        <v>44</v>
      </c>
      <c r="G40" s="29" t="s">
        <v>91</v>
      </c>
      <c r="H40" s="29" t="s">
        <v>92</v>
      </c>
      <c r="I40" s="29" t="s">
        <v>93</v>
      </c>
      <c r="J40" s="35"/>
      <c r="K40" s="35" t="s">
        <v>190</v>
      </c>
      <c r="L40" s="19">
        <v>26618697</v>
      </c>
      <c r="M40" s="19" t="s">
        <v>249</v>
      </c>
      <c r="N40" s="37" t="s">
        <v>237</v>
      </c>
      <c r="O40" s="16"/>
      <c r="P40" s="35" t="s">
        <v>218</v>
      </c>
      <c r="Q40" s="35" t="s">
        <v>218</v>
      </c>
      <c r="R40" s="32">
        <v>34662</v>
      </c>
      <c r="S40" s="70" t="s">
        <v>219</v>
      </c>
      <c r="T40" s="33" t="s">
        <v>228</v>
      </c>
      <c r="U40" s="33" t="s">
        <v>252</v>
      </c>
      <c r="V40" s="24">
        <v>1025000</v>
      </c>
      <c r="W40" s="24">
        <v>0</v>
      </c>
      <c r="X40" s="24">
        <f>+V40-W40</f>
        <v>1025000</v>
      </c>
      <c r="Y40" s="35" t="s">
        <v>267</v>
      </c>
      <c r="Z40" s="34"/>
      <c r="AA40" s="16">
        <v>0</v>
      </c>
      <c r="AB40" s="16"/>
      <c r="AC40" s="16"/>
      <c r="AD40" s="31"/>
      <c r="AE40" s="16"/>
      <c r="AF40" s="16"/>
      <c r="AG40" s="39" t="s">
        <v>256</v>
      </c>
      <c r="AH40" s="16"/>
      <c r="AI40" s="16"/>
      <c r="AJ40" s="16"/>
      <c r="AK40" s="39" t="s">
        <v>255</v>
      </c>
      <c r="AL40" s="19"/>
      <c r="AM40" s="40" t="s">
        <v>245</v>
      </c>
      <c r="AN40" s="16">
        <v>816</v>
      </c>
      <c r="AO40" s="23">
        <v>12500</v>
      </c>
      <c r="AP40" s="22"/>
      <c r="AQ40" s="54" t="s">
        <v>273</v>
      </c>
      <c r="AR40" s="5"/>
      <c r="AS40" s="5"/>
      <c r="AT40" s="5"/>
      <c r="AU40" s="5"/>
      <c r="AV40" s="5"/>
    </row>
    <row r="41" spans="1:48" customFormat="1" ht="67.5">
      <c r="A41" s="16">
        <v>68402</v>
      </c>
      <c r="B41" s="31">
        <v>40310</v>
      </c>
      <c r="C41" s="19">
        <v>143371</v>
      </c>
      <c r="D41" s="32">
        <v>40298</v>
      </c>
      <c r="E41" s="35" t="s">
        <v>43</v>
      </c>
      <c r="F41" s="35" t="s">
        <v>44</v>
      </c>
      <c r="G41" s="29" t="s">
        <v>91</v>
      </c>
      <c r="H41" s="29" t="s">
        <v>92</v>
      </c>
      <c r="I41" s="29" t="s">
        <v>93</v>
      </c>
      <c r="J41" s="35"/>
      <c r="K41" s="35" t="s">
        <v>190</v>
      </c>
      <c r="L41" s="19">
        <v>26618697</v>
      </c>
      <c r="M41" s="19" t="s">
        <v>249</v>
      </c>
      <c r="N41" s="37" t="s">
        <v>237</v>
      </c>
      <c r="O41" s="16"/>
      <c r="P41" s="35" t="s">
        <v>218</v>
      </c>
      <c r="Q41" s="35" t="s">
        <v>218</v>
      </c>
      <c r="R41" s="32">
        <v>34662</v>
      </c>
      <c r="S41" s="70" t="s">
        <v>219</v>
      </c>
      <c r="T41" s="33" t="s">
        <v>228</v>
      </c>
      <c r="U41" s="33" t="s">
        <v>252</v>
      </c>
      <c r="V41" s="24">
        <v>1025000</v>
      </c>
      <c r="W41" s="24">
        <v>0</v>
      </c>
      <c r="X41" s="24"/>
      <c r="Y41" s="35" t="s">
        <v>267</v>
      </c>
      <c r="Z41" s="34"/>
      <c r="AA41" s="16">
        <v>0</v>
      </c>
      <c r="AB41" s="16"/>
      <c r="AC41" s="16"/>
      <c r="AD41" s="31"/>
      <c r="AE41" s="16"/>
      <c r="AF41" s="16"/>
      <c r="AG41" s="39" t="s">
        <v>256</v>
      </c>
      <c r="AH41" s="16"/>
      <c r="AI41" s="16"/>
      <c r="AJ41" s="16"/>
      <c r="AK41" s="39" t="s">
        <v>255</v>
      </c>
      <c r="AL41" s="19"/>
      <c r="AM41" s="40" t="s">
        <v>274</v>
      </c>
      <c r="AN41" s="16">
        <v>604</v>
      </c>
      <c r="AO41" s="23">
        <v>141300</v>
      </c>
      <c r="AP41" s="30"/>
      <c r="AQ41" s="52" t="s">
        <v>275</v>
      </c>
      <c r="AR41" s="5"/>
      <c r="AS41" s="5"/>
      <c r="AT41" s="5"/>
      <c r="AU41" s="5"/>
      <c r="AV41" s="5"/>
    </row>
    <row r="42" spans="1:48" customFormat="1" ht="22.5">
      <c r="A42" s="16">
        <v>68402</v>
      </c>
      <c r="B42" s="31">
        <v>40310</v>
      </c>
      <c r="C42" s="19">
        <v>143372</v>
      </c>
      <c r="D42" s="32">
        <v>40298</v>
      </c>
      <c r="E42" s="35" t="s">
        <v>43</v>
      </c>
      <c r="F42" s="35" t="s">
        <v>44</v>
      </c>
      <c r="G42" s="29" t="s">
        <v>94</v>
      </c>
      <c r="H42" s="36"/>
      <c r="I42" s="29" t="s">
        <v>95</v>
      </c>
      <c r="J42" s="35"/>
      <c r="K42" s="35" t="s">
        <v>190</v>
      </c>
      <c r="L42" s="19">
        <v>1032436679</v>
      </c>
      <c r="M42" s="19" t="s">
        <v>249</v>
      </c>
      <c r="N42" s="37" t="s">
        <v>238</v>
      </c>
      <c r="O42" s="16"/>
      <c r="P42" s="35" t="s">
        <v>218</v>
      </c>
      <c r="Q42" s="35" t="s">
        <v>218</v>
      </c>
      <c r="R42" s="32">
        <v>35783</v>
      </c>
      <c r="S42" s="70" t="s">
        <v>219</v>
      </c>
      <c r="T42" s="33" t="s">
        <v>226</v>
      </c>
      <c r="U42" s="33" t="s">
        <v>240</v>
      </c>
      <c r="V42" s="24">
        <v>1025000</v>
      </c>
      <c r="W42" s="24">
        <v>0</v>
      </c>
      <c r="X42" s="24">
        <f>+V42-W42</f>
        <v>1025000</v>
      </c>
      <c r="Y42" s="35" t="s">
        <v>257</v>
      </c>
      <c r="Z42" s="17"/>
      <c r="AA42" s="13">
        <v>0</v>
      </c>
      <c r="AB42" s="13"/>
      <c r="AC42" s="35"/>
      <c r="AD42" s="15"/>
      <c r="AE42" s="14"/>
      <c r="AF42" s="14"/>
      <c r="AG42" s="39" t="s">
        <v>256</v>
      </c>
      <c r="AH42" s="16"/>
      <c r="AI42" s="25"/>
      <c r="AJ42" s="16"/>
      <c r="AK42" s="39" t="s">
        <v>255</v>
      </c>
      <c r="AL42" s="19"/>
      <c r="AM42" s="40" t="s">
        <v>245</v>
      </c>
      <c r="AN42" s="16">
        <v>889</v>
      </c>
      <c r="AO42" s="23"/>
      <c r="AP42" s="22"/>
      <c r="AQ42" s="54" t="s">
        <v>265</v>
      </c>
      <c r="AR42" s="5"/>
      <c r="AS42" s="5"/>
      <c r="AT42" s="5"/>
      <c r="AU42" s="5"/>
      <c r="AV42" s="5"/>
    </row>
    <row r="43" spans="1:48" customFormat="1" ht="22.5">
      <c r="A43" s="16">
        <v>68402</v>
      </c>
      <c r="B43" s="31">
        <v>40310</v>
      </c>
      <c r="C43" s="19">
        <v>143372</v>
      </c>
      <c r="D43" s="32">
        <v>40298</v>
      </c>
      <c r="E43" s="35" t="s">
        <v>43</v>
      </c>
      <c r="F43" s="35" t="s">
        <v>44</v>
      </c>
      <c r="G43" s="29" t="s">
        <v>94</v>
      </c>
      <c r="H43" s="36"/>
      <c r="I43" s="29" t="s">
        <v>95</v>
      </c>
      <c r="J43" s="35"/>
      <c r="K43" s="35" t="s">
        <v>190</v>
      </c>
      <c r="L43" s="19">
        <v>1032436679</v>
      </c>
      <c r="M43" s="19" t="s">
        <v>249</v>
      </c>
      <c r="N43" s="37" t="s">
        <v>238</v>
      </c>
      <c r="O43" s="16"/>
      <c r="P43" s="35" t="s">
        <v>218</v>
      </c>
      <c r="Q43" s="35" t="s">
        <v>218</v>
      </c>
      <c r="R43" s="32">
        <v>35783</v>
      </c>
      <c r="S43" s="70" t="s">
        <v>219</v>
      </c>
      <c r="T43" s="33" t="s">
        <v>226</v>
      </c>
      <c r="U43" s="33" t="s">
        <v>240</v>
      </c>
      <c r="V43" s="24">
        <v>1025000</v>
      </c>
      <c r="W43" s="24">
        <v>0</v>
      </c>
      <c r="X43" s="24"/>
      <c r="Y43" s="35" t="s">
        <v>257</v>
      </c>
      <c r="Z43" s="17"/>
      <c r="AA43" s="13">
        <v>0</v>
      </c>
      <c r="AB43" s="13"/>
      <c r="AC43" s="35"/>
      <c r="AD43" s="15"/>
      <c r="AE43" s="14"/>
      <c r="AF43" s="14"/>
      <c r="AG43" s="39" t="s">
        <v>256</v>
      </c>
      <c r="AH43" s="16"/>
      <c r="AI43" s="25"/>
      <c r="AJ43" s="16"/>
      <c r="AK43" s="39" t="s">
        <v>255</v>
      </c>
      <c r="AL43" s="19"/>
      <c r="AM43" s="40" t="s">
        <v>274</v>
      </c>
      <c r="AN43" s="16">
        <v>889</v>
      </c>
      <c r="AO43" s="23"/>
      <c r="AP43" s="22"/>
      <c r="AQ43" s="54" t="s">
        <v>265</v>
      </c>
      <c r="AR43" s="5"/>
      <c r="AS43" s="5"/>
      <c r="AT43" s="5"/>
      <c r="AU43" s="5"/>
      <c r="AV43" s="5"/>
    </row>
    <row r="44" spans="1:48" customFormat="1" ht="22.5">
      <c r="A44" s="16">
        <v>68402</v>
      </c>
      <c r="B44" s="31">
        <v>40310</v>
      </c>
      <c r="C44" s="19">
        <v>143373</v>
      </c>
      <c r="D44" s="32">
        <v>40298</v>
      </c>
      <c r="E44" s="35" t="s">
        <v>43</v>
      </c>
      <c r="F44" s="35" t="s">
        <v>44</v>
      </c>
      <c r="G44" s="29" t="s">
        <v>94</v>
      </c>
      <c r="H44" s="29" t="s">
        <v>120</v>
      </c>
      <c r="I44" s="29" t="s">
        <v>51</v>
      </c>
      <c r="J44" s="35" t="s">
        <v>197</v>
      </c>
      <c r="K44" s="35" t="s">
        <v>190</v>
      </c>
      <c r="L44" s="19">
        <v>1020723850</v>
      </c>
      <c r="M44" s="19" t="s">
        <v>249</v>
      </c>
      <c r="N44" s="37" t="s">
        <v>237</v>
      </c>
      <c r="O44" s="16"/>
      <c r="P44" s="35" t="s">
        <v>218</v>
      </c>
      <c r="Q44" s="35" t="s">
        <v>218</v>
      </c>
      <c r="R44" s="32">
        <v>35545</v>
      </c>
      <c r="S44" s="70" t="s">
        <v>219</v>
      </c>
      <c r="T44" s="33" t="s">
        <v>220</v>
      </c>
      <c r="U44" s="33" t="s">
        <v>240</v>
      </c>
      <c r="V44" s="24">
        <v>1025000</v>
      </c>
      <c r="W44" s="24">
        <v>0</v>
      </c>
      <c r="X44" s="24">
        <f>+V44-W44</f>
        <v>1025000</v>
      </c>
      <c r="Y44" s="35" t="s">
        <v>267</v>
      </c>
      <c r="Z44" s="17"/>
      <c r="AA44" s="13">
        <v>0</v>
      </c>
      <c r="AB44" s="13"/>
      <c r="AC44" s="14"/>
      <c r="AD44" s="15"/>
      <c r="AE44" s="14"/>
      <c r="AF44" s="14"/>
      <c r="AG44" s="39" t="s">
        <v>256</v>
      </c>
      <c r="AH44" s="16"/>
      <c r="AI44" s="25"/>
      <c r="AJ44" s="16"/>
      <c r="AK44" s="39" t="s">
        <v>255</v>
      </c>
      <c r="AL44" s="19"/>
      <c r="AM44" s="40" t="s">
        <v>245</v>
      </c>
      <c r="AN44" s="16">
        <v>816</v>
      </c>
      <c r="AO44" s="23">
        <v>12500</v>
      </c>
      <c r="AP44" s="22"/>
      <c r="AQ44" s="54" t="s">
        <v>273</v>
      </c>
      <c r="AR44" s="5"/>
      <c r="AS44" s="5"/>
      <c r="AT44" s="5"/>
      <c r="AU44" s="5"/>
      <c r="AV44" s="5"/>
    </row>
    <row r="45" spans="1:48" customFormat="1" ht="67.5">
      <c r="A45" s="16">
        <v>68402</v>
      </c>
      <c r="B45" s="31">
        <v>40310</v>
      </c>
      <c r="C45" s="19">
        <v>143373</v>
      </c>
      <c r="D45" s="32">
        <v>40298</v>
      </c>
      <c r="E45" s="35" t="s">
        <v>43</v>
      </c>
      <c r="F45" s="35" t="s">
        <v>44</v>
      </c>
      <c r="G45" s="29" t="s">
        <v>94</v>
      </c>
      <c r="H45" s="29" t="s">
        <v>120</v>
      </c>
      <c r="I45" s="29" t="s">
        <v>51</v>
      </c>
      <c r="J45" s="35" t="s">
        <v>197</v>
      </c>
      <c r="K45" s="35" t="s">
        <v>190</v>
      </c>
      <c r="L45" s="19">
        <v>1020723850</v>
      </c>
      <c r="M45" s="19" t="s">
        <v>249</v>
      </c>
      <c r="N45" s="37" t="s">
        <v>237</v>
      </c>
      <c r="O45" s="16"/>
      <c r="P45" s="35" t="s">
        <v>218</v>
      </c>
      <c r="Q45" s="35" t="s">
        <v>218</v>
      </c>
      <c r="R45" s="32">
        <v>35545</v>
      </c>
      <c r="S45" s="70" t="s">
        <v>219</v>
      </c>
      <c r="T45" s="33" t="s">
        <v>220</v>
      </c>
      <c r="U45" s="33" t="s">
        <v>240</v>
      </c>
      <c r="V45" s="24">
        <v>1025000</v>
      </c>
      <c r="W45" s="24">
        <v>0</v>
      </c>
      <c r="X45" s="24"/>
      <c r="Y45" s="35" t="s">
        <v>267</v>
      </c>
      <c r="Z45" s="17"/>
      <c r="AA45" s="13">
        <v>0</v>
      </c>
      <c r="AB45" s="13"/>
      <c r="AC45" s="14"/>
      <c r="AD45" s="15"/>
      <c r="AE45" s="14"/>
      <c r="AF45" s="14"/>
      <c r="AG45" s="39" t="s">
        <v>256</v>
      </c>
      <c r="AH45" s="16"/>
      <c r="AI45" s="25"/>
      <c r="AJ45" s="16"/>
      <c r="AK45" s="39" t="s">
        <v>255</v>
      </c>
      <c r="AL45" s="19"/>
      <c r="AM45" s="40" t="s">
        <v>274</v>
      </c>
      <c r="AN45" s="16">
        <v>604</v>
      </c>
      <c r="AO45" s="23">
        <v>141300</v>
      </c>
      <c r="AP45" s="30"/>
      <c r="AQ45" s="52" t="s">
        <v>275</v>
      </c>
      <c r="AR45" s="5"/>
      <c r="AS45" s="5"/>
      <c r="AT45" s="5"/>
      <c r="AU45" s="5"/>
      <c r="AV45" s="5"/>
    </row>
    <row r="46" spans="1:48" customFormat="1" ht="22.5">
      <c r="A46" s="16">
        <v>68402</v>
      </c>
      <c r="B46" s="31">
        <v>40310</v>
      </c>
      <c r="C46" s="19">
        <v>143374</v>
      </c>
      <c r="D46" s="32">
        <v>40298</v>
      </c>
      <c r="E46" s="35" t="s">
        <v>43</v>
      </c>
      <c r="F46" s="35" t="s">
        <v>44</v>
      </c>
      <c r="G46" s="29" t="s">
        <v>96</v>
      </c>
      <c r="H46" s="29" t="s">
        <v>97</v>
      </c>
      <c r="I46" s="29" t="s">
        <v>98</v>
      </c>
      <c r="J46" s="35" t="s">
        <v>80</v>
      </c>
      <c r="K46" s="35" t="s">
        <v>190</v>
      </c>
      <c r="L46" s="19">
        <v>19279859</v>
      </c>
      <c r="M46" s="19" t="s">
        <v>249</v>
      </c>
      <c r="N46" s="37" t="s">
        <v>238</v>
      </c>
      <c r="O46" s="16"/>
      <c r="P46" s="35" t="s">
        <v>218</v>
      </c>
      <c r="Q46" s="35" t="s">
        <v>218</v>
      </c>
      <c r="R46" s="32">
        <v>38777</v>
      </c>
      <c r="S46" s="70" t="s">
        <v>219</v>
      </c>
      <c r="T46" s="33" t="s">
        <v>229</v>
      </c>
      <c r="U46" s="33" t="s">
        <v>252</v>
      </c>
      <c r="V46" s="24">
        <v>1025000</v>
      </c>
      <c r="W46" s="24">
        <v>0</v>
      </c>
      <c r="X46" s="24">
        <f>+V46-W46</f>
        <v>1025000</v>
      </c>
      <c r="Y46" s="35" t="s">
        <v>270</v>
      </c>
      <c r="Z46" s="34"/>
      <c r="AA46" s="16">
        <v>0</v>
      </c>
      <c r="AB46" s="16"/>
      <c r="AC46" s="35"/>
      <c r="AD46" s="31"/>
      <c r="AE46" s="16"/>
      <c r="AF46" s="16"/>
      <c r="AG46" s="39" t="s">
        <v>256</v>
      </c>
      <c r="AH46" s="16"/>
      <c r="AI46" s="16"/>
      <c r="AJ46" s="16"/>
      <c r="AK46" s="39" t="s">
        <v>255</v>
      </c>
      <c r="AL46" s="19"/>
      <c r="AM46" s="40" t="s">
        <v>245</v>
      </c>
      <c r="AN46" s="16">
        <v>816</v>
      </c>
      <c r="AO46" s="23">
        <v>12500</v>
      </c>
      <c r="AP46" s="22"/>
      <c r="AQ46" s="54" t="s">
        <v>273</v>
      </c>
      <c r="AR46" s="5"/>
      <c r="AS46" s="5"/>
      <c r="AT46" s="5"/>
      <c r="AU46" s="5"/>
      <c r="AV46" s="5"/>
    </row>
    <row r="47" spans="1:48" customFormat="1" ht="67.5">
      <c r="A47" s="16">
        <v>68402</v>
      </c>
      <c r="B47" s="31">
        <v>40310</v>
      </c>
      <c r="C47" s="19">
        <v>143374</v>
      </c>
      <c r="D47" s="32">
        <v>40298</v>
      </c>
      <c r="E47" s="35" t="s">
        <v>43</v>
      </c>
      <c r="F47" s="35" t="s">
        <v>44</v>
      </c>
      <c r="G47" s="29" t="s">
        <v>96</v>
      </c>
      <c r="H47" s="29" t="s">
        <v>97</v>
      </c>
      <c r="I47" s="29" t="s">
        <v>98</v>
      </c>
      <c r="J47" s="35" t="s">
        <v>80</v>
      </c>
      <c r="K47" s="35" t="s">
        <v>190</v>
      </c>
      <c r="L47" s="19">
        <v>19279859</v>
      </c>
      <c r="M47" s="19" t="s">
        <v>249</v>
      </c>
      <c r="N47" s="37" t="s">
        <v>238</v>
      </c>
      <c r="O47" s="16"/>
      <c r="P47" s="35" t="s">
        <v>218</v>
      </c>
      <c r="Q47" s="35" t="s">
        <v>218</v>
      </c>
      <c r="R47" s="32">
        <v>38777</v>
      </c>
      <c r="S47" s="70" t="s">
        <v>219</v>
      </c>
      <c r="T47" s="33" t="s">
        <v>229</v>
      </c>
      <c r="U47" s="33" t="s">
        <v>252</v>
      </c>
      <c r="V47" s="24">
        <v>1025000</v>
      </c>
      <c r="W47" s="24">
        <v>0</v>
      </c>
      <c r="X47" s="24"/>
      <c r="Y47" s="35" t="s">
        <v>270</v>
      </c>
      <c r="Z47" s="34"/>
      <c r="AA47" s="16">
        <v>0</v>
      </c>
      <c r="AB47" s="16"/>
      <c r="AC47" s="35"/>
      <c r="AD47" s="31"/>
      <c r="AE47" s="16"/>
      <c r="AF47" s="16"/>
      <c r="AG47" s="39" t="s">
        <v>256</v>
      </c>
      <c r="AH47" s="16"/>
      <c r="AI47" s="16"/>
      <c r="AJ47" s="16"/>
      <c r="AK47" s="39" t="s">
        <v>255</v>
      </c>
      <c r="AL47" s="19"/>
      <c r="AM47" s="40" t="s">
        <v>274</v>
      </c>
      <c r="AN47" s="16">
        <v>604</v>
      </c>
      <c r="AO47" s="23">
        <v>141300</v>
      </c>
      <c r="AP47" s="30"/>
      <c r="AQ47" s="52" t="s">
        <v>275</v>
      </c>
      <c r="AR47" s="5"/>
      <c r="AS47" s="5"/>
      <c r="AT47" s="5"/>
      <c r="AU47" s="5"/>
      <c r="AV47" s="5"/>
    </row>
    <row r="48" spans="1:48" customFormat="1" ht="22.5">
      <c r="A48" s="16">
        <v>68402</v>
      </c>
      <c r="B48" s="31">
        <v>40310</v>
      </c>
      <c r="C48" s="19">
        <v>143375</v>
      </c>
      <c r="D48" s="32">
        <v>40298</v>
      </c>
      <c r="E48" s="35" t="s">
        <v>43</v>
      </c>
      <c r="F48" s="35" t="s">
        <v>44</v>
      </c>
      <c r="G48" s="29" t="s">
        <v>99</v>
      </c>
      <c r="H48" s="36"/>
      <c r="I48" s="29" t="s">
        <v>100</v>
      </c>
      <c r="J48" s="16"/>
      <c r="K48" s="35" t="s">
        <v>190</v>
      </c>
      <c r="L48" s="19">
        <v>1020723898</v>
      </c>
      <c r="M48" s="19" t="s">
        <v>249</v>
      </c>
      <c r="N48" s="37"/>
      <c r="O48" s="16"/>
      <c r="P48" s="35" t="s">
        <v>218</v>
      </c>
      <c r="Q48" s="35" t="s">
        <v>218</v>
      </c>
      <c r="R48" s="32">
        <v>34985</v>
      </c>
      <c r="S48" s="70" t="s">
        <v>219</v>
      </c>
      <c r="T48" s="33" t="s">
        <v>226</v>
      </c>
      <c r="U48" s="33" t="s">
        <v>252</v>
      </c>
      <c r="V48" s="24">
        <v>1025000</v>
      </c>
      <c r="W48" s="24">
        <v>0</v>
      </c>
      <c r="X48" s="24">
        <f>+V48-W48</f>
        <v>1025000</v>
      </c>
      <c r="Y48" s="35" t="s">
        <v>267</v>
      </c>
      <c r="Z48" s="34"/>
      <c r="AA48" s="16">
        <v>0</v>
      </c>
      <c r="AB48" s="16"/>
      <c r="AC48" s="16"/>
      <c r="AD48" s="31"/>
      <c r="AE48" s="16"/>
      <c r="AF48" s="16"/>
      <c r="AG48" s="39" t="s">
        <v>256</v>
      </c>
      <c r="AH48" s="16"/>
      <c r="AI48" s="16"/>
      <c r="AJ48" s="16"/>
      <c r="AK48" s="39" t="s">
        <v>255</v>
      </c>
      <c r="AL48" s="19"/>
      <c r="AM48" s="40" t="s">
        <v>245</v>
      </c>
      <c r="AN48" s="16">
        <v>816</v>
      </c>
      <c r="AO48" s="23">
        <v>12500</v>
      </c>
      <c r="AP48" s="22"/>
      <c r="AQ48" s="54" t="s">
        <v>273</v>
      </c>
      <c r="AR48" s="5"/>
      <c r="AS48" s="5"/>
      <c r="AT48" s="5"/>
      <c r="AU48" s="5"/>
      <c r="AV48" s="5"/>
    </row>
    <row r="49" spans="1:48" customFormat="1" ht="67.5">
      <c r="A49" s="16">
        <v>68402</v>
      </c>
      <c r="B49" s="31">
        <v>40310</v>
      </c>
      <c r="C49" s="19">
        <v>143375</v>
      </c>
      <c r="D49" s="32">
        <v>40298</v>
      </c>
      <c r="E49" s="35" t="s">
        <v>43</v>
      </c>
      <c r="F49" s="35" t="s">
        <v>44</v>
      </c>
      <c r="G49" s="29" t="s">
        <v>99</v>
      </c>
      <c r="H49" s="36"/>
      <c r="I49" s="29" t="s">
        <v>100</v>
      </c>
      <c r="J49" s="16"/>
      <c r="K49" s="35" t="s">
        <v>190</v>
      </c>
      <c r="L49" s="19">
        <v>1020723898</v>
      </c>
      <c r="M49" s="19" t="s">
        <v>249</v>
      </c>
      <c r="N49" s="37"/>
      <c r="O49" s="16"/>
      <c r="P49" s="35" t="s">
        <v>218</v>
      </c>
      <c r="Q49" s="35" t="s">
        <v>218</v>
      </c>
      <c r="R49" s="32">
        <v>34985</v>
      </c>
      <c r="S49" s="70" t="s">
        <v>219</v>
      </c>
      <c r="T49" s="33" t="s">
        <v>226</v>
      </c>
      <c r="U49" s="33" t="s">
        <v>252</v>
      </c>
      <c r="V49" s="24">
        <v>1025000</v>
      </c>
      <c r="W49" s="24">
        <v>0</v>
      </c>
      <c r="X49" s="24"/>
      <c r="Y49" s="35" t="s">
        <v>267</v>
      </c>
      <c r="Z49" s="34"/>
      <c r="AA49" s="16">
        <v>0</v>
      </c>
      <c r="AB49" s="16"/>
      <c r="AC49" s="16"/>
      <c r="AD49" s="31"/>
      <c r="AE49" s="16"/>
      <c r="AF49" s="16"/>
      <c r="AG49" s="39" t="s">
        <v>256</v>
      </c>
      <c r="AH49" s="16"/>
      <c r="AI49" s="16"/>
      <c r="AJ49" s="16"/>
      <c r="AK49" s="39" t="s">
        <v>255</v>
      </c>
      <c r="AL49" s="19"/>
      <c r="AM49" s="40" t="s">
        <v>274</v>
      </c>
      <c r="AN49" s="16">
        <v>604</v>
      </c>
      <c r="AO49" s="23">
        <v>141300</v>
      </c>
      <c r="AP49" s="30"/>
      <c r="AQ49" s="52" t="s">
        <v>275</v>
      </c>
      <c r="AR49" s="5"/>
      <c r="AS49" s="5"/>
      <c r="AT49" s="5"/>
      <c r="AU49" s="5"/>
      <c r="AV49" s="5"/>
    </row>
    <row r="50" spans="1:48" customFormat="1" ht="22.5">
      <c r="A50" s="16">
        <v>68402</v>
      </c>
      <c r="B50" s="31">
        <v>40310</v>
      </c>
      <c r="C50" s="19">
        <v>143376</v>
      </c>
      <c r="D50" s="32">
        <v>40298</v>
      </c>
      <c r="E50" s="35" t="s">
        <v>43</v>
      </c>
      <c r="F50" s="35" t="s">
        <v>44</v>
      </c>
      <c r="G50" s="29" t="s">
        <v>101</v>
      </c>
      <c r="H50" s="29" t="s">
        <v>102</v>
      </c>
      <c r="I50" s="29" t="s">
        <v>103</v>
      </c>
      <c r="J50" s="16"/>
      <c r="K50" s="35" t="s">
        <v>190</v>
      </c>
      <c r="L50" s="19">
        <v>31241149</v>
      </c>
      <c r="M50" s="19" t="s">
        <v>249</v>
      </c>
      <c r="N50" s="37" t="s">
        <v>237</v>
      </c>
      <c r="O50" s="16"/>
      <c r="P50" s="35" t="s">
        <v>218</v>
      </c>
      <c r="Q50" s="35" t="s">
        <v>218</v>
      </c>
      <c r="R50" s="32">
        <v>37819</v>
      </c>
      <c r="S50" s="70" t="s">
        <v>219</v>
      </c>
      <c r="T50" s="33" t="s">
        <v>226</v>
      </c>
      <c r="U50" s="33" t="s">
        <v>241</v>
      </c>
      <c r="V50" s="24">
        <v>1025000</v>
      </c>
      <c r="W50" s="24">
        <v>0</v>
      </c>
      <c r="X50" s="24">
        <f>+V50-W50</f>
        <v>1025000</v>
      </c>
      <c r="Y50" s="35" t="s">
        <v>257</v>
      </c>
      <c r="Z50" s="34"/>
      <c r="AA50" s="16">
        <v>0</v>
      </c>
      <c r="AB50" s="16"/>
      <c r="AC50" s="35"/>
      <c r="AD50" s="31"/>
      <c r="AE50" s="16"/>
      <c r="AF50" s="16"/>
      <c r="AG50" s="39" t="s">
        <v>256</v>
      </c>
      <c r="AH50" s="16"/>
      <c r="AI50" s="16"/>
      <c r="AJ50" s="16"/>
      <c r="AK50" s="39" t="s">
        <v>255</v>
      </c>
      <c r="AL50" s="19"/>
      <c r="AM50" s="40" t="s">
        <v>245</v>
      </c>
      <c r="AN50" s="16">
        <v>889</v>
      </c>
      <c r="AO50" s="23"/>
      <c r="AP50" s="22"/>
      <c r="AQ50" s="54" t="s">
        <v>265</v>
      </c>
      <c r="AR50" s="5"/>
      <c r="AS50" s="5"/>
      <c r="AT50" s="5"/>
      <c r="AU50" s="5"/>
      <c r="AV50" s="5"/>
    </row>
    <row r="51" spans="1:48" customFormat="1" ht="22.5">
      <c r="A51" s="16">
        <v>68402</v>
      </c>
      <c r="B51" s="31">
        <v>40310</v>
      </c>
      <c r="C51" s="19">
        <v>143376</v>
      </c>
      <c r="D51" s="32">
        <v>40298</v>
      </c>
      <c r="E51" s="35" t="s">
        <v>43</v>
      </c>
      <c r="F51" s="35" t="s">
        <v>44</v>
      </c>
      <c r="G51" s="29" t="s">
        <v>101</v>
      </c>
      <c r="H51" s="29" t="s">
        <v>102</v>
      </c>
      <c r="I51" s="29" t="s">
        <v>103</v>
      </c>
      <c r="J51" s="16"/>
      <c r="K51" s="35" t="s">
        <v>190</v>
      </c>
      <c r="L51" s="19">
        <v>31241149</v>
      </c>
      <c r="M51" s="19" t="s">
        <v>249</v>
      </c>
      <c r="N51" s="37" t="s">
        <v>237</v>
      </c>
      <c r="O51" s="16"/>
      <c r="P51" s="35" t="s">
        <v>218</v>
      </c>
      <c r="Q51" s="35" t="s">
        <v>218</v>
      </c>
      <c r="R51" s="32">
        <v>37819</v>
      </c>
      <c r="S51" s="70" t="s">
        <v>219</v>
      </c>
      <c r="T51" s="33" t="s">
        <v>226</v>
      </c>
      <c r="U51" s="33" t="s">
        <v>241</v>
      </c>
      <c r="V51" s="24">
        <v>1025000</v>
      </c>
      <c r="W51" s="24">
        <v>0</v>
      </c>
      <c r="X51" s="24"/>
      <c r="Y51" s="35" t="s">
        <v>257</v>
      </c>
      <c r="Z51" s="34"/>
      <c r="AA51" s="16">
        <v>0</v>
      </c>
      <c r="AB51" s="16"/>
      <c r="AC51" s="35"/>
      <c r="AD51" s="31"/>
      <c r="AE51" s="16"/>
      <c r="AF51" s="16"/>
      <c r="AG51" s="39" t="s">
        <v>256</v>
      </c>
      <c r="AH51" s="16"/>
      <c r="AI51" s="16"/>
      <c r="AJ51" s="16"/>
      <c r="AK51" s="39" t="s">
        <v>255</v>
      </c>
      <c r="AL51" s="19"/>
      <c r="AM51" s="40" t="s">
        <v>274</v>
      </c>
      <c r="AN51" s="16">
        <v>889</v>
      </c>
      <c r="AO51" s="23"/>
      <c r="AP51" s="22"/>
      <c r="AQ51" s="54" t="s">
        <v>265</v>
      </c>
      <c r="AR51" s="5"/>
      <c r="AS51" s="5"/>
      <c r="AT51" s="5"/>
      <c r="AU51" s="5"/>
      <c r="AV51" s="5"/>
    </row>
    <row r="52" spans="1:48" customFormat="1" ht="22.5">
      <c r="A52" s="16">
        <v>68402</v>
      </c>
      <c r="B52" s="31">
        <v>40310</v>
      </c>
      <c r="C52" s="19">
        <v>143377</v>
      </c>
      <c r="D52" s="32">
        <v>40298</v>
      </c>
      <c r="E52" s="35" t="s">
        <v>43</v>
      </c>
      <c r="F52" s="35" t="s">
        <v>44</v>
      </c>
      <c r="G52" s="29" t="s">
        <v>104</v>
      </c>
      <c r="H52" s="29" t="s">
        <v>94</v>
      </c>
      <c r="I52" s="29" t="s">
        <v>105</v>
      </c>
      <c r="J52" s="16"/>
      <c r="K52" s="35" t="s">
        <v>190</v>
      </c>
      <c r="L52" s="19">
        <v>20207112</v>
      </c>
      <c r="M52" s="19" t="s">
        <v>249</v>
      </c>
      <c r="N52" s="37" t="s">
        <v>237</v>
      </c>
      <c r="O52" s="16"/>
      <c r="P52" s="35" t="s">
        <v>218</v>
      </c>
      <c r="Q52" s="35" t="s">
        <v>218</v>
      </c>
      <c r="R52" s="32">
        <v>34689</v>
      </c>
      <c r="S52" s="70" t="s">
        <v>219</v>
      </c>
      <c r="T52" s="33" t="s">
        <v>226</v>
      </c>
      <c r="U52" s="33" t="s">
        <v>241</v>
      </c>
      <c r="V52" s="24">
        <v>1025000</v>
      </c>
      <c r="W52" s="24">
        <v>0</v>
      </c>
      <c r="X52" s="24">
        <f>+V52-W52</f>
        <v>1025000</v>
      </c>
      <c r="Y52" s="35" t="s">
        <v>267</v>
      </c>
      <c r="Z52" s="34"/>
      <c r="AA52" s="16">
        <v>0</v>
      </c>
      <c r="AB52" s="16"/>
      <c r="AC52" s="16"/>
      <c r="AD52" s="31"/>
      <c r="AE52" s="16"/>
      <c r="AF52" s="16"/>
      <c r="AG52" s="39" t="s">
        <v>256</v>
      </c>
      <c r="AH52" s="16"/>
      <c r="AI52" s="16"/>
      <c r="AJ52" s="16"/>
      <c r="AK52" s="39" t="s">
        <v>255</v>
      </c>
      <c r="AL52" s="19"/>
      <c r="AM52" s="40" t="s">
        <v>245</v>
      </c>
      <c r="AN52" s="16">
        <v>816</v>
      </c>
      <c r="AO52" s="23">
        <v>12500</v>
      </c>
      <c r="AP52" s="22"/>
      <c r="AQ52" s="54" t="s">
        <v>273</v>
      </c>
      <c r="AR52" s="5"/>
      <c r="AS52" s="5"/>
      <c r="AT52" s="5"/>
      <c r="AU52" s="5"/>
      <c r="AV52" s="5"/>
    </row>
    <row r="53" spans="1:48" customFormat="1" ht="67.5">
      <c r="A53" s="16">
        <v>68402</v>
      </c>
      <c r="B53" s="31">
        <v>40310</v>
      </c>
      <c r="C53" s="19">
        <v>143377</v>
      </c>
      <c r="D53" s="32">
        <v>40298</v>
      </c>
      <c r="E53" s="35" t="s">
        <v>43</v>
      </c>
      <c r="F53" s="35" t="s">
        <v>44</v>
      </c>
      <c r="G53" s="29" t="s">
        <v>104</v>
      </c>
      <c r="H53" s="29" t="s">
        <v>94</v>
      </c>
      <c r="I53" s="29" t="s">
        <v>105</v>
      </c>
      <c r="J53" s="16"/>
      <c r="K53" s="35" t="s">
        <v>190</v>
      </c>
      <c r="L53" s="19">
        <v>20207112</v>
      </c>
      <c r="M53" s="19" t="s">
        <v>249</v>
      </c>
      <c r="N53" s="37" t="s">
        <v>237</v>
      </c>
      <c r="O53" s="16"/>
      <c r="P53" s="35" t="s">
        <v>218</v>
      </c>
      <c r="Q53" s="35" t="s">
        <v>218</v>
      </c>
      <c r="R53" s="32">
        <v>34689</v>
      </c>
      <c r="S53" s="70" t="s">
        <v>219</v>
      </c>
      <c r="T53" s="33" t="s">
        <v>226</v>
      </c>
      <c r="U53" s="33" t="s">
        <v>241</v>
      </c>
      <c r="V53" s="24">
        <v>1025000</v>
      </c>
      <c r="W53" s="24">
        <v>0</v>
      </c>
      <c r="X53" s="24"/>
      <c r="Y53" s="35" t="s">
        <v>267</v>
      </c>
      <c r="Z53" s="34"/>
      <c r="AA53" s="16">
        <v>0</v>
      </c>
      <c r="AB53" s="16"/>
      <c r="AC53" s="16"/>
      <c r="AD53" s="31"/>
      <c r="AE53" s="16"/>
      <c r="AF53" s="16"/>
      <c r="AG53" s="39" t="s">
        <v>256</v>
      </c>
      <c r="AH53" s="16"/>
      <c r="AI53" s="16"/>
      <c r="AJ53" s="16"/>
      <c r="AK53" s="39" t="s">
        <v>255</v>
      </c>
      <c r="AL53" s="19"/>
      <c r="AM53" s="40" t="s">
        <v>274</v>
      </c>
      <c r="AN53" s="16">
        <v>604</v>
      </c>
      <c r="AO53" s="23">
        <v>141300</v>
      </c>
      <c r="AP53" s="30"/>
      <c r="AQ53" s="52" t="s">
        <v>275</v>
      </c>
      <c r="AR53" s="5"/>
      <c r="AS53" s="5"/>
      <c r="AT53" s="5"/>
      <c r="AU53" s="5"/>
      <c r="AV53" s="5"/>
    </row>
    <row r="54" spans="1:48" customFormat="1" ht="22.5">
      <c r="A54" s="16">
        <v>68402</v>
      </c>
      <c r="B54" s="31">
        <v>40310</v>
      </c>
      <c r="C54" s="19">
        <v>143378</v>
      </c>
      <c r="D54" s="32">
        <v>40298</v>
      </c>
      <c r="E54" s="35" t="s">
        <v>43</v>
      </c>
      <c r="F54" s="35" t="s">
        <v>44</v>
      </c>
      <c r="G54" s="29" t="s">
        <v>106</v>
      </c>
      <c r="H54" s="29" t="s">
        <v>107</v>
      </c>
      <c r="I54" s="29" t="s">
        <v>108</v>
      </c>
      <c r="J54" s="35"/>
      <c r="K54" s="35" t="s">
        <v>190</v>
      </c>
      <c r="L54" s="19">
        <v>24197025</v>
      </c>
      <c r="M54" s="19" t="s">
        <v>249</v>
      </c>
      <c r="N54" s="37" t="s">
        <v>237</v>
      </c>
      <c r="O54" s="16"/>
      <c r="P54" s="35" t="s">
        <v>218</v>
      </c>
      <c r="Q54" s="35" t="s">
        <v>218</v>
      </c>
      <c r="R54" s="32">
        <v>37859</v>
      </c>
      <c r="S54" s="70" t="s">
        <v>219</v>
      </c>
      <c r="T54" s="33" t="s">
        <v>230</v>
      </c>
      <c r="U54" s="33" t="s">
        <v>241</v>
      </c>
      <c r="V54" s="24">
        <v>1025000</v>
      </c>
      <c r="W54" s="24">
        <v>0</v>
      </c>
      <c r="X54" s="24">
        <f>+V54-W54</f>
        <v>1025000</v>
      </c>
      <c r="Y54" s="35" t="s">
        <v>267</v>
      </c>
      <c r="Z54" s="34"/>
      <c r="AA54" s="16">
        <v>0</v>
      </c>
      <c r="AB54" s="16"/>
      <c r="AC54" s="16"/>
      <c r="AD54" s="31"/>
      <c r="AE54" s="16"/>
      <c r="AF54" s="16"/>
      <c r="AG54" s="39" t="s">
        <v>256</v>
      </c>
      <c r="AH54" s="16"/>
      <c r="AI54" s="16"/>
      <c r="AJ54" s="16"/>
      <c r="AK54" s="39" t="s">
        <v>255</v>
      </c>
      <c r="AL54" s="19"/>
      <c r="AM54" s="40" t="s">
        <v>245</v>
      </c>
      <c r="AN54" s="16">
        <v>816</v>
      </c>
      <c r="AO54" s="23">
        <v>12500</v>
      </c>
      <c r="AP54" s="22"/>
      <c r="AQ54" s="54" t="s">
        <v>273</v>
      </c>
      <c r="AR54" s="5"/>
      <c r="AS54" s="5"/>
      <c r="AT54" s="5"/>
      <c r="AU54" s="5"/>
      <c r="AV54" s="5"/>
    </row>
    <row r="55" spans="1:48" customFormat="1" ht="67.5">
      <c r="A55" s="16">
        <v>68402</v>
      </c>
      <c r="B55" s="31">
        <v>40310</v>
      </c>
      <c r="C55" s="19">
        <v>143378</v>
      </c>
      <c r="D55" s="32">
        <v>40298</v>
      </c>
      <c r="E55" s="35" t="s">
        <v>43</v>
      </c>
      <c r="F55" s="35" t="s">
        <v>44</v>
      </c>
      <c r="G55" s="29" t="s">
        <v>106</v>
      </c>
      <c r="H55" s="29" t="s">
        <v>107</v>
      </c>
      <c r="I55" s="29" t="s">
        <v>108</v>
      </c>
      <c r="J55" s="35"/>
      <c r="K55" s="35" t="s">
        <v>190</v>
      </c>
      <c r="L55" s="19">
        <v>24197025</v>
      </c>
      <c r="M55" s="19" t="s">
        <v>249</v>
      </c>
      <c r="N55" s="37" t="s">
        <v>237</v>
      </c>
      <c r="O55" s="16"/>
      <c r="P55" s="35" t="s">
        <v>218</v>
      </c>
      <c r="Q55" s="35" t="s">
        <v>218</v>
      </c>
      <c r="R55" s="32">
        <v>37859</v>
      </c>
      <c r="S55" s="70" t="s">
        <v>219</v>
      </c>
      <c r="T55" s="33" t="s">
        <v>230</v>
      </c>
      <c r="U55" s="33" t="s">
        <v>241</v>
      </c>
      <c r="V55" s="24">
        <v>1025000</v>
      </c>
      <c r="W55" s="24">
        <v>0</v>
      </c>
      <c r="X55" s="24"/>
      <c r="Y55" s="35" t="s">
        <v>267</v>
      </c>
      <c r="Z55" s="34"/>
      <c r="AA55" s="16">
        <v>0</v>
      </c>
      <c r="AB55" s="16"/>
      <c r="AC55" s="16"/>
      <c r="AD55" s="31"/>
      <c r="AE55" s="16"/>
      <c r="AF55" s="16"/>
      <c r="AG55" s="39" t="s">
        <v>256</v>
      </c>
      <c r="AH55" s="16"/>
      <c r="AI55" s="16"/>
      <c r="AJ55" s="16"/>
      <c r="AK55" s="39" t="s">
        <v>255</v>
      </c>
      <c r="AL55" s="19"/>
      <c r="AM55" s="40" t="s">
        <v>274</v>
      </c>
      <c r="AN55" s="16">
        <v>604</v>
      </c>
      <c r="AO55" s="23">
        <v>141300</v>
      </c>
      <c r="AP55" s="30"/>
      <c r="AQ55" s="52" t="s">
        <v>275</v>
      </c>
      <c r="AR55" s="5"/>
      <c r="AS55" s="5"/>
      <c r="AT55" s="5"/>
      <c r="AU55" s="5"/>
      <c r="AV55" s="5"/>
    </row>
    <row r="56" spans="1:48" customFormat="1" ht="22.5">
      <c r="A56" s="16">
        <v>68402</v>
      </c>
      <c r="B56" s="31">
        <v>40310</v>
      </c>
      <c r="C56" s="19">
        <v>143379</v>
      </c>
      <c r="D56" s="32">
        <v>40298</v>
      </c>
      <c r="E56" s="35" t="s">
        <v>43</v>
      </c>
      <c r="F56" s="35" t="s">
        <v>44</v>
      </c>
      <c r="G56" s="29" t="s">
        <v>109</v>
      </c>
      <c r="H56" s="29" t="s">
        <v>110</v>
      </c>
      <c r="I56" s="29" t="s">
        <v>70</v>
      </c>
      <c r="J56" s="35" t="s">
        <v>95</v>
      </c>
      <c r="K56" s="35" t="s">
        <v>190</v>
      </c>
      <c r="L56" s="19">
        <v>3179230</v>
      </c>
      <c r="M56" s="19" t="s">
        <v>249</v>
      </c>
      <c r="N56" s="37" t="s">
        <v>238</v>
      </c>
      <c r="O56" s="16"/>
      <c r="P56" s="35" t="s">
        <v>218</v>
      </c>
      <c r="Q56" s="35" t="s">
        <v>218</v>
      </c>
      <c r="R56" s="32">
        <v>39003</v>
      </c>
      <c r="S56" s="70" t="s">
        <v>219</v>
      </c>
      <c r="T56" s="33" t="s">
        <v>231</v>
      </c>
      <c r="U56" s="33" t="s">
        <v>252</v>
      </c>
      <c r="V56" s="24">
        <v>1025000</v>
      </c>
      <c r="W56" s="24">
        <v>0</v>
      </c>
      <c r="X56" s="24">
        <f>+V56-W56</f>
        <v>1025000</v>
      </c>
      <c r="Y56" s="35" t="s">
        <v>271</v>
      </c>
      <c r="Z56" s="34"/>
      <c r="AA56" s="16">
        <v>0</v>
      </c>
      <c r="AB56" s="16"/>
      <c r="AC56" s="16"/>
      <c r="AD56" s="31"/>
      <c r="AE56" s="16"/>
      <c r="AF56" s="16"/>
      <c r="AG56" s="39" t="s">
        <v>256</v>
      </c>
      <c r="AH56" s="16"/>
      <c r="AI56" s="16"/>
      <c r="AJ56" s="16"/>
      <c r="AK56" s="39" t="s">
        <v>255</v>
      </c>
      <c r="AL56" s="19"/>
      <c r="AM56" s="40" t="s">
        <v>245</v>
      </c>
      <c r="AN56" s="16">
        <v>816</v>
      </c>
      <c r="AO56" s="23">
        <v>12500</v>
      </c>
      <c r="AP56" s="22"/>
      <c r="AQ56" s="54" t="s">
        <v>273</v>
      </c>
      <c r="AR56" s="5"/>
      <c r="AS56" s="5"/>
      <c r="AT56" s="5"/>
      <c r="AU56" s="5"/>
      <c r="AV56" s="5"/>
    </row>
    <row r="57" spans="1:48" customFormat="1" ht="67.5">
      <c r="A57" s="16">
        <v>68402</v>
      </c>
      <c r="B57" s="31">
        <v>40310</v>
      </c>
      <c r="C57" s="19">
        <v>143379</v>
      </c>
      <c r="D57" s="32">
        <v>40298</v>
      </c>
      <c r="E57" s="35" t="s">
        <v>43</v>
      </c>
      <c r="F57" s="35" t="s">
        <v>44</v>
      </c>
      <c r="G57" s="29" t="s">
        <v>109</v>
      </c>
      <c r="H57" s="29" t="s">
        <v>110</v>
      </c>
      <c r="I57" s="29" t="s">
        <v>70</v>
      </c>
      <c r="J57" s="35" t="s">
        <v>95</v>
      </c>
      <c r="K57" s="35" t="s">
        <v>190</v>
      </c>
      <c r="L57" s="19">
        <v>3179230</v>
      </c>
      <c r="M57" s="19" t="s">
        <v>249</v>
      </c>
      <c r="N57" s="37" t="s">
        <v>238</v>
      </c>
      <c r="O57" s="16"/>
      <c r="P57" s="35" t="s">
        <v>218</v>
      </c>
      <c r="Q57" s="35" t="s">
        <v>218</v>
      </c>
      <c r="R57" s="32">
        <v>39003</v>
      </c>
      <c r="S57" s="70" t="s">
        <v>219</v>
      </c>
      <c r="T57" s="33" t="s">
        <v>231</v>
      </c>
      <c r="U57" s="33" t="s">
        <v>252</v>
      </c>
      <c r="V57" s="24">
        <v>1025000</v>
      </c>
      <c r="W57" s="24">
        <v>0</v>
      </c>
      <c r="X57" s="24"/>
      <c r="Y57" s="35" t="s">
        <v>271</v>
      </c>
      <c r="Z57" s="34"/>
      <c r="AA57" s="16">
        <v>0</v>
      </c>
      <c r="AB57" s="16"/>
      <c r="AC57" s="16"/>
      <c r="AD57" s="31"/>
      <c r="AE57" s="16"/>
      <c r="AF57" s="16"/>
      <c r="AG57" s="39" t="s">
        <v>256</v>
      </c>
      <c r="AH57" s="16"/>
      <c r="AI57" s="16"/>
      <c r="AJ57" s="16"/>
      <c r="AK57" s="39" t="s">
        <v>255</v>
      </c>
      <c r="AL57" s="19"/>
      <c r="AM57" s="40" t="s">
        <v>274</v>
      </c>
      <c r="AN57" s="16">
        <v>604</v>
      </c>
      <c r="AO57" s="23">
        <v>141300</v>
      </c>
      <c r="AP57" s="30"/>
      <c r="AQ57" s="52" t="s">
        <v>275</v>
      </c>
      <c r="AR57" s="5"/>
      <c r="AS57" s="5"/>
      <c r="AT57" s="5"/>
      <c r="AU57" s="5"/>
      <c r="AV57" s="5"/>
    </row>
    <row r="58" spans="1:48" customFormat="1" ht="22.5">
      <c r="A58" s="16">
        <v>68402</v>
      </c>
      <c r="B58" s="31">
        <v>40310</v>
      </c>
      <c r="C58" s="19">
        <v>143380</v>
      </c>
      <c r="D58" s="32">
        <v>40298</v>
      </c>
      <c r="E58" s="35" t="s">
        <v>43</v>
      </c>
      <c r="F58" s="35" t="s">
        <v>44</v>
      </c>
      <c r="G58" s="29" t="s">
        <v>111</v>
      </c>
      <c r="H58" s="29"/>
      <c r="I58" s="29" t="s">
        <v>112</v>
      </c>
      <c r="J58" s="35"/>
      <c r="K58" s="35" t="s">
        <v>190</v>
      </c>
      <c r="L58" s="19">
        <v>2365405</v>
      </c>
      <c r="M58" s="19" t="s">
        <v>249</v>
      </c>
      <c r="N58" s="37" t="s">
        <v>238</v>
      </c>
      <c r="O58" s="16"/>
      <c r="P58" s="35" t="s">
        <v>218</v>
      </c>
      <c r="Q58" s="35" t="s">
        <v>218</v>
      </c>
      <c r="R58" s="32">
        <v>35537</v>
      </c>
      <c r="S58" s="70" t="s">
        <v>219</v>
      </c>
      <c r="T58" s="33" t="s">
        <v>223</v>
      </c>
      <c r="U58" s="33" t="s">
        <v>240</v>
      </c>
      <c r="V58" s="24">
        <v>1025000</v>
      </c>
      <c r="W58" s="24">
        <v>0</v>
      </c>
      <c r="X58" s="24">
        <f>+V58-W58</f>
        <v>1025000</v>
      </c>
      <c r="Y58" s="35" t="s">
        <v>257</v>
      </c>
      <c r="Z58" s="34"/>
      <c r="AA58" s="16">
        <v>0</v>
      </c>
      <c r="AB58" s="16"/>
      <c r="AC58" s="16"/>
      <c r="AD58" s="31"/>
      <c r="AE58" s="16"/>
      <c r="AF58" s="16"/>
      <c r="AG58" s="39" t="s">
        <v>256</v>
      </c>
      <c r="AH58" s="16"/>
      <c r="AI58" s="16"/>
      <c r="AJ58" s="16"/>
      <c r="AK58" s="39" t="s">
        <v>255</v>
      </c>
      <c r="AL58" s="19"/>
      <c r="AM58" s="40" t="s">
        <v>245</v>
      </c>
      <c r="AN58" s="16">
        <v>889</v>
      </c>
      <c r="AO58" s="23"/>
      <c r="AP58" s="22"/>
      <c r="AQ58" s="54" t="s">
        <v>265</v>
      </c>
      <c r="AR58" s="46"/>
      <c r="AS58" s="5"/>
      <c r="AT58" s="5"/>
      <c r="AU58" s="5"/>
      <c r="AV58" s="5"/>
    </row>
    <row r="59" spans="1:48" customFormat="1" ht="22.5">
      <c r="A59" s="16">
        <v>68402</v>
      </c>
      <c r="B59" s="31">
        <v>40310</v>
      </c>
      <c r="C59" s="19">
        <v>143380</v>
      </c>
      <c r="D59" s="32">
        <v>40298</v>
      </c>
      <c r="E59" s="35" t="s">
        <v>43</v>
      </c>
      <c r="F59" s="35" t="s">
        <v>44</v>
      </c>
      <c r="G59" s="29" t="s">
        <v>111</v>
      </c>
      <c r="H59" s="29"/>
      <c r="I59" s="29" t="s">
        <v>112</v>
      </c>
      <c r="J59" s="35"/>
      <c r="K59" s="35" t="s">
        <v>190</v>
      </c>
      <c r="L59" s="19">
        <v>2365405</v>
      </c>
      <c r="M59" s="19" t="s">
        <v>249</v>
      </c>
      <c r="N59" s="37" t="s">
        <v>238</v>
      </c>
      <c r="O59" s="16"/>
      <c r="P59" s="35" t="s">
        <v>218</v>
      </c>
      <c r="Q59" s="35" t="s">
        <v>218</v>
      </c>
      <c r="R59" s="32">
        <v>35537</v>
      </c>
      <c r="S59" s="70" t="s">
        <v>219</v>
      </c>
      <c r="T59" s="33" t="s">
        <v>223</v>
      </c>
      <c r="U59" s="33" t="s">
        <v>240</v>
      </c>
      <c r="V59" s="24">
        <v>1025000</v>
      </c>
      <c r="W59" s="24">
        <v>0</v>
      </c>
      <c r="X59" s="24"/>
      <c r="Y59" s="35" t="s">
        <v>257</v>
      </c>
      <c r="Z59" s="34"/>
      <c r="AA59" s="16">
        <v>0</v>
      </c>
      <c r="AB59" s="16"/>
      <c r="AC59" s="16"/>
      <c r="AD59" s="31"/>
      <c r="AE59" s="16"/>
      <c r="AF59" s="16"/>
      <c r="AG59" s="39" t="s">
        <v>256</v>
      </c>
      <c r="AH59" s="16"/>
      <c r="AI59" s="16"/>
      <c r="AJ59" s="16"/>
      <c r="AK59" s="39" t="s">
        <v>255</v>
      </c>
      <c r="AL59" s="19"/>
      <c r="AM59" s="40" t="s">
        <v>274</v>
      </c>
      <c r="AN59" s="16">
        <v>889</v>
      </c>
      <c r="AO59" s="23"/>
      <c r="AP59" s="22"/>
      <c r="AQ59" s="54" t="s">
        <v>265</v>
      </c>
      <c r="AR59" s="46"/>
      <c r="AS59" s="5"/>
      <c r="AT59" s="5"/>
      <c r="AU59" s="5"/>
      <c r="AV59" s="5"/>
    </row>
    <row r="60" spans="1:48" customFormat="1" ht="22.5">
      <c r="A60" s="16">
        <v>68402</v>
      </c>
      <c r="B60" s="31">
        <v>40310</v>
      </c>
      <c r="C60" s="19">
        <v>143381</v>
      </c>
      <c r="D60" s="32">
        <v>40298</v>
      </c>
      <c r="E60" s="35" t="s">
        <v>43</v>
      </c>
      <c r="F60" s="35" t="s">
        <v>44</v>
      </c>
      <c r="G60" s="29" t="s">
        <v>79</v>
      </c>
      <c r="H60" s="36"/>
      <c r="I60" s="29" t="s">
        <v>113</v>
      </c>
      <c r="J60" s="35"/>
      <c r="K60" s="35" t="s">
        <v>190</v>
      </c>
      <c r="L60" s="19">
        <v>1020723772</v>
      </c>
      <c r="M60" s="19" t="s">
        <v>249</v>
      </c>
      <c r="N60" s="37" t="s">
        <v>237</v>
      </c>
      <c r="O60" s="16"/>
      <c r="P60" s="35" t="s">
        <v>218</v>
      </c>
      <c r="Q60" s="35" t="s">
        <v>218</v>
      </c>
      <c r="R60" s="32">
        <v>35726</v>
      </c>
      <c r="S60" s="70" t="s">
        <v>219</v>
      </c>
      <c r="T60" s="33" t="s">
        <v>226</v>
      </c>
      <c r="U60" s="33" t="s">
        <v>240</v>
      </c>
      <c r="V60" s="24">
        <v>1025000</v>
      </c>
      <c r="W60" s="24">
        <v>0</v>
      </c>
      <c r="X60" s="24">
        <f>+V60-W60</f>
        <v>1025000</v>
      </c>
      <c r="Y60" s="35" t="s">
        <v>267</v>
      </c>
      <c r="Z60" s="17"/>
      <c r="AA60" s="13">
        <v>0</v>
      </c>
      <c r="AB60" s="13"/>
      <c r="AC60" s="49"/>
      <c r="AD60" s="15"/>
      <c r="AE60" s="16"/>
      <c r="AF60" s="16"/>
      <c r="AG60" s="39" t="s">
        <v>256</v>
      </c>
      <c r="AH60" s="16"/>
      <c r="AI60" s="16"/>
      <c r="AJ60" s="16"/>
      <c r="AK60" s="39" t="s">
        <v>255</v>
      </c>
      <c r="AL60" s="19"/>
      <c r="AM60" s="40" t="s">
        <v>245</v>
      </c>
      <c r="AN60" s="16">
        <v>816</v>
      </c>
      <c r="AO60" s="23">
        <v>12500</v>
      </c>
      <c r="AP60" s="22"/>
      <c r="AQ60" s="54" t="s">
        <v>273</v>
      </c>
      <c r="AR60" s="5"/>
      <c r="AS60" s="5"/>
      <c r="AT60" s="5"/>
      <c r="AU60" s="5"/>
      <c r="AV60" s="5"/>
    </row>
    <row r="61" spans="1:48" customFormat="1" ht="67.5">
      <c r="A61" s="16">
        <v>68402</v>
      </c>
      <c r="B61" s="31">
        <v>40310</v>
      </c>
      <c r="C61" s="19">
        <v>143381</v>
      </c>
      <c r="D61" s="32">
        <v>40298</v>
      </c>
      <c r="E61" s="35" t="s">
        <v>43</v>
      </c>
      <c r="F61" s="35" t="s">
        <v>44</v>
      </c>
      <c r="G61" s="29" t="s">
        <v>79</v>
      </c>
      <c r="H61" s="36"/>
      <c r="I61" s="29" t="s">
        <v>113</v>
      </c>
      <c r="J61" s="35"/>
      <c r="K61" s="35" t="s">
        <v>190</v>
      </c>
      <c r="L61" s="19">
        <v>1020723772</v>
      </c>
      <c r="M61" s="19" t="s">
        <v>249</v>
      </c>
      <c r="N61" s="37" t="s">
        <v>237</v>
      </c>
      <c r="O61" s="16"/>
      <c r="P61" s="35" t="s">
        <v>218</v>
      </c>
      <c r="Q61" s="35" t="s">
        <v>218</v>
      </c>
      <c r="R61" s="32">
        <v>35726</v>
      </c>
      <c r="S61" s="70" t="s">
        <v>219</v>
      </c>
      <c r="T61" s="33" t="s">
        <v>226</v>
      </c>
      <c r="U61" s="33" t="s">
        <v>240</v>
      </c>
      <c r="V61" s="24">
        <v>1025000</v>
      </c>
      <c r="W61" s="24">
        <v>0</v>
      </c>
      <c r="X61" s="24"/>
      <c r="Y61" s="35" t="s">
        <v>267</v>
      </c>
      <c r="Z61" s="17"/>
      <c r="AA61" s="13">
        <v>0</v>
      </c>
      <c r="AB61" s="13"/>
      <c r="AC61" s="49"/>
      <c r="AD61" s="15"/>
      <c r="AE61" s="16"/>
      <c r="AF61" s="16"/>
      <c r="AG61" s="39" t="s">
        <v>256</v>
      </c>
      <c r="AH61" s="16"/>
      <c r="AI61" s="16"/>
      <c r="AJ61" s="16"/>
      <c r="AK61" s="39" t="s">
        <v>255</v>
      </c>
      <c r="AL61" s="19"/>
      <c r="AM61" s="40" t="s">
        <v>274</v>
      </c>
      <c r="AN61" s="16">
        <v>604</v>
      </c>
      <c r="AO61" s="23">
        <v>141300</v>
      </c>
      <c r="AP61" s="30"/>
      <c r="AQ61" s="52" t="s">
        <v>275</v>
      </c>
      <c r="AR61" s="5"/>
      <c r="AS61" s="5"/>
      <c r="AT61" s="5"/>
      <c r="AU61" s="5"/>
      <c r="AV61" s="5"/>
    </row>
    <row r="62" spans="1:48" customFormat="1" ht="22.5">
      <c r="A62" s="16">
        <v>68402</v>
      </c>
      <c r="B62" s="31">
        <v>40310</v>
      </c>
      <c r="C62" s="19">
        <v>143382</v>
      </c>
      <c r="D62" s="32">
        <v>40298</v>
      </c>
      <c r="E62" s="35" t="s">
        <v>43</v>
      </c>
      <c r="F62" s="35" t="s">
        <v>44</v>
      </c>
      <c r="G62" s="29" t="s">
        <v>198</v>
      </c>
      <c r="H62" s="36"/>
      <c r="I62" s="29" t="s">
        <v>113</v>
      </c>
      <c r="J62" s="35"/>
      <c r="K62" s="35" t="s">
        <v>190</v>
      </c>
      <c r="L62" s="19">
        <v>1020723773</v>
      </c>
      <c r="M62" s="19" t="s">
        <v>249</v>
      </c>
      <c r="N62" s="37" t="s">
        <v>237</v>
      </c>
      <c r="O62" s="16"/>
      <c r="P62" s="35" t="s">
        <v>218</v>
      </c>
      <c r="Q62" s="35" t="s">
        <v>218</v>
      </c>
      <c r="R62" s="32">
        <v>33827</v>
      </c>
      <c r="S62" s="70" t="s">
        <v>219</v>
      </c>
      <c r="T62" s="33" t="s">
        <v>226</v>
      </c>
      <c r="U62" s="33" t="s">
        <v>252</v>
      </c>
      <c r="V62" s="24">
        <v>1025000</v>
      </c>
      <c r="W62" s="24">
        <v>0</v>
      </c>
      <c r="X62" s="24">
        <f>+V62-W62</f>
        <v>1025000</v>
      </c>
      <c r="Y62" s="35" t="s">
        <v>267</v>
      </c>
      <c r="Z62" s="17"/>
      <c r="AA62" s="13">
        <v>0</v>
      </c>
      <c r="AB62" s="13"/>
      <c r="AC62" s="49"/>
      <c r="AD62" s="15"/>
      <c r="AE62" s="16"/>
      <c r="AF62" s="16"/>
      <c r="AG62" s="39" t="s">
        <v>256</v>
      </c>
      <c r="AH62" s="16"/>
      <c r="AI62" s="16"/>
      <c r="AJ62" s="16"/>
      <c r="AK62" s="39" t="s">
        <v>255</v>
      </c>
      <c r="AL62" s="19"/>
      <c r="AM62" s="40" t="s">
        <v>245</v>
      </c>
      <c r="AN62" s="16">
        <v>816</v>
      </c>
      <c r="AO62" s="23">
        <v>12500</v>
      </c>
      <c r="AP62" s="22"/>
      <c r="AQ62" s="54" t="s">
        <v>273</v>
      </c>
      <c r="AR62" s="5"/>
      <c r="AS62" s="5"/>
      <c r="AT62" s="5"/>
      <c r="AU62" s="5"/>
      <c r="AV62" s="5"/>
    </row>
    <row r="63" spans="1:48" customFormat="1" ht="67.5">
      <c r="A63" s="16">
        <v>68402</v>
      </c>
      <c r="B63" s="31">
        <v>40310</v>
      </c>
      <c r="C63" s="19">
        <v>143382</v>
      </c>
      <c r="D63" s="32">
        <v>40298</v>
      </c>
      <c r="E63" s="35" t="s">
        <v>43</v>
      </c>
      <c r="F63" s="35" t="s">
        <v>44</v>
      </c>
      <c r="G63" s="29" t="s">
        <v>198</v>
      </c>
      <c r="H63" s="36"/>
      <c r="I63" s="29" t="s">
        <v>113</v>
      </c>
      <c r="J63" s="35"/>
      <c r="K63" s="35" t="s">
        <v>190</v>
      </c>
      <c r="L63" s="19">
        <v>1020723773</v>
      </c>
      <c r="M63" s="19" t="s">
        <v>249</v>
      </c>
      <c r="N63" s="37" t="s">
        <v>237</v>
      </c>
      <c r="O63" s="16"/>
      <c r="P63" s="35" t="s">
        <v>218</v>
      </c>
      <c r="Q63" s="35" t="s">
        <v>218</v>
      </c>
      <c r="R63" s="32">
        <v>33827</v>
      </c>
      <c r="S63" s="70" t="s">
        <v>219</v>
      </c>
      <c r="T63" s="33" t="s">
        <v>226</v>
      </c>
      <c r="U63" s="33" t="s">
        <v>252</v>
      </c>
      <c r="V63" s="24">
        <v>1025000</v>
      </c>
      <c r="W63" s="24">
        <v>0</v>
      </c>
      <c r="X63" s="24"/>
      <c r="Y63" s="35" t="s">
        <v>267</v>
      </c>
      <c r="Z63" s="17"/>
      <c r="AA63" s="13">
        <v>0</v>
      </c>
      <c r="AB63" s="13"/>
      <c r="AC63" s="49"/>
      <c r="AD63" s="15"/>
      <c r="AE63" s="16"/>
      <c r="AF63" s="16"/>
      <c r="AG63" s="39" t="s">
        <v>256</v>
      </c>
      <c r="AH63" s="16"/>
      <c r="AI63" s="16"/>
      <c r="AJ63" s="16"/>
      <c r="AK63" s="39" t="s">
        <v>255</v>
      </c>
      <c r="AL63" s="19"/>
      <c r="AM63" s="40" t="s">
        <v>274</v>
      </c>
      <c r="AN63" s="16">
        <v>604</v>
      </c>
      <c r="AO63" s="23">
        <v>141300</v>
      </c>
      <c r="AP63" s="30"/>
      <c r="AQ63" s="52" t="s">
        <v>275</v>
      </c>
      <c r="AR63" s="5"/>
      <c r="AS63" s="5"/>
      <c r="AT63" s="5"/>
      <c r="AU63" s="5"/>
      <c r="AV63" s="5"/>
    </row>
    <row r="64" spans="1:48" customFormat="1" ht="22.5">
      <c r="A64" s="16">
        <v>68402</v>
      </c>
      <c r="B64" s="31">
        <v>40310</v>
      </c>
      <c r="C64" s="19">
        <v>143383</v>
      </c>
      <c r="D64" s="32">
        <v>40298</v>
      </c>
      <c r="E64" s="35" t="s">
        <v>43</v>
      </c>
      <c r="F64" s="35" t="s">
        <v>44</v>
      </c>
      <c r="G64" s="29" t="s">
        <v>199</v>
      </c>
      <c r="H64" s="36"/>
      <c r="I64" s="29" t="s">
        <v>135</v>
      </c>
      <c r="J64" s="35" t="s">
        <v>200</v>
      </c>
      <c r="K64" s="35" t="s">
        <v>190</v>
      </c>
      <c r="L64" s="19">
        <v>52514307</v>
      </c>
      <c r="M64" s="19" t="s">
        <v>249</v>
      </c>
      <c r="N64" s="37" t="s">
        <v>237</v>
      </c>
      <c r="O64" s="16"/>
      <c r="P64" s="35" t="s">
        <v>218</v>
      </c>
      <c r="Q64" s="35" t="s">
        <v>218</v>
      </c>
      <c r="R64" s="32">
        <v>39923</v>
      </c>
      <c r="S64" s="70" t="s">
        <v>219</v>
      </c>
      <c r="T64" s="33" t="s">
        <v>232</v>
      </c>
      <c r="U64" s="33" t="s">
        <v>241</v>
      </c>
      <c r="V64" s="24">
        <v>1025000</v>
      </c>
      <c r="W64" s="24">
        <v>0</v>
      </c>
      <c r="X64" s="24">
        <f>+V64-W64</f>
        <v>1025000</v>
      </c>
      <c r="Y64" s="35" t="s">
        <v>257</v>
      </c>
      <c r="Z64" s="34"/>
      <c r="AA64" s="16">
        <v>0</v>
      </c>
      <c r="AB64" s="16"/>
      <c r="AC64" s="16"/>
      <c r="AD64" s="31"/>
      <c r="AE64" s="16"/>
      <c r="AF64" s="16"/>
      <c r="AG64" s="39" t="s">
        <v>256</v>
      </c>
      <c r="AH64" s="16"/>
      <c r="AI64" s="16"/>
      <c r="AJ64" s="16"/>
      <c r="AK64" s="39" t="s">
        <v>255</v>
      </c>
      <c r="AL64" s="19"/>
      <c r="AM64" s="40" t="s">
        <v>245</v>
      </c>
      <c r="AN64" s="16">
        <v>889</v>
      </c>
      <c r="AO64" s="23"/>
      <c r="AP64" s="22"/>
      <c r="AQ64" s="54" t="s">
        <v>265</v>
      </c>
      <c r="AR64" s="5"/>
      <c r="AS64" s="5"/>
      <c r="AT64" s="5"/>
      <c r="AU64" s="5"/>
      <c r="AV64" s="5"/>
    </row>
    <row r="65" spans="1:48" customFormat="1" ht="22.5">
      <c r="A65" s="16">
        <v>68402</v>
      </c>
      <c r="B65" s="31">
        <v>40310</v>
      </c>
      <c r="C65" s="19">
        <v>143383</v>
      </c>
      <c r="D65" s="32">
        <v>40298</v>
      </c>
      <c r="E65" s="35" t="s">
        <v>43</v>
      </c>
      <c r="F65" s="35" t="s">
        <v>44</v>
      </c>
      <c r="G65" s="29" t="s">
        <v>199</v>
      </c>
      <c r="H65" s="36"/>
      <c r="I65" s="29" t="s">
        <v>135</v>
      </c>
      <c r="J65" s="35" t="s">
        <v>200</v>
      </c>
      <c r="K65" s="35" t="s">
        <v>190</v>
      </c>
      <c r="L65" s="19">
        <v>52514307</v>
      </c>
      <c r="M65" s="19" t="s">
        <v>249</v>
      </c>
      <c r="N65" s="37" t="s">
        <v>237</v>
      </c>
      <c r="O65" s="16"/>
      <c r="P65" s="35" t="s">
        <v>218</v>
      </c>
      <c r="Q65" s="35" t="s">
        <v>218</v>
      </c>
      <c r="R65" s="32">
        <v>39923</v>
      </c>
      <c r="S65" s="70" t="s">
        <v>219</v>
      </c>
      <c r="T65" s="33" t="s">
        <v>232</v>
      </c>
      <c r="U65" s="33" t="s">
        <v>241</v>
      </c>
      <c r="V65" s="24">
        <v>1025000</v>
      </c>
      <c r="W65" s="24">
        <v>0</v>
      </c>
      <c r="X65" s="24"/>
      <c r="Y65" s="35" t="s">
        <v>257</v>
      </c>
      <c r="Z65" s="34"/>
      <c r="AA65" s="16">
        <v>0</v>
      </c>
      <c r="AB65" s="16"/>
      <c r="AC65" s="16"/>
      <c r="AD65" s="31"/>
      <c r="AE65" s="16"/>
      <c r="AF65" s="16"/>
      <c r="AG65" s="39" t="s">
        <v>256</v>
      </c>
      <c r="AH65" s="16"/>
      <c r="AI65" s="16"/>
      <c r="AJ65" s="16"/>
      <c r="AK65" s="39" t="s">
        <v>255</v>
      </c>
      <c r="AL65" s="19"/>
      <c r="AM65" s="40" t="s">
        <v>274</v>
      </c>
      <c r="AN65" s="16">
        <v>889</v>
      </c>
      <c r="AO65" s="23"/>
      <c r="AP65" s="22"/>
      <c r="AQ65" s="54" t="s">
        <v>265</v>
      </c>
      <c r="AR65" s="5"/>
      <c r="AS65" s="5"/>
      <c r="AT65" s="5"/>
      <c r="AU65" s="5"/>
      <c r="AV65" s="5"/>
    </row>
    <row r="66" spans="1:48" customFormat="1" ht="22.5">
      <c r="A66" s="16">
        <v>68402</v>
      </c>
      <c r="B66" s="31">
        <v>40310</v>
      </c>
      <c r="C66" s="19">
        <v>143384</v>
      </c>
      <c r="D66" s="32">
        <v>40298</v>
      </c>
      <c r="E66" s="35" t="s">
        <v>43</v>
      </c>
      <c r="F66" s="35" t="s">
        <v>44</v>
      </c>
      <c r="G66" s="29" t="s">
        <v>114</v>
      </c>
      <c r="H66" s="36"/>
      <c r="I66" s="29" t="s">
        <v>115</v>
      </c>
      <c r="J66" s="35"/>
      <c r="K66" s="35" t="s">
        <v>190</v>
      </c>
      <c r="L66" s="19">
        <v>1020723766</v>
      </c>
      <c r="M66" s="19" t="s">
        <v>249</v>
      </c>
      <c r="N66" s="37" t="s">
        <v>237</v>
      </c>
      <c r="O66" s="16"/>
      <c r="P66" s="35" t="s">
        <v>218</v>
      </c>
      <c r="Q66" s="35" t="s">
        <v>218</v>
      </c>
      <c r="R66" s="32">
        <v>35005</v>
      </c>
      <c r="S66" s="70" t="s">
        <v>219</v>
      </c>
      <c r="T66" s="33" t="s">
        <v>226</v>
      </c>
      <c r="U66" s="33" t="s">
        <v>252</v>
      </c>
      <c r="V66" s="24">
        <v>1025000</v>
      </c>
      <c r="W66" s="24">
        <v>0</v>
      </c>
      <c r="X66" s="24">
        <f>+V66-W66</f>
        <v>1025000</v>
      </c>
      <c r="Y66" s="35" t="s">
        <v>267</v>
      </c>
      <c r="Z66" s="34"/>
      <c r="AA66" s="16">
        <v>0</v>
      </c>
      <c r="AB66" s="16"/>
      <c r="AC66" s="35"/>
      <c r="AD66" s="31"/>
      <c r="AE66" s="16"/>
      <c r="AF66" s="16"/>
      <c r="AG66" s="39" t="s">
        <v>256</v>
      </c>
      <c r="AH66" s="16"/>
      <c r="AI66" s="16"/>
      <c r="AJ66" s="16"/>
      <c r="AK66" s="39" t="s">
        <v>255</v>
      </c>
      <c r="AL66" s="19"/>
      <c r="AM66" s="40" t="s">
        <v>245</v>
      </c>
      <c r="AN66" s="16">
        <v>816</v>
      </c>
      <c r="AO66" s="23">
        <v>12500</v>
      </c>
      <c r="AP66" s="22"/>
      <c r="AQ66" s="54" t="s">
        <v>273</v>
      </c>
      <c r="AR66" s="5"/>
      <c r="AS66" s="5"/>
      <c r="AT66" s="5"/>
      <c r="AU66" s="5"/>
      <c r="AV66" s="5"/>
    </row>
    <row r="67" spans="1:48" customFormat="1" ht="67.5">
      <c r="A67" s="16">
        <v>68402</v>
      </c>
      <c r="B67" s="31">
        <v>40310</v>
      </c>
      <c r="C67" s="19">
        <v>143384</v>
      </c>
      <c r="D67" s="32">
        <v>40298</v>
      </c>
      <c r="E67" s="35" t="s">
        <v>43</v>
      </c>
      <c r="F67" s="35" t="s">
        <v>44</v>
      </c>
      <c r="G67" s="29" t="s">
        <v>114</v>
      </c>
      <c r="H67" s="36"/>
      <c r="I67" s="29" t="s">
        <v>115</v>
      </c>
      <c r="J67" s="35"/>
      <c r="K67" s="35" t="s">
        <v>190</v>
      </c>
      <c r="L67" s="19">
        <v>1020723766</v>
      </c>
      <c r="M67" s="19" t="s">
        <v>249</v>
      </c>
      <c r="N67" s="37" t="s">
        <v>237</v>
      </c>
      <c r="O67" s="16"/>
      <c r="P67" s="35" t="s">
        <v>218</v>
      </c>
      <c r="Q67" s="35" t="s">
        <v>218</v>
      </c>
      <c r="R67" s="32">
        <v>35005</v>
      </c>
      <c r="S67" s="70" t="s">
        <v>219</v>
      </c>
      <c r="T67" s="33" t="s">
        <v>226</v>
      </c>
      <c r="U67" s="33" t="s">
        <v>252</v>
      </c>
      <c r="V67" s="24">
        <v>1025000</v>
      </c>
      <c r="W67" s="24">
        <v>0</v>
      </c>
      <c r="X67" s="24"/>
      <c r="Y67" s="35" t="s">
        <v>267</v>
      </c>
      <c r="Z67" s="34"/>
      <c r="AA67" s="16">
        <v>0</v>
      </c>
      <c r="AB67" s="16"/>
      <c r="AC67" s="35"/>
      <c r="AD67" s="31"/>
      <c r="AE67" s="16"/>
      <c r="AF67" s="16"/>
      <c r="AG67" s="39" t="s">
        <v>256</v>
      </c>
      <c r="AH67" s="16"/>
      <c r="AI67" s="16"/>
      <c r="AJ67" s="16"/>
      <c r="AK67" s="39" t="s">
        <v>255</v>
      </c>
      <c r="AL67" s="19"/>
      <c r="AM67" s="40" t="s">
        <v>274</v>
      </c>
      <c r="AN67" s="16">
        <v>604</v>
      </c>
      <c r="AO67" s="23">
        <v>141300</v>
      </c>
      <c r="AP67" s="30"/>
      <c r="AQ67" s="52" t="s">
        <v>275</v>
      </c>
      <c r="AR67" s="5"/>
      <c r="AS67" s="5"/>
      <c r="AT67" s="5"/>
      <c r="AU67" s="5"/>
      <c r="AV67" s="5"/>
    </row>
    <row r="68" spans="1:48" customFormat="1" ht="22.5">
      <c r="A68" s="16">
        <v>68402</v>
      </c>
      <c r="B68" s="31">
        <v>40310</v>
      </c>
      <c r="C68" s="19">
        <v>143385</v>
      </c>
      <c r="D68" s="32">
        <v>40298</v>
      </c>
      <c r="E68" s="35" t="s">
        <v>43</v>
      </c>
      <c r="F68" s="35" t="s">
        <v>44</v>
      </c>
      <c r="G68" s="29" t="s">
        <v>116</v>
      </c>
      <c r="H68" s="36"/>
      <c r="I68" s="29" t="s">
        <v>117</v>
      </c>
      <c r="J68" s="35" t="s">
        <v>118</v>
      </c>
      <c r="K68" s="35" t="s">
        <v>190</v>
      </c>
      <c r="L68" s="19">
        <v>20325417</v>
      </c>
      <c r="M68" s="19" t="s">
        <v>249</v>
      </c>
      <c r="N68" s="37" t="s">
        <v>237</v>
      </c>
      <c r="O68" s="16"/>
      <c r="P68" s="35" t="s">
        <v>218</v>
      </c>
      <c r="Q68" s="35" t="s">
        <v>218</v>
      </c>
      <c r="R68" s="32">
        <v>33362</v>
      </c>
      <c r="S68" s="70" t="s">
        <v>219</v>
      </c>
      <c r="T68" s="33" t="s">
        <v>226</v>
      </c>
      <c r="U68" s="33" t="s">
        <v>252</v>
      </c>
      <c r="V68" s="24">
        <v>1025000</v>
      </c>
      <c r="W68" s="24">
        <v>0</v>
      </c>
      <c r="X68" s="24">
        <f>+V68-W68</f>
        <v>1025000</v>
      </c>
      <c r="Y68" s="35" t="s">
        <v>267</v>
      </c>
      <c r="Z68" s="34"/>
      <c r="AA68" s="16">
        <v>0</v>
      </c>
      <c r="AB68" s="16"/>
      <c r="AC68" s="16"/>
      <c r="AD68" s="31"/>
      <c r="AE68" s="16"/>
      <c r="AF68" s="16"/>
      <c r="AG68" s="39" t="s">
        <v>256</v>
      </c>
      <c r="AH68" s="16"/>
      <c r="AI68" s="16"/>
      <c r="AJ68" s="16"/>
      <c r="AK68" s="39" t="s">
        <v>255</v>
      </c>
      <c r="AL68" s="19"/>
      <c r="AM68" s="40" t="s">
        <v>245</v>
      </c>
      <c r="AN68" s="16">
        <v>816</v>
      </c>
      <c r="AO68" s="23">
        <v>12500</v>
      </c>
      <c r="AP68" s="22"/>
      <c r="AQ68" s="54" t="s">
        <v>273</v>
      </c>
      <c r="AR68" s="5"/>
      <c r="AS68" s="5"/>
      <c r="AT68" s="5"/>
      <c r="AU68" s="5"/>
      <c r="AV68" s="5"/>
    </row>
    <row r="69" spans="1:48" customFormat="1" ht="67.5">
      <c r="A69" s="16">
        <v>68402</v>
      </c>
      <c r="B69" s="31">
        <v>40310</v>
      </c>
      <c r="C69" s="19">
        <v>143385</v>
      </c>
      <c r="D69" s="32">
        <v>40298</v>
      </c>
      <c r="E69" s="35" t="s">
        <v>43</v>
      </c>
      <c r="F69" s="35" t="s">
        <v>44</v>
      </c>
      <c r="G69" s="29" t="s">
        <v>116</v>
      </c>
      <c r="H69" s="36"/>
      <c r="I69" s="29" t="s">
        <v>117</v>
      </c>
      <c r="J69" s="35" t="s">
        <v>118</v>
      </c>
      <c r="K69" s="35" t="s">
        <v>190</v>
      </c>
      <c r="L69" s="19">
        <v>20325417</v>
      </c>
      <c r="M69" s="19" t="s">
        <v>249</v>
      </c>
      <c r="N69" s="37" t="s">
        <v>237</v>
      </c>
      <c r="O69" s="16"/>
      <c r="P69" s="35" t="s">
        <v>218</v>
      </c>
      <c r="Q69" s="35" t="s">
        <v>218</v>
      </c>
      <c r="R69" s="32">
        <v>33362</v>
      </c>
      <c r="S69" s="70" t="s">
        <v>219</v>
      </c>
      <c r="T69" s="33" t="s">
        <v>226</v>
      </c>
      <c r="U69" s="33" t="s">
        <v>252</v>
      </c>
      <c r="V69" s="24">
        <v>1025000</v>
      </c>
      <c r="W69" s="24">
        <v>0</v>
      </c>
      <c r="X69" s="24"/>
      <c r="Y69" s="35" t="s">
        <v>267</v>
      </c>
      <c r="Z69" s="34"/>
      <c r="AA69" s="16">
        <v>0</v>
      </c>
      <c r="AB69" s="16"/>
      <c r="AC69" s="16"/>
      <c r="AD69" s="31"/>
      <c r="AE69" s="16"/>
      <c r="AF69" s="16"/>
      <c r="AG69" s="39" t="s">
        <v>256</v>
      </c>
      <c r="AH69" s="16"/>
      <c r="AI69" s="16"/>
      <c r="AJ69" s="16"/>
      <c r="AK69" s="39" t="s">
        <v>255</v>
      </c>
      <c r="AL69" s="19"/>
      <c r="AM69" s="40" t="s">
        <v>274</v>
      </c>
      <c r="AN69" s="16">
        <v>604</v>
      </c>
      <c r="AO69" s="23">
        <v>141300</v>
      </c>
      <c r="AP69" s="30"/>
      <c r="AQ69" s="52" t="s">
        <v>275</v>
      </c>
      <c r="AR69" s="5"/>
      <c r="AS69" s="5"/>
      <c r="AT69" s="5"/>
      <c r="AU69" s="5"/>
      <c r="AV69" s="5"/>
    </row>
    <row r="70" spans="1:48" customFormat="1" ht="22.5">
      <c r="A70" s="16">
        <v>68402</v>
      </c>
      <c r="B70" s="31">
        <v>40310</v>
      </c>
      <c r="C70" s="19">
        <v>143386</v>
      </c>
      <c r="D70" s="32">
        <v>40298</v>
      </c>
      <c r="E70" s="35" t="s">
        <v>43</v>
      </c>
      <c r="F70" s="35" t="s">
        <v>44</v>
      </c>
      <c r="G70" s="29" t="s">
        <v>116</v>
      </c>
      <c r="H70" s="29"/>
      <c r="I70" s="29" t="s">
        <v>119</v>
      </c>
      <c r="J70" s="35" t="s">
        <v>51</v>
      </c>
      <c r="K70" s="35" t="s">
        <v>190</v>
      </c>
      <c r="L70" s="19">
        <v>3620262</v>
      </c>
      <c r="M70" s="19" t="s">
        <v>249</v>
      </c>
      <c r="N70" s="37" t="s">
        <v>238</v>
      </c>
      <c r="O70" s="16"/>
      <c r="P70" s="35" t="s">
        <v>218</v>
      </c>
      <c r="Q70" s="35" t="s">
        <v>218</v>
      </c>
      <c r="R70" s="32">
        <v>39923</v>
      </c>
      <c r="S70" s="70" t="s">
        <v>219</v>
      </c>
      <c r="T70" s="33" t="s">
        <v>230</v>
      </c>
      <c r="U70" s="33" t="s">
        <v>252</v>
      </c>
      <c r="V70" s="24">
        <v>1025000</v>
      </c>
      <c r="W70" s="24">
        <v>0</v>
      </c>
      <c r="X70" s="24">
        <f>+V70-W70</f>
        <v>1025000</v>
      </c>
      <c r="Y70" s="53" t="s">
        <v>257</v>
      </c>
      <c r="Z70" s="17"/>
      <c r="AA70" s="13">
        <v>0</v>
      </c>
      <c r="AB70" s="13"/>
      <c r="AC70" s="14"/>
      <c r="AD70" s="15"/>
      <c r="AE70" s="14"/>
      <c r="AF70" s="14"/>
      <c r="AG70" s="39" t="s">
        <v>256</v>
      </c>
      <c r="AH70" s="16"/>
      <c r="AI70" s="25"/>
      <c r="AJ70" s="16"/>
      <c r="AK70" s="39" t="s">
        <v>255</v>
      </c>
      <c r="AL70" s="19"/>
      <c r="AM70" s="40" t="s">
        <v>245</v>
      </c>
      <c r="AN70" s="16">
        <v>889</v>
      </c>
      <c r="AO70" s="23"/>
      <c r="AP70" s="22"/>
      <c r="AQ70" s="54" t="s">
        <v>265</v>
      </c>
      <c r="AR70" s="5"/>
      <c r="AS70" s="5"/>
      <c r="AT70" s="5"/>
      <c r="AU70" s="5"/>
      <c r="AV70" s="5"/>
    </row>
    <row r="71" spans="1:48" customFormat="1" ht="22.5">
      <c r="A71" s="16">
        <v>68402</v>
      </c>
      <c r="B71" s="31">
        <v>40310</v>
      </c>
      <c r="C71" s="19">
        <v>143386</v>
      </c>
      <c r="D71" s="32">
        <v>40298</v>
      </c>
      <c r="E71" s="35" t="s">
        <v>43</v>
      </c>
      <c r="F71" s="35" t="s">
        <v>44</v>
      </c>
      <c r="G71" s="29" t="s">
        <v>116</v>
      </c>
      <c r="H71" s="29"/>
      <c r="I71" s="29" t="s">
        <v>119</v>
      </c>
      <c r="J71" s="35" t="s">
        <v>51</v>
      </c>
      <c r="K71" s="35" t="s">
        <v>190</v>
      </c>
      <c r="L71" s="19">
        <v>3620262</v>
      </c>
      <c r="M71" s="19" t="s">
        <v>249</v>
      </c>
      <c r="N71" s="37" t="s">
        <v>238</v>
      </c>
      <c r="O71" s="16"/>
      <c r="P71" s="35" t="s">
        <v>218</v>
      </c>
      <c r="Q71" s="35" t="s">
        <v>218</v>
      </c>
      <c r="R71" s="32">
        <v>39923</v>
      </c>
      <c r="S71" s="70" t="s">
        <v>219</v>
      </c>
      <c r="T71" s="33" t="s">
        <v>230</v>
      </c>
      <c r="U71" s="33" t="s">
        <v>252</v>
      </c>
      <c r="V71" s="24">
        <v>1025000</v>
      </c>
      <c r="W71" s="24">
        <v>0</v>
      </c>
      <c r="X71" s="24"/>
      <c r="Y71" s="53" t="s">
        <v>257</v>
      </c>
      <c r="Z71" s="17"/>
      <c r="AA71" s="13">
        <v>0</v>
      </c>
      <c r="AB71" s="13"/>
      <c r="AC71" s="14"/>
      <c r="AD71" s="15"/>
      <c r="AE71" s="14"/>
      <c r="AF71" s="14"/>
      <c r="AG71" s="39" t="s">
        <v>256</v>
      </c>
      <c r="AH71" s="16"/>
      <c r="AI71" s="25"/>
      <c r="AJ71" s="16"/>
      <c r="AK71" s="39" t="s">
        <v>255</v>
      </c>
      <c r="AL71" s="19"/>
      <c r="AM71" s="40" t="s">
        <v>274</v>
      </c>
      <c r="AN71" s="16">
        <v>889</v>
      </c>
      <c r="AO71" s="23"/>
      <c r="AP71" s="22"/>
      <c r="AQ71" s="54" t="s">
        <v>265</v>
      </c>
      <c r="AR71" s="5"/>
      <c r="AS71" s="5"/>
      <c r="AT71" s="5"/>
      <c r="AU71" s="5"/>
      <c r="AV71" s="5"/>
    </row>
    <row r="72" spans="1:48" s="56" customFormat="1" ht="22.5">
      <c r="A72" s="16">
        <v>68402</v>
      </c>
      <c r="B72" s="31">
        <v>40310</v>
      </c>
      <c r="C72" s="57">
        <v>143387</v>
      </c>
      <c r="D72" s="32">
        <v>40298</v>
      </c>
      <c r="E72" s="35" t="s">
        <v>43</v>
      </c>
      <c r="F72" s="35" t="s">
        <v>44</v>
      </c>
      <c r="G72" s="29" t="s">
        <v>120</v>
      </c>
      <c r="H72" s="29" t="s">
        <v>121</v>
      </c>
      <c r="I72" s="29" t="s">
        <v>122</v>
      </c>
      <c r="J72" s="16"/>
      <c r="K72" s="35" t="s">
        <v>190</v>
      </c>
      <c r="L72" s="19">
        <v>2569192</v>
      </c>
      <c r="M72" s="19" t="s">
        <v>249</v>
      </c>
      <c r="N72" s="37" t="s">
        <v>238</v>
      </c>
      <c r="O72" s="16"/>
      <c r="P72" s="35" t="s">
        <v>218</v>
      </c>
      <c r="Q72" s="35" t="s">
        <v>218</v>
      </c>
      <c r="R72" s="32">
        <v>33165</v>
      </c>
      <c r="S72" s="70" t="s">
        <v>219</v>
      </c>
      <c r="T72" s="33" t="s">
        <v>220</v>
      </c>
      <c r="U72" s="33" t="s">
        <v>252</v>
      </c>
      <c r="V72" s="24">
        <v>1025000</v>
      </c>
      <c r="W72" s="24">
        <v>0</v>
      </c>
      <c r="X72" s="24">
        <f>+V72-W72</f>
        <v>1025000</v>
      </c>
      <c r="Y72" s="45" t="s">
        <v>267</v>
      </c>
      <c r="Z72" s="60"/>
      <c r="AA72" s="42">
        <v>0</v>
      </c>
      <c r="AB72" s="42"/>
      <c r="AC72" s="42"/>
      <c r="AD72" s="43"/>
      <c r="AE72" s="42"/>
      <c r="AF72" s="42"/>
      <c r="AG72" s="39" t="s">
        <v>256</v>
      </c>
      <c r="AH72" s="42"/>
      <c r="AI72" s="42"/>
      <c r="AJ72" s="42"/>
      <c r="AK72" s="39" t="s">
        <v>255</v>
      </c>
      <c r="AL72" s="57"/>
      <c r="AM72" s="40" t="s">
        <v>245</v>
      </c>
      <c r="AN72" s="16">
        <v>816</v>
      </c>
      <c r="AO72" s="23">
        <v>12500</v>
      </c>
      <c r="AP72" s="22"/>
      <c r="AQ72" s="54" t="s">
        <v>273</v>
      </c>
      <c r="AR72" s="46"/>
      <c r="AS72" s="46"/>
      <c r="AT72" s="46"/>
      <c r="AU72" s="46"/>
      <c r="AV72" s="46"/>
    </row>
    <row r="73" spans="1:48" s="56" customFormat="1" ht="67.5">
      <c r="A73" s="16">
        <v>68402</v>
      </c>
      <c r="B73" s="31">
        <v>40310</v>
      </c>
      <c r="C73" s="57">
        <v>143387</v>
      </c>
      <c r="D73" s="32">
        <v>40298</v>
      </c>
      <c r="E73" s="35" t="s">
        <v>43</v>
      </c>
      <c r="F73" s="35" t="s">
        <v>44</v>
      </c>
      <c r="G73" s="29" t="s">
        <v>120</v>
      </c>
      <c r="H73" s="29" t="s">
        <v>121</v>
      </c>
      <c r="I73" s="29" t="s">
        <v>122</v>
      </c>
      <c r="J73" s="16"/>
      <c r="K73" s="35" t="s">
        <v>190</v>
      </c>
      <c r="L73" s="19">
        <v>2569192</v>
      </c>
      <c r="M73" s="19" t="s">
        <v>249</v>
      </c>
      <c r="N73" s="37" t="s">
        <v>238</v>
      </c>
      <c r="O73" s="16"/>
      <c r="P73" s="35" t="s">
        <v>218</v>
      </c>
      <c r="Q73" s="35" t="s">
        <v>218</v>
      </c>
      <c r="R73" s="32">
        <v>33165</v>
      </c>
      <c r="S73" s="70" t="s">
        <v>219</v>
      </c>
      <c r="T73" s="33" t="s">
        <v>220</v>
      </c>
      <c r="U73" s="33" t="s">
        <v>252</v>
      </c>
      <c r="V73" s="24">
        <v>1025000</v>
      </c>
      <c r="W73" s="24">
        <v>0</v>
      </c>
      <c r="X73" s="24"/>
      <c r="Y73" s="45" t="s">
        <v>267</v>
      </c>
      <c r="Z73" s="60"/>
      <c r="AA73" s="42">
        <v>0</v>
      </c>
      <c r="AB73" s="42"/>
      <c r="AC73" s="42"/>
      <c r="AD73" s="43"/>
      <c r="AE73" s="42"/>
      <c r="AF73" s="42"/>
      <c r="AG73" s="39" t="s">
        <v>256</v>
      </c>
      <c r="AH73" s="42"/>
      <c r="AI73" s="42"/>
      <c r="AJ73" s="42"/>
      <c r="AK73" s="39" t="s">
        <v>255</v>
      </c>
      <c r="AL73" s="57"/>
      <c r="AM73" s="40" t="s">
        <v>274</v>
      </c>
      <c r="AN73" s="16">
        <v>604</v>
      </c>
      <c r="AO73" s="23">
        <v>141300</v>
      </c>
      <c r="AP73" s="30"/>
      <c r="AQ73" s="52" t="s">
        <v>275</v>
      </c>
      <c r="AR73" s="46"/>
      <c r="AS73" s="46"/>
      <c r="AT73" s="46"/>
      <c r="AU73" s="46"/>
      <c r="AV73" s="46"/>
    </row>
    <row r="74" spans="1:48" customFormat="1" ht="22.5">
      <c r="A74" s="16">
        <v>68402</v>
      </c>
      <c r="B74" s="31">
        <v>40310</v>
      </c>
      <c r="C74" s="19">
        <v>143388</v>
      </c>
      <c r="D74" s="32">
        <v>40298</v>
      </c>
      <c r="E74" s="35" t="s">
        <v>43</v>
      </c>
      <c r="F74" s="35" t="s">
        <v>44</v>
      </c>
      <c r="G74" s="29" t="s">
        <v>201</v>
      </c>
      <c r="H74" s="29"/>
      <c r="I74" s="29" t="s">
        <v>202</v>
      </c>
      <c r="J74" s="35" t="s">
        <v>203</v>
      </c>
      <c r="K74" s="35" t="s">
        <v>190</v>
      </c>
      <c r="L74" s="19">
        <v>1032436674</v>
      </c>
      <c r="M74" s="19" t="s">
        <v>249</v>
      </c>
      <c r="N74" s="37" t="s">
        <v>238</v>
      </c>
      <c r="O74" s="16"/>
      <c r="P74" s="35" t="s">
        <v>218</v>
      </c>
      <c r="Q74" s="35" t="s">
        <v>218</v>
      </c>
      <c r="R74" s="32">
        <v>35005</v>
      </c>
      <c r="S74" s="70" t="s">
        <v>219</v>
      </c>
      <c r="T74" s="33" t="s">
        <v>220</v>
      </c>
      <c r="U74" s="33" t="s">
        <v>252</v>
      </c>
      <c r="V74" s="24">
        <v>1025000</v>
      </c>
      <c r="W74" s="24">
        <v>0</v>
      </c>
      <c r="X74" s="24">
        <f>+V74-W74</f>
        <v>1025000</v>
      </c>
      <c r="Y74" s="35" t="s">
        <v>267</v>
      </c>
      <c r="Z74" s="34"/>
      <c r="AA74" s="16">
        <v>0</v>
      </c>
      <c r="AB74" s="16"/>
      <c r="AC74" s="16"/>
      <c r="AD74" s="31"/>
      <c r="AE74" s="16"/>
      <c r="AF74" s="16"/>
      <c r="AG74" s="39" t="s">
        <v>256</v>
      </c>
      <c r="AH74" s="16"/>
      <c r="AI74" s="25"/>
      <c r="AJ74" s="16"/>
      <c r="AK74" s="39" t="s">
        <v>255</v>
      </c>
      <c r="AL74" s="19"/>
      <c r="AM74" s="40" t="s">
        <v>245</v>
      </c>
      <c r="AN74" s="16">
        <v>816</v>
      </c>
      <c r="AO74" s="23">
        <v>12500</v>
      </c>
      <c r="AP74" s="22"/>
      <c r="AQ74" s="54" t="s">
        <v>273</v>
      </c>
      <c r="AR74" s="5"/>
      <c r="AS74" s="5"/>
      <c r="AT74" s="5"/>
      <c r="AU74" s="5"/>
      <c r="AV74" s="5"/>
    </row>
    <row r="75" spans="1:48" customFormat="1" ht="67.5">
      <c r="A75" s="16">
        <v>68402</v>
      </c>
      <c r="B75" s="31">
        <v>40310</v>
      </c>
      <c r="C75" s="19">
        <v>143388</v>
      </c>
      <c r="D75" s="32">
        <v>40298</v>
      </c>
      <c r="E75" s="35" t="s">
        <v>43</v>
      </c>
      <c r="F75" s="35" t="s">
        <v>44</v>
      </c>
      <c r="G75" s="29" t="s">
        <v>201</v>
      </c>
      <c r="H75" s="29"/>
      <c r="I75" s="29" t="s">
        <v>202</v>
      </c>
      <c r="J75" s="35" t="s">
        <v>203</v>
      </c>
      <c r="K75" s="35" t="s">
        <v>190</v>
      </c>
      <c r="L75" s="19">
        <v>1032436674</v>
      </c>
      <c r="M75" s="19" t="s">
        <v>249</v>
      </c>
      <c r="N75" s="37" t="s">
        <v>238</v>
      </c>
      <c r="O75" s="16"/>
      <c r="P75" s="35" t="s">
        <v>218</v>
      </c>
      <c r="Q75" s="35" t="s">
        <v>218</v>
      </c>
      <c r="R75" s="32">
        <v>35005</v>
      </c>
      <c r="S75" s="70" t="s">
        <v>219</v>
      </c>
      <c r="T75" s="33" t="s">
        <v>220</v>
      </c>
      <c r="U75" s="33" t="s">
        <v>252</v>
      </c>
      <c r="V75" s="24">
        <v>1025000</v>
      </c>
      <c r="W75" s="24">
        <v>0</v>
      </c>
      <c r="X75" s="24"/>
      <c r="Y75" s="35" t="s">
        <v>267</v>
      </c>
      <c r="Z75" s="34"/>
      <c r="AA75" s="16">
        <v>0</v>
      </c>
      <c r="AB75" s="16"/>
      <c r="AC75" s="16"/>
      <c r="AD75" s="31"/>
      <c r="AE75" s="16"/>
      <c r="AF75" s="16"/>
      <c r="AG75" s="39" t="s">
        <v>256</v>
      </c>
      <c r="AH75" s="16"/>
      <c r="AI75" s="25"/>
      <c r="AJ75" s="16"/>
      <c r="AK75" s="39" t="s">
        <v>255</v>
      </c>
      <c r="AL75" s="19"/>
      <c r="AM75" s="40" t="s">
        <v>274</v>
      </c>
      <c r="AN75" s="16">
        <v>604</v>
      </c>
      <c r="AO75" s="23">
        <v>141300</v>
      </c>
      <c r="AP75" s="30"/>
      <c r="AQ75" s="52" t="s">
        <v>275</v>
      </c>
      <c r="AR75" s="5"/>
      <c r="AS75" s="5"/>
      <c r="AT75" s="5"/>
      <c r="AU75" s="5"/>
      <c r="AV75" s="5"/>
    </row>
    <row r="76" spans="1:48" customFormat="1" ht="22.5">
      <c r="A76" s="16">
        <v>68402</v>
      </c>
      <c r="B76" s="31">
        <v>40310</v>
      </c>
      <c r="C76" s="19">
        <v>143389</v>
      </c>
      <c r="D76" s="32">
        <v>40298</v>
      </c>
      <c r="E76" s="35" t="s">
        <v>43</v>
      </c>
      <c r="F76" s="35" t="s">
        <v>44</v>
      </c>
      <c r="G76" s="29" t="s">
        <v>123</v>
      </c>
      <c r="H76" s="36"/>
      <c r="I76" s="29" t="s">
        <v>124</v>
      </c>
      <c r="J76" s="35"/>
      <c r="K76" s="35" t="s">
        <v>190</v>
      </c>
      <c r="L76" s="19">
        <v>1020723821</v>
      </c>
      <c r="M76" s="19" t="s">
        <v>249</v>
      </c>
      <c r="N76" s="37" t="s">
        <v>237</v>
      </c>
      <c r="O76" s="16"/>
      <c r="P76" s="35" t="s">
        <v>218</v>
      </c>
      <c r="Q76" s="35" t="s">
        <v>218</v>
      </c>
      <c r="R76" s="32">
        <v>35489</v>
      </c>
      <c r="S76" s="70" t="s">
        <v>219</v>
      </c>
      <c r="T76" s="33" t="s">
        <v>220</v>
      </c>
      <c r="U76" s="33" t="s">
        <v>252</v>
      </c>
      <c r="V76" s="24">
        <v>1025000</v>
      </c>
      <c r="W76" s="24">
        <v>0</v>
      </c>
      <c r="X76" s="24">
        <f>+V76-W76</f>
        <v>1025000</v>
      </c>
      <c r="Y76" s="51" t="s">
        <v>267</v>
      </c>
      <c r="Z76" s="17"/>
      <c r="AA76" s="13">
        <v>0</v>
      </c>
      <c r="AB76" s="13"/>
      <c r="AC76" s="51"/>
      <c r="AD76" s="15"/>
      <c r="AE76" s="16"/>
      <c r="AF76" s="16"/>
      <c r="AG76" s="39" t="s">
        <v>256</v>
      </c>
      <c r="AH76" s="16"/>
      <c r="AI76" s="16"/>
      <c r="AJ76" s="16"/>
      <c r="AK76" s="39" t="s">
        <v>255</v>
      </c>
      <c r="AL76" s="19"/>
      <c r="AM76" s="40" t="s">
        <v>245</v>
      </c>
      <c r="AN76" s="16">
        <v>816</v>
      </c>
      <c r="AO76" s="23">
        <v>12500</v>
      </c>
      <c r="AP76" s="22"/>
      <c r="AQ76" s="54" t="s">
        <v>273</v>
      </c>
      <c r="AR76" s="5"/>
      <c r="AS76" s="5"/>
      <c r="AT76" s="5"/>
      <c r="AU76" s="5"/>
      <c r="AV76" s="5"/>
    </row>
    <row r="77" spans="1:48" customFormat="1" ht="67.5">
      <c r="A77" s="16">
        <v>68402</v>
      </c>
      <c r="B77" s="31">
        <v>40310</v>
      </c>
      <c r="C77" s="19">
        <v>143389</v>
      </c>
      <c r="D77" s="32">
        <v>40298</v>
      </c>
      <c r="E77" s="35" t="s">
        <v>43</v>
      </c>
      <c r="F77" s="35" t="s">
        <v>44</v>
      </c>
      <c r="G77" s="29" t="s">
        <v>123</v>
      </c>
      <c r="H77" s="36"/>
      <c r="I77" s="29" t="s">
        <v>124</v>
      </c>
      <c r="J77" s="35"/>
      <c r="K77" s="35" t="s">
        <v>190</v>
      </c>
      <c r="L77" s="19">
        <v>1020723821</v>
      </c>
      <c r="M77" s="19" t="s">
        <v>249</v>
      </c>
      <c r="N77" s="37" t="s">
        <v>237</v>
      </c>
      <c r="O77" s="16"/>
      <c r="P77" s="35" t="s">
        <v>218</v>
      </c>
      <c r="Q77" s="35" t="s">
        <v>218</v>
      </c>
      <c r="R77" s="32">
        <v>35489</v>
      </c>
      <c r="S77" s="70" t="s">
        <v>219</v>
      </c>
      <c r="T77" s="33" t="s">
        <v>220</v>
      </c>
      <c r="U77" s="33" t="s">
        <v>252</v>
      </c>
      <c r="V77" s="24">
        <v>1025000</v>
      </c>
      <c r="W77" s="24">
        <v>0</v>
      </c>
      <c r="X77" s="24"/>
      <c r="Y77" s="51" t="s">
        <v>267</v>
      </c>
      <c r="Z77" s="17"/>
      <c r="AA77" s="13">
        <v>0</v>
      </c>
      <c r="AB77" s="13"/>
      <c r="AC77" s="51"/>
      <c r="AD77" s="15"/>
      <c r="AE77" s="16"/>
      <c r="AF77" s="16"/>
      <c r="AG77" s="39" t="s">
        <v>256</v>
      </c>
      <c r="AH77" s="16"/>
      <c r="AI77" s="16"/>
      <c r="AJ77" s="16"/>
      <c r="AK77" s="39" t="s">
        <v>255</v>
      </c>
      <c r="AL77" s="19"/>
      <c r="AM77" s="40" t="s">
        <v>274</v>
      </c>
      <c r="AN77" s="16">
        <v>604</v>
      </c>
      <c r="AO77" s="23">
        <v>141300</v>
      </c>
      <c r="AP77" s="30"/>
      <c r="AQ77" s="52" t="s">
        <v>275</v>
      </c>
      <c r="AR77" s="5"/>
      <c r="AS77" s="5"/>
      <c r="AT77" s="5"/>
      <c r="AU77" s="5"/>
      <c r="AV77" s="5"/>
    </row>
    <row r="78" spans="1:48" customFormat="1" ht="22.5">
      <c r="A78" s="16">
        <v>68402</v>
      </c>
      <c r="B78" s="31">
        <v>40310</v>
      </c>
      <c r="C78" s="19">
        <v>143390</v>
      </c>
      <c r="D78" s="32">
        <v>40298</v>
      </c>
      <c r="E78" s="35" t="s">
        <v>43</v>
      </c>
      <c r="F78" s="35" t="s">
        <v>44</v>
      </c>
      <c r="G78" s="29" t="s">
        <v>125</v>
      </c>
      <c r="H78" s="36"/>
      <c r="I78" s="29" t="s">
        <v>126</v>
      </c>
      <c r="J78" s="35"/>
      <c r="K78" s="35" t="s">
        <v>190</v>
      </c>
      <c r="L78" s="19">
        <v>1020723865</v>
      </c>
      <c r="M78" s="19" t="s">
        <v>249</v>
      </c>
      <c r="N78" s="37" t="s">
        <v>237</v>
      </c>
      <c r="O78" s="16"/>
      <c r="P78" s="35" t="s">
        <v>218</v>
      </c>
      <c r="Q78" s="35" t="s">
        <v>218</v>
      </c>
      <c r="R78" s="32">
        <v>34487</v>
      </c>
      <c r="S78" s="70" t="s">
        <v>219</v>
      </c>
      <c r="T78" s="33" t="s">
        <v>226</v>
      </c>
      <c r="U78" s="33" t="s">
        <v>252</v>
      </c>
      <c r="V78" s="24">
        <v>1025000</v>
      </c>
      <c r="W78" s="24">
        <v>0</v>
      </c>
      <c r="X78" s="24">
        <f>+V78-W78</f>
        <v>1025000</v>
      </c>
      <c r="Y78" s="35" t="s">
        <v>267</v>
      </c>
      <c r="Z78" s="34"/>
      <c r="AA78" s="16">
        <v>0</v>
      </c>
      <c r="AB78" s="16"/>
      <c r="AC78" s="16"/>
      <c r="AD78" s="31"/>
      <c r="AE78" s="16"/>
      <c r="AF78" s="16"/>
      <c r="AG78" s="39" t="s">
        <v>256</v>
      </c>
      <c r="AH78" s="16"/>
      <c r="AI78" s="16"/>
      <c r="AJ78" s="16"/>
      <c r="AK78" s="39" t="s">
        <v>255</v>
      </c>
      <c r="AL78" s="19"/>
      <c r="AM78" s="40" t="s">
        <v>245</v>
      </c>
      <c r="AN78" s="16">
        <v>816</v>
      </c>
      <c r="AO78" s="23">
        <v>12500</v>
      </c>
      <c r="AP78" s="22"/>
      <c r="AQ78" s="54" t="s">
        <v>273</v>
      </c>
      <c r="AR78" s="5"/>
      <c r="AS78" s="5"/>
      <c r="AT78" s="5"/>
      <c r="AU78" s="5"/>
      <c r="AV78" s="5"/>
    </row>
    <row r="79" spans="1:48" customFormat="1" ht="67.5">
      <c r="A79" s="16">
        <v>68402</v>
      </c>
      <c r="B79" s="31">
        <v>40310</v>
      </c>
      <c r="C79" s="19">
        <v>143390</v>
      </c>
      <c r="D79" s="32">
        <v>40298</v>
      </c>
      <c r="E79" s="35" t="s">
        <v>43</v>
      </c>
      <c r="F79" s="35" t="s">
        <v>44</v>
      </c>
      <c r="G79" s="29" t="s">
        <v>125</v>
      </c>
      <c r="H79" s="36"/>
      <c r="I79" s="29" t="s">
        <v>126</v>
      </c>
      <c r="J79" s="35"/>
      <c r="K79" s="35" t="s">
        <v>190</v>
      </c>
      <c r="L79" s="19">
        <v>1020723865</v>
      </c>
      <c r="M79" s="19" t="s">
        <v>249</v>
      </c>
      <c r="N79" s="37" t="s">
        <v>237</v>
      </c>
      <c r="O79" s="16"/>
      <c r="P79" s="35" t="s">
        <v>218</v>
      </c>
      <c r="Q79" s="35" t="s">
        <v>218</v>
      </c>
      <c r="R79" s="32">
        <v>34487</v>
      </c>
      <c r="S79" s="70" t="s">
        <v>219</v>
      </c>
      <c r="T79" s="33" t="s">
        <v>226</v>
      </c>
      <c r="U79" s="33" t="s">
        <v>252</v>
      </c>
      <c r="V79" s="24">
        <v>1025000</v>
      </c>
      <c r="W79" s="24">
        <v>0</v>
      </c>
      <c r="X79" s="24"/>
      <c r="Y79" s="35" t="s">
        <v>267</v>
      </c>
      <c r="Z79" s="34"/>
      <c r="AA79" s="16">
        <v>0</v>
      </c>
      <c r="AB79" s="16"/>
      <c r="AC79" s="16"/>
      <c r="AD79" s="31"/>
      <c r="AE79" s="16"/>
      <c r="AF79" s="16"/>
      <c r="AG79" s="39" t="s">
        <v>256</v>
      </c>
      <c r="AH79" s="16"/>
      <c r="AI79" s="16"/>
      <c r="AJ79" s="16"/>
      <c r="AK79" s="39" t="s">
        <v>255</v>
      </c>
      <c r="AL79" s="19"/>
      <c r="AM79" s="40" t="s">
        <v>274</v>
      </c>
      <c r="AN79" s="16">
        <v>604</v>
      </c>
      <c r="AO79" s="23">
        <v>141300</v>
      </c>
      <c r="AP79" s="30"/>
      <c r="AQ79" s="52" t="s">
        <v>275</v>
      </c>
      <c r="AR79" s="5"/>
      <c r="AS79" s="5"/>
      <c r="AT79" s="5"/>
      <c r="AU79" s="5"/>
      <c r="AV79" s="5"/>
    </row>
    <row r="80" spans="1:48" customFormat="1" ht="22.5">
      <c r="A80" s="16">
        <v>68402</v>
      </c>
      <c r="B80" s="31">
        <v>40310</v>
      </c>
      <c r="C80" s="19">
        <v>143391</v>
      </c>
      <c r="D80" s="32">
        <v>40298</v>
      </c>
      <c r="E80" s="35" t="s">
        <v>43</v>
      </c>
      <c r="F80" s="35" t="s">
        <v>44</v>
      </c>
      <c r="G80" s="29" t="s">
        <v>204</v>
      </c>
      <c r="H80" s="36"/>
      <c r="I80" s="29" t="s">
        <v>205</v>
      </c>
      <c r="J80" s="35"/>
      <c r="K80" s="35" t="s">
        <v>190</v>
      </c>
      <c r="L80" s="19">
        <v>19242433</v>
      </c>
      <c r="M80" s="19" t="s">
        <v>249</v>
      </c>
      <c r="N80" s="37" t="s">
        <v>238</v>
      </c>
      <c r="O80" s="16"/>
      <c r="P80" s="35" t="s">
        <v>218</v>
      </c>
      <c r="Q80" s="35" t="s">
        <v>218</v>
      </c>
      <c r="R80" s="32">
        <v>39618</v>
      </c>
      <c r="S80" s="70" t="s">
        <v>219</v>
      </c>
      <c r="T80" s="33" t="s">
        <v>232</v>
      </c>
      <c r="U80" s="33" t="s">
        <v>252</v>
      </c>
      <c r="V80" s="24">
        <v>1025000</v>
      </c>
      <c r="W80" s="24">
        <v>0</v>
      </c>
      <c r="X80" s="24">
        <f>+V80-W80</f>
        <v>1025000</v>
      </c>
      <c r="Y80" s="35" t="s">
        <v>267</v>
      </c>
      <c r="Z80" s="17"/>
      <c r="AA80" s="13">
        <v>0</v>
      </c>
      <c r="AB80" s="16"/>
      <c r="AC80" s="48"/>
      <c r="AD80" s="15"/>
      <c r="AE80" s="14"/>
      <c r="AF80" s="14"/>
      <c r="AG80" s="39" t="s">
        <v>256</v>
      </c>
      <c r="AH80" s="16"/>
      <c r="AI80" s="16"/>
      <c r="AJ80" s="16"/>
      <c r="AK80" s="39" t="s">
        <v>255</v>
      </c>
      <c r="AL80" s="19"/>
      <c r="AM80" s="40" t="s">
        <v>245</v>
      </c>
      <c r="AN80" s="16">
        <v>816</v>
      </c>
      <c r="AO80" s="23">
        <v>12500</v>
      </c>
      <c r="AP80" s="22"/>
      <c r="AQ80" s="54" t="s">
        <v>273</v>
      </c>
      <c r="AR80" s="5"/>
      <c r="AS80" s="5"/>
      <c r="AT80" s="5"/>
      <c r="AU80" s="5"/>
      <c r="AV80" s="5"/>
    </row>
    <row r="81" spans="1:48" customFormat="1" ht="67.5">
      <c r="A81" s="16">
        <v>68402</v>
      </c>
      <c r="B81" s="31">
        <v>40310</v>
      </c>
      <c r="C81" s="19">
        <v>143391</v>
      </c>
      <c r="D81" s="32">
        <v>40298</v>
      </c>
      <c r="E81" s="35" t="s">
        <v>43</v>
      </c>
      <c r="F81" s="35" t="s">
        <v>44</v>
      </c>
      <c r="G81" s="29" t="s">
        <v>204</v>
      </c>
      <c r="H81" s="36"/>
      <c r="I81" s="29" t="s">
        <v>205</v>
      </c>
      <c r="J81" s="35"/>
      <c r="K81" s="35" t="s">
        <v>190</v>
      </c>
      <c r="L81" s="19">
        <v>19242433</v>
      </c>
      <c r="M81" s="19" t="s">
        <v>249</v>
      </c>
      <c r="N81" s="37" t="s">
        <v>238</v>
      </c>
      <c r="O81" s="16"/>
      <c r="P81" s="35" t="s">
        <v>218</v>
      </c>
      <c r="Q81" s="35" t="s">
        <v>218</v>
      </c>
      <c r="R81" s="32">
        <v>39618</v>
      </c>
      <c r="S81" s="70" t="s">
        <v>219</v>
      </c>
      <c r="T81" s="33" t="s">
        <v>232</v>
      </c>
      <c r="U81" s="33" t="s">
        <v>252</v>
      </c>
      <c r="V81" s="24">
        <v>1025000</v>
      </c>
      <c r="W81" s="24">
        <v>0</v>
      </c>
      <c r="X81" s="24"/>
      <c r="Y81" s="35" t="s">
        <v>267</v>
      </c>
      <c r="Z81" s="17"/>
      <c r="AA81" s="13">
        <v>0</v>
      </c>
      <c r="AB81" s="16"/>
      <c r="AC81" s="48"/>
      <c r="AD81" s="15"/>
      <c r="AE81" s="14"/>
      <c r="AF81" s="14"/>
      <c r="AG81" s="39" t="s">
        <v>256</v>
      </c>
      <c r="AH81" s="16"/>
      <c r="AI81" s="16"/>
      <c r="AJ81" s="16"/>
      <c r="AK81" s="39" t="s">
        <v>255</v>
      </c>
      <c r="AL81" s="19"/>
      <c r="AM81" s="40" t="s">
        <v>274</v>
      </c>
      <c r="AN81" s="16">
        <v>604</v>
      </c>
      <c r="AO81" s="23">
        <v>141300</v>
      </c>
      <c r="AP81" s="30"/>
      <c r="AQ81" s="52" t="s">
        <v>275</v>
      </c>
      <c r="AR81" s="5"/>
      <c r="AS81" s="5"/>
      <c r="AT81" s="5"/>
      <c r="AU81" s="5"/>
      <c r="AV81" s="5"/>
    </row>
    <row r="82" spans="1:48" customFormat="1" ht="22.5">
      <c r="A82" s="16">
        <v>68402</v>
      </c>
      <c r="B82" s="31">
        <v>40310</v>
      </c>
      <c r="C82" s="19">
        <v>143392</v>
      </c>
      <c r="D82" s="32">
        <v>40298</v>
      </c>
      <c r="E82" s="35" t="s">
        <v>43</v>
      </c>
      <c r="F82" s="35" t="s">
        <v>44</v>
      </c>
      <c r="G82" s="29" t="s">
        <v>127</v>
      </c>
      <c r="H82" s="36"/>
      <c r="I82" s="29" t="s">
        <v>128</v>
      </c>
      <c r="J82" s="35"/>
      <c r="K82" s="35" t="s">
        <v>190</v>
      </c>
      <c r="L82" s="19">
        <v>1020723778</v>
      </c>
      <c r="M82" s="19" t="s">
        <v>249</v>
      </c>
      <c r="N82" s="37" t="s">
        <v>237</v>
      </c>
      <c r="O82" s="16"/>
      <c r="P82" s="35" t="s">
        <v>218</v>
      </c>
      <c r="Q82" s="35" t="s">
        <v>218</v>
      </c>
      <c r="R82" s="32">
        <v>35489</v>
      </c>
      <c r="S82" s="70" t="s">
        <v>219</v>
      </c>
      <c r="T82" s="33" t="s">
        <v>220</v>
      </c>
      <c r="U82" s="33" t="s">
        <v>252</v>
      </c>
      <c r="V82" s="24">
        <v>1025000</v>
      </c>
      <c r="W82" s="24">
        <v>0</v>
      </c>
      <c r="X82" s="24">
        <f>+V82-W82</f>
        <v>1025000</v>
      </c>
      <c r="Y82" s="35" t="s">
        <v>267</v>
      </c>
      <c r="Z82" s="17"/>
      <c r="AA82" s="13">
        <v>0</v>
      </c>
      <c r="AB82" s="16"/>
      <c r="AC82" s="48"/>
      <c r="AD82" s="15"/>
      <c r="AE82" s="14"/>
      <c r="AF82" s="14"/>
      <c r="AG82" s="39" t="s">
        <v>256</v>
      </c>
      <c r="AH82" s="16"/>
      <c r="AI82" s="16"/>
      <c r="AJ82" s="16"/>
      <c r="AK82" s="39" t="s">
        <v>255</v>
      </c>
      <c r="AL82" s="19"/>
      <c r="AM82" s="40" t="s">
        <v>245</v>
      </c>
      <c r="AN82" s="16">
        <v>816</v>
      </c>
      <c r="AO82" s="23">
        <v>12500</v>
      </c>
      <c r="AP82" s="22"/>
      <c r="AQ82" s="54" t="s">
        <v>273</v>
      </c>
      <c r="AR82" s="5"/>
      <c r="AS82" s="5"/>
      <c r="AT82" s="5"/>
      <c r="AU82" s="5"/>
      <c r="AV82" s="5"/>
    </row>
    <row r="83" spans="1:48" customFormat="1" ht="67.5">
      <c r="A83" s="16">
        <v>68402</v>
      </c>
      <c r="B83" s="31">
        <v>40310</v>
      </c>
      <c r="C83" s="19">
        <v>143392</v>
      </c>
      <c r="D83" s="32">
        <v>40298</v>
      </c>
      <c r="E83" s="35" t="s">
        <v>43</v>
      </c>
      <c r="F83" s="35" t="s">
        <v>44</v>
      </c>
      <c r="G83" s="29" t="s">
        <v>127</v>
      </c>
      <c r="H83" s="36"/>
      <c r="I83" s="29" t="s">
        <v>128</v>
      </c>
      <c r="J83" s="35"/>
      <c r="K83" s="35" t="s">
        <v>190</v>
      </c>
      <c r="L83" s="19">
        <v>1020723778</v>
      </c>
      <c r="M83" s="19" t="s">
        <v>249</v>
      </c>
      <c r="N83" s="37" t="s">
        <v>237</v>
      </c>
      <c r="O83" s="16"/>
      <c r="P83" s="35" t="s">
        <v>218</v>
      </c>
      <c r="Q83" s="35" t="s">
        <v>218</v>
      </c>
      <c r="R83" s="32">
        <v>35489</v>
      </c>
      <c r="S83" s="70" t="s">
        <v>219</v>
      </c>
      <c r="T83" s="33" t="s">
        <v>220</v>
      </c>
      <c r="U83" s="33" t="s">
        <v>252</v>
      </c>
      <c r="V83" s="24">
        <v>1025000</v>
      </c>
      <c r="W83" s="24">
        <v>0</v>
      </c>
      <c r="X83" s="24"/>
      <c r="Y83" s="35" t="s">
        <v>267</v>
      </c>
      <c r="Z83" s="17"/>
      <c r="AA83" s="13">
        <v>0</v>
      </c>
      <c r="AB83" s="16"/>
      <c r="AC83" s="48"/>
      <c r="AD83" s="15"/>
      <c r="AE83" s="14"/>
      <c r="AF83" s="14"/>
      <c r="AG83" s="39" t="s">
        <v>256</v>
      </c>
      <c r="AH83" s="16"/>
      <c r="AI83" s="16"/>
      <c r="AJ83" s="16"/>
      <c r="AK83" s="39" t="s">
        <v>255</v>
      </c>
      <c r="AL83" s="19"/>
      <c r="AM83" s="40" t="s">
        <v>274</v>
      </c>
      <c r="AN83" s="16">
        <v>604</v>
      </c>
      <c r="AO83" s="23">
        <v>141300</v>
      </c>
      <c r="AP83" s="30"/>
      <c r="AQ83" s="52" t="s">
        <v>275</v>
      </c>
      <c r="AR83" s="5"/>
      <c r="AS83" s="5"/>
      <c r="AT83" s="5"/>
      <c r="AU83" s="5"/>
      <c r="AV83" s="5"/>
    </row>
    <row r="84" spans="1:48" customFormat="1" ht="22.5">
      <c r="A84" s="16">
        <v>68402</v>
      </c>
      <c r="B84" s="31">
        <v>40310</v>
      </c>
      <c r="C84" s="19">
        <v>143393</v>
      </c>
      <c r="D84" s="32">
        <v>40298</v>
      </c>
      <c r="E84" s="35" t="s">
        <v>43</v>
      </c>
      <c r="F84" s="35" t="s">
        <v>44</v>
      </c>
      <c r="G84" s="29" t="s">
        <v>129</v>
      </c>
      <c r="H84" s="36"/>
      <c r="I84" s="29" t="s">
        <v>70</v>
      </c>
      <c r="J84" s="35" t="s">
        <v>130</v>
      </c>
      <c r="K84" s="35" t="s">
        <v>190</v>
      </c>
      <c r="L84" s="19">
        <v>1020723805</v>
      </c>
      <c r="M84" s="19" t="s">
        <v>249</v>
      </c>
      <c r="N84" s="37" t="s">
        <v>238</v>
      </c>
      <c r="O84" s="42"/>
      <c r="P84" s="35" t="s">
        <v>218</v>
      </c>
      <c r="Q84" s="35" t="s">
        <v>218</v>
      </c>
      <c r="R84" s="32">
        <v>34615</v>
      </c>
      <c r="S84" s="70" t="s">
        <v>219</v>
      </c>
      <c r="T84" s="33" t="s">
        <v>226</v>
      </c>
      <c r="U84" s="33" t="s">
        <v>252</v>
      </c>
      <c r="V84" s="24">
        <v>1025000</v>
      </c>
      <c r="W84" s="24">
        <v>0</v>
      </c>
      <c r="X84" s="24">
        <f>+V84-W84</f>
        <v>1025000</v>
      </c>
      <c r="Y84" s="35" t="s">
        <v>267</v>
      </c>
      <c r="Z84" s="34"/>
      <c r="AA84" s="16">
        <v>0</v>
      </c>
      <c r="AB84" s="16"/>
      <c r="AC84" s="35"/>
      <c r="AD84" s="31"/>
      <c r="AE84" s="16"/>
      <c r="AF84" s="16"/>
      <c r="AG84" s="39" t="s">
        <v>256</v>
      </c>
      <c r="AH84" s="16"/>
      <c r="AI84" s="16"/>
      <c r="AJ84" s="16"/>
      <c r="AK84" s="39" t="s">
        <v>255</v>
      </c>
      <c r="AL84" s="19"/>
      <c r="AM84" s="40" t="s">
        <v>245</v>
      </c>
      <c r="AN84" s="16">
        <v>816</v>
      </c>
      <c r="AO84" s="23">
        <v>12500</v>
      </c>
      <c r="AP84" s="22"/>
      <c r="AQ84" s="54" t="s">
        <v>273</v>
      </c>
      <c r="AR84" s="5"/>
      <c r="AS84" s="5"/>
      <c r="AT84" s="5"/>
      <c r="AU84" s="5"/>
      <c r="AV84" s="5"/>
    </row>
    <row r="85" spans="1:48" customFormat="1" ht="67.5">
      <c r="A85" s="16">
        <v>68402</v>
      </c>
      <c r="B85" s="31">
        <v>40310</v>
      </c>
      <c r="C85" s="19">
        <v>143393</v>
      </c>
      <c r="D85" s="32">
        <v>40298</v>
      </c>
      <c r="E85" s="35" t="s">
        <v>43</v>
      </c>
      <c r="F85" s="35" t="s">
        <v>44</v>
      </c>
      <c r="G85" s="29" t="s">
        <v>129</v>
      </c>
      <c r="H85" s="36"/>
      <c r="I85" s="29" t="s">
        <v>70</v>
      </c>
      <c r="J85" s="35" t="s">
        <v>130</v>
      </c>
      <c r="K85" s="35" t="s">
        <v>190</v>
      </c>
      <c r="L85" s="19">
        <v>1020723805</v>
      </c>
      <c r="M85" s="19" t="s">
        <v>249</v>
      </c>
      <c r="N85" s="37" t="s">
        <v>238</v>
      </c>
      <c r="O85" s="42"/>
      <c r="P85" s="35" t="s">
        <v>218</v>
      </c>
      <c r="Q85" s="35" t="s">
        <v>218</v>
      </c>
      <c r="R85" s="32">
        <v>34615</v>
      </c>
      <c r="S85" s="70" t="s">
        <v>219</v>
      </c>
      <c r="T85" s="33" t="s">
        <v>226</v>
      </c>
      <c r="U85" s="33" t="s">
        <v>252</v>
      </c>
      <c r="V85" s="24">
        <v>1025000</v>
      </c>
      <c r="W85" s="24">
        <v>0</v>
      </c>
      <c r="X85" s="24"/>
      <c r="Y85" s="35" t="s">
        <v>267</v>
      </c>
      <c r="Z85" s="34"/>
      <c r="AA85" s="16">
        <v>0</v>
      </c>
      <c r="AB85" s="16"/>
      <c r="AC85" s="35"/>
      <c r="AD85" s="31"/>
      <c r="AE85" s="16"/>
      <c r="AF85" s="16"/>
      <c r="AG85" s="39" t="s">
        <v>256</v>
      </c>
      <c r="AH85" s="16"/>
      <c r="AI85" s="16"/>
      <c r="AJ85" s="16"/>
      <c r="AK85" s="39" t="s">
        <v>255</v>
      </c>
      <c r="AL85" s="19"/>
      <c r="AM85" s="40" t="s">
        <v>274</v>
      </c>
      <c r="AN85" s="16">
        <v>604</v>
      </c>
      <c r="AO85" s="23">
        <v>141300</v>
      </c>
      <c r="AP85" s="30"/>
      <c r="AQ85" s="52" t="s">
        <v>275</v>
      </c>
      <c r="AR85" s="5"/>
      <c r="AS85" s="5"/>
      <c r="AT85" s="5"/>
      <c r="AU85" s="5"/>
      <c r="AV85" s="5"/>
    </row>
    <row r="86" spans="1:48" customFormat="1" ht="22.5">
      <c r="A86" s="16">
        <v>68402</v>
      </c>
      <c r="B86" s="31">
        <v>40310</v>
      </c>
      <c r="C86" s="19">
        <v>143394</v>
      </c>
      <c r="D86" s="32">
        <v>40298</v>
      </c>
      <c r="E86" s="35" t="s">
        <v>43</v>
      </c>
      <c r="F86" s="35" t="s">
        <v>44</v>
      </c>
      <c r="G86" s="29" t="s">
        <v>131</v>
      </c>
      <c r="H86" s="29" t="s">
        <v>132</v>
      </c>
      <c r="I86" s="29" t="s">
        <v>51</v>
      </c>
      <c r="J86" s="35" t="s">
        <v>133</v>
      </c>
      <c r="K86" s="35" t="s">
        <v>190</v>
      </c>
      <c r="L86" s="19">
        <v>20686505</v>
      </c>
      <c r="M86" s="19" t="s">
        <v>249</v>
      </c>
      <c r="N86" s="37" t="s">
        <v>237</v>
      </c>
      <c r="O86" s="16"/>
      <c r="P86" s="35" t="s">
        <v>218</v>
      </c>
      <c r="Q86" s="35" t="s">
        <v>218</v>
      </c>
      <c r="R86" s="32">
        <v>39923</v>
      </c>
      <c r="S86" s="70" t="s">
        <v>219</v>
      </c>
      <c r="T86" s="33" t="s">
        <v>224</v>
      </c>
      <c r="U86" s="33" t="s">
        <v>240</v>
      </c>
      <c r="V86" s="24">
        <v>1025000</v>
      </c>
      <c r="W86" s="24">
        <v>0</v>
      </c>
      <c r="X86" s="24">
        <f>+V86-W86</f>
        <v>1025000</v>
      </c>
      <c r="Y86" s="53" t="s">
        <v>267</v>
      </c>
      <c r="Z86" s="34"/>
      <c r="AA86" s="16">
        <v>0</v>
      </c>
      <c r="AB86" s="16"/>
      <c r="AC86" s="16"/>
      <c r="AD86" s="31"/>
      <c r="AE86" s="16"/>
      <c r="AF86" s="16"/>
      <c r="AG86" s="39" t="s">
        <v>256</v>
      </c>
      <c r="AH86" s="16"/>
      <c r="AI86" s="16"/>
      <c r="AJ86" s="16"/>
      <c r="AK86" s="39" t="s">
        <v>255</v>
      </c>
      <c r="AL86" s="19"/>
      <c r="AM86" s="40" t="s">
        <v>245</v>
      </c>
      <c r="AN86" s="16">
        <v>816</v>
      </c>
      <c r="AO86" s="23">
        <v>12500</v>
      </c>
      <c r="AP86" s="22"/>
      <c r="AQ86" s="54" t="s">
        <v>273</v>
      </c>
      <c r="AR86" s="5"/>
      <c r="AS86" s="5"/>
      <c r="AT86" s="5"/>
      <c r="AU86" s="5"/>
      <c r="AV86" s="5"/>
    </row>
    <row r="87" spans="1:48" customFormat="1" ht="67.5">
      <c r="A87" s="16">
        <v>68402</v>
      </c>
      <c r="B87" s="31">
        <v>40310</v>
      </c>
      <c r="C87" s="19">
        <v>143394</v>
      </c>
      <c r="D87" s="32">
        <v>40298</v>
      </c>
      <c r="E87" s="35" t="s">
        <v>43</v>
      </c>
      <c r="F87" s="35" t="s">
        <v>44</v>
      </c>
      <c r="G87" s="29" t="s">
        <v>131</v>
      </c>
      <c r="H87" s="29" t="s">
        <v>132</v>
      </c>
      <c r="I87" s="29" t="s">
        <v>51</v>
      </c>
      <c r="J87" s="35" t="s">
        <v>133</v>
      </c>
      <c r="K87" s="35" t="s">
        <v>190</v>
      </c>
      <c r="L87" s="19">
        <v>20686505</v>
      </c>
      <c r="M87" s="19" t="s">
        <v>249</v>
      </c>
      <c r="N87" s="37" t="s">
        <v>237</v>
      </c>
      <c r="O87" s="16"/>
      <c r="P87" s="35" t="s">
        <v>218</v>
      </c>
      <c r="Q87" s="35" t="s">
        <v>218</v>
      </c>
      <c r="R87" s="32">
        <v>39923</v>
      </c>
      <c r="S87" s="70" t="s">
        <v>219</v>
      </c>
      <c r="T87" s="33" t="s">
        <v>224</v>
      </c>
      <c r="U87" s="33" t="s">
        <v>240</v>
      </c>
      <c r="V87" s="24">
        <v>1025000</v>
      </c>
      <c r="W87" s="24">
        <v>0</v>
      </c>
      <c r="X87" s="24"/>
      <c r="Y87" s="53" t="s">
        <v>267</v>
      </c>
      <c r="Z87" s="34"/>
      <c r="AA87" s="16">
        <v>0</v>
      </c>
      <c r="AB87" s="16"/>
      <c r="AC87" s="16"/>
      <c r="AD87" s="31"/>
      <c r="AE87" s="16"/>
      <c r="AF87" s="16"/>
      <c r="AG87" s="39" t="s">
        <v>256</v>
      </c>
      <c r="AH87" s="16"/>
      <c r="AI87" s="16"/>
      <c r="AJ87" s="16"/>
      <c r="AK87" s="39" t="s">
        <v>255</v>
      </c>
      <c r="AL87" s="19"/>
      <c r="AM87" s="40" t="s">
        <v>274</v>
      </c>
      <c r="AN87" s="16">
        <v>604</v>
      </c>
      <c r="AO87" s="23">
        <v>141300</v>
      </c>
      <c r="AP87" s="30"/>
      <c r="AQ87" s="52" t="s">
        <v>275</v>
      </c>
      <c r="AR87" s="5"/>
      <c r="AS87" s="5"/>
      <c r="AT87" s="5"/>
      <c r="AU87" s="5"/>
      <c r="AV87" s="5"/>
    </row>
    <row r="88" spans="1:48" customFormat="1" ht="22.5">
      <c r="A88" s="16">
        <v>68402</v>
      </c>
      <c r="B88" s="31">
        <v>40310</v>
      </c>
      <c r="C88" s="19">
        <v>143395</v>
      </c>
      <c r="D88" s="32">
        <v>40298</v>
      </c>
      <c r="E88" s="35" t="s">
        <v>43</v>
      </c>
      <c r="F88" s="35" t="s">
        <v>44</v>
      </c>
      <c r="G88" s="29" t="s">
        <v>208</v>
      </c>
      <c r="H88" s="29" t="s">
        <v>209</v>
      </c>
      <c r="I88" s="29" t="s">
        <v>135</v>
      </c>
      <c r="J88" s="35" t="s">
        <v>210</v>
      </c>
      <c r="K88" s="35" t="s">
        <v>190</v>
      </c>
      <c r="L88" s="19">
        <v>22314379</v>
      </c>
      <c r="M88" s="19" t="s">
        <v>249</v>
      </c>
      <c r="N88" s="37" t="s">
        <v>237</v>
      </c>
      <c r="O88" s="16"/>
      <c r="P88" s="35" t="s">
        <v>218</v>
      </c>
      <c r="Q88" s="35" t="s">
        <v>218</v>
      </c>
      <c r="R88" s="32">
        <v>37445</v>
      </c>
      <c r="S88" s="70" t="s">
        <v>219</v>
      </c>
      <c r="T88" s="33" t="s">
        <v>220</v>
      </c>
      <c r="U88" s="33" t="s">
        <v>252</v>
      </c>
      <c r="V88" s="24">
        <v>1025000</v>
      </c>
      <c r="W88" s="24">
        <v>0</v>
      </c>
      <c r="X88" s="24">
        <f>+V88-W88</f>
        <v>1025000</v>
      </c>
      <c r="Y88" s="53" t="s">
        <v>257</v>
      </c>
      <c r="Z88" s="16"/>
      <c r="AA88" s="16">
        <v>0</v>
      </c>
      <c r="AB88" s="16"/>
      <c r="AC88" s="14"/>
      <c r="AD88" s="15"/>
      <c r="AE88" s="16"/>
      <c r="AF88" s="16"/>
      <c r="AG88" s="39" t="s">
        <v>256</v>
      </c>
      <c r="AH88" s="16"/>
      <c r="AI88" s="16"/>
      <c r="AJ88" s="16"/>
      <c r="AK88" s="39" t="s">
        <v>255</v>
      </c>
      <c r="AL88" s="19"/>
      <c r="AM88" s="40" t="s">
        <v>245</v>
      </c>
      <c r="AN88" s="16">
        <v>889</v>
      </c>
      <c r="AO88" s="23"/>
      <c r="AP88" s="22"/>
      <c r="AQ88" s="54" t="s">
        <v>265</v>
      </c>
      <c r="AR88" s="5"/>
      <c r="AS88" s="5"/>
      <c r="AT88" s="5"/>
      <c r="AU88" s="5"/>
      <c r="AV88" s="5"/>
    </row>
    <row r="89" spans="1:48" customFormat="1" ht="22.5">
      <c r="A89" s="16">
        <v>68402</v>
      </c>
      <c r="B89" s="31">
        <v>40310</v>
      </c>
      <c r="C89" s="19">
        <v>143395</v>
      </c>
      <c r="D89" s="32">
        <v>40298</v>
      </c>
      <c r="E89" s="35" t="s">
        <v>43</v>
      </c>
      <c r="F89" s="35" t="s">
        <v>44</v>
      </c>
      <c r="G89" s="29" t="s">
        <v>208</v>
      </c>
      <c r="H89" s="29" t="s">
        <v>209</v>
      </c>
      <c r="I89" s="29" t="s">
        <v>135</v>
      </c>
      <c r="J89" s="35" t="s">
        <v>210</v>
      </c>
      <c r="K89" s="35" t="s">
        <v>190</v>
      </c>
      <c r="L89" s="19">
        <v>22314379</v>
      </c>
      <c r="M89" s="19" t="s">
        <v>249</v>
      </c>
      <c r="N89" s="37" t="s">
        <v>237</v>
      </c>
      <c r="O89" s="16"/>
      <c r="P89" s="35" t="s">
        <v>218</v>
      </c>
      <c r="Q89" s="35" t="s">
        <v>218</v>
      </c>
      <c r="R89" s="32">
        <v>37445</v>
      </c>
      <c r="S89" s="70" t="s">
        <v>219</v>
      </c>
      <c r="T89" s="33" t="s">
        <v>220</v>
      </c>
      <c r="U89" s="33" t="s">
        <v>252</v>
      </c>
      <c r="V89" s="24">
        <v>1025000</v>
      </c>
      <c r="W89" s="24">
        <v>0</v>
      </c>
      <c r="X89" s="24"/>
      <c r="Y89" s="53" t="s">
        <v>257</v>
      </c>
      <c r="Z89" s="16"/>
      <c r="AA89" s="16">
        <v>0</v>
      </c>
      <c r="AB89" s="16"/>
      <c r="AC89" s="14"/>
      <c r="AD89" s="15"/>
      <c r="AE89" s="16"/>
      <c r="AF89" s="16"/>
      <c r="AG89" s="39" t="s">
        <v>256</v>
      </c>
      <c r="AH89" s="16"/>
      <c r="AI89" s="16"/>
      <c r="AJ89" s="16"/>
      <c r="AK89" s="39" t="s">
        <v>255</v>
      </c>
      <c r="AL89" s="19"/>
      <c r="AM89" s="40" t="s">
        <v>274</v>
      </c>
      <c r="AN89" s="16">
        <v>889</v>
      </c>
      <c r="AO89" s="23"/>
      <c r="AP89" s="22"/>
      <c r="AQ89" s="54" t="s">
        <v>265</v>
      </c>
      <c r="AR89" s="5"/>
      <c r="AS89" s="5"/>
      <c r="AT89" s="5"/>
      <c r="AU89" s="5"/>
      <c r="AV89" s="5"/>
    </row>
    <row r="90" spans="1:48" customFormat="1" ht="22.5">
      <c r="A90" s="16">
        <v>68402</v>
      </c>
      <c r="B90" s="31">
        <v>40310</v>
      </c>
      <c r="C90" s="19">
        <v>143396</v>
      </c>
      <c r="D90" s="32">
        <v>40298</v>
      </c>
      <c r="E90" s="35" t="s">
        <v>43</v>
      </c>
      <c r="F90" s="35" t="s">
        <v>44</v>
      </c>
      <c r="G90" s="58" t="s">
        <v>134</v>
      </c>
      <c r="H90" s="58"/>
      <c r="I90" s="58" t="s">
        <v>135</v>
      </c>
      <c r="J90" s="42"/>
      <c r="K90" s="35" t="s">
        <v>190</v>
      </c>
      <c r="L90" s="57">
        <v>1032437014</v>
      </c>
      <c r="M90" s="19" t="s">
        <v>249</v>
      </c>
      <c r="N90" s="63" t="s">
        <v>237</v>
      </c>
      <c r="O90" s="42"/>
      <c r="P90" s="35" t="s">
        <v>218</v>
      </c>
      <c r="Q90" s="35" t="s">
        <v>218</v>
      </c>
      <c r="R90" s="44">
        <v>33891</v>
      </c>
      <c r="S90" s="70" t="s">
        <v>219</v>
      </c>
      <c r="T90" s="59" t="s">
        <v>226</v>
      </c>
      <c r="U90" s="33" t="s">
        <v>252</v>
      </c>
      <c r="V90" s="24">
        <v>1025000</v>
      </c>
      <c r="W90" s="24">
        <v>0</v>
      </c>
      <c r="X90" s="24">
        <f>+V90-W90</f>
        <v>1025000</v>
      </c>
      <c r="Y90" s="35" t="s">
        <v>267</v>
      </c>
      <c r="Z90" s="34"/>
      <c r="AA90" s="16">
        <v>0</v>
      </c>
      <c r="AB90" s="13"/>
      <c r="AC90" s="16"/>
      <c r="AD90" s="31"/>
      <c r="AE90" s="16"/>
      <c r="AF90" s="16"/>
      <c r="AG90" s="39" t="s">
        <v>256</v>
      </c>
      <c r="AH90" s="16"/>
      <c r="AI90" s="16"/>
      <c r="AJ90" s="16"/>
      <c r="AK90" s="39" t="s">
        <v>255</v>
      </c>
      <c r="AL90" s="19"/>
      <c r="AM90" s="40" t="s">
        <v>245</v>
      </c>
      <c r="AN90" s="16">
        <v>816</v>
      </c>
      <c r="AO90" s="23">
        <v>12500</v>
      </c>
      <c r="AP90" s="22"/>
      <c r="AQ90" s="54" t="s">
        <v>273</v>
      </c>
      <c r="AR90" s="5"/>
      <c r="AS90" s="5"/>
      <c r="AT90" s="5"/>
      <c r="AU90" s="5"/>
      <c r="AV90" s="5"/>
    </row>
    <row r="91" spans="1:48" customFormat="1" ht="67.5">
      <c r="A91" s="16">
        <v>68402</v>
      </c>
      <c r="B91" s="31">
        <v>40310</v>
      </c>
      <c r="C91" s="19">
        <v>143396</v>
      </c>
      <c r="D91" s="32">
        <v>40298</v>
      </c>
      <c r="E91" s="35" t="s">
        <v>43</v>
      </c>
      <c r="F91" s="35" t="s">
        <v>44</v>
      </c>
      <c r="G91" s="58" t="s">
        <v>134</v>
      </c>
      <c r="H91" s="58"/>
      <c r="I91" s="58" t="s">
        <v>135</v>
      </c>
      <c r="J91" s="42"/>
      <c r="K91" s="35" t="s">
        <v>190</v>
      </c>
      <c r="L91" s="57">
        <v>1032437014</v>
      </c>
      <c r="M91" s="19" t="s">
        <v>249</v>
      </c>
      <c r="N91" s="63" t="s">
        <v>237</v>
      </c>
      <c r="O91" s="42"/>
      <c r="P91" s="35" t="s">
        <v>218</v>
      </c>
      <c r="Q91" s="35" t="s">
        <v>218</v>
      </c>
      <c r="R91" s="44">
        <v>33891</v>
      </c>
      <c r="S91" s="70" t="s">
        <v>219</v>
      </c>
      <c r="T91" s="59" t="s">
        <v>226</v>
      </c>
      <c r="U91" s="33" t="s">
        <v>252</v>
      </c>
      <c r="V91" s="24">
        <v>1025000</v>
      </c>
      <c r="W91" s="24">
        <v>0</v>
      </c>
      <c r="X91" s="24"/>
      <c r="Y91" s="35" t="s">
        <v>267</v>
      </c>
      <c r="Z91" s="34"/>
      <c r="AA91" s="16">
        <v>0</v>
      </c>
      <c r="AB91" s="13"/>
      <c r="AC91" s="16"/>
      <c r="AD91" s="31"/>
      <c r="AE91" s="16"/>
      <c r="AF91" s="16"/>
      <c r="AG91" s="39" t="s">
        <v>256</v>
      </c>
      <c r="AH91" s="16"/>
      <c r="AI91" s="16"/>
      <c r="AJ91" s="16"/>
      <c r="AK91" s="39" t="s">
        <v>255</v>
      </c>
      <c r="AL91" s="19"/>
      <c r="AM91" s="40" t="s">
        <v>274</v>
      </c>
      <c r="AN91" s="16">
        <v>604</v>
      </c>
      <c r="AO91" s="23">
        <v>141300</v>
      </c>
      <c r="AP91" s="30"/>
      <c r="AQ91" s="52" t="s">
        <v>275</v>
      </c>
      <c r="AR91" s="5"/>
      <c r="AS91" s="5"/>
      <c r="AT91" s="5"/>
      <c r="AU91" s="5"/>
      <c r="AV91" s="5"/>
    </row>
    <row r="92" spans="1:48" customFormat="1" ht="22.5">
      <c r="A92" s="16">
        <v>68402</v>
      </c>
      <c r="B92" s="31">
        <v>40310</v>
      </c>
      <c r="C92" s="19">
        <v>143397</v>
      </c>
      <c r="D92" s="32">
        <v>40298</v>
      </c>
      <c r="E92" s="35" t="s">
        <v>43</v>
      </c>
      <c r="F92" s="35" t="s">
        <v>44</v>
      </c>
      <c r="G92" s="29" t="s">
        <v>136</v>
      </c>
      <c r="H92" s="29" t="s">
        <v>123</v>
      </c>
      <c r="I92" s="29" t="s">
        <v>137</v>
      </c>
      <c r="J92" s="16"/>
      <c r="K92" s="35" t="s">
        <v>190</v>
      </c>
      <c r="L92" s="19">
        <v>1020723790</v>
      </c>
      <c r="M92" s="19" t="s">
        <v>249</v>
      </c>
      <c r="N92" s="37" t="s">
        <v>237</v>
      </c>
      <c r="O92" s="16"/>
      <c r="P92" s="35" t="s">
        <v>218</v>
      </c>
      <c r="Q92" s="35" t="s">
        <v>218</v>
      </c>
      <c r="R92" s="32">
        <v>37524</v>
      </c>
      <c r="S92" s="70" t="s">
        <v>219</v>
      </c>
      <c r="T92" s="39" t="s">
        <v>226</v>
      </c>
      <c r="U92" s="33" t="s">
        <v>252</v>
      </c>
      <c r="V92" s="24">
        <v>1025000</v>
      </c>
      <c r="W92" s="24">
        <v>0</v>
      </c>
      <c r="X92" s="24">
        <f>+V92-W92</f>
        <v>1025000</v>
      </c>
      <c r="Y92" s="35" t="s">
        <v>267</v>
      </c>
      <c r="Z92" s="16"/>
      <c r="AA92" s="16">
        <v>0</v>
      </c>
      <c r="AB92" s="16"/>
      <c r="AC92" s="16"/>
      <c r="AD92" s="31"/>
      <c r="AE92" s="16"/>
      <c r="AF92" s="16"/>
      <c r="AG92" s="39" t="s">
        <v>256</v>
      </c>
      <c r="AH92" s="16"/>
      <c r="AI92" s="16"/>
      <c r="AJ92" s="16"/>
      <c r="AK92" s="39" t="s">
        <v>255</v>
      </c>
      <c r="AL92" s="19"/>
      <c r="AM92" s="40" t="s">
        <v>245</v>
      </c>
      <c r="AN92" s="16">
        <v>816</v>
      </c>
      <c r="AO92" s="23">
        <v>12500</v>
      </c>
      <c r="AP92" s="22"/>
      <c r="AQ92" s="54" t="s">
        <v>273</v>
      </c>
      <c r="AR92" s="5"/>
      <c r="AS92" s="5"/>
      <c r="AT92" s="5"/>
      <c r="AU92" s="5"/>
      <c r="AV92" s="5"/>
    </row>
    <row r="93" spans="1:48" customFormat="1" ht="67.5">
      <c r="A93" s="16">
        <v>68402</v>
      </c>
      <c r="B93" s="31">
        <v>40310</v>
      </c>
      <c r="C93" s="19">
        <v>143397</v>
      </c>
      <c r="D93" s="32">
        <v>40298</v>
      </c>
      <c r="E93" s="35" t="s">
        <v>43</v>
      </c>
      <c r="F93" s="35" t="s">
        <v>44</v>
      </c>
      <c r="G93" s="29" t="s">
        <v>136</v>
      </c>
      <c r="H93" s="29" t="s">
        <v>123</v>
      </c>
      <c r="I93" s="29" t="s">
        <v>137</v>
      </c>
      <c r="J93" s="16"/>
      <c r="K93" s="35" t="s">
        <v>190</v>
      </c>
      <c r="L93" s="19">
        <v>1020723790</v>
      </c>
      <c r="M93" s="19" t="s">
        <v>249</v>
      </c>
      <c r="N93" s="37" t="s">
        <v>237</v>
      </c>
      <c r="O93" s="16"/>
      <c r="P93" s="35" t="s">
        <v>218</v>
      </c>
      <c r="Q93" s="35" t="s">
        <v>218</v>
      </c>
      <c r="R93" s="32">
        <v>37524</v>
      </c>
      <c r="S93" s="70" t="s">
        <v>219</v>
      </c>
      <c r="T93" s="39" t="s">
        <v>226</v>
      </c>
      <c r="U93" s="33" t="s">
        <v>252</v>
      </c>
      <c r="V93" s="24">
        <v>1025000</v>
      </c>
      <c r="W93" s="24">
        <v>0</v>
      </c>
      <c r="X93" s="24"/>
      <c r="Y93" s="35" t="s">
        <v>267</v>
      </c>
      <c r="Z93" s="16"/>
      <c r="AA93" s="16">
        <v>0</v>
      </c>
      <c r="AB93" s="16"/>
      <c r="AC93" s="16"/>
      <c r="AD93" s="31"/>
      <c r="AE93" s="16"/>
      <c r="AF93" s="16"/>
      <c r="AG93" s="39" t="s">
        <v>256</v>
      </c>
      <c r="AH93" s="16"/>
      <c r="AI93" s="16"/>
      <c r="AJ93" s="16"/>
      <c r="AK93" s="39" t="s">
        <v>255</v>
      </c>
      <c r="AL93" s="19"/>
      <c r="AM93" s="40" t="s">
        <v>274</v>
      </c>
      <c r="AN93" s="16">
        <v>604</v>
      </c>
      <c r="AO93" s="23">
        <v>141300</v>
      </c>
      <c r="AP93" s="30"/>
      <c r="AQ93" s="52" t="s">
        <v>275</v>
      </c>
      <c r="AR93" s="5"/>
      <c r="AS93" s="5"/>
      <c r="AT93" s="5"/>
      <c r="AU93" s="5"/>
      <c r="AV93" s="5"/>
    </row>
    <row r="94" spans="1:48" customFormat="1" ht="22.5">
      <c r="A94" s="16">
        <v>68402</v>
      </c>
      <c r="B94" s="31">
        <v>40310</v>
      </c>
      <c r="C94" s="19">
        <v>143398</v>
      </c>
      <c r="D94" s="32">
        <v>40298</v>
      </c>
      <c r="E94" s="35" t="s">
        <v>43</v>
      </c>
      <c r="F94" s="35" t="s">
        <v>44</v>
      </c>
      <c r="G94" s="29" t="s">
        <v>138</v>
      </c>
      <c r="H94" s="29"/>
      <c r="I94" s="29" t="s">
        <v>139</v>
      </c>
      <c r="J94" s="16"/>
      <c r="K94" s="35" t="s">
        <v>190</v>
      </c>
      <c r="L94" s="19">
        <v>1032436882</v>
      </c>
      <c r="M94" s="19" t="s">
        <v>249</v>
      </c>
      <c r="N94" s="37" t="s">
        <v>237</v>
      </c>
      <c r="O94" s="16"/>
      <c r="P94" s="35" t="s">
        <v>218</v>
      </c>
      <c r="Q94" s="35" t="s">
        <v>218</v>
      </c>
      <c r="R94" s="32">
        <v>36746</v>
      </c>
      <c r="S94" s="70" t="s">
        <v>219</v>
      </c>
      <c r="T94" s="33" t="s">
        <v>226</v>
      </c>
      <c r="U94" s="33" t="s">
        <v>252</v>
      </c>
      <c r="V94" s="24">
        <v>1025000</v>
      </c>
      <c r="W94" s="24">
        <v>0</v>
      </c>
      <c r="X94" s="24">
        <f>+V94-W94</f>
        <v>1025000</v>
      </c>
      <c r="Y94" s="35" t="s">
        <v>257</v>
      </c>
      <c r="Z94" s="17"/>
      <c r="AA94" s="13">
        <v>0</v>
      </c>
      <c r="AB94" s="13"/>
      <c r="AC94" s="49"/>
      <c r="AD94" s="15"/>
      <c r="AE94" s="16"/>
      <c r="AF94" s="16"/>
      <c r="AG94" s="39" t="s">
        <v>256</v>
      </c>
      <c r="AH94" s="16"/>
      <c r="AI94" s="16"/>
      <c r="AJ94" s="16"/>
      <c r="AK94" s="39" t="s">
        <v>255</v>
      </c>
      <c r="AL94" s="19"/>
      <c r="AM94" s="40" t="s">
        <v>245</v>
      </c>
      <c r="AN94" s="16">
        <v>889</v>
      </c>
      <c r="AO94" s="23"/>
      <c r="AP94" s="22"/>
      <c r="AQ94" s="54" t="s">
        <v>265</v>
      </c>
      <c r="AR94" s="5"/>
      <c r="AS94" s="5"/>
      <c r="AT94" s="5"/>
      <c r="AU94" s="5"/>
      <c r="AV94" s="5"/>
    </row>
    <row r="95" spans="1:48" customFormat="1" ht="22.5">
      <c r="A95" s="16">
        <v>68402</v>
      </c>
      <c r="B95" s="31">
        <v>40310</v>
      </c>
      <c r="C95" s="19">
        <v>143398</v>
      </c>
      <c r="D95" s="32">
        <v>40298</v>
      </c>
      <c r="E95" s="35" t="s">
        <v>43</v>
      </c>
      <c r="F95" s="35" t="s">
        <v>44</v>
      </c>
      <c r="G95" s="29" t="s">
        <v>138</v>
      </c>
      <c r="H95" s="29"/>
      <c r="I95" s="29" t="s">
        <v>139</v>
      </c>
      <c r="J95" s="16"/>
      <c r="K95" s="35" t="s">
        <v>190</v>
      </c>
      <c r="L95" s="19">
        <v>1032436882</v>
      </c>
      <c r="M95" s="19" t="s">
        <v>249</v>
      </c>
      <c r="N95" s="37" t="s">
        <v>237</v>
      </c>
      <c r="O95" s="16"/>
      <c r="P95" s="35" t="s">
        <v>218</v>
      </c>
      <c r="Q95" s="35" t="s">
        <v>218</v>
      </c>
      <c r="R95" s="32">
        <v>36746</v>
      </c>
      <c r="S95" s="70" t="s">
        <v>219</v>
      </c>
      <c r="T95" s="33" t="s">
        <v>226</v>
      </c>
      <c r="U95" s="33" t="s">
        <v>252</v>
      </c>
      <c r="V95" s="24">
        <v>1025000</v>
      </c>
      <c r="W95" s="24">
        <v>0</v>
      </c>
      <c r="X95" s="24"/>
      <c r="Y95" s="35" t="s">
        <v>257</v>
      </c>
      <c r="Z95" s="17"/>
      <c r="AA95" s="13">
        <v>0</v>
      </c>
      <c r="AB95" s="13"/>
      <c r="AC95" s="49"/>
      <c r="AD95" s="15"/>
      <c r="AE95" s="16"/>
      <c r="AF95" s="16"/>
      <c r="AG95" s="39" t="s">
        <v>256</v>
      </c>
      <c r="AH95" s="16"/>
      <c r="AI95" s="16"/>
      <c r="AJ95" s="16"/>
      <c r="AK95" s="39" t="s">
        <v>255</v>
      </c>
      <c r="AL95" s="19"/>
      <c r="AM95" s="40" t="s">
        <v>274</v>
      </c>
      <c r="AN95" s="16">
        <v>889</v>
      </c>
      <c r="AO95" s="23"/>
      <c r="AP95" s="22"/>
      <c r="AQ95" s="54" t="s">
        <v>265</v>
      </c>
      <c r="AR95" s="5"/>
      <c r="AS95" s="5"/>
      <c r="AT95" s="5"/>
      <c r="AU95" s="5"/>
      <c r="AV95" s="5"/>
    </row>
    <row r="96" spans="1:48" customFormat="1" ht="22.5">
      <c r="A96" s="16">
        <v>68402</v>
      </c>
      <c r="B96" s="31">
        <v>40310</v>
      </c>
      <c r="C96" s="19">
        <v>143399</v>
      </c>
      <c r="D96" s="32">
        <v>40298</v>
      </c>
      <c r="E96" s="35" t="s">
        <v>43</v>
      </c>
      <c r="F96" s="35" t="s">
        <v>44</v>
      </c>
      <c r="G96" s="29" t="s">
        <v>140</v>
      </c>
      <c r="H96" s="29"/>
      <c r="I96" s="29" t="s">
        <v>70</v>
      </c>
      <c r="J96" s="35" t="s">
        <v>95</v>
      </c>
      <c r="K96" s="35" t="s">
        <v>190</v>
      </c>
      <c r="L96" s="19">
        <v>1020723796</v>
      </c>
      <c r="M96" s="19" t="s">
        <v>249</v>
      </c>
      <c r="N96" s="37" t="s">
        <v>238</v>
      </c>
      <c r="O96" s="16"/>
      <c r="P96" s="35" t="s">
        <v>218</v>
      </c>
      <c r="Q96" s="35" t="s">
        <v>218</v>
      </c>
      <c r="R96" s="32">
        <v>34880</v>
      </c>
      <c r="S96" s="70" t="s">
        <v>219</v>
      </c>
      <c r="T96" s="38" t="s">
        <v>233</v>
      </c>
      <c r="U96" s="33" t="s">
        <v>252</v>
      </c>
      <c r="V96" s="24">
        <v>1025000</v>
      </c>
      <c r="W96" s="24">
        <v>0</v>
      </c>
      <c r="X96" s="24">
        <f>+V96-W96</f>
        <v>1025000</v>
      </c>
      <c r="Y96" s="35" t="s">
        <v>267</v>
      </c>
      <c r="Z96" s="13"/>
      <c r="AA96" s="13">
        <v>0</v>
      </c>
      <c r="AB96" s="13"/>
      <c r="AC96" s="14"/>
      <c r="AD96" s="15"/>
      <c r="AE96" s="14"/>
      <c r="AF96" s="14"/>
      <c r="AG96" s="39" t="s">
        <v>256</v>
      </c>
      <c r="AH96" s="16"/>
      <c r="AI96" s="16"/>
      <c r="AJ96" s="16"/>
      <c r="AK96" s="39" t="s">
        <v>255</v>
      </c>
      <c r="AL96" s="19"/>
      <c r="AM96" s="40" t="s">
        <v>245</v>
      </c>
      <c r="AN96" s="16">
        <v>816</v>
      </c>
      <c r="AO96" s="23">
        <v>12500</v>
      </c>
      <c r="AP96" s="22"/>
      <c r="AQ96" s="54" t="s">
        <v>273</v>
      </c>
      <c r="AR96" s="5"/>
      <c r="AS96" s="5"/>
      <c r="AT96" s="5"/>
      <c r="AU96" s="5"/>
      <c r="AV96" s="5"/>
    </row>
    <row r="97" spans="1:48" customFormat="1" ht="67.5">
      <c r="A97" s="16">
        <v>68402</v>
      </c>
      <c r="B97" s="31">
        <v>40310</v>
      </c>
      <c r="C97" s="19">
        <v>143399</v>
      </c>
      <c r="D97" s="32">
        <v>40298</v>
      </c>
      <c r="E97" s="35" t="s">
        <v>43</v>
      </c>
      <c r="F97" s="35" t="s">
        <v>44</v>
      </c>
      <c r="G97" s="29" t="s">
        <v>140</v>
      </c>
      <c r="H97" s="29"/>
      <c r="I97" s="29" t="s">
        <v>70</v>
      </c>
      <c r="J97" s="35" t="s">
        <v>95</v>
      </c>
      <c r="K97" s="35" t="s">
        <v>190</v>
      </c>
      <c r="L97" s="19">
        <v>1020723796</v>
      </c>
      <c r="M97" s="19" t="s">
        <v>249</v>
      </c>
      <c r="N97" s="37" t="s">
        <v>238</v>
      </c>
      <c r="O97" s="16"/>
      <c r="P97" s="35" t="s">
        <v>218</v>
      </c>
      <c r="Q97" s="35" t="s">
        <v>218</v>
      </c>
      <c r="R97" s="32">
        <v>34880</v>
      </c>
      <c r="S97" s="70" t="s">
        <v>219</v>
      </c>
      <c r="T97" s="38" t="s">
        <v>233</v>
      </c>
      <c r="U97" s="33" t="s">
        <v>252</v>
      </c>
      <c r="V97" s="24">
        <v>1025000</v>
      </c>
      <c r="W97" s="24">
        <v>0</v>
      </c>
      <c r="X97" s="24"/>
      <c r="Y97" s="35" t="s">
        <v>267</v>
      </c>
      <c r="Z97" s="13"/>
      <c r="AA97" s="13">
        <v>0</v>
      </c>
      <c r="AB97" s="13"/>
      <c r="AC97" s="14"/>
      <c r="AD97" s="15"/>
      <c r="AE97" s="14"/>
      <c r="AF97" s="14"/>
      <c r="AG97" s="39" t="s">
        <v>256</v>
      </c>
      <c r="AH97" s="16"/>
      <c r="AI97" s="16"/>
      <c r="AJ97" s="16"/>
      <c r="AK97" s="39" t="s">
        <v>255</v>
      </c>
      <c r="AL97" s="19"/>
      <c r="AM97" s="40" t="s">
        <v>274</v>
      </c>
      <c r="AN97" s="16">
        <v>604</v>
      </c>
      <c r="AO97" s="23">
        <v>141300</v>
      </c>
      <c r="AP97" s="30"/>
      <c r="AQ97" s="52" t="s">
        <v>275</v>
      </c>
      <c r="AR97" s="5"/>
      <c r="AS97" s="5"/>
      <c r="AT97" s="5"/>
      <c r="AU97" s="5"/>
      <c r="AV97" s="5"/>
    </row>
    <row r="98" spans="1:48" customFormat="1" ht="22.5">
      <c r="A98" s="16">
        <v>68402</v>
      </c>
      <c r="B98" s="31">
        <v>40310</v>
      </c>
      <c r="C98" s="19">
        <v>143400</v>
      </c>
      <c r="D98" s="32">
        <v>40298</v>
      </c>
      <c r="E98" s="35" t="s">
        <v>43</v>
      </c>
      <c r="F98" s="35" t="s">
        <v>44</v>
      </c>
      <c r="G98" s="29" t="s">
        <v>141</v>
      </c>
      <c r="H98" s="36"/>
      <c r="I98" s="29" t="s">
        <v>142</v>
      </c>
      <c r="J98" s="35" t="s">
        <v>143</v>
      </c>
      <c r="K98" s="35" t="s">
        <v>190</v>
      </c>
      <c r="L98" s="19">
        <v>296092</v>
      </c>
      <c r="M98" s="19" t="s">
        <v>249</v>
      </c>
      <c r="N98" s="37" t="s">
        <v>238</v>
      </c>
      <c r="O98" s="16"/>
      <c r="P98" s="35" t="s">
        <v>218</v>
      </c>
      <c r="Q98" s="35" t="s">
        <v>218</v>
      </c>
      <c r="R98" s="32">
        <v>36208</v>
      </c>
      <c r="S98" s="70" t="s">
        <v>219</v>
      </c>
      <c r="T98" s="33" t="s">
        <v>225</v>
      </c>
      <c r="U98" s="33" t="s">
        <v>252</v>
      </c>
      <c r="V98" s="24">
        <v>1025000</v>
      </c>
      <c r="W98" s="24">
        <v>0</v>
      </c>
      <c r="X98" s="24">
        <f>+V98-W98</f>
        <v>1025000</v>
      </c>
      <c r="Y98" s="41" t="s">
        <v>263</v>
      </c>
      <c r="Z98" s="34"/>
      <c r="AA98" s="16"/>
      <c r="AB98" s="16"/>
      <c r="AC98" s="41"/>
      <c r="AD98" s="31"/>
      <c r="AE98" s="16"/>
      <c r="AF98" s="16"/>
      <c r="AG98" s="39" t="s">
        <v>256</v>
      </c>
      <c r="AH98" s="16"/>
      <c r="AI98" s="16"/>
      <c r="AJ98" s="16"/>
      <c r="AK98" s="39" t="s">
        <v>255</v>
      </c>
      <c r="AL98" s="19"/>
      <c r="AM98" s="40" t="s">
        <v>245</v>
      </c>
      <c r="AN98" s="16">
        <v>816</v>
      </c>
      <c r="AO98" s="24">
        <v>1025000</v>
      </c>
      <c r="AP98" s="30"/>
      <c r="AQ98" s="54" t="s">
        <v>260</v>
      </c>
      <c r="AR98" s="5"/>
      <c r="AS98" s="5"/>
      <c r="AT98" s="5"/>
      <c r="AU98" s="5"/>
      <c r="AV98" s="5"/>
    </row>
    <row r="99" spans="1:48" customFormat="1" ht="22.5">
      <c r="A99" s="16">
        <v>68402</v>
      </c>
      <c r="B99" s="31">
        <v>40310</v>
      </c>
      <c r="C99" s="19">
        <v>143400</v>
      </c>
      <c r="D99" s="32">
        <v>40298</v>
      </c>
      <c r="E99" s="35" t="s">
        <v>43</v>
      </c>
      <c r="F99" s="35" t="s">
        <v>44</v>
      </c>
      <c r="G99" s="29" t="s">
        <v>141</v>
      </c>
      <c r="H99" s="36"/>
      <c r="I99" s="29" t="s">
        <v>142</v>
      </c>
      <c r="J99" s="35" t="s">
        <v>143</v>
      </c>
      <c r="K99" s="35" t="s">
        <v>190</v>
      </c>
      <c r="L99" s="19">
        <v>296092</v>
      </c>
      <c r="M99" s="19" t="s">
        <v>249</v>
      </c>
      <c r="N99" s="37" t="s">
        <v>238</v>
      </c>
      <c r="O99" s="16"/>
      <c r="P99" s="35" t="s">
        <v>218</v>
      </c>
      <c r="Q99" s="35" t="s">
        <v>218</v>
      </c>
      <c r="R99" s="32">
        <v>36208</v>
      </c>
      <c r="S99" s="70" t="s">
        <v>219</v>
      </c>
      <c r="T99" s="33" t="s">
        <v>225</v>
      </c>
      <c r="U99" s="33" t="s">
        <v>252</v>
      </c>
      <c r="V99" s="24">
        <v>1025000</v>
      </c>
      <c r="W99" s="24">
        <v>0</v>
      </c>
      <c r="X99" s="24"/>
      <c r="Y99" s="41" t="s">
        <v>263</v>
      </c>
      <c r="Z99" s="34"/>
      <c r="AA99" s="16"/>
      <c r="AB99" s="16"/>
      <c r="AC99" s="41"/>
      <c r="AD99" s="31"/>
      <c r="AE99" s="16"/>
      <c r="AF99" s="16"/>
      <c r="AG99" s="39" t="s">
        <v>256</v>
      </c>
      <c r="AH99" s="16"/>
      <c r="AI99" s="16"/>
      <c r="AJ99" s="16"/>
      <c r="AK99" s="39" t="s">
        <v>255</v>
      </c>
      <c r="AL99" s="19"/>
      <c r="AM99" s="40" t="s">
        <v>274</v>
      </c>
      <c r="AN99" s="16">
        <v>816</v>
      </c>
      <c r="AO99" s="24">
        <v>1025000</v>
      </c>
      <c r="AP99" s="30"/>
      <c r="AQ99" s="54" t="s">
        <v>260</v>
      </c>
      <c r="AR99" s="5"/>
      <c r="AS99" s="5"/>
      <c r="AT99" s="5"/>
      <c r="AU99" s="5"/>
      <c r="AV99" s="5"/>
    </row>
    <row r="100" spans="1:48" customFormat="1" ht="22.5">
      <c r="A100" s="16">
        <v>68402</v>
      </c>
      <c r="B100" s="31">
        <v>40310</v>
      </c>
      <c r="C100" s="19">
        <v>143401</v>
      </c>
      <c r="D100" s="32">
        <v>40298</v>
      </c>
      <c r="E100" s="35" t="s">
        <v>43</v>
      </c>
      <c r="F100" s="35" t="s">
        <v>44</v>
      </c>
      <c r="G100" s="29" t="s">
        <v>144</v>
      </c>
      <c r="H100" s="36"/>
      <c r="I100" s="29" t="s">
        <v>145</v>
      </c>
      <c r="J100" s="35"/>
      <c r="K100" s="35" t="s">
        <v>190</v>
      </c>
      <c r="L100" s="19">
        <v>1020723863</v>
      </c>
      <c r="M100" s="19" t="s">
        <v>249</v>
      </c>
      <c r="N100" s="37" t="s">
        <v>237</v>
      </c>
      <c r="O100" s="16"/>
      <c r="P100" s="35" t="s">
        <v>218</v>
      </c>
      <c r="Q100" s="35" t="s">
        <v>218</v>
      </c>
      <c r="R100" s="32">
        <v>30121</v>
      </c>
      <c r="S100" s="70" t="s">
        <v>219</v>
      </c>
      <c r="T100" s="33" t="s">
        <v>226</v>
      </c>
      <c r="U100" s="33" t="s">
        <v>252</v>
      </c>
      <c r="V100" s="24">
        <v>1025000</v>
      </c>
      <c r="W100" s="24">
        <v>0</v>
      </c>
      <c r="X100" s="24">
        <f>+V100-W100</f>
        <v>1025000</v>
      </c>
      <c r="Y100" s="35" t="s">
        <v>267</v>
      </c>
      <c r="Z100" s="16"/>
      <c r="AA100" s="16">
        <v>0</v>
      </c>
      <c r="AB100" s="16"/>
      <c r="AC100" s="16"/>
      <c r="AD100" s="31"/>
      <c r="AE100" s="16"/>
      <c r="AF100" s="16"/>
      <c r="AG100" s="39" t="s">
        <v>256</v>
      </c>
      <c r="AH100" s="16"/>
      <c r="AI100" s="16"/>
      <c r="AJ100" s="16"/>
      <c r="AK100" s="39" t="s">
        <v>255</v>
      </c>
      <c r="AL100" s="19"/>
      <c r="AM100" s="40" t="s">
        <v>245</v>
      </c>
      <c r="AN100" s="16">
        <v>816</v>
      </c>
      <c r="AO100" s="23">
        <v>12500</v>
      </c>
      <c r="AP100" s="22"/>
      <c r="AQ100" s="54" t="s">
        <v>273</v>
      </c>
      <c r="AR100" s="5"/>
      <c r="AS100" s="5"/>
      <c r="AT100" s="5"/>
      <c r="AU100" s="5"/>
      <c r="AV100" s="5"/>
    </row>
    <row r="101" spans="1:48" customFormat="1" ht="67.5">
      <c r="A101" s="16">
        <v>68402</v>
      </c>
      <c r="B101" s="31">
        <v>40310</v>
      </c>
      <c r="C101" s="19">
        <v>143401</v>
      </c>
      <c r="D101" s="32">
        <v>40298</v>
      </c>
      <c r="E101" s="35" t="s">
        <v>43</v>
      </c>
      <c r="F101" s="35" t="s">
        <v>44</v>
      </c>
      <c r="G101" s="29" t="s">
        <v>144</v>
      </c>
      <c r="H101" s="36"/>
      <c r="I101" s="29" t="s">
        <v>145</v>
      </c>
      <c r="J101" s="35"/>
      <c r="K101" s="35" t="s">
        <v>190</v>
      </c>
      <c r="L101" s="19">
        <v>1020723863</v>
      </c>
      <c r="M101" s="19" t="s">
        <v>249</v>
      </c>
      <c r="N101" s="37" t="s">
        <v>237</v>
      </c>
      <c r="O101" s="16"/>
      <c r="P101" s="35" t="s">
        <v>218</v>
      </c>
      <c r="Q101" s="35" t="s">
        <v>218</v>
      </c>
      <c r="R101" s="32">
        <v>30121</v>
      </c>
      <c r="S101" s="70" t="s">
        <v>219</v>
      </c>
      <c r="T101" s="33" t="s">
        <v>226</v>
      </c>
      <c r="U101" s="33" t="s">
        <v>252</v>
      </c>
      <c r="V101" s="24">
        <v>1025000</v>
      </c>
      <c r="W101" s="24">
        <v>0</v>
      </c>
      <c r="X101" s="24"/>
      <c r="Y101" s="35" t="s">
        <v>267</v>
      </c>
      <c r="Z101" s="16"/>
      <c r="AA101" s="16">
        <v>0</v>
      </c>
      <c r="AB101" s="16"/>
      <c r="AC101" s="16"/>
      <c r="AD101" s="31"/>
      <c r="AE101" s="16"/>
      <c r="AF101" s="16"/>
      <c r="AG101" s="39" t="s">
        <v>256</v>
      </c>
      <c r="AH101" s="16"/>
      <c r="AI101" s="16"/>
      <c r="AJ101" s="16"/>
      <c r="AK101" s="39" t="s">
        <v>255</v>
      </c>
      <c r="AL101" s="19"/>
      <c r="AM101" s="40" t="s">
        <v>274</v>
      </c>
      <c r="AN101" s="16">
        <v>604</v>
      </c>
      <c r="AO101" s="23">
        <v>141300</v>
      </c>
      <c r="AP101" s="30"/>
      <c r="AQ101" s="52" t="s">
        <v>275</v>
      </c>
      <c r="AR101" s="5"/>
      <c r="AS101" s="5"/>
      <c r="AT101" s="5"/>
      <c r="AU101" s="5"/>
      <c r="AV101" s="5"/>
    </row>
    <row r="102" spans="1:48" customFormat="1" ht="22.5">
      <c r="A102" s="16">
        <v>68402</v>
      </c>
      <c r="B102" s="31">
        <v>40310</v>
      </c>
      <c r="C102" s="19">
        <v>143402</v>
      </c>
      <c r="D102" s="32">
        <v>40298</v>
      </c>
      <c r="E102" s="35" t="s">
        <v>43</v>
      </c>
      <c r="F102" s="35" t="s">
        <v>44</v>
      </c>
      <c r="G102" s="29" t="s">
        <v>146</v>
      </c>
      <c r="H102" s="29" t="s">
        <v>147</v>
      </c>
      <c r="I102" s="29" t="s">
        <v>148</v>
      </c>
      <c r="J102" s="35" t="s">
        <v>149</v>
      </c>
      <c r="K102" s="35" t="s">
        <v>190</v>
      </c>
      <c r="L102" s="19">
        <v>185830</v>
      </c>
      <c r="M102" s="19" t="s">
        <v>249</v>
      </c>
      <c r="N102" s="37" t="s">
        <v>238</v>
      </c>
      <c r="O102" s="16"/>
      <c r="P102" s="35" t="s">
        <v>218</v>
      </c>
      <c r="Q102" s="35" t="s">
        <v>218</v>
      </c>
      <c r="R102" s="32">
        <v>34982</v>
      </c>
      <c r="S102" s="70" t="s">
        <v>219</v>
      </c>
      <c r="T102" s="33" t="s">
        <v>220</v>
      </c>
      <c r="U102" s="33" t="s">
        <v>252</v>
      </c>
      <c r="V102" s="24">
        <v>1025000</v>
      </c>
      <c r="W102" s="24">
        <v>0</v>
      </c>
      <c r="X102" s="24">
        <f>+V102-W102</f>
        <v>1025000</v>
      </c>
      <c r="Y102" s="35" t="s">
        <v>267</v>
      </c>
      <c r="Z102" s="17"/>
      <c r="AA102" s="13">
        <v>0</v>
      </c>
      <c r="AB102" s="13"/>
      <c r="AC102" s="35"/>
      <c r="AD102" s="15"/>
      <c r="AE102" s="14"/>
      <c r="AF102" s="14"/>
      <c r="AG102" s="39" t="s">
        <v>256</v>
      </c>
      <c r="AH102" s="16"/>
      <c r="AI102" s="25"/>
      <c r="AJ102" s="16"/>
      <c r="AK102" s="39" t="s">
        <v>255</v>
      </c>
      <c r="AL102" s="19"/>
      <c r="AM102" s="40" t="s">
        <v>245</v>
      </c>
      <c r="AN102" s="16">
        <v>816</v>
      </c>
      <c r="AO102" s="23">
        <v>12500</v>
      </c>
      <c r="AP102" s="22"/>
      <c r="AQ102" s="54" t="s">
        <v>273</v>
      </c>
      <c r="AR102" s="5"/>
      <c r="AS102" s="5"/>
      <c r="AT102" s="5"/>
      <c r="AU102" s="5"/>
      <c r="AV102" s="5"/>
    </row>
    <row r="103" spans="1:48" customFormat="1" ht="67.5">
      <c r="A103" s="16">
        <v>68402</v>
      </c>
      <c r="B103" s="31">
        <v>40310</v>
      </c>
      <c r="C103" s="19">
        <v>143402</v>
      </c>
      <c r="D103" s="32">
        <v>40298</v>
      </c>
      <c r="E103" s="35" t="s">
        <v>43</v>
      </c>
      <c r="F103" s="35" t="s">
        <v>44</v>
      </c>
      <c r="G103" s="29" t="s">
        <v>146</v>
      </c>
      <c r="H103" s="29" t="s">
        <v>147</v>
      </c>
      <c r="I103" s="29" t="s">
        <v>148</v>
      </c>
      <c r="J103" s="35" t="s">
        <v>149</v>
      </c>
      <c r="K103" s="35" t="s">
        <v>190</v>
      </c>
      <c r="L103" s="19">
        <v>185830</v>
      </c>
      <c r="M103" s="19" t="s">
        <v>249</v>
      </c>
      <c r="N103" s="37" t="s">
        <v>238</v>
      </c>
      <c r="O103" s="16"/>
      <c r="P103" s="35" t="s">
        <v>218</v>
      </c>
      <c r="Q103" s="35" t="s">
        <v>218</v>
      </c>
      <c r="R103" s="32">
        <v>34982</v>
      </c>
      <c r="S103" s="70" t="s">
        <v>219</v>
      </c>
      <c r="T103" s="33" t="s">
        <v>220</v>
      </c>
      <c r="U103" s="33" t="s">
        <v>252</v>
      </c>
      <c r="V103" s="24">
        <v>1025000</v>
      </c>
      <c r="W103" s="24">
        <v>0</v>
      </c>
      <c r="X103" s="24"/>
      <c r="Y103" s="35" t="s">
        <v>267</v>
      </c>
      <c r="Z103" s="17"/>
      <c r="AA103" s="13">
        <v>0</v>
      </c>
      <c r="AB103" s="13"/>
      <c r="AC103" s="35"/>
      <c r="AD103" s="15"/>
      <c r="AE103" s="14"/>
      <c r="AF103" s="14"/>
      <c r="AG103" s="39" t="s">
        <v>256</v>
      </c>
      <c r="AH103" s="16"/>
      <c r="AI103" s="25"/>
      <c r="AJ103" s="16"/>
      <c r="AK103" s="39" t="s">
        <v>255</v>
      </c>
      <c r="AL103" s="19"/>
      <c r="AM103" s="40" t="s">
        <v>274</v>
      </c>
      <c r="AN103" s="16">
        <v>604</v>
      </c>
      <c r="AO103" s="23">
        <v>141300</v>
      </c>
      <c r="AP103" s="30"/>
      <c r="AQ103" s="52" t="s">
        <v>275</v>
      </c>
      <c r="AR103" s="5"/>
      <c r="AS103" s="5"/>
      <c r="AT103" s="5"/>
      <c r="AU103" s="5"/>
      <c r="AV103" s="5"/>
    </row>
    <row r="104" spans="1:48" customFormat="1" ht="22.5">
      <c r="A104" s="16">
        <v>68402</v>
      </c>
      <c r="B104" s="31">
        <v>40310</v>
      </c>
      <c r="C104" s="19">
        <v>143403</v>
      </c>
      <c r="D104" s="32">
        <v>40298</v>
      </c>
      <c r="E104" s="35" t="s">
        <v>43</v>
      </c>
      <c r="F104" s="35" t="s">
        <v>44</v>
      </c>
      <c r="G104" s="29" t="s">
        <v>150</v>
      </c>
      <c r="H104" s="36"/>
      <c r="I104" s="29" t="s">
        <v>51</v>
      </c>
      <c r="J104" s="35" t="s">
        <v>151</v>
      </c>
      <c r="K104" s="35" t="s">
        <v>190</v>
      </c>
      <c r="L104" s="19">
        <v>52514304</v>
      </c>
      <c r="M104" s="19" t="s">
        <v>249</v>
      </c>
      <c r="N104" s="37" t="s">
        <v>237</v>
      </c>
      <c r="O104" s="16"/>
      <c r="P104" s="35" t="s">
        <v>218</v>
      </c>
      <c r="Q104" s="35" t="s">
        <v>218</v>
      </c>
      <c r="R104" s="32">
        <v>39905</v>
      </c>
      <c r="S104" s="70" t="s">
        <v>219</v>
      </c>
      <c r="T104" s="33" t="s">
        <v>226</v>
      </c>
      <c r="U104" s="33" t="s">
        <v>240</v>
      </c>
      <c r="V104" s="24">
        <v>1025000</v>
      </c>
      <c r="W104" s="24">
        <v>0</v>
      </c>
      <c r="X104" s="24">
        <f>+V104-W104</f>
        <v>1025000</v>
      </c>
      <c r="Y104" s="35" t="s">
        <v>257</v>
      </c>
      <c r="Z104" s="16"/>
      <c r="AA104" s="16">
        <v>0</v>
      </c>
      <c r="AB104" s="16"/>
      <c r="AC104" s="16"/>
      <c r="AD104" s="31"/>
      <c r="AE104" s="16"/>
      <c r="AF104" s="16"/>
      <c r="AG104" s="39" t="s">
        <v>256</v>
      </c>
      <c r="AH104" s="16"/>
      <c r="AI104" s="16"/>
      <c r="AJ104" s="16"/>
      <c r="AK104" s="39" t="s">
        <v>255</v>
      </c>
      <c r="AL104" s="19"/>
      <c r="AM104" s="40" t="s">
        <v>245</v>
      </c>
      <c r="AN104" s="16">
        <v>889</v>
      </c>
      <c r="AO104" s="23"/>
      <c r="AP104" s="22"/>
      <c r="AQ104" s="54" t="s">
        <v>265</v>
      </c>
      <c r="AR104" s="5"/>
      <c r="AS104" s="5"/>
      <c r="AT104" s="5"/>
      <c r="AU104" s="5"/>
      <c r="AV104" s="5"/>
    </row>
    <row r="105" spans="1:48" customFormat="1" ht="22.5">
      <c r="A105" s="16">
        <v>68402</v>
      </c>
      <c r="B105" s="31">
        <v>40310</v>
      </c>
      <c r="C105" s="19">
        <v>143403</v>
      </c>
      <c r="D105" s="32">
        <v>40298</v>
      </c>
      <c r="E105" s="35" t="s">
        <v>43</v>
      </c>
      <c r="F105" s="35" t="s">
        <v>44</v>
      </c>
      <c r="G105" s="29" t="s">
        <v>150</v>
      </c>
      <c r="H105" s="36"/>
      <c r="I105" s="29" t="s">
        <v>51</v>
      </c>
      <c r="J105" s="35" t="s">
        <v>151</v>
      </c>
      <c r="K105" s="35" t="s">
        <v>190</v>
      </c>
      <c r="L105" s="19">
        <v>52514304</v>
      </c>
      <c r="M105" s="19" t="s">
        <v>249</v>
      </c>
      <c r="N105" s="37" t="s">
        <v>237</v>
      </c>
      <c r="O105" s="16"/>
      <c r="P105" s="35" t="s">
        <v>218</v>
      </c>
      <c r="Q105" s="35" t="s">
        <v>218</v>
      </c>
      <c r="R105" s="32">
        <v>39905</v>
      </c>
      <c r="S105" s="70" t="s">
        <v>219</v>
      </c>
      <c r="T105" s="33" t="s">
        <v>226</v>
      </c>
      <c r="U105" s="33" t="s">
        <v>240</v>
      </c>
      <c r="V105" s="24">
        <v>1025000</v>
      </c>
      <c r="W105" s="24">
        <v>0</v>
      </c>
      <c r="X105" s="24"/>
      <c r="Y105" s="35" t="s">
        <v>257</v>
      </c>
      <c r="Z105" s="16"/>
      <c r="AA105" s="16">
        <v>0</v>
      </c>
      <c r="AB105" s="16"/>
      <c r="AC105" s="16"/>
      <c r="AD105" s="31"/>
      <c r="AE105" s="16"/>
      <c r="AF105" s="16"/>
      <c r="AG105" s="39" t="s">
        <v>256</v>
      </c>
      <c r="AH105" s="16"/>
      <c r="AI105" s="16"/>
      <c r="AJ105" s="16"/>
      <c r="AK105" s="39" t="s">
        <v>255</v>
      </c>
      <c r="AL105" s="19"/>
      <c r="AM105" s="40" t="s">
        <v>274</v>
      </c>
      <c r="AN105" s="16">
        <v>889</v>
      </c>
      <c r="AO105" s="23"/>
      <c r="AP105" s="22"/>
      <c r="AQ105" s="54" t="s">
        <v>265</v>
      </c>
      <c r="AR105" s="5"/>
      <c r="AS105" s="5"/>
      <c r="AT105" s="5"/>
      <c r="AU105" s="5"/>
      <c r="AV105" s="5"/>
    </row>
    <row r="106" spans="1:48" customFormat="1" ht="22.5">
      <c r="A106" s="16">
        <v>68402</v>
      </c>
      <c r="B106" s="31">
        <v>40310</v>
      </c>
      <c r="C106" s="19">
        <v>143404</v>
      </c>
      <c r="D106" s="32">
        <v>40298</v>
      </c>
      <c r="E106" s="35" t="s">
        <v>43</v>
      </c>
      <c r="F106" s="35" t="s">
        <v>44</v>
      </c>
      <c r="G106" s="29" t="s">
        <v>152</v>
      </c>
      <c r="H106" s="29"/>
      <c r="I106" s="29" t="s">
        <v>153</v>
      </c>
      <c r="J106" s="35"/>
      <c r="K106" s="35" t="s">
        <v>190</v>
      </c>
      <c r="L106" s="19">
        <v>1032437011</v>
      </c>
      <c r="M106" s="19" t="s">
        <v>249</v>
      </c>
      <c r="N106" s="37" t="s">
        <v>237</v>
      </c>
      <c r="O106" s="16"/>
      <c r="P106" s="35" t="s">
        <v>218</v>
      </c>
      <c r="Q106" s="35" t="s">
        <v>218</v>
      </c>
      <c r="R106" s="32">
        <v>38988</v>
      </c>
      <c r="S106" s="70" t="s">
        <v>219</v>
      </c>
      <c r="T106" s="33" t="s">
        <v>226</v>
      </c>
      <c r="U106" s="33" t="s">
        <v>252</v>
      </c>
      <c r="V106" s="24">
        <v>1025000</v>
      </c>
      <c r="W106" s="24">
        <v>0</v>
      </c>
      <c r="X106" s="24">
        <f>+V106-W106</f>
        <v>1025000</v>
      </c>
      <c r="Y106" s="35" t="s">
        <v>257</v>
      </c>
      <c r="Z106" s="34"/>
      <c r="AA106" s="16">
        <v>0</v>
      </c>
      <c r="AB106" s="16"/>
      <c r="AC106" s="35"/>
      <c r="AD106" s="31"/>
      <c r="AE106" s="16"/>
      <c r="AF106" s="16"/>
      <c r="AG106" s="39" t="s">
        <v>256</v>
      </c>
      <c r="AH106" s="16"/>
      <c r="AI106" s="16"/>
      <c r="AJ106" s="16"/>
      <c r="AK106" s="39" t="s">
        <v>255</v>
      </c>
      <c r="AL106" s="19"/>
      <c r="AM106" s="40" t="s">
        <v>245</v>
      </c>
      <c r="AN106" s="16">
        <v>889</v>
      </c>
      <c r="AO106" s="23"/>
      <c r="AP106" s="22"/>
      <c r="AQ106" s="54" t="s">
        <v>265</v>
      </c>
      <c r="AR106" s="5"/>
      <c r="AS106" s="5"/>
      <c r="AT106" s="5"/>
      <c r="AU106" s="5"/>
      <c r="AV106" s="5"/>
    </row>
    <row r="107" spans="1:48" customFormat="1" ht="22.5">
      <c r="A107" s="16">
        <v>68402</v>
      </c>
      <c r="B107" s="31">
        <v>40310</v>
      </c>
      <c r="C107" s="19">
        <v>143404</v>
      </c>
      <c r="D107" s="32">
        <v>40298</v>
      </c>
      <c r="E107" s="35" t="s">
        <v>43</v>
      </c>
      <c r="F107" s="35" t="s">
        <v>44</v>
      </c>
      <c r="G107" s="29" t="s">
        <v>152</v>
      </c>
      <c r="H107" s="29"/>
      <c r="I107" s="29" t="s">
        <v>153</v>
      </c>
      <c r="J107" s="35"/>
      <c r="K107" s="35" t="s">
        <v>190</v>
      </c>
      <c r="L107" s="19">
        <v>1032437011</v>
      </c>
      <c r="M107" s="19" t="s">
        <v>249</v>
      </c>
      <c r="N107" s="37" t="s">
        <v>237</v>
      </c>
      <c r="O107" s="16"/>
      <c r="P107" s="35" t="s">
        <v>218</v>
      </c>
      <c r="Q107" s="35" t="s">
        <v>218</v>
      </c>
      <c r="R107" s="32">
        <v>38988</v>
      </c>
      <c r="S107" s="70" t="s">
        <v>219</v>
      </c>
      <c r="T107" s="33" t="s">
        <v>226</v>
      </c>
      <c r="U107" s="33" t="s">
        <v>252</v>
      </c>
      <c r="V107" s="24">
        <v>1025000</v>
      </c>
      <c r="W107" s="24">
        <v>0</v>
      </c>
      <c r="X107" s="24"/>
      <c r="Y107" s="35" t="s">
        <v>257</v>
      </c>
      <c r="Z107" s="34"/>
      <c r="AA107" s="16">
        <v>0</v>
      </c>
      <c r="AB107" s="16"/>
      <c r="AC107" s="35"/>
      <c r="AD107" s="31"/>
      <c r="AE107" s="16"/>
      <c r="AF107" s="16"/>
      <c r="AG107" s="39" t="s">
        <v>256</v>
      </c>
      <c r="AH107" s="16"/>
      <c r="AI107" s="16"/>
      <c r="AJ107" s="16"/>
      <c r="AK107" s="39" t="s">
        <v>255</v>
      </c>
      <c r="AL107" s="19"/>
      <c r="AM107" s="40" t="s">
        <v>274</v>
      </c>
      <c r="AN107" s="16">
        <v>889</v>
      </c>
      <c r="AO107" s="23"/>
      <c r="AP107" s="22"/>
      <c r="AQ107" s="54" t="s">
        <v>265</v>
      </c>
      <c r="AR107" s="5"/>
      <c r="AS107" s="5"/>
      <c r="AT107" s="5"/>
      <c r="AU107" s="5"/>
      <c r="AV107" s="5"/>
    </row>
    <row r="108" spans="1:48" customFormat="1" ht="22.5">
      <c r="A108" s="16">
        <v>68402</v>
      </c>
      <c r="B108" s="31">
        <v>40310</v>
      </c>
      <c r="C108" s="19">
        <v>143405</v>
      </c>
      <c r="D108" s="32">
        <v>40298</v>
      </c>
      <c r="E108" s="35" t="s">
        <v>43</v>
      </c>
      <c r="F108" s="35" t="s">
        <v>44</v>
      </c>
      <c r="G108" s="29" t="s">
        <v>154</v>
      </c>
      <c r="H108" s="29"/>
      <c r="I108" s="29" t="s">
        <v>155</v>
      </c>
      <c r="J108" s="35"/>
      <c r="K108" s="35" t="s">
        <v>190</v>
      </c>
      <c r="L108" s="19">
        <v>1032437013</v>
      </c>
      <c r="M108" s="19" t="s">
        <v>249</v>
      </c>
      <c r="N108" s="37" t="s">
        <v>237</v>
      </c>
      <c r="O108" s="16"/>
      <c r="P108" s="35" t="s">
        <v>218</v>
      </c>
      <c r="Q108" s="35" t="s">
        <v>218</v>
      </c>
      <c r="R108" s="32">
        <v>34615</v>
      </c>
      <c r="S108" s="70" t="s">
        <v>219</v>
      </c>
      <c r="T108" s="33" t="s">
        <v>235</v>
      </c>
      <c r="U108" s="33" t="s">
        <v>252</v>
      </c>
      <c r="V108" s="24">
        <v>1025000</v>
      </c>
      <c r="W108" s="24">
        <v>0</v>
      </c>
      <c r="X108" s="24">
        <f>+V108-W108</f>
        <v>1025000</v>
      </c>
      <c r="Y108" s="35" t="s">
        <v>257</v>
      </c>
      <c r="Z108" s="16"/>
      <c r="AA108" s="16">
        <v>0</v>
      </c>
      <c r="AB108" s="16"/>
      <c r="AC108" s="16"/>
      <c r="AD108" s="31"/>
      <c r="AE108" s="16"/>
      <c r="AF108" s="16"/>
      <c r="AG108" s="39" t="s">
        <v>256</v>
      </c>
      <c r="AH108" s="16"/>
      <c r="AI108" s="16"/>
      <c r="AJ108" s="16"/>
      <c r="AK108" s="39" t="s">
        <v>255</v>
      </c>
      <c r="AL108" s="19"/>
      <c r="AM108" s="40" t="s">
        <v>245</v>
      </c>
      <c r="AN108" s="16">
        <v>889</v>
      </c>
      <c r="AO108" s="23"/>
      <c r="AP108" s="22"/>
      <c r="AQ108" s="54" t="s">
        <v>265</v>
      </c>
      <c r="AR108" s="5"/>
      <c r="AS108" s="5"/>
      <c r="AT108" s="5"/>
      <c r="AU108" s="5"/>
      <c r="AV108" s="5"/>
    </row>
    <row r="109" spans="1:48" customFormat="1" ht="22.5">
      <c r="A109" s="16">
        <v>68402</v>
      </c>
      <c r="B109" s="31">
        <v>40310</v>
      </c>
      <c r="C109" s="19">
        <v>143405</v>
      </c>
      <c r="D109" s="32">
        <v>40298</v>
      </c>
      <c r="E109" s="35" t="s">
        <v>43</v>
      </c>
      <c r="F109" s="35" t="s">
        <v>44</v>
      </c>
      <c r="G109" s="29" t="s">
        <v>154</v>
      </c>
      <c r="H109" s="29"/>
      <c r="I109" s="29" t="s">
        <v>155</v>
      </c>
      <c r="J109" s="35"/>
      <c r="K109" s="35" t="s">
        <v>190</v>
      </c>
      <c r="L109" s="19">
        <v>1032437013</v>
      </c>
      <c r="M109" s="19" t="s">
        <v>249</v>
      </c>
      <c r="N109" s="37" t="s">
        <v>237</v>
      </c>
      <c r="O109" s="16"/>
      <c r="P109" s="35" t="s">
        <v>218</v>
      </c>
      <c r="Q109" s="35" t="s">
        <v>218</v>
      </c>
      <c r="R109" s="32">
        <v>34615</v>
      </c>
      <c r="S109" s="70" t="s">
        <v>219</v>
      </c>
      <c r="T109" s="33" t="s">
        <v>235</v>
      </c>
      <c r="U109" s="33" t="s">
        <v>252</v>
      </c>
      <c r="V109" s="24">
        <v>1025000</v>
      </c>
      <c r="W109" s="24">
        <v>0</v>
      </c>
      <c r="X109" s="24"/>
      <c r="Y109" s="35" t="s">
        <v>257</v>
      </c>
      <c r="Z109" s="16"/>
      <c r="AA109" s="16">
        <v>0</v>
      </c>
      <c r="AB109" s="16"/>
      <c r="AC109" s="16"/>
      <c r="AD109" s="31"/>
      <c r="AE109" s="16"/>
      <c r="AF109" s="16"/>
      <c r="AG109" s="39" t="s">
        <v>256</v>
      </c>
      <c r="AH109" s="16"/>
      <c r="AI109" s="16"/>
      <c r="AJ109" s="16"/>
      <c r="AK109" s="39" t="s">
        <v>255</v>
      </c>
      <c r="AL109" s="19"/>
      <c r="AM109" s="40" t="s">
        <v>274</v>
      </c>
      <c r="AN109" s="16">
        <v>889</v>
      </c>
      <c r="AO109" s="23"/>
      <c r="AP109" s="22"/>
      <c r="AQ109" s="54" t="s">
        <v>265</v>
      </c>
      <c r="AR109" s="5"/>
      <c r="AS109" s="5"/>
      <c r="AT109" s="5"/>
      <c r="AU109" s="5"/>
      <c r="AV109" s="5"/>
    </row>
    <row r="110" spans="1:48" customFormat="1" ht="22.5">
      <c r="A110" s="16">
        <v>68402</v>
      </c>
      <c r="B110" s="31">
        <v>40310</v>
      </c>
      <c r="C110" s="19">
        <v>143406</v>
      </c>
      <c r="D110" s="32">
        <v>40298</v>
      </c>
      <c r="E110" s="35" t="s">
        <v>43</v>
      </c>
      <c r="F110" s="35" t="s">
        <v>44</v>
      </c>
      <c r="G110" s="29" t="s">
        <v>156</v>
      </c>
      <c r="H110" s="36"/>
      <c r="I110" s="29" t="s">
        <v>87</v>
      </c>
      <c r="J110" s="35"/>
      <c r="K110" s="35" t="s">
        <v>190</v>
      </c>
      <c r="L110" s="19">
        <v>1020723791</v>
      </c>
      <c r="M110" s="19" t="s">
        <v>249</v>
      </c>
      <c r="N110" s="37" t="s">
        <v>237</v>
      </c>
      <c r="O110" s="16"/>
      <c r="P110" s="35" t="s">
        <v>218</v>
      </c>
      <c r="Q110" s="35" t="s">
        <v>218</v>
      </c>
      <c r="R110" s="32">
        <v>33402</v>
      </c>
      <c r="S110" s="70" t="s">
        <v>219</v>
      </c>
      <c r="T110" s="33" t="s">
        <v>227</v>
      </c>
      <c r="U110" s="33" t="s">
        <v>252</v>
      </c>
      <c r="V110" s="24">
        <v>1025000</v>
      </c>
      <c r="W110" s="24">
        <v>0</v>
      </c>
      <c r="X110" s="24">
        <f>+V110-W110</f>
        <v>1025000</v>
      </c>
      <c r="Y110" s="35" t="s">
        <v>267</v>
      </c>
      <c r="Z110" s="34"/>
      <c r="AA110" s="16">
        <v>0</v>
      </c>
      <c r="AB110" s="16"/>
      <c r="AC110" s="35"/>
      <c r="AD110" s="31"/>
      <c r="AE110" s="16"/>
      <c r="AF110" s="16"/>
      <c r="AG110" s="39" t="s">
        <v>256</v>
      </c>
      <c r="AH110" s="16"/>
      <c r="AI110" s="16"/>
      <c r="AJ110" s="16"/>
      <c r="AK110" s="39" t="s">
        <v>255</v>
      </c>
      <c r="AL110" s="19"/>
      <c r="AM110" s="40" t="s">
        <v>245</v>
      </c>
      <c r="AN110" s="16">
        <v>816</v>
      </c>
      <c r="AO110" s="23">
        <v>12500</v>
      </c>
      <c r="AP110" s="22"/>
      <c r="AQ110" s="54" t="s">
        <v>273</v>
      </c>
      <c r="AR110" s="5"/>
      <c r="AS110" s="5"/>
      <c r="AT110" s="5"/>
      <c r="AU110" s="5"/>
      <c r="AV110" s="5"/>
    </row>
    <row r="111" spans="1:48" customFormat="1" ht="67.5">
      <c r="A111" s="16">
        <v>68402</v>
      </c>
      <c r="B111" s="31">
        <v>40310</v>
      </c>
      <c r="C111" s="19">
        <v>143406</v>
      </c>
      <c r="D111" s="32">
        <v>40298</v>
      </c>
      <c r="E111" s="35" t="s">
        <v>43</v>
      </c>
      <c r="F111" s="35" t="s">
        <v>44</v>
      </c>
      <c r="G111" s="29" t="s">
        <v>156</v>
      </c>
      <c r="H111" s="36"/>
      <c r="I111" s="29" t="s">
        <v>87</v>
      </c>
      <c r="J111" s="35"/>
      <c r="K111" s="35" t="s">
        <v>190</v>
      </c>
      <c r="L111" s="19">
        <v>1020723791</v>
      </c>
      <c r="M111" s="19" t="s">
        <v>249</v>
      </c>
      <c r="N111" s="37" t="s">
        <v>237</v>
      </c>
      <c r="O111" s="16"/>
      <c r="P111" s="35" t="s">
        <v>218</v>
      </c>
      <c r="Q111" s="35" t="s">
        <v>218</v>
      </c>
      <c r="R111" s="32">
        <v>33402</v>
      </c>
      <c r="S111" s="70" t="s">
        <v>219</v>
      </c>
      <c r="T111" s="33" t="s">
        <v>227</v>
      </c>
      <c r="U111" s="33" t="s">
        <v>252</v>
      </c>
      <c r="V111" s="24">
        <v>1025000</v>
      </c>
      <c r="W111" s="24">
        <v>0</v>
      </c>
      <c r="X111" s="24"/>
      <c r="Y111" s="35" t="s">
        <v>267</v>
      </c>
      <c r="Z111" s="34"/>
      <c r="AA111" s="16">
        <v>0</v>
      </c>
      <c r="AB111" s="16"/>
      <c r="AC111" s="35"/>
      <c r="AD111" s="31"/>
      <c r="AE111" s="16"/>
      <c r="AF111" s="16"/>
      <c r="AG111" s="39" t="s">
        <v>256</v>
      </c>
      <c r="AH111" s="16"/>
      <c r="AI111" s="16"/>
      <c r="AJ111" s="16"/>
      <c r="AK111" s="39" t="s">
        <v>255</v>
      </c>
      <c r="AL111" s="19"/>
      <c r="AM111" s="40" t="s">
        <v>274</v>
      </c>
      <c r="AN111" s="16">
        <v>604</v>
      </c>
      <c r="AO111" s="23">
        <v>141300</v>
      </c>
      <c r="AP111" s="30"/>
      <c r="AQ111" s="52" t="s">
        <v>275</v>
      </c>
      <c r="AR111" s="5"/>
      <c r="AS111" s="5"/>
      <c r="AT111" s="5"/>
      <c r="AU111" s="5"/>
      <c r="AV111" s="5"/>
    </row>
    <row r="112" spans="1:48" customFormat="1" ht="22.5">
      <c r="A112" s="16">
        <v>68402</v>
      </c>
      <c r="B112" s="31">
        <v>40310</v>
      </c>
      <c r="C112" s="19">
        <v>143407</v>
      </c>
      <c r="D112" s="32">
        <v>40298</v>
      </c>
      <c r="E112" s="35" t="s">
        <v>43</v>
      </c>
      <c r="F112" s="35" t="s">
        <v>44</v>
      </c>
      <c r="G112" s="29" t="s">
        <v>156</v>
      </c>
      <c r="H112" s="36"/>
      <c r="I112" s="29" t="s">
        <v>157</v>
      </c>
      <c r="J112" s="35"/>
      <c r="K112" s="35" t="s">
        <v>190</v>
      </c>
      <c r="L112" s="19">
        <v>1020723783</v>
      </c>
      <c r="M112" s="19" t="s">
        <v>249</v>
      </c>
      <c r="N112" s="37" t="s">
        <v>237</v>
      </c>
      <c r="O112" s="16"/>
      <c r="P112" s="35" t="s">
        <v>218</v>
      </c>
      <c r="Q112" s="35" t="s">
        <v>218</v>
      </c>
      <c r="R112" s="32">
        <v>34005</v>
      </c>
      <c r="S112" s="70" t="s">
        <v>219</v>
      </c>
      <c r="T112" s="33" t="s">
        <v>233</v>
      </c>
      <c r="U112" s="33" t="s">
        <v>241</v>
      </c>
      <c r="V112" s="24">
        <v>1025000</v>
      </c>
      <c r="W112" s="24">
        <v>0</v>
      </c>
      <c r="X112" s="24">
        <f>+V112-W112</f>
        <v>1025000</v>
      </c>
      <c r="Y112" s="35" t="s">
        <v>267</v>
      </c>
      <c r="Z112" s="16"/>
      <c r="AA112" s="16">
        <v>0</v>
      </c>
      <c r="AB112" s="16"/>
      <c r="AC112" s="16"/>
      <c r="AD112" s="31"/>
      <c r="AE112" s="16"/>
      <c r="AF112" s="16"/>
      <c r="AG112" s="39" t="s">
        <v>256</v>
      </c>
      <c r="AH112" s="16"/>
      <c r="AI112" s="16"/>
      <c r="AJ112" s="16"/>
      <c r="AK112" s="39" t="s">
        <v>255</v>
      </c>
      <c r="AL112" s="19"/>
      <c r="AM112" s="40" t="s">
        <v>245</v>
      </c>
      <c r="AN112" s="16">
        <v>816</v>
      </c>
      <c r="AO112" s="23">
        <v>12500</v>
      </c>
      <c r="AP112" s="22"/>
      <c r="AQ112" s="54" t="s">
        <v>273</v>
      </c>
      <c r="AR112" s="5"/>
      <c r="AS112" s="5"/>
      <c r="AT112" s="5"/>
      <c r="AU112" s="5"/>
      <c r="AV112" s="5"/>
    </row>
    <row r="113" spans="1:48" customFormat="1" ht="67.5">
      <c r="A113" s="16">
        <v>68402</v>
      </c>
      <c r="B113" s="31">
        <v>40310</v>
      </c>
      <c r="C113" s="19">
        <v>143407</v>
      </c>
      <c r="D113" s="32">
        <v>40298</v>
      </c>
      <c r="E113" s="35" t="s">
        <v>43</v>
      </c>
      <c r="F113" s="35" t="s">
        <v>44</v>
      </c>
      <c r="G113" s="29" t="s">
        <v>156</v>
      </c>
      <c r="H113" s="36"/>
      <c r="I113" s="29" t="s">
        <v>157</v>
      </c>
      <c r="J113" s="35"/>
      <c r="K113" s="35" t="s">
        <v>190</v>
      </c>
      <c r="L113" s="19">
        <v>1020723783</v>
      </c>
      <c r="M113" s="19" t="s">
        <v>249</v>
      </c>
      <c r="N113" s="37" t="s">
        <v>237</v>
      </c>
      <c r="O113" s="16"/>
      <c r="P113" s="35" t="s">
        <v>218</v>
      </c>
      <c r="Q113" s="35" t="s">
        <v>218</v>
      </c>
      <c r="R113" s="32">
        <v>34005</v>
      </c>
      <c r="S113" s="70" t="s">
        <v>219</v>
      </c>
      <c r="T113" s="33" t="s">
        <v>233</v>
      </c>
      <c r="U113" s="33" t="s">
        <v>241</v>
      </c>
      <c r="V113" s="24">
        <v>1025000</v>
      </c>
      <c r="W113" s="24">
        <v>0</v>
      </c>
      <c r="X113" s="24"/>
      <c r="Y113" s="35" t="s">
        <v>267</v>
      </c>
      <c r="Z113" s="16"/>
      <c r="AA113" s="16">
        <v>0</v>
      </c>
      <c r="AB113" s="16"/>
      <c r="AC113" s="16"/>
      <c r="AD113" s="31"/>
      <c r="AE113" s="16"/>
      <c r="AF113" s="16"/>
      <c r="AG113" s="39" t="s">
        <v>256</v>
      </c>
      <c r="AH113" s="16"/>
      <c r="AI113" s="16"/>
      <c r="AJ113" s="16"/>
      <c r="AK113" s="39" t="s">
        <v>255</v>
      </c>
      <c r="AL113" s="19"/>
      <c r="AM113" s="40" t="s">
        <v>274</v>
      </c>
      <c r="AN113" s="16">
        <v>604</v>
      </c>
      <c r="AO113" s="23">
        <v>141300</v>
      </c>
      <c r="AP113" s="30"/>
      <c r="AQ113" s="52" t="s">
        <v>275</v>
      </c>
      <c r="AR113" s="5"/>
      <c r="AS113" s="5"/>
      <c r="AT113" s="5"/>
      <c r="AU113" s="5"/>
      <c r="AV113" s="5"/>
    </row>
    <row r="114" spans="1:48" ht="22.5">
      <c r="A114" s="16">
        <v>68402</v>
      </c>
      <c r="B114" s="31">
        <v>40310</v>
      </c>
      <c r="C114" s="19">
        <v>143408</v>
      </c>
      <c r="D114" s="32">
        <v>40298</v>
      </c>
      <c r="E114" s="35" t="s">
        <v>43</v>
      </c>
      <c r="F114" s="35" t="s">
        <v>44</v>
      </c>
      <c r="G114" s="29" t="s">
        <v>211</v>
      </c>
      <c r="H114" s="29" t="s">
        <v>175</v>
      </c>
      <c r="I114" s="29" t="s">
        <v>51</v>
      </c>
      <c r="J114" s="35" t="s">
        <v>84</v>
      </c>
      <c r="K114" s="35" t="s">
        <v>190</v>
      </c>
      <c r="L114" s="19">
        <v>41386403</v>
      </c>
      <c r="M114" s="19" t="s">
        <v>249</v>
      </c>
      <c r="N114" s="37" t="s">
        <v>237</v>
      </c>
      <c r="O114" s="16"/>
      <c r="P114" s="35" t="s">
        <v>218</v>
      </c>
      <c r="Q114" s="35" t="s">
        <v>218</v>
      </c>
      <c r="R114" s="32">
        <v>35545</v>
      </c>
      <c r="S114" s="70" t="s">
        <v>219</v>
      </c>
      <c r="T114" s="33" t="s">
        <v>220</v>
      </c>
      <c r="U114" s="33" t="s">
        <v>252</v>
      </c>
      <c r="V114" s="24">
        <v>1025000</v>
      </c>
      <c r="W114" s="24">
        <v>0</v>
      </c>
      <c r="X114" s="24">
        <f>+V114-W114</f>
        <v>1025000</v>
      </c>
      <c r="Y114" s="35" t="s">
        <v>267</v>
      </c>
      <c r="Z114" s="16"/>
      <c r="AA114" s="16">
        <v>0</v>
      </c>
      <c r="AB114" s="16"/>
      <c r="AC114" s="35"/>
      <c r="AD114" s="31"/>
      <c r="AE114" s="16"/>
      <c r="AF114" s="16"/>
      <c r="AG114" s="39" t="s">
        <v>256</v>
      </c>
      <c r="AH114" s="16"/>
      <c r="AI114" s="16"/>
      <c r="AJ114" s="16"/>
      <c r="AK114" s="39" t="s">
        <v>255</v>
      </c>
      <c r="AL114" s="19"/>
      <c r="AM114" s="40" t="s">
        <v>245</v>
      </c>
      <c r="AN114" s="16">
        <v>816</v>
      </c>
      <c r="AO114" s="23">
        <v>12500</v>
      </c>
      <c r="AP114" s="22"/>
      <c r="AQ114" s="54" t="s">
        <v>273</v>
      </c>
      <c r="AR114" s="5"/>
      <c r="AS114" s="5"/>
      <c r="AT114" s="5"/>
      <c r="AU114" s="5"/>
      <c r="AV114" s="5"/>
    </row>
    <row r="115" spans="1:48" ht="67.5">
      <c r="A115" s="16">
        <v>68402</v>
      </c>
      <c r="B115" s="31">
        <v>40310</v>
      </c>
      <c r="C115" s="19">
        <v>143408</v>
      </c>
      <c r="D115" s="32">
        <v>40298</v>
      </c>
      <c r="E115" s="35" t="s">
        <v>43</v>
      </c>
      <c r="F115" s="35" t="s">
        <v>44</v>
      </c>
      <c r="G115" s="29" t="s">
        <v>211</v>
      </c>
      <c r="H115" s="29" t="s">
        <v>175</v>
      </c>
      <c r="I115" s="29" t="s">
        <v>51</v>
      </c>
      <c r="J115" s="35" t="s">
        <v>84</v>
      </c>
      <c r="K115" s="35" t="s">
        <v>190</v>
      </c>
      <c r="L115" s="19">
        <v>41386403</v>
      </c>
      <c r="M115" s="19" t="s">
        <v>249</v>
      </c>
      <c r="N115" s="37" t="s">
        <v>237</v>
      </c>
      <c r="O115" s="16"/>
      <c r="P115" s="35" t="s">
        <v>218</v>
      </c>
      <c r="Q115" s="35" t="s">
        <v>218</v>
      </c>
      <c r="R115" s="32">
        <v>35545</v>
      </c>
      <c r="S115" s="70" t="s">
        <v>219</v>
      </c>
      <c r="T115" s="33" t="s">
        <v>220</v>
      </c>
      <c r="U115" s="33" t="s">
        <v>252</v>
      </c>
      <c r="V115" s="24">
        <v>1025000</v>
      </c>
      <c r="W115" s="24">
        <v>0</v>
      </c>
      <c r="X115" s="24"/>
      <c r="Y115" s="35" t="s">
        <v>267</v>
      </c>
      <c r="Z115" s="16"/>
      <c r="AA115" s="16">
        <v>0</v>
      </c>
      <c r="AB115" s="16"/>
      <c r="AC115" s="35"/>
      <c r="AD115" s="31"/>
      <c r="AE115" s="16"/>
      <c r="AF115" s="16"/>
      <c r="AG115" s="39" t="s">
        <v>256</v>
      </c>
      <c r="AH115" s="16"/>
      <c r="AI115" s="16"/>
      <c r="AJ115" s="16"/>
      <c r="AK115" s="39" t="s">
        <v>255</v>
      </c>
      <c r="AL115" s="19"/>
      <c r="AM115" s="40" t="s">
        <v>274</v>
      </c>
      <c r="AN115" s="16">
        <v>604</v>
      </c>
      <c r="AO115" s="23">
        <v>141300</v>
      </c>
      <c r="AP115" s="30"/>
      <c r="AQ115" s="52" t="s">
        <v>275</v>
      </c>
      <c r="AR115" s="5"/>
      <c r="AS115" s="5"/>
      <c r="AT115" s="5"/>
      <c r="AU115" s="5"/>
      <c r="AV115" s="5"/>
    </row>
    <row r="116" spans="1:48" ht="22.5">
      <c r="A116" s="16">
        <v>68402</v>
      </c>
      <c r="B116" s="31">
        <v>40310</v>
      </c>
      <c r="C116" s="19">
        <v>143409</v>
      </c>
      <c r="D116" s="32">
        <v>40298</v>
      </c>
      <c r="E116" s="35" t="s">
        <v>43</v>
      </c>
      <c r="F116" s="35" t="s">
        <v>44</v>
      </c>
      <c r="G116" s="29" t="s">
        <v>158</v>
      </c>
      <c r="H116" s="29" t="s">
        <v>159</v>
      </c>
      <c r="I116" s="29" t="s">
        <v>160</v>
      </c>
      <c r="J116" s="35" t="s">
        <v>161</v>
      </c>
      <c r="K116" s="35" t="s">
        <v>190</v>
      </c>
      <c r="L116" s="19">
        <v>73131758</v>
      </c>
      <c r="M116" s="19" t="s">
        <v>249</v>
      </c>
      <c r="N116" s="37" t="s">
        <v>238</v>
      </c>
      <c r="O116" s="16"/>
      <c r="P116" s="35" t="s">
        <v>218</v>
      </c>
      <c r="Q116" s="35" t="s">
        <v>218</v>
      </c>
      <c r="R116" s="32">
        <v>40051</v>
      </c>
      <c r="S116" s="70" t="s">
        <v>219</v>
      </c>
      <c r="T116" s="33" t="s">
        <v>228</v>
      </c>
      <c r="U116" s="33" t="s">
        <v>252</v>
      </c>
      <c r="V116" s="24">
        <v>1025000</v>
      </c>
      <c r="W116" s="24">
        <v>0</v>
      </c>
      <c r="X116" s="24">
        <f>+V116-W116</f>
        <v>1025000</v>
      </c>
      <c r="Y116" s="35" t="s">
        <v>267</v>
      </c>
      <c r="Z116" s="16"/>
      <c r="AA116" s="16">
        <v>0</v>
      </c>
      <c r="AB116" s="16"/>
      <c r="AC116" s="16"/>
      <c r="AD116" s="31"/>
      <c r="AE116" s="16"/>
      <c r="AF116" s="16"/>
      <c r="AG116" s="39" t="s">
        <v>256</v>
      </c>
      <c r="AH116" s="16"/>
      <c r="AI116" s="16"/>
      <c r="AJ116" s="16"/>
      <c r="AK116" s="39" t="s">
        <v>255</v>
      </c>
      <c r="AL116" s="19"/>
      <c r="AM116" s="40" t="s">
        <v>245</v>
      </c>
      <c r="AN116" s="16">
        <v>816</v>
      </c>
      <c r="AO116" s="23">
        <v>12500</v>
      </c>
      <c r="AP116" s="22"/>
      <c r="AQ116" s="54" t="s">
        <v>273</v>
      </c>
      <c r="AR116" s="5"/>
      <c r="AS116" s="5"/>
      <c r="AT116" s="5"/>
      <c r="AU116" s="5"/>
      <c r="AV116" s="5"/>
    </row>
    <row r="117" spans="1:48" ht="67.5">
      <c r="A117" s="16">
        <v>68402</v>
      </c>
      <c r="B117" s="31">
        <v>40310</v>
      </c>
      <c r="C117" s="19">
        <v>143409</v>
      </c>
      <c r="D117" s="32">
        <v>40298</v>
      </c>
      <c r="E117" s="35" t="s">
        <v>43</v>
      </c>
      <c r="F117" s="35" t="s">
        <v>44</v>
      </c>
      <c r="G117" s="29" t="s">
        <v>158</v>
      </c>
      <c r="H117" s="29" t="s">
        <v>159</v>
      </c>
      <c r="I117" s="29" t="s">
        <v>160</v>
      </c>
      <c r="J117" s="35" t="s">
        <v>161</v>
      </c>
      <c r="K117" s="35" t="s">
        <v>190</v>
      </c>
      <c r="L117" s="19">
        <v>73131758</v>
      </c>
      <c r="M117" s="19" t="s">
        <v>249</v>
      </c>
      <c r="N117" s="37" t="s">
        <v>238</v>
      </c>
      <c r="O117" s="16"/>
      <c r="P117" s="35" t="s">
        <v>218</v>
      </c>
      <c r="Q117" s="35" t="s">
        <v>218</v>
      </c>
      <c r="R117" s="32">
        <v>40051</v>
      </c>
      <c r="S117" s="70" t="s">
        <v>219</v>
      </c>
      <c r="T117" s="33" t="s">
        <v>228</v>
      </c>
      <c r="U117" s="33" t="s">
        <v>252</v>
      </c>
      <c r="V117" s="24">
        <v>1025000</v>
      </c>
      <c r="W117" s="24">
        <v>0</v>
      </c>
      <c r="X117" s="24"/>
      <c r="Y117" s="35" t="s">
        <v>267</v>
      </c>
      <c r="Z117" s="16"/>
      <c r="AA117" s="16">
        <v>0</v>
      </c>
      <c r="AB117" s="16"/>
      <c r="AC117" s="16"/>
      <c r="AD117" s="31"/>
      <c r="AE117" s="16"/>
      <c r="AF117" s="16"/>
      <c r="AG117" s="39" t="s">
        <v>256</v>
      </c>
      <c r="AH117" s="16"/>
      <c r="AI117" s="16"/>
      <c r="AJ117" s="16"/>
      <c r="AK117" s="39" t="s">
        <v>255</v>
      </c>
      <c r="AL117" s="19"/>
      <c r="AM117" s="40" t="s">
        <v>274</v>
      </c>
      <c r="AN117" s="16">
        <v>604</v>
      </c>
      <c r="AO117" s="23">
        <v>141300</v>
      </c>
      <c r="AP117" s="30"/>
      <c r="AQ117" s="52" t="s">
        <v>275</v>
      </c>
      <c r="AR117" s="5"/>
      <c r="AS117" s="5"/>
      <c r="AT117" s="5"/>
      <c r="AU117" s="5"/>
      <c r="AV117" s="5"/>
    </row>
    <row r="118" spans="1:48" ht="22.5">
      <c r="A118" s="16">
        <v>68402</v>
      </c>
      <c r="B118" s="31">
        <v>40310</v>
      </c>
      <c r="C118" s="19">
        <v>143410</v>
      </c>
      <c r="D118" s="32">
        <v>40298</v>
      </c>
      <c r="E118" s="35" t="s">
        <v>43</v>
      </c>
      <c r="F118" s="35" t="s">
        <v>44</v>
      </c>
      <c r="G118" s="29" t="s">
        <v>162</v>
      </c>
      <c r="H118" s="36"/>
      <c r="I118" s="29" t="s">
        <v>51</v>
      </c>
      <c r="J118" s="35"/>
      <c r="K118" s="35" t="s">
        <v>190</v>
      </c>
      <c r="L118" s="19">
        <v>1020723848</v>
      </c>
      <c r="M118" s="19" t="s">
        <v>249</v>
      </c>
      <c r="N118" s="37" t="s">
        <v>237</v>
      </c>
      <c r="O118" s="16"/>
      <c r="P118" s="35" t="s">
        <v>218</v>
      </c>
      <c r="Q118" s="35" t="s">
        <v>218</v>
      </c>
      <c r="R118" s="32">
        <v>35964</v>
      </c>
      <c r="S118" s="70" t="s">
        <v>219</v>
      </c>
      <c r="T118" s="33" t="s">
        <v>226</v>
      </c>
      <c r="U118" s="33" t="s">
        <v>240</v>
      </c>
      <c r="V118" s="24">
        <v>1025000</v>
      </c>
      <c r="W118" s="24">
        <v>0</v>
      </c>
      <c r="X118" s="24">
        <f>+V118-W118</f>
        <v>1025000</v>
      </c>
      <c r="Y118" s="35" t="s">
        <v>267</v>
      </c>
      <c r="Z118" s="16"/>
      <c r="AA118" s="16">
        <v>0</v>
      </c>
      <c r="AB118" s="16"/>
      <c r="AC118" s="16"/>
      <c r="AD118" s="31"/>
      <c r="AE118" s="16"/>
      <c r="AF118" s="16"/>
      <c r="AG118" s="39" t="s">
        <v>256</v>
      </c>
      <c r="AH118" s="16"/>
      <c r="AI118" s="16"/>
      <c r="AJ118" s="16"/>
      <c r="AK118" s="39" t="s">
        <v>255</v>
      </c>
      <c r="AL118" s="19"/>
      <c r="AM118" s="40" t="s">
        <v>245</v>
      </c>
      <c r="AN118" s="16">
        <v>816</v>
      </c>
      <c r="AO118" s="23">
        <v>12500</v>
      </c>
      <c r="AP118" s="22"/>
      <c r="AQ118" s="54" t="s">
        <v>273</v>
      </c>
      <c r="AR118" s="5"/>
      <c r="AS118" s="5"/>
      <c r="AT118" s="5"/>
      <c r="AU118" s="5"/>
      <c r="AV118" s="5"/>
    </row>
    <row r="119" spans="1:48" ht="67.5">
      <c r="A119" s="16">
        <v>68402</v>
      </c>
      <c r="B119" s="31">
        <v>40310</v>
      </c>
      <c r="C119" s="19">
        <v>143410</v>
      </c>
      <c r="D119" s="32">
        <v>40298</v>
      </c>
      <c r="E119" s="35" t="s">
        <v>43</v>
      </c>
      <c r="F119" s="35" t="s">
        <v>44</v>
      </c>
      <c r="G119" s="29" t="s">
        <v>162</v>
      </c>
      <c r="H119" s="36"/>
      <c r="I119" s="29" t="s">
        <v>51</v>
      </c>
      <c r="J119" s="35"/>
      <c r="K119" s="35" t="s">
        <v>190</v>
      </c>
      <c r="L119" s="19">
        <v>1020723848</v>
      </c>
      <c r="M119" s="19" t="s">
        <v>249</v>
      </c>
      <c r="N119" s="37" t="s">
        <v>237</v>
      </c>
      <c r="O119" s="16"/>
      <c r="P119" s="35" t="s">
        <v>218</v>
      </c>
      <c r="Q119" s="35" t="s">
        <v>218</v>
      </c>
      <c r="R119" s="32">
        <v>35964</v>
      </c>
      <c r="S119" s="70" t="s">
        <v>219</v>
      </c>
      <c r="T119" s="33" t="s">
        <v>226</v>
      </c>
      <c r="U119" s="33" t="s">
        <v>240</v>
      </c>
      <c r="V119" s="24">
        <v>1025000</v>
      </c>
      <c r="W119" s="24">
        <v>0</v>
      </c>
      <c r="X119" s="24"/>
      <c r="Y119" s="35" t="s">
        <v>267</v>
      </c>
      <c r="Z119" s="16"/>
      <c r="AA119" s="16">
        <v>0</v>
      </c>
      <c r="AB119" s="16"/>
      <c r="AC119" s="16"/>
      <c r="AD119" s="31"/>
      <c r="AE119" s="16"/>
      <c r="AF119" s="16"/>
      <c r="AG119" s="39" t="s">
        <v>256</v>
      </c>
      <c r="AH119" s="16"/>
      <c r="AI119" s="16"/>
      <c r="AJ119" s="16"/>
      <c r="AK119" s="39" t="s">
        <v>255</v>
      </c>
      <c r="AL119" s="19"/>
      <c r="AM119" s="40" t="s">
        <v>274</v>
      </c>
      <c r="AN119" s="16">
        <v>604</v>
      </c>
      <c r="AO119" s="23">
        <v>141300</v>
      </c>
      <c r="AP119" s="30"/>
      <c r="AQ119" s="52" t="s">
        <v>275</v>
      </c>
      <c r="AR119" s="5"/>
      <c r="AS119" s="5"/>
      <c r="AT119" s="5"/>
      <c r="AU119" s="5"/>
      <c r="AV119" s="5"/>
    </row>
    <row r="120" spans="1:48" ht="22.5">
      <c r="A120" s="16">
        <v>68402</v>
      </c>
      <c r="B120" s="31">
        <v>40310</v>
      </c>
      <c r="C120" s="19">
        <v>143411</v>
      </c>
      <c r="D120" s="32">
        <v>40298</v>
      </c>
      <c r="E120" s="35" t="s">
        <v>43</v>
      </c>
      <c r="F120" s="35" t="s">
        <v>44</v>
      </c>
      <c r="G120" s="29" t="s">
        <v>163</v>
      </c>
      <c r="H120" s="29" t="s">
        <v>164</v>
      </c>
      <c r="I120" s="29" t="s">
        <v>160</v>
      </c>
      <c r="J120" s="35" t="s">
        <v>165</v>
      </c>
      <c r="K120" s="35" t="s">
        <v>190</v>
      </c>
      <c r="L120" s="19">
        <v>19110310</v>
      </c>
      <c r="M120" s="19" t="s">
        <v>249</v>
      </c>
      <c r="N120" s="37" t="s">
        <v>238</v>
      </c>
      <c r="O120" s="16"/>
      <c r="P120" s="35" t="s">
        <v>218</v>
      </c>
      <c r="Q120" s="35" t="s">
        <v>218</v>
      </c>
      <c r="R120" s="32">
        <v>38015</v>
      </c>
      <c r="S120" s="70" t="s">
        <v>219</v>
      </c>
      <c r="T120" s="33" t="s">
        <v>231</v>
      </c>
      <c r="U120" s="33" t="s">
        <v>253</v>
      </c>
      <c r="V120" s="24">
        <v>1025000</v>
      </c>
      <c r="W120" s="24">
        <v>0</v>
      </c>
      <c r="X120" s="24">
        <f>+V120-W120</f>
        <v>1025000</v>
      </c>
      <c r="Y120" s="35" t="s">
        <v>267</v>
      </c>
      <c r="Z120" s="16"/>
      <c r="AA120" s="16">
        <v>0</v>
      </c>
      <c r="AB120" s="16"/>
      <c r="AC120" s="16"/>
      <c r="AD120" s="31"/>
      <c r="AE120" s="16"/>
      <c r="AF120" s="16"/>
      <c r="AG120" s="39" t="s">
        <v>256</v>
      </c>
      <c r="AH120" s="16"/>
      <c r="AI120" s="16"/>
      <c r="AJ120" s="16"/>
      <c r="AK120" s="39" t="s">
        <v>255</v>
      </c>
      <c r="AL120" s="19"/>
      <c r="AM120" s="40" t="s">
        <v>245</v>
      </c>
      <c r="AN120" s="16">
        <v>816</v>
      </c>
      <c r="AO120" s="23">
        <v>12500</v>
      </c>
      <c r="AP120" s="22"/>
      <c r="AQ120" s="54" t="s">
        <v>273</v>
      </c>
      <c r="AR120" s="5"/>
      <c r="AS120" s="5"/>
      <c r="AT120" s="5"/>
      <c r="AU120" s="5"/>
      <c r="AV120" s="5"/>
    </row>
    <row r="121" spans="1:48" ht="67.5">
      <c r="A121" s="16">
        <v>68402</v>
      </c>
      <c r="B121" s="31">
        <v>40310</v>
      </c>
      <c r="C121" s="19">
        <v>143411</v>
      </c>
      <c r="D121" s="32">
        <v>40298</v>
      </c>
      <c r="E121" s="35" t="s">
        <v>43</v>
      </c>
      <c r="F121" s="35" t="s">
        <v>44</v>
      </c>
      <c r="G121" s="29" t="s">
        <v>163</v>
      </c>
      <c r="H121" s="29" t="s">
        <v>164</v>
      </c>
      <c r="I121" s="29" t="s">
        <v>160</v>
      </c>
      <c r="J121" s="35" t="s">
        <v>165</v>
      </c>
      <c r="K121" s="35" t="s">
        <v>190</v>
      </c>
      <c r="L121" s="19">
        <v>19110310</v>
      </c>
      <c r="M121" s="19" t="s">
        <v>249</v>
      </c>
      <c r="N121" s="37" t="s">
        <v>238</v>
      </c>
      <c r="O121" s="16"/>
      <c r="P121" s="35" t="s">
        <v>218</v>
      </c>
      <c r="Q121" s="35" t="s">
        <v>218</v>
      </c>
      <c r="R121" s="32">
        <v>38015</v>
      </c>
      <c r="S121" s="70" t="s">
        <v>219</v>
      </c>
      <c r="T121" s="33" t="s">
        <v>231</v>
      </c>
      <c r="U121" s="33" t="s">
        <v>253</v>
      </c>
      <c r="V121" s="24">
        <v>1025000</v>
      </c>
      <c r="W121" s="24">
        <v>0</v>
      </c>
      <c r="X121" s="24"/>
      <c r="Y121" s="35" t="s">
        <v>267</v>
      </c>
      <c r="Z121" s="16"/>
      <c r="AA121" s="16">
        <v>0</v>
      </c>
      <c r="AB121" s="16"/>
      <c r="AC121" s="16"/>
      <c r="AD121" s="31"/>
      <c r="AE121" s="16"/>
      <c r="AF121" s="16"/>
      <c r="AG121" s="39" t="s">
        <v>256</v>
      </c>
      <c r="AH121" s="16"/>
      <c r="AI121" s="16"/>
      <c r="AJ121" s="16"/>
      <c r="AK121" s="39" t="s">
        <v>255</v>
      </c>
      <c r="AL121" s="19"/>
      <c r="AM121" s="40" t="s">
        <v>274</v>
      </c>
      <c r="AN121" s="16">
        <v>604</v>
      </c>
      <c r="AO121" s="23">
        <v>141300</v>
      </c>
      <c r="AP121" s="30"/>
      <c r="AQ121" s="52" t="s">
        <v>275</v>
      </c>
      <c r="AR121" s="5"/>
      <c r="AS121" s="5"/>
      <c r="AT121" s="5"/>
      <c r="AU121" s="5"/>
      <c r="AV121" s="5"/>
    </row>
    <row r="122" spans="1:48" ht="22.5">
      <c r="A122" s="16">
        <v>68402</v>
      </c>
      <c r="B122" s="31">
        <v>40310</v>
      </c>
      <c r="C122" s="19">
        <v>143412</v>
      </c>
      <c r="D122" s="32">
        <v>40298</v>
      </c>
      <c r="E122" s="35" t="s">
        <v>43</v>
      </c>
      <c r="F122" s="35" t="s">
        <v>44</v>
      </c>
      <c r="G122" s="29" t="s">
        <v>166</v>
      </c>
      <c r="H122" s="36"/>
      <c r="I122" s="29" t="s">
        <v>87</v>
      </c>
      <c r="J122" s="16"/>
      <c r="K122" s="35" t="s">
        <v>190</v>
      </c>
      <c r="L122" s="19">
        <v>1020723792</v>
      </c>
      <c r="M122" s="19" t="s">
        <v>249</v>
      </c>
      <c r="N122" s="37" t="s">
        <v>237</v>
      </c>
      <c r="O122" s="16"/>
      <c r="P122" s="35" t="s">
        <v>218</v>
      </c>
      <c r="Q122" s="35" t="s">
        <v>218</v>
      </c>
      <c r="R122" s="32">
        <v>33966</v>
      </c>
      <c r="S122" s="70" t="s">
        <v>219</v>
      </c>
      <c r="T122" s="33" t="s">
        <v>233</v>
      </c>
      <c r="U122" s="33" t="s">
        <v>240</v>
      </c>
      <c r="V122" s="24">
        <v>1025000</v>
      </c>
      <c r="W122" s="24">
        <v>0</v>
      </c>
      <c r="X122" s="24">
        <f>+V122-W122</f>
        <v>1025000</v>
      </c>
      <c r="Y122" s="35" t="s">
        <v>267</v>
      </c>
      <c r="Z122" s="16"/>
      <c r="AA122" s="16">
        <v>0</v>
      </c>
      <c r="AB122" s="16"/>
      <c r="AC122" s="35"/>
      <c r="AD122" s="31"/>
      <c r="AE122" s="25"/>
      <c r="AF122" s="16"/>
      <c r="AG122" s="39" t="s">
        <v>256</v>
      </c>
      <c r="AH122" s="16"/>
      <c r="AI122" s="16"/>
      <c r="AJ122" s="16"/>
      <c r="AK122" s="39" t="s">
        <v>255</v>
      </c>
      <c r="AL122" s="19"/>
      <c r="AM122" s="40" t="s">
        <v>245</v>
      </c>
      <c r="AN122" s="16">
        <v>816</v>
      </c>
      <c r="AO122" s="23">
        <v>12500</v>
      </c>
      <c r="AP122" s="22"/>
      <c r="AQ122" s="54" t="s">
        <v>273</v>
      </c>
      <c r="AR122" s="5"/>
      <c r="AS122" s="5"/>
      <c r="AT122" s="5"/>
      <c r="AU122" s="5"/>
      <c r="AV122" s="5"/>
    </row>
    <row r="123" spans="1:48" ht="67.5">
      <c r="A123" s="16">
        <v>68402</v>
      </c>
      <c r="B123" s="31">
        <v>40310</v>
      </c>
      <c r="C123" s="19">
        <v>143412</v>
      </c>
      <c r="D123" s="32">
        <v>40298</v>
      </c>
      <c r="E123" s="35" t="s">
        <v>43</v>
      </c>
      <c r="F123" s="35" t="s">
        <v>44</v>
      </c>
      <c r="G123" s="29" t="s">
        <v>166</v>
      </c>
      <c r="H123" s="36"/>
      <c r="I123" s="29" t="s">
        <v>87</v>
      </c>
      <c r="J123" s="16"/>
      <c r="K123" s="35" t="s">
        <v>190</v>
      </c>
      <c r="L123" s="19">
        <v>1020723792</v>
      </c>
      <c r="M123" s="19" t="s">
        <v>249</v>
      </c>
      <c r="N123" s="37" t="s">
        <v>237</v>
      </c>
      <c r="O123" s="16"/>
      <c r="P123" s="35" t="s">
        <v>218</v>
      </c>
      <c r="Q123" s="35" t="s">
        <v>218</v>
      </c>
      <c r="R123" s="32">
        <v>33966</v>
      </c>
      <c r="S123" s="70" t="s">
        <v>219</v>
      </c>
      <c r="T123" s="33" t="s">
        <v>233</v>
      </c>
      <c r="U123" s="33" t="s">
        <v>240</v>
      </c>
      <c r="V123" s="24">
        <v>1025000</v>
      </c>
      <c r="W123" s="24">
        <v>0</v>
      </c>
      <c r="X123" s="24"/>
      <c r="Y123" s="35" t="s">
        <v>267</v>
      </c>
      <c r="Z123" s="16"/>
      <c r="AA123" s="16">
        <v>0</v>
      </c>
      <c r="AB123" s="16"/>
      <c r="AC123" s="35"/>
      <c r="AD123" s="31"/>
      <c r="AE123" s="25"/>
      <c r="AF123" s="16"/>
      <c r="AG123" s="39" t="s">
        <v>256</v>
      </c>
      <c r="AH123" s="16"/>
      <c r="AI123" s="16"/>
      <c r="AJ123" s="16"/>
      <c r="AK123" s="39" t="s">
        <v>255</v>
      </c>
      <c r="AL123" s="19"/>
      <c r="AM123" s="40" t="s">
        <v>274</v>
      </c>
      <c r="AN123" s="16">
        <v>604</v>
      </c>
      <c r="AO123" s="23">
        <v>141300</v>
      </c>
      <c r="AP123" s="30"/>
      <c r="AQ123" s="52" t="s">
        <v>275</v>
      </c>
      <c r="AR123" s="5"/>
      <c r="AS123" s="5"/>
      <c r="AT123" s="5"/>
      <c r="AU123" s="5"/>
      <c r="AV123" s="5"/>
    </row>
    <row r="124" spans="1:48" ht="22.5">
      <c r="A124" s="16">
        <v>68402</v>
      </c>
      <c r="B124" s="31">
        <v>40310</v>
      </c>
      <c r="C124" s="19">
        <v>143413</v>
      </c>
      <c r="D124" s="32">
        <v>40298</v>
      </c>
      <c r="E124" s="35" t="s">
        <v>43</v>
      </c>
      <c r="F124" s="35" t="s">
        <v>44</v>
      </c>
      <c r="G124" s="29" t="s">
        <v>167</v>
      </c>
      <c r="H124" s="36"/>
      <c r="I124" s="29" t="s">
        <v>51</v>
      </c>
      <c r="J124" s="35" t="s">
        <v>153</v>
      </c>
      <c r="K124" s="35" t="s">
        <v>190</v>
      </c>
      <c r="L124" s="19">
        <v>1020724078</v>
      </c>
      <c r="M124" s="19" t="s">
        <v>249</v>
      </c>
      <c r="N124" s="37" t="s">
        <v>237</v>
      </c>
      <c r="O124" s="16"/>
      <c r="P124" s="35" t="s">
        <v>218</v>
      </c>
      <c r="Q124" s="35" t="s">
        <v>218</v>
      </c>
      <c r="R124" s="32">
        <v>37064</v>
      </c>
      <c r="S124" s="70" t="s">
        <v>219</v>
      </c>
      <c r="T124" s="33" t="s">
        <v>226</v>
      </c>
      <c r="U124" s="33" t="s">
        <v>240</v>
      </c>
      <c r="V124" s="24">
        <v>1025000</v>
      </c>
      <c r="W124" s="24">
        <v>0</v>
      </c>
      <c r="X124" s="24">
        <f>+V124-W124</f>
        <v>1025000</v>
      </c>
      <c r="Y124" s="35" t="s">
        <v>267</v>
      </c>
      <c r="Z124" s="16"/>
      <c r="AA124" s="16">
        <v>0</v>
      </c>
      <c r="AB124" s="16"/>
      <c r="AC124" s="16"/>
      <c r="AD124" s="31"/>
      <c r="AE124" s="25"/>
      <c r="AF124" s="16"/>
      <c r="AG124" s="39" t="s">
        <v>256</v>
      </c>
      <c r="AH124" s="16"/>
      <c r="AI124" s="16"/>
      <c r="AJ124" s="16"/>
      <c r="AK124" s="39" t="s">
        <v>255</v>
      </c>
      <c r="AL124" s="19"/>
      <c r="AM124" s="40" t="s">
        <v>245</v>
      </c>
      <c r="AN124" s="16">
        <v>816</v>
      </c>
      <c r="AO124" s="23">
        <v>12500</v>
      </c>
      <c r="AP124" s="22"/>
      <c r="AQ124" s="54" t="s">
        <v>273</v>
      </c>
      <c r="AR124" s="5"/>
      <c r="AS124" s="5"/>
      <c r="AT124" s="5"/>
      <c r="AU124" s="5"/>
      <c r="AV124" s="5"/>
    </row>
    <row r="125" spans="1:48" ht="67.5">
      <c r="A125" s="16">
        <v>68402</v>
      </c>
      <c r="B125" s="31">
        <v>40310</v>
      </c>
      <c r="C125" s="19">
        <v>143413</v>
      </c>
      <c r="D125" s="32">
        <v>40298</v>
      </c>
      <c r="E125" s="35" t="s">
        <v>43</v>
      </c>
      <c r="F125" s="35" t="s">
        <v>44</v>
      </c>
      <c r="G125" s="29" t="s">
        <v>167</v>
      </c>
      <c r="H125" s="36"/>
      <c r="I125" s="29" t="s">
        <v>51</v>
      </c>
      <c r="J125" s="35" t="s">
        <v>153</v>
      </c>
      <c r="K125" s="35" t="s">
        <v>190</v>
      </c>
      <c r="L125" s="19">
        <v>1020724078</v>
      </c>
      <c r="M125" s="19" t="s">
        <v>249</v>
      </c>
      <c r="N125" s="37" t="s">
        <v>237</v>
      </c>
      <c r="O125" s="16"/>
      <c r="P125" s="35" t="s">
        <v>218</v>
      </c>
      <c r="Q125" s="35" t="s">
        <v>218</v>
      </c>
      <c r="R125" s="32">
        <v>37064</v>
      </c>
      <c r="S125" s="70" t="s">
        <v>219</v>
      </c>
      <c r="T125" s="33" t="s">
        <v>226</v>
      </c>
      <c r="U125" s="33" t="s">
        <v>240</v>
      </c>
      <c r="V125" s="24">
        <v>1025000</v>
      </c>
      <c r="W125" s="24">
        <v>0</v>
      </c>
      <c r="X125" s="24"/>
      <c r="Y125" s="35" t="s">
        <v>267</v>
      </c>
      <c r="Z125" s="16"/>
      <c r="AA125" s="16">
        <v>0</v>
      </c>
      <c r="AB125" s="16"/>
      <c r="AC125" s="16"/>
      <c r="AD125" s="31"/>
      <c r="AE125" s="25"/>
      <c r="AF125" s="16"/>
      <c r="AG125" s="39" t="s">
        <v>256</v>
      </c>
      <c r="AH125" s="16"/>
      <c r="AI125" s="16"/>
      <c r="AJ125" s="16"/>
      <c r="AK125" s="39" t="s">
        <v>255</v>
      </c>
      <c r="AL125" s="19"/>
      <c r="AM125" s="40" t="s">
        <v>274</v>
      </c>
      <c r="AN125" s="16">
        <v>604</v>
      </c>
      <c r="AO125" s="23">
        <v>141300</v>
      </c>
      <c r="AP125" s="30"/>
      <c r="AQ125" s="52" t="s">
        <v>275</v>
      </c>
      <c r="AR125" s="5"/>
      <c r="AS125" s="5"/>
      <c r="AT125" s="5"/>
      <c r="AU125" s="5"/>
      <c r="AV125" s="5"/>
    </row>
    <row r="126" spans="1:48" s="47" customFormat="1" ht="22.5">
      <c r="A126" s="16">
        <v>68402</v>
      </c>
      <c r="B126" s="31">
        <v>40310</v>
      </c>
      <c r="C126" s="42">
        <v>143414</v>
      </c>
      <c r="D126" s="32">
        <v>40298</v>
      </c>
      <c r="E126" s="35" t="s">
        <v>43</v>
      </c>
      <c r="F126" s="35" t="s">
        <v>44</v>
      </c>
      <c r="G126" s="29" t="s">
        <v>168</v>
      </c>
      <c r="H126" s="36"/>
      <c r="I126" s="29" t="s">
        <v>169</v>
      </c>
      <c r="J126" s="16"/>
      <c r="K126" s="35" t="s">
        <v>190</v>
      </c>
      <c r="L126" s="19">
        <v>19050962</v>
      </c>
      <c r="M126" s="19" t="s">
        <v>249</v>
      </c>
      <c r="N126" s="37" t="s">
        <v>238</v>
      </c>
      <c r="O126" s="16"/>
      <c r="P126" s="35" t="s">
        <v>218</v>
      </c>
      <c r="Q126" s="35" t="s">
        <v>218</v>
      </c>
      <c r="R126" s="32">
        <v>39905</v>
      </c>
      <c r="S126" s="70" t="s">
        <v>219</v>
      </c>
      <c r="T126" s="33" t="s">
        <v>226</v>
      </c>
      <c r="U126" s="33" t="s">
        <v>240</v>
      </c>
      <c r="V126" s="24">
        <v>1025000</v>
      </c>
      <c r="W126" s="24">
        <v>0</v>
      </c>
      <c r="X126" s="24">
        <f>+V126-W126</f>
        <v>1025000</v>
      </c>
      <c r="Y126" s="45" t="s">
        <v>266</v>
      </c>
      <c r="Z126" s="42"/>
      <c r="AA126" s="42">
        <v>0</v>
      </c>
      <c r="AB126" s="42"/>
      <c r="AC126" s="42"/>
      <c r="AD126" s="43"/>
      <c r="AE126" s="42"/>
      <c r="AF126" s="42"/>
      <c r="AG126" s="39" t="s">
        <v>256</v>
      </c>
      <c r="AH126" s="42"/>
      <c r="AI126" s="42"/>
      <c r="AJ126" s="42"/>
      <c r="AK126" s="39" t="s">
        <v>255</v>
      </c>
      <c r="AL126" s="42"/>
      <c r="AM126" s="40" t="s">
        <v>245</v>
      </c>
      <c r="AN126" s="16">
        <v>816</v>
      </c>
      <c r="AO126" s="23">
        <v>12500</v>
      </c>
      <c r="AP126" s="22"/>
      <c r="AQ126" s="54" t="s">
        <v>273</v>
      </c>
      <c r="AR126" s="46"/>
      <c r="AS126" s="46"/>
      <c r="AT126" s="46"/>
      <c r="AU126" s="46"/>
      <c r="AV126" s="46"/>
    </row>
    <row r="127" spans="1:48" s="47" customFormat="1" ht="67.5">
      <c r="A127" s="16">
        <v>68402</v>
      </c>
      <c r="B127" s="31">
        <v>40310</v>
      </c>
      <c r="C127" s="42">
        <v>143414</v>
      </c>
      <c r="D127" s="32">
        <v>40298</v>
      </c>
      <c r="E127" s="35" t="s">
        <v>43</v>
      </c>
      <c r="F127" s="35" t="s">
        <v>44</v>
      </c>
      <c r="G127" s="29" t="s">
        <v>168</v>
      </c>
      <c r="H127" s="36"/>
      <c r="I127" s="29" t="s">
        <v>169</v>
      </c>
      <c r="J127" s="16"/>
      <c r="K127" s="35" t="s">
        <v>190</v>
      </c>
      <c r="L127" s="19">
        <v>19050962</v>
      </c>
      <c r="M127" s="19" t="s">
        <v>249</v>
      </c>
      <c r="N127" s="37" t="s">
        <v>238</v>
      </c>
      <c r="O127" s="16"/>
      <c r="P127" s="35" t="s">
        <v>218</v>
      </c>
      <c r="Q127" s="35" t="s">
        <v>218</v>
      </c>
      <c r="R127" s="32">
        <v>39905</v>
      </c>
      <c r="S127" s="70" t="s">
        <v>219</v>
      </c>
      <c r="T127" s="33" t="s">
        <v>226</v>
      </c>
      <c r="U127" s="33" t="s">
        <v>240</v>
      </c>
      <c r="V127" s="24">
        <v>1025000</v>
      </c>
      <c r="W127" s="24">
        <v>0</v>
      </c>
      <c r="X127" s="24"/>
      <c r="Y127" s="45" t="s">
        <v>266</v>
      </c>
      <c r="Z127" s="42"/>
      <c r="AA127" s="42">
        <v>0</v>
      </c>
      <c r="AB127" s="42"/>
      <c r="AC127" s="42"/>
      <c r="AD127" s="43"/>
      <c r="AE127" s="42"/>
      <c r="AF127" s="42"/>
      <c r="AG127" s="39" t="s">
        <v>256</v>
      </c>
      <c r="AH127" s="42"/>
      <c r="AI127" s="42"/>
      <c r="AJ127" s="42"/>
      <c r="AK127" s="39" t="s">
        <v>255</v>
      </c>
      <c r="AL127" s="42"/>
      <c r="AM127" s="40" t="s">
        <v>274</v>
      </c>
      <c r="AN127" s="16">
        <v>604</v>
      </c>
      <c r="AO127" s="23">
        <v>141300</v>
      </c>
      <c r="AP127" s="30"/>
      <c r="AQ127" s="52" t="s">
        <v>275</v>
      </c>
      <c r="AR127" s="46"/>
      <c r="AS127" s="46"/>
      <c r="AT127" s="46"/>
      <c r="AU127" s="46"/>
      <c r="AV127" s="46"/>
    </row>
    <row r="128" spans="1:48" ht="22.5">
      <c r="A128" s="16">
        <v>68402</v>
      </c>
      <c r="B128" s="31">
        <v>40310</v>
      </c>
      <c r="C128" s="11">
        <v>143415</v>
      </c>
      <c r="D128" s="32">
        <v>40298</v>
      </c>
      <c r="E128" s="35" t="s">
        <v>43</v>
      </c>
      <c r="F128" s="35" t="s">
        <v>44</v>
      </c>
      <c r="G128" s="29" t="s">
        <v>170</v>
      </c>
      <c r="H128" s="29" t="s">
        <v>171</v>
      </c>
      <c r="I128" s="29" t="s">
        <v>83</v>
      </c>
      <c r="J128" s="35" t="s">
        <v>172</v>
      </c>
      <c r="K128" s="35" t="s">
        <v>190</v>
      </c>
      <c r="L128" s="19">
        <v>41525022</v>
      </c>
      <c r="M128" s="19" t="s">
        <v>249</v>
      </c>
      <c r="N128" s="37" t="s">
        <v>237</v>
      </c>
      <c r="O128" s="16"/>
      <c r="P128" s="35" t="s">
        <v>218</v>
      </c>
      <c r="Q128" s="35" t="s">
        <v>218</v>
      </c>
      <c r="R128" s="32">
        <v>34036</v>
      </c>
      <c r="S128" s="70" t="s">
        <v>219</v>
      </c>
      <c r="T128" s="33" t="s">
        <v>231</v>
      </c>
      <c r="U128" s="33" t="s">
        <v>242</v>
      </c>
      <c r="V128" s="24">
        <v>1025000</v>
      </c>
      <c r="W128" s="24">
        <v>0</v>
      </c>
      <c r="X128" s="24">
        <f>+V128-W128</f>
        <v>1025000</v>
      </c>
      <c r="Y128" s="40" t="s">
        <v>267</v>
      </c>
      <c r="Z128" s="11"/>
      <c r="AA128" s="11">
        <v>0</v>
      </c>
      <c r="AB128" s="11"/>
      <c r="AC128" s="11"/>
      <c r="AD128" s="12"/>
      <c r="AE128" s="11"/>
      <c r="AF128" s="11"/>
      <c r="AG128" s="39" t="s">
        <v>256</v>
      </c>
      <c r="AH128" s="11"/>
      <c r="AI128" s="11"/>
      <c r="AJ128" s="11"/>
      <c r="AK128" s="39" t="s">
        <v>255</v>
      </c>
      <c r="AL128" s="11"/>
      <c r="AM128" s="40" t="s">
        <v>245</v>
      </c>
      <c r="AN128" s="16">
        <v>816</v>
      </c>
      <c r="AO128" s="23">
        <v>12500</v>
      </c>
      <c r="AP128" s="22"/>
      <c r="AQ128" s="54" t="s">
        <v>273</v>
      </c>
      <c r="AR128" s="5"/>
      <c r="AS128" s="5"/>
      <c r="AT128" s="5"/>
      <c r="AU128" s="5"/>
      <c r="AV128" s="5"/>
    </row>
    <row r="129" spans="1:48" ht="67.5">
      <c r="A129" s="16">
        <v>68402</v>
      </c>
      <c r="B129" s="31">
        <v>40310</v>
      </c>
      <c r="C129" s="11">
        <v>143415</v>
      </c>
      <c r="D129" s="32">
        <v>40298</v>
      </c>
      <c r="E129" s="35" t="s">
        <v>43</v>
      </c>
      <c r="F129" s="35" t="s">
        <v>44</v>
      </c>
      <c r="G129" s="29" t="s">
        <v>170</v>
      </c>
      <c r="H129" s="29" t="s">
        <v>171</v>
      </c>
      <c r="I129" s="29" t="s">
        <v>83</v>
      </c>
      <c r="J129" s="35" t="s">
        <v>172</v>
      </c>
      <c r="K129" s="35" t="s">
        <v>190</v>
      </c>
      <c r="L129" s="19">
        <v>41525022</v>
      </c>
      <c r="M129" s="19" t="s">
        <v>249</v>
      </c>
      <c r="N129" s="37" t="s">
        <v>237</v>
      </c>
      <c r="O129" s="16"/>
      <c r="P129" s="35" t="s">
        <v>218</v>
      </c>
      <c r="Q129" s="35" t="s">
        <v>218</v>
      </c>
      <c r="R129" s="32">
        <v>34036</v>
      </c>
      <c r="S129" s="70" t="s">
        <v>219</v>
      </c>
      <c r="T129" s="33" t="s">
        <v>231</v>
      </c>
      <c r="U129" s="33" t="s">
        <v>242</v>
      </c>
      <c r="V129" s="24">
        <v>1025000</v>
      </c>
      <c r="W129" s="24">
        <v>0</v>
      </c>
      <c r="X129" s="24"/>
      <c r="Y129" s="40" t="s">
        <v>267</v>
      </c>
      <c r="Z129" s="11"/>
      <c r="AA129" s="11">
        <v>0</v>
      </c>
      <c r="AB129" s="11"/>
      <c r="AC129" s="11"/>
      <c r="AD129" s="12"/>
      <c r="AE129" s="11"/>
      <c r="AF129" s="11"/>
      <c r="AG129" s="39" t="s">
        <v>256</v>
      </c>
      <c r="AH129" s="11"/>
      <c r="AI129" s="11"/>
      <c r="AJ129" s="11"/>
      <c r="AK129" s="39" t="s">
        <v>255</v>
      </c>
      <c r="AL129" s="11"/>
      <c r="AM129" s="40" t="s">
        <v>274</v>
      </c>
      <c r="AN129" s="16">
        <v>604</v>
      </c>
      <c r="AO129" s="23">
        <v>141300</v>
      </c>
      <c r="AP129" s="30"/>
      <c r="AQ129" s="52" t="s">
        <v>275</v>
      </c>
      <c r="AR129" s="5"/>
      <c r="AS129" s="5"/>
      <c r="AT129" s="5"/>
      <c r="AU129" s="5"/>
      <c r="AV129" s="5"/>
    </row>
    <row r="130" spans="1:48" ht="22.5">
      <c r="A130" s="16">
        <v>68402</v>
      </c>
      <c r="B130" s="31">
        <v>40310</v>
      </c>
      <c r="C130" s="11">
        <v>143416</v>
      </c>
      <c r="D130" s="32">
        <v>40298</v>
      </c>
      <c r="E130" s="35" t="s">
        <v>43</v>
      </c>
      <c r="F130" s="35" t="s">
        <v>44</v>
      </c>
      <c r="G130" s="29" t="s">
        <v>212</v>
      </c>
      <c r="H130" s="29"/>
      <c r="I130" s="29" t="s">
        <v>213</v>
      </c>
      <c r="J130" s="35"/>
      <c r="K130" s="35" t="s">
        <v>190</v>
      </c>
      <c r="L130" s="19">
        <v>1020723782</v>
      </c>
      <c r="M130" s="19" t="s">
        <v>249</v>
      </c>
      <c r="N130" s="37" t="s">
        <v>238</v>
      </c>
      <c r="O130" s="16"/>
      <c r="P130" s="35" t="s">
        <v>218</v>
      </c>
      <c r="Q130" s="35" t="s">
        <v>218</v>
      </c>
      <c r="R130" s="32">
        <v>33939</v>
      </c>
      <c r="S130" s="70" t="s">
        <v>219</v>
      </c>
      <c r="T130" s="33" t="s">
        <v>226</v>
      </c>
      <c r="U130" s="33" t="s">
        <v>252</v>
      </c>
      <c r="V130" s="24">
        <v>1025000</v>
      </c>
      <c r="W130" s="24">
        <v>0</v>
      </c>
      <c r="X130" s="24">
        <f>+V130-W130</f>
        <v>1025000</v>
      </c>
      <c r="Y130" s="40" t="s">
        <v>267</v>
      </c>
      <c r="Z130" s="17"/>
      <c r="AA130" s="13">
        <v>0</v>
      </c>
      <c r="AB130" s="13"/>
      <c r="AC130" s="49"/>
      <c r="AD130" s="15"/>
      <c r="AE130" s="16"/>
      <c r="AF130" s="16"/>
      <c r="AG130" s="39" t="s">
        <v>256</v>
      </c>
      <c r="AH130" s="16"/>
      <c r="AI130" s="16"/>
      <c r="AJ130" s="16"/>
      <c r="AK130" s="39" t="s">
        <v>255</v>
      </c>
      <c r="AL130" s="11"/>
      <c r="AM130" s="40" t="s">
        <v>245</v>
      </c>
      <c r="AN130" s="16">
        <v>816</v>
      </c>
      <c r="AO130" s="23">
        <v>12500</v>
      </c>
      <c r="AP130" s="22"/>
      <c r="AQ130" s="54" t="s">
        <v>273</v>
      </c>
      <c r="AR130" s="5"/>
      <c r="AS130" s="5"/>
      <c r="AT130" s="5"/>
      <c r="AU130" s="5"/>
      <c r="AV130" s="5"/>
    </row>
    <row r="131" spans="1:48" ht="67.5">
      <c r="A131" s="16">
        <v>68402</v>
      </c>
      <c r="B131" s="31">
        <v>40310</v>
      </c>
      <c r="C131" s="11">
        <v>143416</v>
      </c>
      <c r="D131" s="32">
        <v>40298</v>
      </c>
      <c r="E131" s="35" t="s">
        <v>43</v>
      </c>
      <c r="F131" s="35" t="s">
        <v>44</v>
      </c>
      <c r="G131" s="29" t="s">
        <v>212</v>
      </c>
      <c r="H131" s="29"/>
      <c r="I131" s="29" t="s">
        <v>213</v>
      </c>
      <c r="J131" s="35"/>
      <c r="K131" s="35" t="s">
        <v>190</v>
      </c>
      <c r="L131" s="19">
        <v>1020723782</v>
      </c>
      <c r="M131" s="19" t="s">
        <v>249</v>
      </c>
      <c r="N131" s="37" t="s">
        <v>238</v>
      </c>
      <c r="O131" s="16"/>
      <c r="P131" s="35" t="s">
        <v>218</v>
      </c>
      <c r="Q131" s="35" t="s">
        <v>218</v>
      </c>
      <c r="R131" s="32">
        <v>33939</v>
      </c>
      <c r="S131" s="70" t="s">
        <v>219</v>
      </c>
      <c r="T131" s="33" t="s">
        <v>226</v>
      </c>
      <c r="U131" s="33" t="s">
        <v>252</v>
      </c>
      <c r="V131" s="24">
        <v>1025000</v>
      </c>
      <c r="W131" s="24">
        <v>0</v>
      </c>
      <c r="X131" s="24"/>
      <c r="Y131" s="40" t="s">
        <v>267</v>
      </c>
      <c r="Z131" s="17"/>
      <c r="AA131" s="13">
        <v>0</v>
      </c>
      <c r="AB131" s="13"/>
      <c r="AC131" s="49"/>
      <c r="AD131" s="15"/>
      <c r="AE131" s="16"/>
      <c r="AF131" s="16"/>
      <c r="AG131" s="39" t="s">
        <v>256</v>
      </c>
      <c r="AH131" s="16"/>
      <c r="AI131" s="16"/>
      <c r="AJ131" s="16"/>
      <c r="AK131" s="39" t="s">
        <v>255</v>
      </c>
      <c r="AL131" s="11"/>
      <c r="AM131" s="40" t="s">
        <v>274</v>
      </c>
      <c r="AN131" s="16">
        <v>604</v>
      </c>
      <c r="AO131" s="23">
        <v>141300</v>
      </c>
      <c r="AP131" s="30"/>
      <c r="AQ131" s="52" t="s">
        <v>275</v>
      </c>
      <c r="AR131" s="5"/>
      <c r="AS131" s="5"/>
      <c r="AT131" s="5"/>
      <c r="AU131" s="5"/>
      <c r="AV131" s="5"/>
    </row>
    <row r="132" spans="1:48" ht="22.5">
      <c r="A132" s="16">
        <v>68402</v>
      </c>
      <c r="B132" s="31">
        <v>40310</v>
      </c>
      <c r="C132" s="11">
        <v>143417</v>
      </c>
      <c r="D132" s="32">
        <v>143418</v>
      </c>
      <c r="E132" s="35" t="s">
        <v>43</v>
      </c>
      <c r="F132" s="35" t="s">
        <v>44</v>
      </c>
      <c r="G132" s="29" t="s">
        <v>147</v>
      </c>
      <c r="H132" s="36"/>
      <c r="I132" s="29" t="s">
        <v>135</v>
      </c>
      <c r="J132" s="35"/>
      <c r="K132" s="35" t="s">
        <v>190</v>
      </c>
      <c r="L132" s="19">
        <v>28807484</v>
      </c>
      <c r="M132" s="19" t="s">
        <v>249</v>
      </c>
      <c r="N132" s="37" t="s">
        <v>237</v>
      </c>
      <c r="O132" s="16"/>
      <c r="P132" s="35" t="s">
        <v>218</v>
      </c>
      <c r="Q132" s="35" t="s">
        <v>218</v>
      </c>
      <c r="R132" s="32">
        <v>35006</v>
      </c>
      <c r="S132" s="70" t="s">
        <v>219</v>
      </c>
      <c r="T132" s="33" t="s">
        <v>220</v>
      </c>
      <c r="U132" s="33" t="s">
        <v>252</v>
      </c>
      <c r="V132" s="24">
        <v>1025000</v>
      </c>
      <c r="W132" s="24">
        <v>0</v>
      </c>
      <c r="X132" s="24">
        <f>+V132-W132</f>
        <v>1025000</v>
      </c>
      <c r="Y132" s="40" t="s">
        <v>267</v>
      </c>
      <c r="Z132" s="11"/>
      <c r="AA132" s="11">
        <v>0</v>
      </c>
      <c r="AB132" s="11"/>
      <c r="AC132" s="11"/>
      <c r="AD132" s="12"/>
      <c r="AE132" s="11"/>
      <c r="AF132" s="11"/>
      <c r="AG132" s="39" t="s">
        <v>256</v>
      </c>
      <c r="AH132" s="11"/>
      <c r="AI132" s="11"/>
      <c r="AJ132" s="11"/>
      <c r="AK132" s="39" t="s">
        <v>255</v>
      </c>
      <c r="AL132" s="11"/>
      <c r="AM132" s="40" t="s">
        <v>245</v>
      </c>
      <c r="AN132" s="16">
        <v>816</v>
      </c>
      <c r="AO132" s="23">
        <v>12500</v>
      </c>
      <c r="AP132" s="22"/>
      <c r="AQ132" s="54" t="s">
        <v>273</v>
      </c>
      <c r="AR132" s="5"/>
      <c r="AS132" s="5"/>
      <c r="AT132" s="5"/>
      <c r="AU132" s="5"/>
      <c r="AV132" s="5"/>
    </row>
    <row r="133" spans="1:48" ht="67.5">
      <c r="A133" s="16">
        <v>68402</v>
      </c>
      <c r="B133" s="31">
        <v>40310</v>
      </c>
      <c r="C133" s="11">
        <v>143417</v>
      </c>
      <c r="D133" s="32">
        <v>143418</v>
      </c>
      <c r="E133" s="35" t="s">
        <v>43</v>
      </c>
      <c r="F133" s="35" t="s">
        <v>44</v>
      </c>
      <c r="G133" s="29" t="s">
        <v>147</v>
      </c>
      <c r="H133" s="36"/>
      <c r="I133" s="29" t="s">
        <v>135</v>
      </c>
      <c r="J133" s="35"/>
      <c r="K133" s="35" t="s">
        <v>190</v>
      </c>
      <c r="L133" s="19">
        <v>28807484</v>
      </c>
      <c r="M133" s="19" t="s">
        <v>249</v>
      </c>
      <c r="N133" s="37" t="s">
        <v>237</v>
      </c>
      <c r="O133" s="16"/>
      <c r="P133" s="35" t="s">
        <v>218</v>
      </c>
      <c r="Q133" s="35" t="s">
        <v>218</v>
      </c>
      <c r="R133" s="32">
        <v>35006</v>
      </c>
      <c r="S133" s="70" t="s">
        <v>219</v>
      </c>
      <c r="T133" s="33" t="s">
        <v>220</v>
      </c>
      <c r="U133" s="33" t="s">
        <v>252</v>
      </c>
      <c r="V133" s="24">
        <v>1025000</v>
      </c>
      <c r="W133" s="24">
        <v>0</v>
      </c>
      <c r="X133" s="24"/>
      <c r="Y133" s="40" t="s">
        <v>267</v>
      </c>
      <c r="Z133" s="11"/>
      <c r="AA133" s="11">
        <v>0</v>
      </c>
      <c r="AB133" s="11"/>
      <c r="AC133" s="11"/>
      <c r="AD133" s="12"/>
      <c r="AE133" s="11"/>
      <c r="AF133" s="11"/>
      <c r="AG133" s="39" t="s">
        <v>256</v>
      </c>
      <c r="AH133" s="11"/>
      <c r="AI133" s="11"/>
      <c r="AJ133" s="11"/>
      <c r="AK133" s="39" t="s">
        <v>255</v>
      </c>
      <c r="AL133" s="11"/>
      <c r="AM133" s="40" t="s">
        <v>274</v>
      </c>
      <c r="AN133" s="16">
        <v>604</v>
      </c>
      <c r="AO133" s="23">
        <v>141300</v>
      </c>
      <c r="AP133" s="30"/>
      <c r="AQ133" s="52" t="s">
        <v>275</v>
      </c>
      <c r="AR133" s="5"/>
      <c r="AS133" s="5"/>
      <c r="AT133" s="5"/>
      <c r="AU133" s="5"/>
      <c r="AV133" s="5"/>
    </row>
    <row r="134" spans="1:48" ht="22.5">
      <c r="A134" s="16">
        <v>68402</v>
      </c>
      <c r="B134" s="31">
        <v>40310</v>
      </c>
      <c r="C134" s="11">
        <v>143418</v>
      </c>
      <c r="D134" s="32">
        <v>40298</v>
      </c>
      <c r="E134" s="35" t="s">
        <v>43</v>
      </c>
      <c r="F134" s="35" t="s">
        <v>44</v>
      </c>
      <c r="G134" s="29" t="s">
        <v>173</v>
      </c>
      <c r="H134" s="36"/>
      <c r="I134" s="29" t="s">
        <v>71</v>
      </c>
      <c r="J134" s="35"/>
      <c r="K134" s="35" t="s">
        <v>190</v>
      </c>
      <c r="L134" s="19">
        <v>1020723795</v>
      </c>
      <c r="M134" s="19" t="s">
        <v>249</v>
      </c>
      <c r="N134" s="37" t="s">
        <v>238</v>
      </c>
      <c r="O134" s="16"/>
      <c r="P134" s="35" t="s">
        <v>218</v>
      </c>
      <c r="Q134" s="35" t="s">
        <v>218</v>
      </c>
      <c r="R134" s="32">
        <v>34907</v>
      </c>
      <c r="S134" s="70" t="s">
        <v>219</v>
      </c>
      <c r="T134" s="33" t="s">
        <v>224</v>
      </c>
      <c r="U134" s="33" t="s">
        <v>252</v>
      </c>
      <c r="V134" s="24">
        <v>1025000</v>
      </c>
      <c r="W134" s="24">
        <v>0</v>
      </c>
      <c r="X134" s="24">
        <f>+V134-W134</f>
        <v>1025000</v>
      </c>
      <c r="Y134" s="35" t="s">
        <v>267</v>
      </c>
      <c r="Z134" s="34"/>
      <c r="AA134" s="16">
        <v>0</v>
      </c>
      <c r="AB134" s="16"/>
      <c r="AC134" s="35"/>
      <c r="AD134" s="31"/>
      <c r="AE134" s="16"/>
      <c r="AF134" s="16"/>
      <c r="AG134" s="39" t="s">
        <v>256</v>
      </c>
      <c r="AH134" s="16"/>
      <c r="AI134" s="16"/>
      <c r="AJ134" s="16"/>
      <c r="AK134" s="39" t="s">
        <v>255</v>
      </c>
      <c r="AL134" s="11"/>
      <c r="AM134" s="40" t="s">
        <v>245</v>
      </c>
      <c r="AN134" s="16">
        <v>816</v>
      </c>
      <c r="AO134" s="23">
        <v>12500</v>
      </c>
      <c r="AP134" s="22"/>
      <c r="AQ134" s="54" t="s">
        <v>273</v>
      </c>
      <c r="AR134" s="5"/>
      <c r="AS134" s="5"/>
      <c r="AT134" s="5"/>
      <c r="AU134" s="5"/>
      <c r="AV134" s="5"/>
    </row>
    <row r="135" spans="1:48" ht="67.5">
      <c r="A135" s="16">
        <v>68402</v>
      </c>
      <c r="B135" s="31">
        <v>40310</v>
      </c>
      <c r="C135" s="11">
        <v>143418</v>
      </c>
      <c r="D135" s="32">
        <v>40298</v>
      </c>
      <c r="E135" s="35" t="s">
        <v>43</v>
      </c>
      <c r="F135" s="35" t="s">
        <v>44</v>
      </c>
      <c r="G135" s="29" t="s">
        <v>173</v>
      </c>
      <c r="H135" s="36"/>
      <c r="I135" s="29" t="s">
        <v>71</v>
      </c>
      <c r="J135" s="35"/>
      <c r="K135" s="35" t="s">
        <v>190</v>
      </c>
      <c r="L135" s="19">
        <v>1020723795</v>
      </c>
      <c r="M135" s="19" t="s">
        <v>249</v>
      </c>
      <c r="N135" s="37" t="s">
        <v>238</v>
      </c>
      <c r="O135" s="16"/>
      <c r="P135" s="35" t="s">
        <v>218</v>
      </c>
      <c r="Q135" s="35" t="s">
        <v>218</v>
      </c>
      <c r="R135" s="32">
        <v>34907</v>
      </c>
      <c r="S135" s="70" t="s">
        <v>219</v>
      </c>
      <c r="T135" s="33" t="s">
        <v>224</v>
      </c>
      <c r="U135" s="33" t="s">
        <v>252</v>
      </c>
      <c r="V135" s="24">
        <v>1025000</v>
      </c>
      <c r="W135" s="24">
        <v>0</v>
      </c>
      <c r="X135" s="24"/>
      <c r="Y135" s="35" t="s">
        <v>267</v>
      </c>
      <c r="Z135" s="34"/>
      <c r="AA135" s="16">
        <v>0</v>
      </c>
      <c r="AB135" s="16"/>
      <c r="AC135" s="35"/>
      <c r="AD135" s="31"/>
      <c r="AE135" s="16"/>
      <c r="AF135" s="16"/>
      <c r="AG135" s="39" t="s">
        <v>256</v>
      </c>
      <c r="AH135" s="16"/>
      <c r="AI135" s="16"/>
      <c r="AJ135" s="16"/>
      <c r="AK135" s="39" t="s">
        <v>255</v>
      </c>
      <c r="AL135" s="11"/>
      <c r="AM135" s="40" t="s">
        <v>274</v>
      </c>
      <c r="AN135" s="16">
        <v>604</v>
      </c>
      <c r="AO135" s="23">
        <v>141300</v>
      </c>
      <c r="AP135" s="30"/>
      <c r="AQ135" s="52" t="s">
        <v>275</v>
      </c>
      <c r="AR135" s="5"/>
      <c r="AS135" s="5"/>
      <c r="AT135" s="5"/>
      <c r="AU135" s="5"/>
      <c r="AV135" s="5"/>
    </row>
    <row r="136" spans="1:48" ht="22.5">
      <c r="A136" s="253">
        <v>68402</v>
      </c>
      <c r="B136" s="31">
        <v>40310</v>
      </c>
      <c r="C136" s="11">
        <v>143419</v>
      </c>
      <c r="D136" s="32">
        <v>40298</v>
      </c>
      <c r="E136" s="35" t="s">
        <v>43</v>
      </c>
      <c r="F136" s="35" t="s">
        <v>44</v>
      </c>
      <c r="G136" s="29" t="s">
        <v>57</v>
      </c>
      <c r="H136" s="36"/>
      <c r="I136" s="29" t="s">
        <v>51</v>
      </c>
      <c r="J136" s="35"/>
      <c r="K136" s="35" t="s">
        <v>190</v>
      </c>
      <c r="L136" s="19">
        <v>20215856</v>
      </c>
      <c r="M136" s="19" t="s">
        <v>249</v>
      </c>
      <c r="N136" s="37" t="s">
        <v>237</v>
      </c>
      <c r="O136" s="16"/>
      <c r="P136" s="35" t="s">
        <v>218</v>
      </c>
      <c r="Q136" s="35" t="s">
        <v>218</v>
      </c>
      <c r="R136" s="32">
        <v>32982</v>
      </c>
      <c r="S136" s="70" t="s">
        <v>219</v>
      </c>
      <c r="T136" s="33" t="s">
        <v>226</v>
      </c>
      <c r="U136" s="33" t="s">
        <v>252</v>
      </c>
      <c r="V136" s="24">
        <v>1025000</v>
      </c>
      <c r="W136" s="24">
        <v>0</v>
      </c>
      <c r="X136" s="24">
        <f>+V136-W136</f>
        <v>1025000</v>
      </c>
      <c r="Y136" s="40" t="s">
        <v>267</v>
      </c>
      <c r="Z136" s="11"/>
      <c r="AA136" s="11">
        <v>0</v>
      </c>
      <c r="AB136" s="11"/>
      <c r="AC136" s="11"/>
      <c r="AD136" s="12"/>
      <c r="AE136" s="11"/>
      <c r="AF136" s="11"/>
      <c r="AG136" s="39" t="s">
        <v>256</v>
      </c>
      <c r="AH136" s="11"/>
      <c r="AI136" s="11"/>
      <c r="AJ136" s="11"/>
      <c r="AK136" s="39" t="s">
        <v>255</v>
      </c>
      <c r="AL136" s="11"/>
      <c r="AM136" s="40" t="s">
        <v>245</v>
      </c>
      <c r="AN136" s="16">
        <v>816</v>
      </c>
      <c r="AO136" s="23">
        <v>12500</v>
      </c>
      <c r="AP136" s="22"/>
      <c r="AQ136" s="54" t="s">
        <v>273</v>
      </c>
      <c r="AR136" s="5"/>
      <c r="AS136" s="5"/>
      <c r="AT136" s="5"/>
      <c r="AU136" s="5"/>
      <c r="AV136" s="5"/>
    </row>
    <row r="137" spans="1:48" ht="67.5">
      <c r="A137" s="253">
        <v>68402</v>
      </c>
      <c r="B137" s="31">
        <v>40310</v>
      </c>
      <c r="C137" s="11">
        <v>143419</v>
      </c>
      <c r="D137" s="32">
        <v>40298</v>
      </c>
      <c r="E137" s="35" t="s">
        <v>43</v>
      </c>
      <c r="F137" s="35" t="s">
        <v>44</v>
      </c>
      <c r="G137" s="29" t="s">
        <v>57</v>
      </c>
      <c r="H137" s="36"/>
      <c r="I137" s="29" t="s">
        <v>51</v>
      </c>
      <c r="J137" s="35"/>
      <c r="K137" s="35" t="s">
        <v>190</v>
      </c>
      <c r="L137" s="19">
        <v>20215856</v>
      </c>
      <c r="M137" s="19" t="s">
        <v>249</v>
      </c>
      <c r="N137" s="37" t="s">
        <v>237</v>
      </c>
      <c r="O137" s="16"/>
      <c r="P137" s="35" t="s">
        <v>218</v>
      </c>
      <c r="Q137" s="35" t="s">
        <v>218</v>
      </c>
      <c r="R137" s="32">
        <v>32982</v>
      </c>
      <c r="S137" s="70" t="s">
        <v>219</v>
      </c>
      <c r="T137" s="33" t="s">
        <v>226</v>
      </c>
      <c r="U137" s="33" t="s">
        <v>252</v>
      </c>
      <c r="V137" s="24">
        <v>1025000</v>
      </c>
      <c r="W137" s="24">
        <v>0</v>
      </c>
      <c r="X137" s="24"/>
      <c r="Y137" s="40" t="s">
        <v>267</v>
      </c>
      <c r="Z137" s="11"/>
      <c r="AA137" s="11">
        <v>0</v>
      </c>
      <c r="AB137" s="11"/>
      <c r="AC137" s="11"/>
      <c r="AD137" s="12"/>
      <c r="AE137" s="11"/>
      <c r="AF137" s="11"/>
      <c r="AG137" s="39" t="s">
        <v>256</v>
      </c>
      <c r="AH137" s="11"/>
      <c r="AI137" s="11"/>
      <c r="AJ137" s="11"/>
      <c r="AK137" s="39" t="s">
        <v>255</v>
      </c>
      <c r="AL137" s="11"/>
      <c r="AM137" s="40" t="s">
        <v>274</v>
      </c>
      <c r="AN137" s="16">
        <v>604</v>
      </c>
      <c r="AO137" s="23">
        <v>141300</v>
      </c>
      <c r="AP137" s="30"/>
      <c r="AQ137" s="52" t="s">
        <v>275</v>
      </c>
      <c r="AR137" s="5"/>
      <c r="AS137" s="5"/>
      <c r="AT137" s="5"/>
      <c r="AU137" s="5"/>
      <c r="AV137" s="5"/>
    </row>
    <row r="138" spans="1:48" ht="22.5">
      <c r="A138" s="16">
        <v>68402</v>
      </c>
      <c r="B138" s="31">
        <v>40310</v>
      </c>
      <c r="C138" s="11">
        <v>143420</v>
      </c>
      <c r="D138" s="32">
        <v>40298</v>
      </c>
      <c r="E138" s="35" t="s">
        <v>43</v>
      </c>
      <c r="F138" s="35" t="s">
        <v>44</v>
      </c>
      <c r="G138" s="29" t="s">
        <v>175</v>
      </c>
      <c r="H138" s="36"/>
      <c r="I138" s="29" t="s">
        <v>174</v>
      </c>
      <c r="J138" s="35" t="s">
        <v>83</v>
      </c>
      <c r="K138" s="35" t="s">
        <v>190</v>
      </c>
      <c r="L138" s="19">
        <v>1020723862</v>
      </c>
      <c r="M138" s="19" t="s">
        <v>249</v>
      </c>
      <c r="N138" s="37" t="s">
        <v>237</v>
      </c>
      <c r="O138" s="16"/>
      <c r="P138" s="35" t="s">
        <v>218</v>
      </c>
      <c r="Q138" s="35" t="s">
        <v>218</v>
      </c>
      <c r="R138" s="32">
        <v>34689</v>
      </c>
      <c r="S138" s="70" t="s">
        <v>219</v>
      </c>
      <c r="T138" s="40" t="s">
        <v>225</v>
      </c>
      <c r="U138" s="33" t="s">
        <v>252</v>
      </c>
      <c r="V138" s="24">
        <v>1025000</v>
      </c>
      <c r="W138" s="24">
        <v>0</v>
      </c>
      <c r="X138" s="24">
        <f>+V138-W138</f>
        <v>1025000</v>
      </c>
      <c r="Y138" s="40" t="s">
        <v>257</v>
      </c>
      <c r="Z138" s="11"/>
      <c r="AA138" s="11">
        <v>0</v>
      </c>
      <c r="AB138" s="11"/>
      <c r="AC138" s="11"/>
      <c r="AD138" s="12"/>
      <c r="AE138" s="11"/>
      <c r="AF138" s="11"/>
      <c r="AG138" s="39" t="s">
        <v>256</v>
      </c>
      <c r="AH138" s="11"/>
      <c r="AI138" s="11"/>
      <c r="AJ138" s="11"/>
      <c r="AK138" s="39" t="s">
        <v>255</v>
      </c>
      <c r="AL138" s="11"/>
      <c r="AM138" s="40" t="s">
        <v>245</v>
      </c>
      <c r="AN138" s="16">
        <v>889</v>
      </c>
      <c r="AO138" s="23"/>
      <c r="AP138" s="22"/>
      <c r="AQ138" s="54" t="s">
        <v>265</v>
      </c>
      <c r="AR138" s="5"/>
      <c r="AS138" s="5"/>
      <c r="AT138" s="5"/>
      <c r="AU138" s="5"/>
      <c r="AV138" s="5"/>
    </row>
    <row r="139" spans="1:48" ht="22.5">
      <c r="A139" s="16">
        <v>68402</v>
      </c>
      <c r="B139" s="31">
        <v>40310</v>
      </c>
      <c r="C139" s="11">
        <v>143420</v>
      </c>
      <c r="D139" s="32">
        <v>40298</v>
      </c>
      <c r="E139" s="35" t="s">
        <v>43</v>
      </c>
      <c r="F139" s="35" t="s">
        <v>44</v>
      </c>
      <c r="G139" s="29" t="s">
        <v>175</v>
      </c>
      <c r="H139" s="36"/>
      <c r="I139" s="29" t="s">
        <v>174</v>
      </c>
      <c r="J139" s="35" t="s">
        <v>83</v>
      </c>
      <c r="K139" s="35" t="s">
        <v>190</v>
      </c>
      <c r="L139" s="19">
        <v>1020723862</v>
      </c>
      <c r="M139" s="19" t="s">
        <v>249</v>
      </c>
      <c r="N139" s="37" t="s">
        <v>237</v>
      </c>
      <c r="O139" s="16"/>
      <c r="P139" s="35" t="s">
        <v>218</v>
      </c>
      <c r="Q139" s="35" t="s">
        <v>218</v>
      </c>
      <c r="R139" s="32">
        <v>34689</v>
      </c>
      <c r="S139" s="70" t="s">
        <v>219</v>
      </c>
      <c r="T139" s="40" t="s">
        <v>225</v>
      </c>
      <c r="U139" s="33" t="s">
        <v>252</v>
      </c>
      <c r="V139" s="24">
        <v>1025000</v>
      </c>
      <c r="W139" s="24">
        <v>0</v>
      </c>
      <c r="X139" s="24"/>
      <c r="Y139" s="40" t="s">
        <v>257</v>
      </c>
      <c r="Z139" s="11"/>
      <c r="AA139" s="11">
        <v>0</v>
      </c>
      <c r="AB139" s="11"/>
      <c r="AC139" s="11"/>
      <c r="AD139" s="12"/>
      <c r="AE139" s="11"/>
      <c r="AF139" s="11"/>
      <c r="AG139" s="39" t="s">
        <v>256</v>
      </c>
      <c r="AH139" s="11"/>
      <c r="AI139" s="11"/>
      <c r="AJ139" s="11"/>
      <c r="AK139" s="39" t="s">
        <v>255</v>
      </c>
      <c r="AL139" s="11"/>
      <c r="AM139" s="40" t="s">
        <v>274</v>
      </c>
      <c r="AN139" s="16">
        <v>889</v>
      </c>
      <c r="AO139" s="23"/>
      <c r="AP139" s="22"/>
      <c r="AQ139" s="54" t="s">
        <v>265</v>
      </c>
      <c r="AR139" s="5"/>
      <c r="AS139" s="5"/>
      <c r="AT139" s="5"/>
      <c r="AU139" s="5"/>
      <c r="AV139" s="5"/>
    </row>
    <row r="140" spans="1:48" s="47" customFormat="1" ht="22.5">
      <c r="A140" s="253">
        <v>68402</v>
      </c>
      <c r="B140" s="31">
        <v>40310</v>
      </c>
      <c r="C140" s="42">
        <v>143421</v>
      </c>
      <c r="D140" s="32">
        <v>40298</v>
      </c>
      <c r="E140" s="35" t="s">
        <v>43</v>
      </c>
      <c r="F140" s="35" t="s">
        <v>44</v>
      </c>
      <c r="G140" s="29" t="s">
        <v>214</v>
      </c>
      <c r="H140" s="29" t="s">
        <v>215</v>
      </c>
      <c r="I140" s="29" t="s">
        <v>117</v>
      </c>
      <c r="J140" s="35" t="s">
        <v>216</v>
      </c>
      <c r="K140" s="35" t="s">
        <v>190</v>
      </c>
      <c r="L140" s="19">
        <v>20315275</v>
      </c>
      <c r="M140" s="19" t="s">
        <v>249</v>
      </c>
      <c r="N140" s="37" t="s">
        <v>237</v>
      </c>
      <c r="O140" s="16"/>
      <c r="P140" s="35" t="s">
        <v>218</v>
      </c>
      <c r="Q140" s="35" t="s">
        <v>218</v>
      </c>
      <c r="R140" s="32">
        <v>35153</v>
      </c>
      <c r="S140" s="70" t="s">
        <v>219</v>
      </c>
      <c r="T140" s="40" t="s">
        <v>226</v>
      </c>
      <c r="U140" s="33" t="s">
        <v>252</v>
      </c>
      <c r="V140" s="24">
        <v>1025000</v>
      </c>
      <c r="W140" s="24">
        <v>0</v>
      </c>
      <c r="X140" s="24">
        <f>+V140-W140</f>
        <v>1025000</v>
      </c>
      <c r="Y140" s="45" t="s">
        <v>267</v>
      </c>
      <c r="Z140" s="42"/>
      <c r="AA140" s="42">
        <v>0</v>
      </c>
      <c r="AB140" s="42"/>
      <c r="AC140" s="42"/>
      <c r="AD140" s="43"/>
      <c r="AE140" s="42"/>
      <c r="AF140" s="42"/>
      <c r="AG140" s="39" t="s">
        <v>256</v>
      </c>
      <c r="AH140" s="42"/>
      <c r="AI140" s="42"/>
      <c r="AJ140" s="42"/>
      <c r="AK140" s="39" t="s">
        <v>255</v>
      </c>
      <c r="AL140" s="42"/>
      <c r="AM140" s="40" t="s">
        <v>245</v>
      </c>
      <c r="AN140" s="16">
        <v>816</v>
      </c>
      <c r="AO140" s="23">
        <v>12500</v>
      </c>
      <c r="AP140" s="22"/>
      <c r="AQ140" s="54" t="s">
        <v>273</v>
      </c>
      <c r="AR140" s="46"/>
      <c r="AS140" s="46"/>
      <c r="AT140" s="46"/>
      <c r="AU140" s="46"/>
      <c r="AV140" s="46"/>
    </row>
    <row r="141" spans="1:48" s="47" customFormat="1" ht="67.5">
      <c r="A141" s="253">
        <v>68402</v>
      </c>
      <c r="B141" s="31">
        <v>40310</v>
      </c>
      <c r="C141" s="42">
        <v>143421</v>
      </c>
      <c r="D141" s="32">
        <v>40298</v>
      </c>
      <c r="E141" s="35" t="s">
        <v>43</v>
      </c>
      <c r="F141" s="35" t="s">
        <v>44</v>
      </c>
      <c r="G141" s="29" t="s">
        <v>214</v>
      </c>
      <c r="H141" s="29" t="s">
        <v>215</v>
      </c>
      <c r="I141" s="29" t="s">
        <v>117</v>
      </c>
      <c r="J141" s="35" t="s">
        <v>216</v>
      </c>
      <c r="K141" s="35" t="s">
        <v>190</v>
      </c>
      <c r="L141" s="19">
        <v>20315275</v>
      </c>
      <c r="M141" s="19" t="s">
        <v>249</v>
      </c>
      <c r="N141" s="37" t="s">
        <v>237</v>
      </c>
      <c r="O141" s="16"/>
      <c r="P141" s="35" t="s">
        <v>218</v>
      </c>
      <c r="Q141" s="35" t="s">
        <v>218</v>
      </c>
      <c r="R141" s="32">
        <v>35153</v>
      </c>
      <c r="S141" s="70" t="s">
        <v>219</v>
      </c>
      <c r="T141" s="40" t="s">
        <v>226</v>
      </c>
      <c r="U141" s="33" t="s">
        <v>252</v>
      </c>
      <c r="V141" s="24">
        <v>1025000</v>
      </c>
      <c r="W141" s="24">
        <v>0</v>
      </c>
      <c r="X141" s="24"/>
      <c r="Y141" s="45" t="s">
        <v>267</v>
      </c>
      <c r="Z141" s="42"/>
      <c r="AA141" s="42">
        <v>0</v>
      </c>
      <c r="AB141" s="42"/>
      <c r="AC141" s="42"/>
      <c r="AD141" s="43"/>
      <c r="AE141" s="42"/>
      <c r="AF141" s="42"/>
      <c r="AG141" s="39" t="s">
        <v>256</v>
      </c>
      <c r="AH141" s="42"/>
      <c r="AI141" s="42"/>
      <c r="AJ141" s="42"/>
      <c r="AK141" s="39" t="s">
        <v>255</v>
      </c>
      <c r="AL141" s="42"/>
      <c r="AM141" s="40" t="s">
        <v>274</v>
      </c>
      <c r="AN141" s="16">
        <v>604</v>
      </c>
      <c r="AO141" s="23">
        <v>141300</v>
      </c>
      <c r="AP141" s="30"/>
      <c r="AQ141" s="52" t="s">
        <v>275</v>
      </c>
      <c r="AR141" s="46"/>
      <c r="AS141" s="46"/>
      <c r="AT141" s="46"/>
      <c r="AU141" s="46"/>
      <c r="AV141" s="46"/>
    </row>
    <row r="142" spans="1:48" ht="22.5">
      <c r="A142" s="16">
        <v>68402</v>
      </c>
      <c r="B142" s="31">
        <v>40310</v>
      </c>
      <c r="C142" s="11">
        <v>143422</v>
      </c>
      <c r="D142" s="32">
        <v>40298</v>
      </c>
      <c r="E142" s="35" t="s">
        <v>43</v>
      </c>
      <c r="F142" s="35" t="s">
        <v>44</v>
      </c>
      <c r="G142" s="29" t="s">
        <v>176</v>
      </c>
      <c r="H142" s="29" t="s">
        <v>177</v>
      </c>
      <c r="I142" s="29" t="s">
        <v>178</v>
      </c>
      <c r="J142" s="16"/>
      <c r="K142" s="35" t="s">
        <v>190</v>
      </c>
      <c r="L142" s="19">
        <v>19276935</v>
      </c>
      <c r="M142" s="19" t="s">
        <v>249</v>
      </c>
      <c r="N142" s="37" t="s">
        <v>238</v>
      </c>
      <c r="O142" s="16"/>
      <c r="P142" s="35" t="s">
        <v>218</v>
      </c>
      <c r="Q142" s="35" t="s">
        <v>218</v>
      </c>
      <c r="R142" s="32">
        <v>35569</v>
      </c>
      <c r="S142" s="70" t="s">
        <v>219</v>
      </c>
      <c r="T142" s="33" t="s">
        <v>226</v>
      </c>
      <c r="U142" s="33" t="s">
        <v>252</v>
      </c>
      <c r="V142" s="24">
        <v>1025000</v>
      </c>
      <c r="W142" s="24">
        <v>0</v>
      </c>
      <c r="X142" s="24">
        <f>+V142-W142</f>
        <v>1025000</v>
      </c>
      <c r="Y142" s="40" t="s">
        <v>267</v>
      </c>
      <c r="Z142" s="11"/>
      <c r="AA142" s="11">
        <v>0</v>
      </c>
      <c r="AB142" s="11"/>
      <c r="AC142" s="11"/>
      <c r="AD142" s="12"/>
      <c r="AE142" s="11"/>
      <c r="AF142" s="11"/>
      <c r="AG142" s="39" t="s">
        <v>256</v>
      </c>
      <c r="AH142" s="11"/>
      <c r="AI142" s="11"/>
      <c r="AJ142" s="11"/>
      <c r="AK142" s="39" t="s">
        <v>255</v>
      </c>
      <c r="AL142" s="11"/>
      <c r="AM142" s="40" t="s">
        <v>245</v>
      </c>
      <c r="AN142" s="16">
        <v>816</v>
      </c>
      <c r="AO142" s="23">
        <v>12500</v>
      </c>
      <c r="AP142" s="22"/>
      <c r="AQ142" s="54" t="s">
        <v>273</v>
      </c>
      <c r="AR142" s="5"/>
      <c r="AS142" s="5"/>
      <c r="AT142" s="5"/>
      <c r="AU142" s="5"/>
      <c r="AV142" s="5"/>
    </row>
    <row r="143" spans="1:48" ht="67.5">
      <c r="A143" s="16">
        <v>68402</v>
      </c>
      <c r="B143" s="31">
        <v>40310</v>
      </c>
      <c r="C143" s="11">
        <v>143422</v>
      </c>
      <c r="D143" s="32">
        <v>40298</v>
      </c>
      <c r="E143" s="35" t="s">
        <v>43</v>
      </c>
      <c r="F143" s="35" t="s">
        <v>44</v>
      </c>
      <c r="G143" s="29" t="s">
        <v>176</v>
      </c>
      <c r="H143" s="29" t="s">
        <v>177</v>
      </c>
      <c r="I143" s="29" t="s">
        <v>178</v>
      </c>
      <c r="J143" s="16"/>
      <c r="K143" s="35" t="s">
        <v>190</v>
      </c>
      <c r="L143" s="19">
        <v>19276935</v>
      </c>
      <c r="M143" s="19" t="s">
        <v>249</v>
      </c>
      <c r="N143" s="37" t="s">
        <v>238</v>
      </c>
      <c r="O143" s="16"/>
      <c r="P143" s="35" t="s">
        <v>218</v>
      </c>
      <c r="Q143" s="35" t="s">
        <v>218</v>
      </c>
      <c r="R143" s="32">
        <v>35569</v>
      </c>
      <c r="S143" s="70" t="s">
        <v>219</v>
      </c>
      <c r="T143" s="33" t="s">
        <v>226</v>
      </c>
      <c r="U143" s="33" t="s">
        <v>252</v>
      </c>
      <c r="V143" s="24">
        <v>1025000</v>
      </c>
      <c r="W143" s="24">
        <v>0</v>
      </c>
      <c r="X143" s="24"/>
      <c r="Y143" s="40" t="s">
        <v>267</v>
      </c>
      <c r="Z143" s="11"/>
      <c r="AA143" s="11">
        <v>0</v>
      </c>
      <c r="AB143" s="11"/>
      <c r="AC143" s="11"/>
      <c r="AD143" s="12"/>
      <c r="AE143" s="11"/>
      <c r="AF143" s="11"/>
      <c r="AG143" s="39" t="s">
        <v>256</v>
      </c>
      <c r="AH143" s="11"/>
      <c r="AI143" s="11"/>
      <c r="AJ143" s="11"/>
      <c r="AK143" s="39" t="s">
        <v>255</v>
      </c>
      <c r="AL143" s="11"/>
      <c r="AM143" s="40" t="s">
        <v>274</v>
      </c>
      <c r="AN143" s="16">
        <v>604</v>
      </c>
      <c r="AO143" s="23">
        <v>141300</v>
      </c>
      <c r="AP143" s="30"/>
      <c r="AQ143" s="52" t="s">
        <v>275</v>
      </c>
      <c r="AR143" s="5"/>
      <c r="AS143" s="5"/>
      <c r="AT143" s="5"/>
      <c r="AU143" s="5"/>
      <c r="AV143" s="5"/>
    </row>
    <row r="144" spans="1:48" ht="22.5">
      <c r="A144" s="253">
        <v>68402</v>
      </c>
      <c r="B144" s="31">
        <v>40310</v>
      </c>
      <c r="C144" s="11">
        <v>143423</v>
      </c>
      <c r="D144" s="32">
        <v>40298</v>
      </c>
      <c r="E144" s="35" t="s">
        <v>43</v>
      </c>
      <c r="F144" s="35" t="s">
        <v>44</v>
      </c>
      <c r="G144" s="29" t="s">
        <v>179</v>
      </c>
      <c r="H144" s="36"/>
      <c r="I144" s="29" t="s">
        <v>83</v>
      </c>
      <c r="J144" s="35" t="s">
        <v>73</v>
      </c>
      <c r="K144" s="35" t="s">
        <v>190</v>
      </c>
      <c r="L144" s="19">
        <v>1020723864</v>
      </c>
      <c r="M144" s="19" t="s">
        <v>249</v>
      </c>
      <c r="N144" s="37" t="s">
        <v>237</v>
      </c>
      <c r="O144" s="16"/>
      <c r="P144" s="35" t="s">
        <v>218</v>
      </c>
      <c r="Q144" s="35" t="s">
        <v>218</v>
      </c>
      <c r="R144" s="32">
        <v>35489</v>
      </c>
      <c r="S144" s="70" t="s">
        <v>219</v>
      </c>
      <c r="T144" s="33" t="s">
        <v>220</v>
      </c>
      <c r="U144" s="33" t="s">
        <v>252</v>
      </c>
      <c r="V144" s="24">
        <v>1025000</v>
      </c>
      <c r="W144" s="24">
        <v>0</v>
      </c>
      <c r="X144" s="24">
        <f>+V144-W144</f>
        <v>1025000</v>
      </c>
      <c r="Y144" s="51" t="s">
        <v>267</v>
      </c>
      <c r="Z144" s="17"/>
      <c r="AA144" s="13">
        <v>0</v>
      </c>
      <c r="AB144" s="13"/>
      <c r="AC144" s="51"/>
      <c r="AD144" s="15"/>
      <c r="AE144" s="16"/>
      <c r="AF144" s="16"/>
      <c r="AG144" s="39" t="s">
        <v>256</v>
      </c>
      <c r="AH144" s="16"/>
      <c r="AI144" s="16"/>
      <c r="AJ144" s="16"/>
      <c r="AK144" s="39" t="s">
        <v>255</v>
      </c>
      <c r="AL144" s="11"/>
      <c r="AM144" s="40" t="s">
        <v>245</v>
      </c>
      <c r="AN144" s="16">
        <v>816</v>
      </c>
      <c r="AO144" s="23">
        <v>12500</v>
      </c>
      <c r="AP144" s="22"/>
      <c r="AQ144" s="54" t="s">
        <v>273</v>
      </c>
      <c r="AR144" s="5"/>
      <c r="AS144" s="5"/>
      <c r="AT144" s="5"/>
      <c r="AU144" s="5"/>
      <c r="AV144" s="5"/>
    </row>
    <row r="145" spans="1:48" ht="67.5">
      <c r="A145" s="253">
        <v>68402</v>
      </c>
      <c r="B145" s="31">
        <v>40310</v>
      </c>
      <c r="C145" s="11">
        <v>143423</v>
      </c>
      <c r="D145" s="32">
        <v>40298</v>
      </c>
      <c r="E145" s="35" t="s">
        <v>43</v>
      </c>
      <c r="F145" s="35" t="s">
        <v>44</v>
      </c>
      <c r="G145" s="29" t="s">
        <v>179</v>
      </c>
      <c r="H145" s="36"/>
      <c r="I145" s="29" t="s">
        <v>83</v>
      </c>
      <c r="J145" s="35" t="s">
        <v>73</v>
      </c>
      <c r="K145" s="35" t="s">
        <v>190</v>
      </c>
      <c r="L145" s="19">
        <v>1020723864</v>
      </c>
      <c r="M145" s="19" t="s">
        <v>249</v>
      </c>
      <c r="N145" s="37" t="s">
        <v>237</v>
      </c>
      <c r="O145" s="16"/>
      <c r="P145" s="35" t="s">
        <v>218</v>
      </c>
      <c r="Q145" s="35" t="s">
        <v>218</v>
      </c>
      <c r="R145" s="32">
        <v>35489</v>
      </c>
      <c r="S145" s="70" t="s">
        <v>219</v>
      </c>
      <c r="T145" s="33" t="s">
        <v>220</v>
      </c>
      <c r="U145" s="33" t="s">
        <v>252</v>
      </c>
      <c r="V145" s="24">
        <v>1025000</v>
      </c>
      <c r="W145" s="24">
        <v>0</v>
      </c>
      <c r="X145" s="24"/>
      <c r="Y145" s="51" t="s">
        <v>267</v>
      </c>
      <c r="Z145" s="17"/>
      <c r="AA145" s="13">
        <v>0</v>
      </c>
      <c r="AB145" s="13"/>
      <c r="AC145" s="51"/>
      <c r="AD145" s="15"/>
      <c r="AE145" s="16"/>
      <c r="AF145" s="16"/>
      <c r="AG145" s="39" t="s">
        <v>256</v>
      </c>
      <c r="AH145" s="16"/>
      <c r="AI145" s="16"/>
      <c r="AJ145" s="16"/>
      <c r="AK145" s="39" t="s">
        <v>255</v>
      </c>
      <c r="AL145" s="11"/>
      <c r="AM145" s="40" t="s">
        <v>274</v>
      </c>
      <c r="AN145" s="16">
        <v>604</v>
      </c>
      <c r="AO145" s="23">
        <v>141300</v>
      </c>
      <c r="AP145" s="30"/>
      <c r="AQ145" s="52" t="s">
        <v>275</v>
      </c>
      <c r="AR145" s="5"/>
      <c r="AS145" s="5"/>
      <c r="AT145" s="5"/>
      <c r="AU145" s="5"/>
      <c r="AV145" s="5"/>
    </row>
    <row r="146" spans="1:48" ht="22.5">
      <c r="A146" s="16">
        <v>68402</v>
      </c>
      <c r="B146" s="31">
        <v>40310</v>
      </c>
      <c r="C146" s="11">
        <v>143424</v>
      </c>
      <c r="D146" s="32">
        <v>40298</v>
      </c>
      <c r="E146" s="35" t="s">
        <v>43</v>
      </c>
      <c r="F146" s="35" t="s">
        <v>44</v>
      </c>
      <c r="G146" s="29" t="s">
        <v>180</v>
      </c>
      <c r="H146" s="29" t="s">
        <v>217</v>
      </c>
      <c r="I146" s="29" t="s">
        <v>181</v>
      </c>
      <c r="J146" s="35" t="s">
        <v>182</v>
      </c>
      <c r="K146" s="35" t="s">
        <v>190</v>
      </c>
      <c r="L146" s="19">
        <v>19322247</v>
      </c>
      <c r="M146" s="19" t="s">
        <v>249</v>
      </c>
      <c r="N146" s="37" t="s">
        <v>238</v>
      </c>
      <c r="O146" s="16"/>
      <c r="P146" s="35" t="s">
        <v>218</v>
      </c>
      <c r="Q146" s="35" t="s">
        <v>218</v>
      </c>
      <c r="R146" s="32">
        <v>39902</v>
      </c>
      <c r="S146" s="70" t="s">
        <v>219</v>
      </c>
      <c r="T146" s="33" t="s">
        <v>236</v>
      </c>
      <c r="U146" s="33" t="s">
        <v>252</v>
      </c>
      <c r="V146" s="24">
        <v>1025000</v>
      </c>
      <c r="W146" s="24">
        <v>0</v>
      </c>
      <c r="X146" s="24">
        <f>+V146-W146</f>
        <v>1025000</v>
      </c>
      <c r="Y146" s="40" t="s">
        <v>257</v>
      </c>
      <c r="Z146" s="11"/>
      <c r="AA146" s="11">
        <v>0</v>
      </c>
      <c r="AB146" s="11"/>
      <c r="AC146" s="11"/>
      <c r="AD146" s="12"/>
      <c r="AE146" s="11"/>
      <c r="AF146" s="11"/>
      <c r="AG146" s="39" t="s">
        <v>256</v>
      </c>
      <c r="AH146" s="11"/>
      <c r="AI146" s="11"/>
      <c r="AJ146" s="11"/>
      <c r="AK146" s="39" t="s">
        <v>255</v>
      </c>
      <c r="AL146" s="11"/>
      <c r="AM146" s="40" t="s">
        <v>245</v>
      </c>
      <c r="AN146" s="16">
        <v>889</v>
      </c>
      <c r="AO146" s="23"/>
      <c r="AP146" s="22"/>
      <c r="AQ146" s="54" t="s">
        <v>265</v>
      </c>
      <c r="AR146" s="5"/>
      <c r="AS146" s="5"/>
      <c r="AT146" s="5"/>
      <c r="AU146" s="5"/>
      <c r="AV146" s="5"/>
    </row>
    <row r="147" spans="1:48" ht="22.5">
      <c r="A147" s="16">
        <v>68402</v>
      </c>
      <c r="B147" s="31">
        <v>40310</v>
      </c>
      <c r="C147" s="11">
        <v>143424</v>
      </c>
      <c r="D147" s="32">
        <v>40298</v>
      </c>
      <c r="E147" s="35" t="s">
        <v>43</v>
      </c>
      <c r="F147" s="35" t="s">
        <v>44</v>
      </c>
      <c r="G147" s="29" t="s">
        <v>180</v>
      </c>
      <c r="H147" s="29" t="s">
        <v>217</v>
      </c>
      <c r="I147" s="29" t="s">
        <v>181</v>
      </c>
      <c r="J147" s="35" t="s">
        <v>182</v>
      </c>
      <c r="K147" s="35" t="s">
        <v>190</v>
      </c>
      <c r="L147" s="19">
        <v>19322247</v>
      </c>
      <c r="M147" s="19" t="s">
        <v>249</v>
      </c>
      <c r="N147" s="37" t="s">
        <v>238</v>
      </c>
      <c r="O147" s="16"/>
      <c r="P147" s="35" t="s">
        <v>218</v>
      </c>
      <c r="Q147" s="35" t="s">
        <v>218</v>
      </c>
      <c r="R147" s="32">
        <v>39902</v>
      </c>
      <c r="S147" s="70" t="s">
        <v>219</v>
      </c>
      <c r="T147" s="33" t="s">
        <v>236</v>
      </c>
      <c r="U147" s="33" t="s">
        <v>252</v>
      </c>
      <c r="V147" s="24">
        <v>1025000</v>
      </c>
      <c r="W147" s="24">
        <v>0</v>
      </c>
      <c r="X147" s="24"/>
      <c r="Y147" s="40" t="s">
        <v>257</v>
      </c>
      <c r="Z147" s="11"/>
      <c r="AA147" s="11">
        <v>0</v>
      </c>
      <c r="AB147" s="11"/>
      <c r="AC147" s="11"/>
      <c r="AD147" s="12"/>
      <c r="AE147" s="11"/>
      <c r="AF147" s="11"/>
      <c r="AG147" s="39" t="s">
        <v>256</v>
      </c>
      <c r="AH147" s="11"/>
      <c r="AI147" s="11"/>
      <c r="AJ147" s="11"/>
      <c r="AK147" s="39" t="s">
        <v>255</v>
      </c>
      <c r="AL147" s="11"/>
      <c r="AM147" s="40" t="s">
        <v>274</v>
      </c>
      <c r="AN147" s="16">
        <v>889</v>
      </c>
      <c r="AO147" s="23"/>
      <c r="AP147" s="22"/>
      <c r="AQ147" s="54" t="s">
        <v>265</v>
      </c>
      <c r="AR147" s="5"/>
      <c r="AS147" s="5"/>
      <c r="AT147" s="5"/>
      <c r="AU147" s="5"/>
      <c r="AV147" s="5"/>
    </row>
    <row r="148" spans="1:48" ht="22.5">
      <c r="A148" s="253">
        <v>68402</v>
      </c>
      <c r="B148" s="31">
        <v>40310</v>
      </c>
      <c r="C148" s="11">
        <v>143425</v>
      </c>
      <c r="D148" s="32">
        <v>40298</v>
      </c>
      <c r="E148" s="35" t="s">
        <v>43</v>
      </c>
      <c r="F148" s="35" t="s">
        <v>44</v>
      </c>
      <c r="G148" s="29" t="s">
        <v>183</v>
      </c>
      <c r="H148" s="29" t="s">
        <v>184</v>
      </c>
      <c r="I148" s="29" t="s">
        <v>83</v>
      </c>
      <c r="J148" s="35" t="s">
        <v>51</v>
      </c>
      <c r="K148" s="35" t="s">
        <v>190</v>
      </c>
      <c r="L148" s="19">
        <v>1020723820</v>
      </c>
      <c r="M148" s="19" t="s">
        <v>249</v>
      </c>
      <c r="N148" s="37" t="s">
        <v>237</v>
      </c>
      <c r="O148" s="16"/>
      <c r="P148" s="35" t="s">
        <v>218</v>
      </c>
      <c r="Q148" s="35" t="s">
        <v>218</v>
      </c>
      <c r="R148" s="32">
        <v>33266</v>
      </c>
      <c r="S148" s="70" t="s">
        <v>219</v>
      </c>
      <c r="T148" s="39" t="s">
        <v>220</v>
      </c>
      <c r="U148" s="33" t="s">
        <v>240</v>
      </c>
      <c r="V148" s="24">
        <v>1025000</v>
      </c>
      <c r="W148" s="24">
        <v>0</v>
      </c>
      <c r="X148" s="24">
        <f>+V148-W148</f>
        <v>1025000</v>
      </c>
      <c r="Y148" s="40" t="s">
        <v>267</v>
      </c>
      <c r="Z148" s="17"/>
      <c r="AA148" s="13">
        <v>0</v>
      </c>
      <c r="AB148" s="16"/>
      <c r="AC148" s="48"/>
      <c r="AD148" s="15"/>
      <c r="AE148" s="14"/>
      <c r="AF148" s="14"/>
      <c r="AG148" s="39" t="s">
        <v>256</v>
      </c>
      <c r="AH148" s="16"/>
      <c r="AI148" s="16"/>
      <c r="AJ148" s="16"/>
      <c r="AK148" s="39" t="s">
        <v>255</v>
      </c>
      <c r="AL148" s="19"/>
      <c r="AM148" s="40" t="s">
        <v>245</v>
      </c>
      <c r="AN148" s="16">
        <v>816</v>
      </c>
      <c r="AO148" s="23">
        <v>12500</v>
      </c>
      <c r="AP148" s="22"/>
      <c r="AQ148" s="54" t="s">
        <v>273</v>
      </c>
      <c r="AR148" s="5"/>
      <c r="AS148" s="5"/>
      <c r="AT148" s="5"/>
      <c r="AU148" s="5"/>
      <c r="AV148" s="5"/>
    </row>
    <row r="149" spans="1:48" ht="67.5">
      <c r="A149" s="253">
        <v>68402</v>
      </c>
      <c r="B149" s="31">
        <v>40310</v>
      </c>
      <c r="C149" s="11">
        <v>143425</v>
      </c>
      <c r="D149" s="32">
        <v>40298</v>
      </c>
      <c r="E149" s="35" t="s">
        <v>43</v>
      </c>
      <c r="F149" s="35" t="s">
        <v>44</v>
      </c>
      <c r="G149" s="29" t="s">
        <v>183</v>
      </c>
      <c r="H149" s="29" t="s">
        <v>184</v>
      </c>
      <c r="I149" s="29" t="s">
        <v>83</v>
      </c>
      <c r="J149" s="35" t="s">
        <v>51</v>
      </c>
      <c r="K149" s="35" t="s">
        <v>190</v>
      </c>
      <c r="L149" s="19">
        <v>1020723820</v>
      </c>
      <c r="M149" s="19" t="s">
        <v>249</v>
      </c>
      <c r="N149" s="37" t="s">
        <v>237</v>
      </c>
      <c r="O149" s="16"/>
      <c r="P149" s="35" t="s">
        <v>218</v>
      </c>
      <c r="Q149" s="35" t="s">
        <v>218</v>
      </c>
      <c r="R149" s="32">
        <v>33266</v>
      </c>
      <c r="S149" s="70" t="s">
        <v>219</v>
      </c>
      <c r="T149" s="39" t="s">
        <v>220</v>
      </c>
      <c r="U149" s="33" t="s">
        <v>240</v>
      </c>
      <c r="V149" s="24">
        <v>1025000</v>
      </c>
      <c r="W149" s="24">
        <v>0</v>
      </c>
      <c r="X149" s="24"/>
      <c r="Y149" s="40" t="s">
        <v>267</v>
      </c>
      <c r="Z149" s="17"/>
      <c r="AA149" s="13">
        <v>0</v>
      </c>
      <c r="AB149" s="16"/>
      <c r="AC149" s="48"/>
      <c r="AD149" s="15"/>
      <c r="AE149" s="14"/>
      <c r="AF149" s="14"/>
      <c r="AG149" s="39" t="s">
        <v>256</v>
      </c>
      <c r="AH149" s="16"/>
      <c r="AI149" s="16"/>
      <c r="AJ149" s="16"/>
      <c r="AK149" s="39" t="s">
        <v>255</v>
      </c>
      <c r="AL149" s="19"/>
      <c r="AM149" s="40" t="s">
        <v>274</v>
      </c>
      <c r="AN149" s="16">
        <v>604</v>
      </c>
      <c r="AO149" s="23">
        <v>141300</v>
      </c>
      <c r="AP149" s="30"/>
      <c r="AQ149" s="52" t="s">
        <v>275</v>
      </c>
      <c r="AR149" s="5"/>
      <c r="AS149" s="5"/>
      <c r="AT149" s="5"/>
      <c r="AU149" s="5"/>
      <c r="AV149" s="5"/>
    </row>
    <row r="150" spans="1:48" ht="22.5">
      <c r="A150" s="16">
        <v>68402</v>
      </c>
      <c r="B150" s="31">
        <v>40310</v>
      </c>
      <c r="C150" s="11">
        <v>143426</v>
      </c>
      <c r="D150" s="32">
        <v>40298</v>
      </c>
      <c r="E150" s="35" t="s">
        <v>43</v>
      </c>
      <c r="F150" s="35" t="s">
        <v>44</v>
      </c>
      <c r="G150" s="29" t="s">
        <v>185</v>
      </c>
      <c r="H150" s="36"/>
      <c r="I150" s="29" t="s">
        <v>186</v>
      </c>
      <c r="J150" s="35"/>
      <c r="K150" s="35" t="s">
        <v>190</v>
      </c>
      <c r="L150" s="19">
        <v>1020723765</v>
      </c>
      <c r="M150" s="19" t="s">
        <v>249</v>
      </c>
      <c r="N150" s="37" t="s">
        <v>237</v>
      </c>
      <c r="O150" s="16"/>
      <c r="P150" s="35" t="s">
        <v>218</v>
      </c>
      <c r="Q150" s="35" t="s">
        <v>218</v>
      </c>
      <c r="R150" s="32">
        <v>39616</v>
      </c>
      <c r="S150" s="70" t="s">
        <v>219</v>
      </c>
      <c r="T150" s="39" t="s">
        <v>232</v>
      </c>
      <c r="U150" s="33" t="s">
        <v>252</v>
      </c>
      <c r="V150" s="24">
        <v>1025000</v>
      </c>
      <c r="W150" s="24">
        <v>0</v>
      </c>
      <c r="X150" s="24">
        <f>+V150-W150</f>
        <v>1025000</v>
      </c>
      <c r="Y150" s="40" t="s">
        <v>267</v>
      </c>
      <c r="Z150" s="11"/>
      <c r="AA150" s="11">
        <v>0</v>
      </c>
      <c r="AB150" s="11"/>
      <c r="AC150" s="11"/>
      <c r="AD150" s="12"/>
      <c r="AE150" s="11"/>
      <c r="AF150" s="11"/>
      <c r="AG150" s="39" t="s">
        <v>256</v>
      </c>
      <c r="AH150" s="11"/>
      <c r="AI150" s="11"/>
      <c r="AJ150" s="11"/>
      <c r="AK150" s="39" t="s">
        <v>255</v>
      </c>
      <c r="AL150" s="11"/>
      <c r="AM150" s="40" t="s">
        <v>245</v>
      </c>
      <c r="AN150" s="16">
        <v>816</v>
      </c>
      <c r="AO150" s="23">
        <v>12500</v>
      </c>
      <c r="AP150" s="22"/>
      <c r="AQ150" s="54" t="s">
        <v>273</v>
      </c>
      <c r="AR150" s="5"/>
      <c r="AS150" s="5"/>
      <c r="AT150" s="5"/>
      <c r="AU150" s="5"/>
      <c r="AV150" s="5"/>
    </row>
    <row r="151" spans="1:48" ht="67.5">
      <c r="A151" s="16">
        <v>68402</v>
      </c>
      <c r="B151" s="31">
        <v>40310</v>
      </c>
      <c r="C151" s="11">
        <v>143426</v>
      </c>
      <c r="D151" s="32">
        <v>40298</v>
      </c>
      <c r="E151" s="35" t="s">
        <v>43</v>
      </c>
      <c r="F151" s="35" t="s">
        <v>44</v>
      </c>
      <c r="G151" s="29" t="s">
        <v>185</v>
      </c>
      <c r="H151" s="36"/>
      <c r="I151" s="29" t="s">
        <v>186</v>
      </c>
      <c r="J151" s="35"/>
      <c r="K151" s="35" t="s">
        <v>190</v>
      </c>
      <c r="L151" s="19">
        <v>1020723765</v>
      </c>
      <c r="M151" s="19" t="s">
        <v>249</v>
      </c>
      <c r="N151" s="37" t="s">
        <v>237</v>
      </c>
      <c r="O151" s="16"/>
      <c r="P151" s="35" t="s">
        <v>218</v>
      </c>
      <c r="Q151" s="35" t="s">
        <v>218</v>
      </c>
      <c r="R151" s="32">
        <v>39616</v>
      </c>
      <c r="S151" s="70" t="s">
        <v>219</v>
      </c>
      <c r="T151" s="39" t="s">
        <v>232</v>
      </c>
      <c r="U151" s="33" t="s">
        <v>252</v>
      </c>
      <c r="V151" s="24">
        <v>1025000</v>
      </c>
      <c r="W151" s="24">
        <v>0</v>
      </c>
      <c r="X151" s="24"/>
      <c r="Y151" s="40" t="s">
        <v>267</v>
      </c>
      <c r="Z151" s="11"/>
      <c r="AA151" s="11">
        <v>0</v>
      </c>
      <c r="AB151" s="11"/>
      <c r="AC151" s="11"/>
      <c r="AD151" s="12"/>
      <c r="AE151" s="11"/>
      <c r="AF151" s="11"/>
      <c r="AG151" s="39" t="s">
        <v>256</v>
      </c>
      <c r="AH151" s="11"/>
      <c r="AI151" s="11"/>
      <c r="AJ151" s="11"/>
      <c r="AK151" s="39" t="s">
        <v>255</v>
      </c>
      <c r="AL151" s="11"/>
      <c r="AM151" s="40" t="s">
        <v>274</v>
      </c>
      <c r="AN151" s="16">
        <v>604</v>
      </c>
      <c r="AO151" s="23">
        <v>141300</v>
      </c>
      <c r="AP151" s="30"/>
      <c r="AQ151" s="52" t="s">
        <v>275</v>
      </c>
      <c r="AR151" s="5"/>
      <c r="AS151" s="5"/>
      <c r="AT151" s="5"/>
      <c r="AU151" s="5"/>
      <c r="AV151" s="5"/>
    </row>
    <row r="152" spans="1:48" ht="22.5">
      <c r="A152" s="253">
        <v>68402</v>
      </c>
      <c r="B152" s="31">
        <v>40310</v>
      </c>
      <c r="C152" s="11">
        <v>143427</v>
      </c>
      <c r="D152" s="32">
        <v>40298</v>
      </c>
      <c r="E152" s="35" t="s">
        <v>43</v>
      </c>
      <c r="F152" s="35" t="s">
        <v>44</v>
      </c>
      <c r="G152" s="65" t="s">
        <v>187</v>
      </c>
      <c r="H152" s="62" t="s">
        <v>188</v>
      </c>
      <c r="I152" s="62" t="s">
        <v>189</v>
      </c>
      <c r="J152" s="42"/>
      <c r="K152" s="35" t="s">
        <v>190</v>
      </c>
      <c r="L152" s="42">
        <v>1020723759</v>
      </c>
      <c r="M152" s="19" t="s">
        <v>249</v>
      </c>
      <c r="N152" s="63" t="s">
        <v>237</v>
      </c>
      <c r="O152" s="42"/>
      <c r="P152" s="35" t="s">
        <v>218</v>
      </c>
      <c r="Q152" s="35" t="s">
        <v>218</v>
      </c>
      <c r="R152" s="32">
        <v>40231</v>
      </c>
      <c r="S152" s="70" t="s">
        <v>219</v>
      </c>
      <c r="T152" s="45" t="s">
        <v>220</v>
      </c>
      <c r="U152" s="33" t="s">
        <v>252</v>
      </c>
      <c r="V152" s="24">
        <v>1025000</v>
      </c>
      <c r="W152" s="24">
        <v>0</v>
      </c>
      <c r="X152" s="24">
        <f>+V152-W152</f>
        <v>1025000</v>
      </c>
      <c r="Y152" s="35" t="s">
        <v>267</v>
      </c>
      <c r="Z152" s="34"/>
      <c r="AA152" s="16">
        <v>0</v>
      </c>
      <c r="AB152" s="16"/>
      <c r="AC152" s="35"/>
      <c r="AD152" s="31"/>
      <c r="AE152" s="16"/>
      <c r="AF152" s="16"/>
      <c r="AG152" s="39" t="s">
        <v>256</v>
      </c>
      <c r="AH152" s="16"/>
      <c r="AI152" s="16"/>
      <c r="AJ152" s="16"/>
      <c r="AK152" s="39" t="s">
        <v>255</v>
      </c>
      <c r="AL152" s="11"/>
      <c r="AM152" s="40" t="s">
        <v>245</v>
      </c>
      <c r="AN152" s="16">
        <v>816</v>
      </c>
      <c r="AO152" s="23">
        <v>12500</v>
      </c>
      <c r="AP152" s="22"/>
      <c r="AQ152" s="54" t="s">
        <v>273</v>
      </c>
      <c r="AR152" s="5"/>
      <c r="AS152" s="5"/>
      <c r="AT152" s="5"/>
      <c r="AU152" s="5"/>
      <c r="AV152" s="5"/>
    </row>
    <row r="153" spans="1:48" ht="67.5">
      <c r="A153" s="253">
        <v>68402</v>
      </c>
      <c r="B153" s="31">
        <v>40310</v>
      </c>
      <c r="C153" s="11">
        <v>143427</v>
      </c>
      <c r="D153" s="32">
        <v>40298</v>
      </c>
      <c r="E153" s="35" t="s">
        <v>43</v>
      </c>
      <c r="F153" s="35" t="s">
        <v>44</v>
      </c>
      <c r="G153" s="65" t="s">
        <v>187</v>
      </c>
      <c r="H153" s="62" t="s">
        <v>188</v>
      </c>
      <c r="I153" s="62" t="s">
        <v>189</v>
      </c>
      <c r="J153" s="42"/>
      <c r="K153" s="35" t="s">
        <v>190</v>
      </c>
      <c r="L153" s="42">
        <v>1020723759</v>
      </c>
      <c r="M153" s="19" t="s">
        <v>249</v>
      </c>
      <c r="N153" s="63" t="s">
        <v>237</v>
      </c>
      <c r="O153" s="42"/>
      <c r="P153" s="35" t="s">
        <v>218</v>
      </c>
      <c r="Q153" s="35" t="s">
        <v>218</v>
      </c>
      <c r="R153" s="32">
        <v>40231</v>
      </c>
      <c r="S153" s="70" t="s">
        <v>219</v>
      </c>
      <c r="T153" s="45" t="s">
        <v>220</v>
      </c>
      <c r="U153" s="33" t="s">
        <v>252</v>
      </c>
      <c r="V153" s="24">
        <v>1025000</v>
      </c>
      <c r="W153" s="24">
        <v>0</v>
      </c>
      <c r="X153" s="24"/>
      <c r="Y153" s="35" t="s">
        <v>267</v>
      </c>
      <c r="Z153" s="34"/>
      <c r="AA153" s="16">
        <v>0</v>
      </c>
      <c r="AB153" s="16"/>
      <c r="AC153" s="35"/>
      <c r="AD153" s="31"/>
      <c r="AE153" s="16"/>
      <c r="AF153" s="16"/>
      <c r="AG153" s="39" t="s">
        <v>256</v>
      </c>
      <c r="AH153" s="16"/>
      <c r="AI153" s="16"/>
      <c r="AJ153" s="16"/>
      <c r="AK153" s="39" t="s">
        <v>255</v>
      </c>
      <c r="AL153" s="11"/>
      <c r="AM153" s="40" t="s">
        <v>274</v>
      </c>
      <c r="AN153" s="16">
        <v>604</v>
      </c>
      <c r="AO153" s="23">
        <v>141300</v>
      </c>
      <c r="AP153" s="30"/>
      <c r="AQ153" s="52" t="s">
        <v>275</v>
      </c>
      <c r="AR153" s="5"/>
      <c r="AS153" s="5"/>
      <c r="AT153" s="5"/>
      <c r="AU153" s="5"/>
      <c r="AV153" s="5"/>
    </row>
    <row r="154" spans="1:48" ht="15.75">
      <c r="V154" s="171">
        <f>SUM(V2:V153)</f>
        <v>155800000</v>
      </c>
      <c r="AO154" s="171">
        <f>SUM(AO2:AO153)</f>
        <v>11124200</v>
      </c>
    </row>
  </sheetData>
  <autoFilter ref="A1:AV153"/>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5" tint="0.59999389629810485"/>
  </sheetPr>
  <dimension ref="A1:AY153"/>
  <sheetViews>
    <sheetView zoomScale="90" zoomScaleNormal="90" workbookViewId="0">
      <pane ySplit="1" topLeftCell="A83" activePane="bottomLeft" state="frozen"/>
      <selection pane="bottomLeft" activeCell="X92" sqref="X92"/>
    </sheetView>
  </sheetViews>
  <sheetFormatPr baseColWidth="10" defaultRowHeight="11.25"/>
  <cols>
    <col min="1" max="1" width="8.42578125" style="98" customWidth="1"/>
    <col min="2" max="2" width="9.140625" style="98" customWidth="1"/>
    <col min="3" max="3" width="6.42578125" style="98" customWidth="1"/>
    <col min="4" max="4" width="11.42578125" style="98" hidden="1" customWidth="1"/>
    <col min="5" max="5" width="5" style="98" hidden="1" customWidth="1"/>
    <col min="6" max="6" width="9.42578125" style="98" hidden="1" customWidth="1"/>
    <col min="7" max="9" width="11.42578125" style="215" customWidth="1"/>
    <col min="10" max="10" width="11.5703125" style="98" customWidth="1"/>
    <col min="11" max="11" width="3.7109375" style="98" customWidth="1"/>
    <col min="12" max="12" width="11.28515625" style="98" customWidth="1"/>
    <col min="13" max="13" width="7.42578125" style="98" hidden="1" customWidth="1"/>
    <col min="14" max="14" width="5.140625" style="216" hidden="1" customWidth="1"/>
    <col min="15" max="15" width="6.42578125" style="98" hidden="1" customWidth="1"/>
    <col min="16" max="16" width="12.140625" style="98" hidden="1" customWidth="1"/>
    <col min="17" max="17" width="10.5703125" style="98" hidden="1" customWidth="1"/>
    <col min="18" max="18" width="9" style="98" hidden="1" customWidth="1"/>
    <col min="19" max="19" width="13.140625" style="98" hidden="1" customWidth="1"/>
    <col min="20" max="20" width="7.85546875" style="98" hidden="1" customWidth="1"/>
    <col min="21" max="21" width="7.140625" style="98" hidden="1" customWidth="1"/>
    <col min="22" max="22" width="11.42578125" style="98" customWidth="1"/>
    <col min="23" max="23" width="8.5703125" style="98" customWidth="1"/>
    <col min="24" max="24" width="12" style="255" customWidth="1"/>
    <col min="25" max="25" width="17" style="98" hidden="1" customWidth="1"/>
    <col min="26" max="26" width="13.140625" style="98" hidden="1" customWidth="1"/>
    <col min="27" max="27" width="13.85546875" style="98" hidden="1" customWidth="1"/>
    <col min="28" max="28" width="13.140625" style="98" hidden="1" customWidth="1"/>
    <col min="29" max="29" width="16.85546875" style="98" hidden="1" customWidth="1"/>
    <col min="30" max="30" width="11.85546875" style="217" hidden="1" customWidth="1"/>
    <col min="31" max="31" width="7.28515625" style="98" hidden="1" customWidth="1"/>
    <col min="32" max="32" width="8.5703125" style="98" hidden="1" customWidth="1"/>
    <col min="33" max="33" width="9.5703125" style="98" hidden="1" customWidth="1"/>
    <col min="34" max="34" width="8.42578125" style="98" hidden="1" customWidth="1"/>
    <col min="35" max="35" width="9.5703125" style="98" hidden="1" customWidth="1"/>
    <col min="36" max="36" width="8" style="98" hidden="1" customWidth="1"/>
    <col min="37" max="37" width="27.28515625" style="98" hidden="1" customWidth="1"/>
    <col min="38" max="38" width="0.140625" style="98" hidden="1" customWidth="1"/>
    <col min="39" max="39" width="0" style="98" hidden="1" customWidth="1"/>
    <col min="40" max="40" width="11.42578125" style="98"/>
    <col min="41" max="41" width="14" style="255" customWidth="1"/>
    <col min="42" max="42" width="11.42578125" style="98"/>
    <col min="43" max="43" width="46.28515625" style="98" customWidth="1"/>
    <col min="44" max="45" width="11.42578125" style="98" hidden="1" customWidth="1"/>
    <col min="46" max="46" width="12.42578125" style="255" customWidth="1"/>
    <col min="47" max="48" width="11.42578125" style="98" hidden="1" customWidth="1"/>
    <col min="49" max="49" width="11.42578125" style="255"/>
    <col min="50" max="50" width="15.42578125" style="255" bestFit="1" customWidth="1"/>
    <col min="51" max="51" width="85.7109375" style="98" customWidth="1"/>
    <col min="52" max="256" width="11.42578125" style="98"/>
    <col min="257" max="257" width="8.42578125" style="98" customWidth="1"/>
    <col min="258" max="258" width="9.140625" style="98" customWidth="1"/>
    <col min="259" max="259" width="6.42578125" style="98" customWidth="1"/>
    <col min="260" max="260" width="11.42578125" style="98" customWidth="1"/>
    <col min="261" max="261" width="5" style="98" customWidth="1"/>
    <col min="262" max="262" width="9.42578125" style="98" customWidth="1"/>
    <col min="263" max="265" width="11.42578125" style="98" customWidth="1"/>
    <col min="266" max="266" width="11.5703125" style="98" customWidth="1"/>
    <col min="267" max="267" width="3.7109375" style="98" customWidth="1"/>
    <col min="268" max="268" width="11.28515625" style="98" customWidth="1"/>
    <col min="269" max="269" width="7.42578125" style="98" customWidth="1"/>
    <col min="270" max="270" width="5.140625" style="98" customWidth="1"/>
    <col min="271" max="271" width="6.42578125" style="98" customWidth="1"/>
    <col min="272" max="272" width="12.140625" style="98" customWidth="1"/>
    <col min="273" max="273" width="10.5703125" style="98" customWidth="1"/>
    <col min="274" max="274" width="9" style="98" customWidth="1"/>
    <col min="275" max="275" width="13.140625" style="98" customWidth="1"/>
    <col min="276" max="276" width="7.85546875" style="98" customWidth="1"/>
    <col min="277" max="277" width="7.140625" style="98" customWidth="1"/>
    <col min="278" max="278" width="9.42578125" style="98" customWidth="1"/>
    <col min="279" max="279" width="8.5703125" style="98" customWidth="1"/>
    <col min="280" max="280" width="12" style="98" customWidth="1"/>
    <col min="281" max="281" width="17" style="98" customWidth="1"/>
    <col min="282" max="292" width="0" style="98" hidden="1" customWidth="1"/>
    <col min="293" max="293" width="27.28515625" style="98" customWidth="1"/>
    <col min="294" max="294" width="0.140625" style="98" customWidth="1"/>
    <col min="295" max="296" width="11.42578125" style="98"/>
    <col min="297" max="297" width="11.7109375" style="98" customWidth="1"/>
    <col min="298" max="298" width="11.42578125" style="98"/>
    <col min="299" max="299" width="46.28515625" style="98" customWidth="1"/>
    <col min="300" max="304" width="11.42578125" style="98" customWidth="1"/>
    <col min="305" max="512" width="11.42578125" style="98"/>
    <col min="513" max="513" width="8.42578125" style="98" customWidth="1"/>
    <col min="514" max="514" width="9.140625" style="98" customWidth="1"/>
    <col min="515" max="515" width="6.42578125" style="98" customWidth="1"/>
    <col min="516" max="516" width="11.42578125" style="98" customWidth="1"/>
    <col min="517" max="517" width="5" style="98" customWidth="1"/>
    <col min="518" max="518" width="9.42578125" style="98" customWidth="1"/>
    <col min="519" max="521" width="11.42578125" style="98" customWidth="1"/>
    <col min="522" max="522" width="11.5703125" style="98" customWidth="1"/>
    <col min="523" max="523" width="3.7109375" style="98" customWidth="1"/>
    <col min="524" max="524" width="11.28515625" style="98" customWidth="1"/>
    <col min="525" max="525" width="7.42578125" style="98" customWidth="1"/>
    <col min="526" max="526" width="5.140625" style="98" customWidth="1"/>
    <col min="527" max="527" width="6.42578125" style="98" customWidth="1"/>
    <col min="528" max="528" width="12.140625" style="98" customWidth="1"/>
    <col min="529" max="529" width="10.5703125" style="98" customWidth="1"/>
    <col min="530" max="530" width="9" style="98" customWidth="1"/>
    <col min="531" max="531" width="13.140625" style="98" customWidth="1"/>
    <col min="532" max="532" width="7.85546875" style="98" customWidth="1"/>
    <col min="533" max="533" width="7.140625" style="98" customWidth="1"/>
    <col min="534" max="534" width="9.42578125" style="98" customWidth="1"/>
    <col min="535" max="535" width="8.5703125" style="98" customWidth="1"/>
    <col min="536" max="536" width="12" style="98" customWidth="1"/>
    <col min="537" max="537" width="17" style="98" customWidth="1"/>
    <col min="538" max="548" width="0" style="98" hidden="1" customWidth="1"/>
    <col min="549" max="549" width="27.28515625" style="98" customWidth="1"/>
    <col min="550" max="550" width="0.140625" style="98" customWidth="1"/>
    <col min="551" max="552" width="11.42578125" style="98"/>
    <col min="553" max="553" width="11.7109375" style="98" customWidth="1"/>
    <col min="554" max="554" width="11.42578125" style="98"/>
    <col min="555" max="555" width="46.28515625" style="98" customWidth="1"/>
    <col min="556" max="560" width="11.42578125" style="98" customWidth="1"/>
    <col min="561" max="768" width="11.42578125" style="98"/>
    <col min="769" max="769" width="8.42578125" style="98" customWidth="1"/>
    <col min="770" max="770" width="9.140625" style="98" customWidth="1"/>
    <col min="771" max="771" width="6.42578125" style="98" customWidth="1"/>
    <col min="772" max="772" width="11.42578125" style="98" customWidth="1"/>
    <col min="773" max="773" width="5" style="98" customWidth="1"/>
    <col min="774" max="774" width="9.42578125" style="98" customWidth="1"/>
    <col min="775" max="777" width="11.42578125" style="98" customWidth="1"/>
    <col min="778" max="778" width="11.5703125" style="98" customWidth="1"/>
    <col min="779" max="779" width="3.7109375" style="98" customWidth="1"/>
    <col min="780" max="780" width="11.28515625" style="98" customWidth="1"/>
    <col min="781" max="781" width="7.42578125" style="98" customWidth="1"/>
    <col min="782" max="782" width="5.140625" style="98" customWidth="1"/>
    <col min="783" max="783" width="6.42578125" style="98" customWidth="1"/>
    <col min="784" max="784" width="12.140625" style="98" customWidth="1"/>
    <col min="785" max="785" width="10.5703125" style="98" customWidth="1"/>
    <col min="786" max="786" width="9" style="98" customWidth="1"/>
    <col min="787" max="787" width="13.140625" style="98" customWidth="1"/>
    <col min="788" max="788" width="7.85546875" style="98" customWidth="1"/>
    <col min="789" max="789" width="7.140625" style="98" customWidth="1"/>
    <col min="790" max="790" width="9.42578125" style="98" customWidth="1"/>
    <col min="791" max="791" width="8.5703125" style="98" customWidth="1"/>
    <col min="792" max="792" width="12" style="98" customWidth="1"/>
    <col min="793" max="793" width="17" style="98" customWidth="1"/>
    <col min="794" max="804" width="0" style="98" hidden="1" customWidth="1"/>
    <col min="805" max="805" width="27.28515625" style="98" customWidth="1"/>
    <col min="806" max="806" width="0.140625" style="98" customWidth="1"/>
    <col min="807" max="808" width="11.42578125" style="98"/>
    <col min="809" max="809" width="11.7109375" style="98" customWidth="1"/>
    <col min="810" max="810" width="11.42578125" style="98"/>
    <col min="811" max="811" width="46.28515625" style="98" customWidth="1"/>
    <col min="812" max="816" width="11.42578125" style="98" customWidth="1"/>
    <col min="817" max="1024" width="11.42578125" style="98"/>
    <col min="1025" max="1025" width="8.42578125" style="98" customWidth="1"/>
    <col min="1026" max="1026" width="9.140625" style="98" customWidth="1"/>
    <col min="1027" max="1027" width="6.42578125" style="98" customWidth="1"/>
    <col min="1028" max="1028" width="11.42578125" style="98" customWidth="1"/>
    <col min="1029" max="1029" width="5" style="98" customWidth="1"/>
    <col min="1030" max="1030" width="9.42578125" style="98" customWidth="1"/>
    <col min="1031" max="1033" width="11.42578125" style="98" customWidth="1"/>
    <col min="1034" max="1034" width="11.5703125" style="98" customWidth="1"/>
    <col min="1035" max="1035" width="3.7109375" style="98" customWidth="1"/>
    <col min="1036" max="1036" width="11.28515625" style="98" customWidth="1"/>
    <col min="1037" max="1037" width="7.42578125" style="98" customWidth="1"/>
    <col min="1038" max="1038" width="5.140625" style="98" customWidth="1"/>
    <col min="1039" max="1039" width="6.42578125" style="98" customWidth="1"/>
    <col min="1040" max="1040" width="12.140625" style="98" customWidth="1"/>
    <col min="1041" max="1041" width="10.5703125" style="98" customWidth="1"/>
    <col min="1042" max="1042" width="9" style="98" customWidth="1"/>
    <col min="1043" max="1043" width="13.140625" style="98" customWidth="1"/>
    <col min="1044" max="1044" width="7.85546875" style="98" customWidth="1"/>
    <col min="1045" max="1045" width="7.140625" style="98" customWidth="1"/>
    <col min="1046" max="1046" width="9.42578125" style="98" customWidth="1"/>
    <col min="1047" max="1047" width="8.5703125" style="98" customWidth="1"/>
    <col min="1048" max="1048" width="12" style="98" customWidth="1"/>
    <col min="1049" max="1049" width="17" style="98" customWidth="1"/>
    <col min="1050" max="1060" width="0" style="98" hidden="1" customWidth="1"/>
    <col min="1061" max="1061" width="27.28515625" style="98" customWidth="1"/>
    <col min="1062" max="1062" width="0.140625" style="98" customWidth="1"/>
    <col min="1063" max="1064" width="11.42578125" style="98"/>
    <col min="1065" max="1065" width="11.7109375" style="98" customWidth="1"/>
    <col min="1066" max="1066" width="11.42578125" style="98"/>
    <col min="1067" max="1067" width="46.28515625" style="98" customWidth="1"/>
    <col min="1068" max="1072" width="11.42578125" style="98" customWidth="1"/>
    <col min="1073" max="1280" width="11.42578125" style="98"/>
    <col min="1281" max="1281" width="8.42578125" style="98" customWidth="1"/>
    <col min="1282" max="1282" width="9.140625" style="98" customWidth="1"/>
    <col min="1283" max="1283" width="6.42578125" style="98" customWidth="1"/>
    <col min="1284" max="1284" width="11.42578125" style="98" customWidth="1"/>
    <col min="1285" max="1285" width="5" style="98" customWidth="1"/>
    <col min="1286" max="1286" width="9.42578125" style="98" customWidth="1"/>
    <col min="1287" max="1289" width="11.42578125" style="98" customWidth="1"/>
    <col min="1290" max="1290" width="11.5703125" style="98" customWidth="1"/>
    <col min="1291" max="1291" width="3.7109375" style="98" customWidth="1"/>
    <col min="1292" max="1292" width="11.28515625" style="98" customWidth="1"/>
    <col min="1293" max="1293" width="7.42578125" style="98" customWidth="1"/>
    <col min="1294" max="1294" width="5.140625" style="98" customWidth="1"/>
    <col min="1295" max="1295" width="6.42578125" style="98" customWidth="1"/>
    <col min="1296" max="1296" width="12.140625" style="98" customWidth="1"/>
    <col min="1297" max="1297" width="10.5703125" style="98" customWidth="1"/>
    <col min="1298" max="1298" width="9" style="98" customWidth="1"/>
    <col min="1299" max="1299" width="13.140625" style="98" customWidth="1"/>
    <col min="1300" max="1300" width="7.85546875" style="98" customWidth="1"/>
    <col min="1301" max="1301" width="7.140625" style="98" customWidth="1"/>
    <col min="1302" max="1302" width="9.42578125" style="98" customWidth="1"/>
    <col min="1303" max="1303" width="8.5703125" style="98" customWidth="1"/>
    <col min="1304" max="1304" width="12" style="98" customWidth="1"/>
    <col min="1305" max="1305" width="17" style="98" customWidth="1"/>
    <col min="1306" max="1316" width="0" style="98" hidden="1" customWidth="1"/>
    <col min="1317" max="1317" width="27.28515625" style="98" customWidth="1"/>
    <col min="1318" max="1318" width="0.140625" style="98" customWidth="1"/>
    <col min="1319" max="1320" width="11.42578125" style="98"/>
    <col min="1321" max="1321" width="11.7109375" style="98" customWidth="1"/>
    <col min="1322" max="1322" width="11.42578125" style="98"/>
    <col min="1323" max="1323" width="46.28515625" style="98" customWidth="1"/>
    <col min="1324" max="1328" width="11.42578125" style="98" customWidth="1"/>
    <col min="1329" max="1536" width="11.42578125" style="98"/>
    <col min="1537" max="1537" width="8.42578125" style="98" customWidth="1"/>
    <col min="1538" max="1538" width="9.140625" style="98" customWidth="1"/>
    <col min="1539" max="1539" width="6.42578125" style="98" customWidth="1"/>
    <col min="1540" max="1540" width="11.42578125" style="98" customWidth="1"/>
    <col min="1541" max="1541" width="5" style="98" customWidth="1"/>
    <col min="1542" max="1542" width="9.42578125" style="98" customWidth="1"/>
    <col min="1543" max="1545" width="11.42578125" style="98" customWidth="1"/>
    <col min="1546" max="1546" width="11.5703125" style="98" customWidth="1"/>
    <col min="1547" max="1547" width="3.7109375" style="98" customWidth="1"/>
    <col min="1548" max="1548" width="11.28515625" style="98" customWidth="1"/>
    <col min="1549" max="1549" width="7.42578125" style="98" customWidth="1"/>
    <col min="1550" max="1550" width="5.140625" style="98" customWidth="1"/>
    <col min="1551" max="1551" width="6.42578125" style="98" customWidth="1"/>
    <col min="1552" max="1552" width="12.140625" style="98" customWidth="1"/>
    <col min="1553" max="1553" width="10.5703125" style="98" customWidth="1"/>
    <col min="1554" max="1554" width="9" style="98" customWidth="1"/>
    <col min="1555" max="1555" width="13.140625" style="98" customWidth="1"/>
    <col min="1556" max="1556" width="7.85546875" style="98" customWidth="1"/>
    <col min="1557" max="1557" width="7.140625" style="98" customWidth="1"/>
    <col min="1558" max="1558" width="9.42578125" style="98" customWidth="1"/>
    <col min="1559" max="1559" width="8.5703125" style="98" customWidth="1"/>
    <col min="1560" max="1560" width="12" style="98" customWidth="1"/>
    <col min="1561" max="1561" width="17" style="98" customWidth="1"/>
    <col min="1562" max="1572" width="0" style="98" hidden="1" customWidth="1"/>
    <col min="1573" max="1573" width="27.28515625" style="98" customWidth="1"/>
    <col min="1574" max="1574" width="0.140625" style="98" customWidth="1"/>
    <col min="1575" max="1576" width="11.42578125" style="98"/>
    <col min="1577" max="1577" width="11.7109375" style="98" customWidth="1"/>
    <col min="1578" max="1578" width="11.42578125" style="98"/>
    <col min="1579" max="1579" width="46.28515625" style="98" customWidth="1"/>
    <col min="1580" max="1584" width="11.42578125" style="98" customWidth="1"/>
    <col min="1585" max="1792" width="11.42578125" style="98"/>
    <col min="1793" max="1793" width="8.42578125" style="98" customWidth="1"/>
    <col min="1794" max="1794" width="9.140625" style="98" customWidth="1"/>
    <col min="1795" max="1795" width="6.42578125" style="98" customWidth="1"/>
    <col min="1796" max="1796" width="11.42578125" style="98" customWidth="1"/>
    <col min="1797" max="1797" width="5" style="98" customWidth="1"/>
    <col min="1798" max="1798" width="9.42578125" style="98" customWidth="1"/>
    <col min="1799" max="1801" width="11.42578125" style="98" customWidth="1"/>
    <col min="1802" max="1802" width="11.5703125" style="98" customWidth="1"/>
    <col min="1803" max="1803" width="3.7109375" style="98" customWidth="1"/>
    <col min="1804" max="1804" width="11.28515625" style="98" customWidth="1"/>
    <col min="1805" max="1805" width="7.42578125" style="98" customWidth="1"/>
    <col min="1806" max="1806" width="5.140625" style="98" customWidth="1"/>
    <col min="1807" max="1807" width="6.42578125" style="98" customWidth="1"/>
    <col min="1808" max="1808" width="12.140625" style="98" customWidth="1"/>
    <col min="1809" max="1809" width="10.5703125" style="98" customWidth="1"/>
    <col min="1810" max="1810" width="9" style="98" customWidth="1"/>
    <col min="1811" max="1811" width="13.140625" style="98" customWidth="1"/>
    <col min="1812" max="1812" width="7.85546875" style="98" customWidth="1"/>
    <col min="1813" max="1813" width="7.140625" style="98" customWidth="1"/>
    <col min="1814" max="1814" width="9.42578125" style="98" customWidth="1"/>
    <col min="1815" max="1815" width="8.5703125" style="98" customWidth="1"/>
    <col min="1816" max="1816" width="12" style="98" customWidth="1"/>
    <col min="1817" max="1817" width="17" style="98" customWidth="1"/>
    <col min="1818" max="1828" width="0" style="98" hidden="1" customWidth="1"/>
    <col min="1829" max="1829" width="27.28515625" style="98" customWidth="1"/>
    <col min="1830" max="1830" width="0.140625" style="98" customWidth="1"/>
    <col min="1831" max="1832" width="11.42578125" style="98"/>
    <col min="1833" max="1833" width="11.7109375" style="98" customWidth="1"/>
    <col min="1834" max="1834" width="11.42578125" style="98"/>
    <col min="1835" max="1835" width="46.28515625" style="98" customWidth="1"/>
    <col min="1836" max="1840" width="11.42578125" style="98" customWidth="1"/>
    <col min="1841" max="2048" width="11.42578125" style="98"/>
    <col min="2049" max="2049" width="8.42578125" style="98" customWidth="1"/>
    <col min="2050" max="2050" width="9.140625" style="98" customWidth="1"/>
    <col min="2051" max="2051" width="6.42578125" style="98" customWidth="1"/>
    <col min="2052" max="2052" width="11.42578125" style="98" customWidth="1"/>
    <col min="2053" max="2053" width="5" style="98" customWidth="1"/>
    <col min="2054" max="2054" width="9.42578125" style="98" customWidth="1"/>
    <col min="2055" max="2057" width="11.42578125" style="98" customWidth="1"/>
    <col min="2058" max="2058" width="11.5703125" style="98" customWidth="1"/>
    <col min="2059" max="2059" width="3.7109375" style="98" customWidth="1"/>
    <col min="2060" max="2060" width="11.28515625" style="98" customWidth="1"/>
    <col min="2061" max="2061" width="7.42578125" style="98" customWidth="1"/>
    <col min="2062" max="2062" width="5.140625" style="98" customWidth="1"/>
    <col min="2063" max="2063" width="6.42578125" style="98" customWidth="1"/>
    <col min="2064" max="2064" width="12.140625" style="98" customWidth="1"/>
    <col min="2065" max="2065" width="10.5703125" style="98" customWidth="1"/>
    <col min="2066" max="2066" width="9" style="98" customWidth="1"/>
    <col min="2067" max="2067" width="13.140625" style="98" customWidth="1"/>
    <col min="2068" max="2068" width="7.85546875" style="98" customWidth="1"/>
    <col min="2069" max="2069" width="7.140625" style="98" customWidth="1"/>
    <col min="2070" max="2070" width="9.42578125" style="98" customWidth="1"/>
    <col min="2071" max="2071" width="8.5703125" style="98" customWidth="1"/>
    <col min="2072" max="2072" width="12" style="98" customWidth="1"/>
    <col min="2073" max="2073" width="17" style="98" customWidth="1"/>
    <col min="2074" max="2084" width="0" style="98" hidden="1" customWidth="1"/>
    <col min="2085" max="2085" width="27.28515625" style="98" customWidth="1"/>
    <col min="2086" max="2086" width="0.140625" style="98" customWidth="1"/>
    <col min="2087" max="2088" width="11.42578125" style="98"/>
    <col min="2089" max="2089" width="11.7109375" style="98" customWidth="1"/>
    <col min="2090" max="2090" width="11.42578125" style="98"/>
    <col min="2091" max="2091" width="46.28515625" style="98" customWidth="1"/>
    <col min="2092" max="2096" width="11.42578125" style="98" customWidth="1"/>
    <col min="2097" max="2304" width="11.42578125" style="98"/>
    <col min="2305" max="2305" width="8.42578125" style="98" customWidth="1"/>
    <col min="2306" max="2306" width="9.140625" style="98" customWidth="1"/>
    <col min="2307" max="2307" width="6.42578125" style="98" customWidth="1"/>
    <col min="2308" max="2308" width="11.42578125" style="98" customWidth="1"/>
    <col min="2309" max="2309" width="5" style="98" customWidth="1"/>
    <col min="2310" max="2310" width="9.42578125" style="98" customWidth="1"/>
    <col min="2311" max="2313" width="11.42578125" style="98" customWidth="1"/>
    <col min="2314" max="2314" width="11.5703125" style="98" customWidth="1"/>
    <col min="2315" max="2315" width="3.7109375" style="98" customWidth="1"/>
    <col min="2316" max="2316" width="11.28515625" style="98" customWidth="1"/>
    <col min="2317" max="2317" width="7.42578125" style="98" customWidth="1"/>
    <col min="2318" max="2318" width="5.140625" style="98" customWidth="1"/>
    <col min="2319" max="2319" width="6.42578125" style="98" customWidth="1"/>
    <col min="2320" max="2320" width="12.140625" style="98" customWidth="1"/>
    <col min="2321" max="2321" width="10.5703125" style="98" customWidth="1"/>
    <col min="2322" max="2322" width="9" style="98" customWidth="1"/>
    <col min="2323" max="2323" width="13.140625" style="98" customWidth="1"/>
    <col min="2324" max="2324" width="7.85546875" style="98" customWidth="1"/>
    <col min="2325" max="2325" width="7.140625" style="98" customWidth="1"/>
    <col min="2326" max="2326" width="9.42578125" style="98" customWidth="1"/>
    <col min="2327" max="2327" width="8.5703125" style="98" customWidth="1"/>
    <col min="2328" max="2328" width="12" style="98" customWidth="1"/>
    <col min="2329" max="2329" width="17" style="98" customWidth="1"/>
    <col min="2330" max="2340" width="0" style="98" hidden="1" customWidth="1"/>
    <col min="2341" max="2341" width="27.28515625" style="98" customWidth="1"/>
    <col min="2342" max="2342" width="0.140625" style="98" customWidth="1"/>
    <col min="2343" max="2344" width="11.42578125" style="98"/>
    <col min="2345" max="2345" width="11.7109375" style="98" customWidth="1"/>
    <col min="2346" max="2346" width="11.42578125" style="98"/>
    <col min="2347" max="2347" width="46.28515625" style="98" customWidth="1"/>
    <col min="2348" max="2352" width="11.42578125" style="98" customWidth="1"/>
    <col min="2353" max="2560" width="11.42578125" style="98"/>
    <col min="2561" max="2561" width="8.42578125" style="98" customWidth="1"/>
    <col min="2562" max="2562" width="9.140625" style="98" customWidth="1"/>
    <col min="2563" max="2563" width="6.42578125" style="98" customWidth="1"/>
    <col min="2564" max="2564" width="11.42578125" style="98" customWidth="1"/>
    <col min="2565" max="2565" width="5" style="98" customWidth="1"/>
    <col min="2566" max="2566" width="9.42578125" style="98" customWidth="1"/>
    <col min="2567" max="2569" width="11.42578125" style="98" customWidth="1"/>
    <col min="2570" max="2570" width="11.5703125" style="98" customWidth="1"/>
    <col min="2571" max="2571" width="3.7109375" style="98" customWidth="1"/>
    <col min="2572" max="2572" width="11.28515625" style="98" customWidth="1"/>
    <col min="2573" max="2573" width="7.42578125" style="98" customWidth="1"/>
    <col min="2574" max="2574" width="5.140625" style="98" customWidth="1"/>
    <col min="2575" max="2575" width="6.42578125" style="98" customWidth="1"/>
    <col min="2576" max="2576" width="12.140625" style="98" customWidth="1"/>
    <col min="2577" max="2577" width="10.5703125" style="98" customWidth="1"/>
    <col min="2578" max="2578" width="9" style="98" customWidth="1"/>
    <col min="2579" max="2579" width="13.140625" style="98" customWidth="1"/>
    <col min="2580" max="2580" width="7.85546875" style="98" customWidth="1"/>
    <col min="2581" max="2581" width="7.140625" style="98" customWidth="1"/>
    <col min="2582" max="2582" width="9.42578125" style="98" customWidth="1"/>
    <col min="2583" max="2583" width="8.5703125" style="98" customWidth="1"/>
    <col min="2584" max="2584" width="12" style="98" customWidth="1"/>
    <col min="2585" max="2585" width="17" style="98" customWidth="1"/>
    <col min="2586" max="2596" width="0" style="98" hidden="1" customWidth="1"/>
    <col min="2597" max="2597" width="27.28515625" style="98" customWidth="1"/>
    <col min="2598" max="2598" width="0.140625" style="98" customWidth="1"/>
    <col min="2599" max="2600" width="11.42578125" style="98"/>
    <col min="2601" max="2601" width="11.7109375" style="98" customWidth="1"/>
    <col min="2602" max="2602" width="11.42578125" style="98"/>
    <col min="2603" max="2603" width="46.28515625" style="98" customWidth="1"/>
    <col min="2604" max="2608" width="11.42578125" style="98" customWidth="1"/>
    <col min="2609" max="2816" width="11.42578125" style="98"/>
    <col min="2817" max="2817" width="8.42578125" style="98" customWidth="1"/>
    <col min="2818" max="2818" width="9.140625" style="98" customWidth="1"/>
    <col min="2819" max="2819" width="6.42578125" style="98" customWidth="1"/>
    <col min="2820" max="2820" width="11.42578125" style="98" customWidth="1"/>
    <col min="2821" max="2821" width="5" style="98" customWidth="1"/>
    <col min="2822" max="2822" width="9.42578125" style="98" customWidth="1"/>
    <col min="2823" max="2825" width="11.42578125" style="98" customWidth="1"/>
    <col min="2826" max="2826" width="11.5703125" style="98" customWidth="1"/>
    <col min="2827" max="2827" width="3.7109375" style="98" customWidth="1"/>
    <col min="2828" max="2828" width="11.28515625" style="98" customWidth="1"/>
    <col min="2829" max="2829" width="7.42578125" style="98" customWidth="1"/>
    <col min="2830" max="2830" width="5.140625" style="98" customWidth="1"/>
    <col min="2831" max="2831" width="6.42578125" style="98" customWidth="1"/>
    <col min="2832" max="2832" width="12.140625" style="98" customWidth="1"/>
    <col min="2833" max="2833" width="10.5703125" style="98" customWidth="1"/>
    <col min="2834" max="2834" width="9" style="98" customWidth="1"/>
    <col min="2835" max="2835" width="13.140625" style="98" customWidth="1"/>
    <col min="2836" max="2836" width="7.85546875" style="98" customWidth="1"/>
    <col min="2837" max="2837" width="7.140625" style="98" customWidth="1"/>
    <col min="2838" max="2838" width="9.42578125" style="98" customWidth="1"/>
    <col min="2839" max="2839" width="8.5703125" style="98" customWidth="1"/>
    <col min="2840" max="2840" width="12" style="98" customWidth="1"/>
    <col min="2841" max="2841" width="17" style="98" customWidth="1"/>
    <col min="2842" max="2852" width="0" style="98" hidden="1" customWidth="1"/>
    <col min="2853" max="2853" width="27.28515625" style="98" customWidth="1"/>
    <col min="2854" max="2854" width="0.140625" style="98" customWidth="1"/>
    <col min="2855" max="2856" width="11.42578125" style="98"/>
    <col min="2857" max="2857" width="11.7109375" style="98" customWidth="1"/>
    <col min="2858" max="2858" width="11.42578125" style="98"/>
    <col min="2859" max="2859" width="46.28515625" style="98" customWidth="1"/>
    <col min="2860" max="2864" width="11.42578125" style="98" customWidth="1"/>
    <col min="2865" max="3072" width="11.42578125" style="98"/>
    <col min="3073" max="3073" width="8.42578125" style="98" customWidth="1"/>
    <col min="3074" max="3074" width="9.140625" style="98" customWidth="1"/>
    <col min="3075" max="3075" width="6.42578125" style="98" customWidth="1"/>
    <col min="3076" max="3076" width="11.42578125" style="98" customWidth="1"/>
    <col min="3077" max="3077" width="5" style="98" customWidth="1"/>
    <col min="3078" max="3078" width="9.42578125" style="98" customWidth="1"/>
    <col min="3079" max="3081" width="11.42578125" style="98" customWidth="1"/>
    <col min="3082" max="3082" width="11.5703125" style="98" customWidth="1"/>
    <col min="3083" max="3083" width="3.7109375" style="98" customWidth="1"/>
    <col min="3084" max="3084" width="11.28515625" style="98" customWidth="1"/>
    <col min="3085" max="3085" width="7.42578125" style="98" customWidth="1"/>
    <col min="3086" max="3086" width="5.140625" style="98" customWidth="1"/>
    <col min="3087" max="3087" width="6.42578125" style="98" customWidth="1"/>
    <col min="3088" max="3088" width="12.140625" style="98" customWidth="1"/>
    <col min="3089" max="3089" width="10.5703125" style="98" customWidth="1"/>
    <col min="3090" max="3090" width="9" style="98" customWidth="1"/>
    <col min="3091" max="3091" width="13.140625" style="98" customWidth="1"/>
    <col min="3092" max="3092" width="7.85546875" style="98" customWidth="1"/>
    <col min="3093" max="3093" width="7.140625" style="98" customWidth="1"/>
    <col min="3094" max="3094" width="9.42578125" style="98" customWidth="1"/>
    <col min="3095" max="3095" width="8.5703125" style="98" customWidth="1"/>
    <col min="3096" max="3096" width="12" style="98" customWidth="1"/>
    <col min="3097" max="3097" width="17" style="98" customWidth="1"/>
    <col min="3098" max="3108" width="0" style="98" hidden="1" customWidth="1"/>
    <col min="3109" max="3109" width="27.28515625" style="98" customWidth="1"/>
    <col min="3110" max="3110" width="0.140625" style="98" customWidth="1"/>
    <col min="3111" max="3112" width="11.42578125" style="98"/>
    <col min="3113" max="3113" width="11.7109375" style="98" customWidth="1"/>
    <col min="3114" max="3114" width="11.42578125" style="98"/>
    <col min="3115" max="3115" width="46.28515625" style="98" customWidth="1"/>
    <col min="3116" max="3120" width="11.42578125" style="98" customWidth="1"/>
    <col min="3121" max="3328" width="11.42578125" style="98"/>
    <col min="3329" max="3329" width="8.42578125" style="98" customWidth="1"/>
    <col min="3330" max="3330" width="9.140625" style="98" customWidth="1"/>
    <col min="3331" max="3331" width="6.42578125" style="98" customWidth="1"/>
    <col min="3332" max="3332" width="11.42578125" style="98" customWidth="1"/>
    <col min="3333" max="3333" width="5" style="98" customWidth="1"/>
    <col min="3334" max="3334" width="9.42578125" style="98" customWidth="1"/>
    <col min="3335" max="3337" width="11.42578125" style="98" customWidth="1"/>
    <col min="3338" max="3338" width="11.5703125" style="98" customWidth="1"/>
    <col min="3339" max="3339" width="3.7109375" style="98" customWidth="1"/>
    <col min="3340" max="3340" width="11.28515625" style="98" customWidth="1"/>
    <col min="3341" max="3341" width="7.42578125" style="98" customWidth="1"/>
    <col min="3342" max="3342" width="5.140625" style="98" customWidth="1"/>
    <col min="3343" max="3343" width="6.42578125" style="98" customWidth="1"/>
    <col min="3344" max="3344" width="12.140625" style="98" customWidth="1"/>
    <col min="3345" max="3345" width="10.5703125" style="98" customWidth="1"/>
    <col min="3346" max="3346" width="9" style="98" customWidth="1"/>
    <col min="3347" max="3347" width="13.140625" style="98" customWidth="1"/>
    <col min="3348" max="3348" width="7.85546875" style="98" customWidth="1"/>
    <col min="3349" max="3349" width="7.140625" style="98" customWidth="1"/>
    <col min="3350" max="3350" width="9.42578125" style="98" customWidth="1"/>
    <col min="3351" max="3351" width="8.5703125" style="98" customWidth="1"/>
    <col min="3352" max="3352" width="12" style="98" customWidth="1"/>
    <col min="3353" max="3353" width="17" style="98" customWidth="1"/>
    <col min="3354" max="3364" width="0" style="98" hidden="1" customWidth="1"/>
    <col min="3365" max="3365" width="27.28515625" style="98" customWidth="1"/>
    <col min="3366" max="3366" width="0.140625" style="98" customWidth="1"/>
    <col min="3367" max="3368" width="11.42578125" style="98"/>
    <col min="3369" max="3369" width="11.7109375" style="98" customWidth="1"/>
    <col min="3370" max="3370" width="11.42578125" style="98"/>
    <col min="3371" max="3371" width="46.28515625" style="98" customWidth="1"/>
    <col min="3372" max="3376" width="11.42578125" style="98" customWidth="1"/>
    <col min="3377" max="3584" width="11.42578125" style="98"/>
    <col min="3585" max="3585" width="8.42578125" style="98" customWidth="1"/>
    <col min="3586" max="3586" width="9.140625" style="98" customWidth="1"/>
    <col min="3587" max="3587" width="6.42578125" style="98" customWidth="1"/>
    <col min="3588" max="3588" width="11.42578125" style="98" customWidth="1"/>
    <col min="3589" max="3589" width="5" style="98" customWidth="1"/>
    <col min="3590" max="3590" width="9.42578125" style="98" customWidth="1"/>
    <col min="3591" max="3593" width="11.42578125" style="98" customWidth="1"/>
    <col min="3594" max="3594" width="11.5703125" style="98" customWidth="1"/>
    <col min="3595" max="3595" width="3.7109375" style="98" customWidth="1"/>
    <col min="3596" max="3596" width="11.28515625" style="98" customWidth="1"/>
    <col min="3597" max="3597" width="7.42578125" style="98" customWidth="1"/>
    <col min="3598" max="3598" width="5.140625" style="98" customWidth="1"/>
    <col min="3599" max="3599" width="6.42578125" style="98" customWidth="1"/>
    <col min="3600" max="3600" width="12.140625" style="98" customWidth="1"/>
    <col min="3601" max="3601" width="10.5703125" style="98" customWidth="1"/>
    <col min="3602" max="3602" width="9" style="98" customWidth="1"/>
    <col min="3603" max="3603" width="13.140625" style="98" customWidth="1"/>
    <col min="3604" max="3604" width="7.85546875" style="98" customWidth="1"/>
    <col min="3605" max="3605" width="7.140625" style="98" customWidth="1"/>
    <col min="3606" max="3606" width="9.42578125" style="98" customWidth="1"/>
    <col min="3607" max="3607" width="8.5703125" style="98" customWidth="1"/>
    <col min="3608" max="3608" width="12" style="98" customWidth="1"/>
    <col min="3609" max="3609" width="17" style="98" customWidth="1"/>
    <col min="3610" max="3620" width="0" style="98" hidden="1" customWidth="1"/>
    <col min="3621" max="3621" width="27.28515625" style="98" customWidth="1"/>
    <col min="3622" max="3622" width="0.140625" style="98" customWidth="1"/>
    <col min="3623" max="3624" width="11.42578125" style="98"/>
    <col min="3625" max="3625" width="11.7109375" style="98" customWidth="1"/>
    <col min="3626" max="3626" width="11.42578125" style="98"/>
    <col min="3627" max="3627" width="46.28515625" style="98" customWidth="1"/>
    <col min="3628" max="3632" width="11.42578125" style="98" customWidth="1"/>
    <col min="3633" max="3840" width="11.42578125" style="98"/>
    <col min="3841" max="3841" width="8.42578125" style="98" customWidth="1"/>
    <col min="3842" max="3842" width="9.140625" style="98" customWidth="1"/>
    <col min="3843" max="3843" width="6.42578125" style="98" customWidth="1"/>
    <col min="3844" max="3844" width="11.42578125" style="98" customWidth="1"/>
    <col min="3845" max="3845" width="5" style="98" customWidth="1"/>
    <col min="3846" max="3846" width="9.42578125" style="98" customWidth="1"/>
    <col min="3847" max="3849" width="11.42578125" style="98" customWidth="1"/>
    <col min="3850" max="3850" width="11.5703125" style="98" customWidth="1"/>
    <col min="3851" max="3851" width="3.7109375" style="98" customWidth="1"/>
    <col min="3852" max="3852" width="11.28515625" style="98" customWidth="1"/>
    <col min="3853" max="3853" width="7.42578125" style="98" customWidth="1"/>
    <col min="3854" max="3854" width="5.140625" style="98" customWidth="1"/>
    <col min="3855" max="3855" width="6.42578125" style="98" customWidth="1"/>
    <col min="3856" max="3856" width="12.140625" style="98" customWidth="1"/>
    <col min="3857" max="3857" width="10.5703125" style="98" customWidth="1"/>
    <col min="3858" max="3858" width="9" style="98" customWidth="1"/>
    <col min="3859" max="3859" width="13.140625" style="98" customWidth="1"/>
    <col min="3860" max="3860" width="7.85546875" style="98" customWidth="1"/>
    <col min="3861" max="3861" width="7.140625" style="98" customWidth="1"/>
    <col min="3862" max="3862" width="9.42578125" style="98" customWidth="1"/>
    <col min="3863" max="3863" width="8.5703125" style="98" customWidth="1"/>
    <col min="3864" max="3864" width="12" style="98" customWidth="1"/>
    <col min="3865" max="3865" width="17" style="98" customWidth="1"/>
    <col min="3866" max="3876" width="0" style="98" hidden="1" customWidth="1"/>
    <col min="3877" max="3877" width="27.28515625" style="98" customWidth="1"/>
    <col min="3878" max="3878" width="0.140625" style="98" customWidth="1"/>
    <col min="3879" max="3880" width="11.42578125" style="98"/>
    <col min="3881" max="3881" width="11.7109375" style="98" customWidth="1"/>
    <col min="3882" max="3882" width="11.42578125" style="98"/>
    <col min="3883" max="3883" width="46.28515625" style="98" customWidth="1"/>
    <col min="3884" max="3888" width="11.42578125" style="98" customWidth="1"/>
    <col min="3889" max="4096" width="11.42578125" style="98"/>
    <col min="4097" max="4097" width="8.42578125" style="98" customWidth="1"/>
    <col min="4098" max="4098" width="9.140625" style="98" customWidth="1"/>
    <col min="4099" max="4099" width="6.42578125" style="98" customWidth="1"/>
    <col min="4100" max="4100" width="11.42578125" style="98" customWidth="1"/>
    <col min="4101" max="4101" width="5" style="98" customWidth="1"/>
    <col min="4102" max="4102" width="9.42578125" style="98" customWidth="1"/>
    <col min="4103" max="4105" width="11.42578125" style="98" customWidth="1"/>
    <col min="4106" max="4106" width="11.5703125" style="98" customWidth="1"/>
    <col min="4107" max="4107" width="3.7109375" style="98" customWidth="1"/>
    <col min="4108" max="4108" width="11.28515625" style="98" customWidth="1"/>
    <col min="4109" max="4109" width="7.42578125" style="98" customWidth="1"/>
    <col min="4110" max="4110" width="5.140625" style="98" customWidth="1"/>
    <col min="4111" max="4111" width="6.42578125" style="98" customWidth="1"/>
    <col min="4112" max="4112" width="12.140625" style="98" customWidth="1"/>
    <col min="4113" max="4113" width="10.5703125" style="98" customWidth="1"/>
    <col min="4114" max="4114" width="9" style="98" customWidth="1"/>
    <col min="4115" max="4115" width="13.140625" style="98" customWidth="1"/>
    <col min="4116" max="4116" width="7.85546875" style="98" customWidth="1"/>
    <col min="4117" max="4117" width="7.140625" style="98" customWidth="1"/>
    <col min="4118" max="4118" width="9.42578125" style="98" customWidth="1"/>
    <col min="4119" max="4119" width="8.5703125" style="98" customWidth="1"/>
    <col min="4120" max="4120" width="12" style="98" customWidth="1"/>
    <col min="4121" max="4121" width="17" style="98" customWidth="1"/>
    <col min="4122" max="4132" width="0" style="98" hidden="1" customWidth="1"/>
    <col min="4133" max="4133" width="27.28515625" style="98" customWidth="1"/>
    <col min="4134" max="4134" width="0.140625" style="98" customWidth="1"/>
    <col min="4135" max="4136" width="11.42578125" style="98"/>
    <col min="4137" max="4137" width="11.7109375" style="98" customWidth="1"/>
    <col min="4138" max="4138" width="11.42578125" style="98"/>
    <col min="4139" max="4139" width="46.28515625" style="98" customWidth="1"/>
    <col min="4140" max="4144" width="11.42578125" style="98" customWidth="1"/>
    <col min="4145" max="4352" width="11.42578125" style="98"/>
    <col min="4353" max="4353" width="8.42578125" style="98" customWidth="1"/>
    <col min="4354" max="4354" width="9.140625" style="98" customWidth="1"/>
    <col min="4355" max="4355" width="6.42578125" style="98" customWidth="1"/>
    <col min="4356" max="4356" width="11.42578125" style="98" customWidth="1"/>
    <col min="4357" max="4357" width="5" style="98" customWidth="1"/>
    <col min="4358" max="4358" width="9.42578125" style="98" customWidth="1"/>
    <col min="4359" max="4361" width="11.42578125" style="98" customWidth="1"/>
    <col min="4362" max="4362" width="11.5703125" style="98" customWidth="1"/>
    <col min="4363" max="4363" width="3.7109375" style="98" customWidth="1"/>
    <col min="4364" max="4364" width="11.28515625" style="98" customWidth="1"/>
    <col min="4365" max="4365" width="7.42578125" style="98" customWidth="1"/>
    <col min="4366" max="4366" width="5.140625" style="98" customWidth="1"/>
    <col min="4367" max="4367" width="6.42578125" style="98" customWidth="1"/>
    <col min="4368" max="4368" width="12.140625" style="98" customWidth="1"/>
    <col min="4369" max="4369" width="10.5703125" style="98" customWidth="1"/>
    <col min="4370" max="4370" width="9" style="98" customWidth="1"/>
    <col min="4371" max="4371" width="13.140625" style="98" customWidth="1"/>
    <col min="4372" max="4372" width="7.85546875" style="98" customWidth="1"/>
    <col min="4373" max="4373" width="7.140625" style="98" customWidth="1"/>
    <col min="4374" max="4374" width="9.42578125" style="98" customWidth="1"/>
    <col min="4375" max="4375" width="8.5703125" style="98" customWidth="1"/>
    <col min="4376" max="4376" width="12" style="98" customWidth="1"/>
    <col min="4377" max="4377" width="17" style="98" customWidth="1"/>
    <col min="4378" max="4388" width="0" style="98" hidden="1" customWidth="1"/>
    <col min="4389" max="4389" width="27.28515625" style="98" customWidth="1"/>
    <col min="4390" max="4390" width="0.140625" style="98" customWidth="1"/>
    <col min="4391" max="4392" width="11.42578125" style="98"/>
    <col min="4393" max="4393" width="11.7109375" style="98" customWidth="1"/>
    <col min="4394" max="4394" width="11.42578125" style="98"/>
    <col min="4395" max="4395" width="46.28515625" style="98" customWidth="1"/>
    <col min="4396" max="4400" width="11.42578125" style="98" customWidth="1"/>
    <col min="4401" max="4608" width="11.42578125" style="98"/>
    <col min="4609" max="4609" width="8.42578125" style="98" customWidth="1"/>
    <col min="4610" max="4610" width="9.140625" style="98" customWidth="1"/>
    <col min="4611" max="4611" width="6.42578125" style="98" customWidth="1"/>
    <col min="4612" max="4612" width="11.42578125" style="98" customWidth="1"/>
    <col min="4613" max="4613" width="5" style="98" customWidth="1"/>
    <col min="4614" max="4614" width="9.42578125" style="98" customWidth="1"/>
    <col min="4615" max="4617" width="11.42578125" style="98" customWidth="1"/>
    <col min="4618" max="4618" width="11.5703125" style="98" customWidth="1"/>
    <col min="4619" max="4619" width="3.7109375" style="98" customWidth="1"/>
    <col min="4620" max="4620" width="11.28515625" style="98" customWidth="1"/>
    <col min="4621" max="4621" width="7.42578125" style="98" customWidth="1"/>
    <col min="4622" max="4622" width="5.140625" style="98" customWidth="1"/>
    <col min="4623" max="4623" width="6.42578125" style="98" customWidth="1"/>
    <col min="4624" max="4624" width="12.140625" style="98" customWidth="1"/>
    <col min="4625" max="4625" width="10.5703125" style="98" customWidth="1"/>
    <col min="4626" max="4626" width="9" style="98" customWidth="1"/>
    <col min="4627" max="4627" width="13.140625" style="98" customWidth="1"/>
    <col min="4628" max="4628" width="7.85546875" style="98" customWidth="1"/>
    <col min="4629" max="4629" width="7.140625" style="98" customWidth="1"/>
    <col min="4630" max="4630" width="9.42578125" style="98" customWidth="1"/>
    <col min="4631" max="4631" width="8.5703125" style="98" customWidth="1"/>
    <col min="4632" max="4632" width="12" style="98" customWidth="1"/>
    <col min="4633" max="4633" width="17" style="98" customWidth="1"/>
    <col min="4634" max="4644" width="0" style="98" hidden="1" customWidth="1"/>
    <col min="4645" max="4645" width="27.28515625" style="98" customWidth="1"/>
    <col min="4646" max="4646" width="0.140625" style="98" customWidth="1"/>
    <col min="4647" max="4648" width="11.42578125" style="98"/>
    <col min="4649" max="4649" width="11.7109375" style="98" customWidth="1"/>
    <col min="4650" max="4650" width="11.42578125" style="98"/>
    <col min="4651" max="4651" width="46.28515625" style="98" customWidth="1"/>
    <col min="4652" max="4656" width="11.42578125" style="98" customWidth="1"/>
    <col min="4657" max="4864" width="11.42578125" style="98"/>
    <col min="4865" max="4865" width="8.42578125" style="98" customWidth="1"/>
    <col min="4866" max="4866" width="9.140625" style="98" customWidth="1"/>
    <col min="4867" max="4867" width="6.42578125" style="98" customWidth="1"/>
    <col min="4868" max="4868" width="11.42578125" style="98" customWidth="1"/>
    <col min="4869" max="4869" width="5" style="98" customWidth="1"/>
    <col min="4870" max="4870" width="9.42578125" style="98" customWidth="1"/>
    <col min="4871" max="4873" width="11.42578125" style="98" customWidth="1"/>
    <col min="4874" max="4874" width="11.5703125" style="98" customWidth="1"/>
    <col min="4875" max="4875" width="3.7109375" style="98" customWidth="1"/>
    <col min="4876" max="4876" width="11.28515625" style="98" customWidth="1"/>
    <col min="4877" max="4877" width="7.42578125" style="98" customWidth="1"/>
    <col min="4878" max="4878" width="5.140625" style="98" customWidth="1"/>
    <col min="4879" max="4879" width="6.42578125" style="98" customWidth="1"/>
    <col min="4880" max="4880" width="12.140625" style="98" customWidth="1"/>
    <col min="4881" max="4881" width="10.5703125" style="98" customWidth="1"/>
    <col min="4882" max="4882" width="9" style="98" customWidth="1"/>
    <col min="4883" max="4883" width="13.140625" style="98" customWidth="1"/>
    <col min="4884" max="4884" width="7.85546875" style="98" customWidth="1"/>
    <col min="4885" max="4885" width="7.140625" style="98" customWidth="1"/>
    <col min="4886" max="4886" width="9.42578125" style="98" customWidth="1"/>
    <col min="4887" max="4887" width="8.5703125" style="98" customWidth="1"/>
    <col min="4888" max="4888" width="12" style="98" customWidth="1"/>
    <col min="4889" max="4889" width="17" style="98" customWidth="1"/>
    <col min="4890" max="4900" width="0" style="98" hidden="1" customWidth="1"/>
    <col min="4901" max="4901" width="27.28515625" style="98" customWidth="1"/>
    <col min="4902" max="4902" width="0.140625" style="98" customWidth="1"/>
    <col min="4903" max="4904" width="11.42578125" style="98"/>
    <col min="4905" max="4905" width="11.7109375" style="98" customWidth="1"/>
    <col min="4906" max="4906" width="11.42578125" style="98"/>
    <col min="4907" max="4907" width="46.28515625" style="98" customWidth="1"/>
    <col min="4908" max="4912" width="11.42578125" style="98" customWidth="1"/>
    <col min="4913" max="5120" width="11.42578125" style="98"/>
    <col min="5121" max="5121" width="8.42578125" style="98" customWidth="1"/>
    <col min="5122" max="5122" width="9.140625" style="98" customWidth="1"/>
    <col min="5123" max="5123" width="6.42578125" style="98" customWidth="1"/>
    <col min="5124" max="5124" width="11.42578125" style="98" customWidth="1"/>
    <col min="5125" max="5125" width="5" style="98" customWidth="1"/>
    <col min="5126" max="5126" width="9.42578125" style="98" customWidth="1"/>
    <col min="5127" max="5129" width="11.42578125" style="98" customWidth="1"/>
    <col min="5130" max="5130" width="11.5703125" style="98" customWidth="1"/>
    <col min="5131" max="5131" width="3.7109375" style="98" customWidth="1"/>
    <col min="5132" max="5132" width="11.28515625" style="98" customWidth="1"/>
    <col min="5133" max="5133" width="7.42578125" style="98" customWidth="1"/>
    <col min="5134" max="5134" width="5.140625" style="98" customWidth="1"/>
    <col min="5135" max="5135" width="6.42578125" style="98" customWidth="1"/>
    <col min="5136" max="5136" width="12.140625" style="98" customWidth="1"/>
    <col min="5137" max="5137" width="10.5703125" style="98" customWidth="1"/>
    <col min="5138" max="5138" width="9" style="98" customWidth="1"/>
    <col min="5139" max="5139" width="13.140625" style="98" customWidth="1"/>
    <col min="5140" max="5140" width="7.85546875" style="98" customWidth="1"/>
    <col min="5141" max="5141" width="7.140625" style="98" customWidth="1"/>
    <col min="5142" max="5142" width="9.42578125" style="98" customWidth="1"/>
    <col min="5143" max="5143" width="8.5703125" style="98" customWidth="1"/>
    <col min="5144" max="5144" width="12" style="98" customWidth="1"/>
    <col min="5145" max="5145" width="17" style="98" customWidth="1"/>
    <col min="5146" max="5156" width="0" style="98" hidden="1" customWidth="1"/>
    <col min="5157" max="5157" width="27.28515625" style="98" customWidth="1"/>
    <col min="5158" max="5158" width="0.140625" style="98" customWidth="1"/>
    <col min="5159" max="5160" width="11.42578125" style="98"/>
    <col min="5161" max="5161" width="11.7109375" style="98" customWidth="1"/>
    <col min="5162" max="5162" width="11.42578125" style="98"/>
    <col min="5163" max="5163" width="46.28515625" style="98" customWidth="1"/>
    <col min="5164" max="5168" width="11.42578125" style="98" customWidth="1"/>
    <col min="5169" max="5376" width="11.42578125" style="98"/>
    <col min="5377" max="5377" width="8.42578125" style="98" customWidth="1"/>
    <col min="5378" max="5378" width="9.140625" style="98" customWidth="1"/>
    <col min="5379" max="5379" width="6.42578125" style="98" customWidth="1"/>
    <col min="5380" max="5380" width="11.42578125" style="98" customWidth="1"/>
    <col min="5381" max="5381" width="5" style="98" customWidth="1"/>
    <col min="5382" max="5382" width="9.42578125" style="98" customWidth="1"/>
    <col min="5383" max="5385" width="11.42578125" style="98" customWidth="1"/>
    <col min="5386" max="5386" width="11.5703125" style="98" customWidth="1"/>
    <col min="5387" max="5387" width="3.7109375" style="98" customWidth="1"/>
    <col min="5388" max="5388" width="11.28515625" style="98" customWidth="1"/>
    <col min="5389" max="5389" width="7.42578125" style="98" customWidth="1"/>
    <col min="5390" max="5390" width="5.140625" style="98" customWidth="1"/>
    <col min="5391" max="5391" width="6.42578125" style="98" customWidth="1"/>
    <col min="5392" max="5392" width="12.140625" style="98" customWidth="1"/>
    <col min="5393" max="5393" width="10.5703125" style="98" customWidth="1"/>
    <col min="5394" max="5394" width="9" style="98" customWidth="1"/>
    <col min="5395" max="5395" width="13.140625" style="98" customWidth="1"/>
    <col min="5396" max="5396" width="7.85546875" style="98" customWidth="1"/>
    <col min="5397" max="5397" width="7.140625" style="98" customWidth="1"/>
    <col min="5398" max="5398" width="9.42578125" style="98" customWidth="1"/>
    <col min="5399" max="5399" width="8.5703125" style="98" customWidth="1"/>
    <col min="5400" max="5400" width="12" style="98" customWidth="1"/>
    <col min="5401" max="5401" width="17" style="98" customWidth="1"/>
    <col min="5402" max="5412" width="0" style="98" hidden="1" customWidth="1"/>
    <col min="5413" max="5413" width="27.28515625" style="98" customWidth="1"/>
    <col min="5414" max="5414" width="0.140625" style="98" customWidth="1"/>
    <col min="5415" max="5416" width="11.42578125" style="98"/>
    <col min="5417" max="5417" width="11.7109375" style="98" customWidth="1"/>
    <col min="5418" max="5418" width="11.42578125" style="98"/>
    <col min="5419" max="5419" width="46.28515625" style="98" customWidth="1"/>
    <col min="5420" max="5424" width="11.42578125" style="98" customWidth="1"/>
    <col min="5425" max="5632" width="11.42578125" style="98"/>
    <col min="5633" max="5633" width="8.42578125" style="98" customWidth="1"/>
    <col min="5634" max="5634" width="9.140625" style="98" customWidth="1"/>
    <col min="5635" max="5635" width="6.42578125" style="98" customWidth="1"/>
    <col min="5636" max="5636" width="11.42578125" style="98" customWidth="1"/>
    <col min="5637" max="5637" width="5" style="98" customWidth="1"/>
    <col min="5638" max="5638" width="9.42578125" style="98" customWidth="1"/>
    <col min="5639" max="5641" width="11.42578125" style="98" customWidth="1"/>
    <col min="5642" max="5642" width="11.5703125" style="98" customWidth="1"/>
    <col min="5643" max="5643" width="3.7109375" style="98" customWidth="1"/>
    <col min="5644" max="5644" width="11.28515625" style="98" customWidth="1"/>
    <col min="5645" max="5645" width="7.42578125" style="98" customWidth="1"/>
    <col min="5646" max="5646" width="5.140625" style="98" customWidth="1"/>
    <col min="5647" max="5647" width="6.42578125" style="98" customWidth="1"/>
    <col min="5648" max="5648" width="12.140625" style="98" customWidth="1"/>
    <col min="5649" max="5649" width="10.5703125" style="98" customWidth="1"/>
    <col min="5650" max="5650" width="9" style="98" customWidth="1"/>
    <col min="5651" max="5651" width="13.140625" style="98" customWidth="1"/>
    <col min="5652" max="5652" width="7.85546875" style="98" customWidth="1"/>
    <col min="5653" max="5653" width="7.140625" style="98" customWidth="1"/>
    <col min="5654" max="5654" width="9.42578125" style="98" customWidth="1"/>
    <col min="5655" max="5655" width="8.5703125" style="98" customWidth="1"/>
    <col min="5656" max="5656" width="12" style="98" customWidth="1"/>
    <col min="5657" max="5657" width="17" style="98" customWidth="1"/>
    <col min="5658" max="5668" width="0" style="98" hidden="1" customWidth="1"/>
    <col min="5669" max="5669" width="27.28515625" style="98" customWidth="1"/>
    <col min="5670" max="5670" width="0.140625" style="98" customWidth="1"/>
    <col min="5671" max="5672" width="11.42578125" style="98"/>
    <col min="5673" max="5673" width="11.7109375" style="98" customWidth="1"/>
    <col min="5674" max="5674" width="11.42578125" style="98"/>
    <col min="5675" max="5675" width="46.28515625" style="98" customWidth="1"/>
    <col min="5676" max="5680" width="11.42578125" style="98" customWidth="1"/>
    <col min="5681" max="5888" width="11.42578125" style="98"/>
    <col min="5889" max="5889" width="8.42578125" style="98" customWidth="1"/>
    <col min="5890" max="5890" width="9.140625" style="98" customWidth="1"/>
    <col min="5891" max="5891" width="6.42578125" style="98" customWidth="1"/>
    <col min="5892" max="5892" width="11.42578125" style="98" customWidth="1"/>
    <col min="5893" max="5893" width="5" style="98" customWidth="1"/>
    <col min="5894" max="5894" width="9.42578125" style="98" customWidth="1"/>
    <col min="5895" max="5897" width="11.42578125" style="98" customWidth="1"/>
    <col min="5898" max="5898" width="11.5703125" style="98" customWidth="1"/>
    <col min="5899" max="5899" width="3.7109375" style="98" customWidth="1"/>
    <col min="5900" max="5900" width="11.28515625" style="98" customWidth="1"/>
    <col min="5901" max="5901" width="7.42578125" style="98" customWidth="1"/>
    <col min="5902" max="5902" width="5.140625" style="98" customWidth="1"/>
    <col min="5903" max="5903" width="6.42578125" style="98" customWidth="1"/>
    <col min="5904" max="5904" width="12.140625" style="98" customWidth="1"/>
    <col min="5905" max="5905" width="10.5703125" style="98" customWidth="1"/>
    <col min="5906" max="5906" width="9" style="98" customWidth="1"/>
    <col min="5907" max="5907" width="13.140625" style="98" customWidth="1"/>
    <col min="5908" max="5908" width="7.85546875" style="98" customWidth="1"/>
    <col min="5909" max="5909" width="7.140625" style="98" customWidth="1"/>
    <col min="5910" max="5910" width="9.42578125" style="98" customWidth="1"/>
    <col min="5911" max="5911" width="8.5703125" style="98" customWidth="1"/>
    <col min="5912" max="5912" width="12" style="98" customWidth="1"/>
    <col min="5913" max="5913" width="17" style="98" customWidth="1"/>
    <col min="5914" max="5924" width="0" style="98" hidden="1" customWidth="1"/>
    <col min="5925" max="5925" width="27.28515625" style="98" customWidth="1"/>
    <col min="5926" max="5926" width="0.140625" style="98" customWidth="1"/>
    <col min="5927" max="5928" width="11.42578125" style="98"/>
    <col min="5929" max="5929" width="11.7109375" style="98" customWidth="1"/>
    <col min="5930" max="5930" width="11.42578125" style="98"/>
    <col min="5931" max="5931" width="46.28515625" style="98" customWidth="1"/>
    <col min="5932" max="5936" width="11.42578125" style="98" customWidth="1"/>
    <col min="5937" max="6144" width="11.42578125" style="98"/>
    <col min="6145" max="6145" width="8.42578125" style="98" customWidth="1"/>
    <col min="6146" max="6146" width="9.140625" style="98" customWidth="1"/>
    <col min="6147" max="6147" width="6.42578125" style="98" customWidth="1"/>
    <col min="6148" max="6148" width="11.42578125" style="98" customWidth="1"/>
    <col min="6149" max="6149" width="5" style="98" customWidth="1"/>
    <col min="6150" max="6150" width="9.42578125" style="98" customWidth="1"/>
    <col min="6151" max="6153" width="11.42578125" style="98" customWidth="1"/>
    <col min="6154" max="6154" width="11.5703125" style="98" customWidth="1"/>
    <col min="6155" max="6155" width="3.7109375" style="98" customWidth="1"/>
    <col min="6156" max="6156" width="11.28515625" style="98" customWidth="1"/>
    <col min="6157" max="6157" width="7.42578125" style="98" customWidth="1"/>
    <col min="6158" max="6158" width="5.140625" style="98" customWidth="1"/>
    <col min="6159" max="6159" width="6.42578125" style="98" customWidth="1"/>
    <col min="6160" max="6160" width="12.140625" style="98" customWidth="1"/>
    <col min="6161" max="6161" width="10.5703125" style="98" customWidth="1"/>
    <col min="6162" max="6162" width="9" style="98" customWidth="1"/>
    <col min="6163" max="6163" width="13.140625" style="98" customWidth="1"/>
    <col min="6164" max="6164" width="7.85546875" style="98" customWidth="1"/>
    <col min="6165" max="6165" width="7.140625" style="98" customWidth="1"/>
    <col min="6166" max="6166" width="9.42578125" style="98" customWidth="1"/>
    <col min="6167" max="6167" width="8.5703125" style="98" customWidth="1"/>
    <col min="6168" max="6168" width="12" style="98" customWidth="1"/>
    <col min="6169" max="6169" width="17" style="98" customWidth="1"/>
    <col min="6170" max="6180" width="0" style="98" hidden="1" customWidth="1"/>
    <col min="6181" max="6181" width="27.28515625" style="98" customWidth="1"/>
    <col min="6182" max="6182" width="0.140625" style="98" customWidth="1"/>
    <col min="6183" max="6184" width="11.42578125" style="98"/>
    <col min="6185" max="6185" width="11.7109375" style="98" customWidth="1"/>
    <col min="6186" max="6186" width="11.42578125" style="98"/>
    <col min="6187" max="6187" width="46.28515625" style="98" customWidth="1"/>
    <col min="6188" max="6192" width="11.42578125" style="98" customWidth="1"/>
    <col min="6193" max="6400" width="11.42578125" style="98"/>
    <col min="6401" max="6401" width="8.42578125" style="98" customWidth="1"/>
    <col min="6402" max="6402" width="9.140625" style="98" customWidth="1"/>
    <col min="6403" max="6403" width="6.42578125" style="98" customWidth="1"/>
    <col min="6404" max="6404" width="11.42578125" style="98" customWidth="1"/>
    <col min="6405" max="6405" width="5" style="98" customWidth="1"/>
    <col min="6406" max="6406" width="9.42578125" style="98" customWidth="1"/>
    <col min="6407" max="6409" width="11.42578125" style="98" customWidth="1"/>
    <col min="6410" max="6410" width="11.5703125" style="98" customWidth="1"/>
    <col min="6411" max="6411" width="3.7109375" style="98" customWidth="1"/>
    <col min="6412" max="6412" width="11.28515625" style="98" customWidth="1"/>
    <col min="6413" max="6413" width="7.42578125" style="98" customWidth="1"/>
    <col min="6414" max="6414" width="5.140625" style="98" customWidth="1"/>
    <col min="6415" max="6415" width="6.42578125" style="98" customWidth="1"/>
    <col min="6416" max="6416" width="12.140625" style="98" customWidth="1"/>
    <col min="6417" max="6417" width="10.5703125" style="98" customWidth="1"/>
    <col min="6418" max="6418" width="9" style="98" customWidth="1"/>
    <col min="6419" max="6419" width="13.140625" style="98" customWidth="1"/>
    <col min="6420" max="6420" width="7.85546875" style="98" customWidth="1"/>
    <col min="6421" max="6421" width="7.140625" style="98" customWidth="1"/>
    <col min="6422" max="6422" width="9.42578125" style="98" customWidth="1"/>
    <col min="6423" max="6423" width="8.5703125" style="98" customWidth="1"/>
    <col min="6424" max="6424" width="12" style="98" customWidth="1"/>
    <col min="6425" max="6425" width="17" style="98" customWidth="1"/>
    <col min="6426" max="6436" width="0" style="98" hidden="1" customWidth="1"/>
    <col min="6437" max="6437" width="27.28515625" style="98" customWidth="1"/>
    <col min="6438" max="6438" width="0.140625" style="98" customWidth="1"/>
    <col min="6439" max="6440" width="11.42578125" style="98"/>
    <col min="6441" max="6441" width="11.7109375" style="98" customWidth="1"/>
    <col min="6442" max="6442" width="11.42578125" style="98"/>
    <col min="6443" max="6443" width="46.28515625" style="98" customWidth="1"/>
    <col min="6444" max="6448" width="11.42578125" style="98" customWidth="1"/>
    <col min="6449" max="6656" width="11.42578125" style="98"/>
    <col min="6657" max="6657" width="8.42578125" style="98" customWidth="1"/>
    <col min="6658" max="6658" width="9.140625" style="98" customWidth="1"/>
    <col min="6659" max="6659" width="6.42578125" style="98" customWidth="1"/>
    <col min="6660" max="6660" width="11.42578125" style="98" customWidth="1"/>
    <col min="6661" max="6661" width="5" style="98" customWidth="1"/>
    <col min="6662" max="6662" width="9.42578125" style="98" customWidth="1"/>
    <col min="6663" max="6665" width="11.42578125" style="98" customWidth="1"/>
    <col min="6666" max="6666" width="11.5703125" style="98" customWidth="1"/>
    <col min="6667" max="6667" width="3.7109375" style="98" customWidth="1"/>
    <col min="6668" max="6668" width="11.28515625" style="98" customWidth="1"/>
    <col min="6669" max="6669" width="7.42578125" style="98" customWidth="1"/>
    <col min="6670" max="6670" width="5.140625" style="98" customWidth="1"/>
    <col min="6671" max="6671" width="6.42578125" style="98" customWidth="1"/>
    <col min="6672" max="6672" width="12.140625" style="98" customWidth="1"/>
    <col min="6673" max="6673" width="10.5703125" style="98" customWidth="1"/>
    <col min="6674" max="6674" width="9" style="98" customWidth="1"/>
    <col min="6675" max="6675" width="13.140625" style="98" customWidth="1"/>
    <col min="6676" max="6676" width="7.85546875" style="98" customWidth="1"/>
    <col min="6677" max="6677" width="7.140625" style="98" customWidth="1"/>
    <col min="6678" max="6678" width="9.42578125" style="98" customWidth="1"/>
    <col min="6679" max="6679" width="8.5703125" style="98" customWidth="1"/>
    <col min="6680" max="6680" width="12" style="98" customWidth="1"/>
    <col min="6681" max="6681" width="17" style="98" customWidth="1"/>
    <col min="6682" max="6692" width="0" style="98" hidden="1" customWidth="1"/>
    <col min="6693" max="6693" width="27.28515625" style="98" customWidth="1"/>
    <col min="6694" max="6694" width="0.140625" style="98" customWidth="1"/>
    <col min="6695" max="6696" width="11.42578125" style="98"/>
    <col min="6697" max="6697" width="11.7109375" style="98" customWidth="1"/>
    <col min="6698" max="6698" width="11.42578125" style="98"/>
    <col min="6699" max="6699" width="46.28515625" style="98" customWidth="1"/>
    <col min="6700" max="6704" width="11.42578125" style="98" customWidth="1"/>
    <col min="6705" max="6912" width="11.42578125" style="98"/>
    <col min="6913" max="6913" width="8.42578125" style="98" customWidth="1"/>
    <col min="6914" max="6914" width="9.140625" style="98" customWidth="1"/>
    <col min="6915" max="6915" width="6.42578125" style="98" customWidth="1"/>
    <col min="6916" max="6916" width="11.42578125" style="98" customWidth="1"/>
    <col min="6917" max="6917" width="5" style="98" customWidth="1"/>
    <col min="6918" max="6918" width="9.42578125" style="98" customWidth="1"/>
    <col min="6919" max="6921" width="11.42578125" style="98" customWidth="1"/>
    <col min="6922" max="6922" width="11.5703125" style="98" customWidth="1"/>
    <col min="6923" max="6923" width="3.7109375" style="98" customWidth="1"/>
    <col min="6924" max="6924" width="11.28515625" style="98" customWidth="1"/>
    <col min="6925" max="6925" width="7.42578125" style="98" customWidth="1"/>
    <col min="6926" max="6926" width="5.140625" style="98" customWidth="1"/>
    <col min="6927" max="6927" width="6.42578125" style="98" customWidth="1"/>
    <col min="6928" max="6928" width="12.140625" style="98" customWidth="1"/>
    <col min="6929" max="6929" width="10.5703125" style="98" customWidth="1"/>
    <col min="6930" max="6930" width="9" style="98" customWidth="1"/>
    <col min="6931" max="6931" width="13.140625" style="98" customWidth="1"/>
    <col min="6932" max="6932" width="7.85546875" style="98" customWidth="1"/>
    <col min="6933" max="6933" width="7.140625" style="98" customWidth="1"/>
    <col min="6934" max="6934" width="9.42578125" style="98" customWidth="1"/>
    <col min="6935" max="6935" width="8.5703125" style="98" customWidth="1"/>
    <col min="6936" max="6936" width="12" style="98" customWidth="1"/>
    <col min="6937" max="6937" width="17" style="98" customWidth="1"/>
    <col min="6938" max="6948" width="0" style="98" hidden="1" customWidth="1"/>
    <col min="6949" max="6949" width="27.28515625" style="98" customWidth="1"/>
    <col min="6950" max="6950" width="0.140625" style="98" customWidth="1"/>
    <col min="6951" max="6952" width="11.42578125" style="98"/>
    <col min="6953" max="6953" width="11.7109375" style="98" customWidth="1"/>
    <col min="6954" max="6954" width="11.42578125" style="98"/>
    <col min="6955" max="6955" width="46.28515625" style="98" customWidth="1"/>
    <col min="6956" max="6960" width="11.42578125" style="98" customWidth="1"/>
    <col min="6961" max="7168" width="11.42578125" style="98"/>
    <col min="7169" max="7169" width="8.42578125" style="98" customWidth="1"/>
    <col min="7170" max="7170" width="9.140625" style="98" customWidth="1"/>
    <col min="7171" max="7171" width="6.42578125" style="98" customWidth="1"/>
    <col min="7172" max="7172" width="11.42578125" style="98" customWidth="1"/>
    <col min="7173" max="7173" width="5" style="98" customWidth="1"/>
    <col min="7174" max="7174" width="9.42578125" style="98" customWidth="1"/>
    <col min="7175" max="7177" width="11.42578125" style="98" customWidth="1"/>
    <col min="7178" max="7178" width="11.5703125" style="98" customWidth="1"/>
    <col min="7179" max="7179" width="3.7109375" style="98" customWidth="1"/>
    <col min="7180" max="7180" width="11.28515625" style="98" customWidth="1"/>
    <col min="7181" max="7181" width="7.42578125" style="98" customWidth="1"/>
    <col min="7182" max="7182" width="5.140625" style="98" customWidth="1"/>
    <col min="7183" max="7183" width="6.42578125" style="98" customWidth="1"/>
    <col min="7184" max="7184" width="12.140625" style="98" customWidth="1"/>
    <col min="7185" max="7185" width="10.5703125" style="98" customWidth="1"/>
    <col min="7186" max="7186" width="9" style="98" customWidth="1"/>
    <col min="7187" max="7187" width="13.140625" style="98" customWidth="1"/>
    <col min="7188" max="7188" width="7.85546875" style="98" customWidth="1"/>
    <col min="7189" max="7189" width="7.140625" style="98" customWidth="1"/>
    <col min="7190" max="7190" width="9.42578125" style="98" customWidth="1"/>
    <col min="7191" max="7191" width="8.5703125" style="98" customWidth="1"/>
    <col min="7192" max="7192" width="12" style="98" customWidth="1"/>
    <col min="7193" max="7193" width="17" style="98" customWidth="1"/>
    <col min="7194" max="7204" width="0" style="98" hidden="1" customWidth="1"/>
    <col min="7205" max="7205" width="27.28515625" style="98" customWidth="1"/>
    <col min="7206" max="7206" width="0.140625" style="98" customWidth="1"/>
    <col min="7207" max="7208" width="11.42578125" style="98"/>
    <col min="7209" max="7209" width="11.7109375" style="98" customWidth="1"/>
    <col min="7210" max="7210" width="11.42578125" style="98"/>
    <col min="7211" max="7211" width="46.28515625" style="98" customWidth="1"/>
    <col min="7212" max="7216" width="11.42578125" style="98" customWidth="1"/>
    <col min="7217" max="7424" width="11.42578125" style="98"/>
    <col min="7425" max="7425" width="8.42578125" style="98" customWidth="1"/>
    <col min="7426" max="7426" width="9.140625" style="98" customWidth="1"/>
    <col min="7427" max="7427" width="6.42578125" style="98" customWidth="1"/>
    <col min="7428" max="7428" width="11.42578125" style="98" customWidth="1"/>
    <col min="7429" max="7429" width="5" style="98" customWidth="1"/>
    <col min="7430" max="7430" width="9.42578125" style="98" customWidth="1"/>
    <col min="7431" max="7433" width="11.42578125" style="98" customWidth="1"/>
    <col min="7434" max="7434" width="11.5703125" style="98" customWidth="1"/>
    <col min="7435" max="7435" width="3.7109375" style="98" customWidth="1"/>
    <col min="7436" max="7436" width="11.28515625" style="98" customWidth="1"/>
    <col min="7437" max="7437" width="7.42578125" style="98" customWidth="1"/>
    <col min="7438" max="7438" width="5.140625" style="98" customWidth="1"/>
    <col min="7439" max="7439" width="6.42578125" style="98" customWidth="1"/>
    <col min="7440" max="7440" width="12.140625" style="98" customWidth="1"/>
    <col min="7441" max="7441" width="10.5703125" style="98" customWidth="1"/>
    <col min="7442" max="7442" width="9" style="98" customWidth="1"/>
    <col min="7443" max="7443" width="13.140625" style="98" customWidth="1"/>
    <col min="7444" max="7444" width="7.85546875" style="98" customWidth="1"/>
    <col min="7445" max="7445" width="7.140625" style="98" customWidth="1"/>
    <col min="7446" max="7446" width="9.42578125" style="98" customWidth="1"/>
    <col min="7447" max="7447" width="8.5703125" style="98" customWidth="1"/>
    <col min="7448" max="7448" width="12" style="98" customWidth="1"/>
    <col min="7449" max="7449" width="17" style="98" customWidth="1"/>
    <col min="7450" max="7460" width="0" style="98" hidden="1" customWidth="1"/>
    <col min="7461" max="7461" width="27.28515625" style="98" customWidth="1"/>
    <col min="7462" max="7462" width="0.140625" style="98" customWidth="1"/>
    <col min="7463" max="7464" width="11.42578125" style="98"/>
    <col min="7465" max="7465" width="11.7109375" style="98" customWidth="1"/>
    <col min="7466" max="7466" width="11.42578125" style="98"/>
    <col min="7467" max="7467" width="46.28515625" style="98" customWidth="1"/>
    <col min="7468" max="7472" width="11.42578125" style="98" customWidth="1"/>
    <col min="7473" max="7680" width="11.42578125" style="98"/>
    <col min="7681" max="7681" width="8.42578125" style="98" customWidth="1"/>
    <col min="7682" max="7682" width="9.140625" style="98" customWidth="1"/>
    <col min="7683" max="7683" width="6.42578125" style="98" customWidth="1"/>
    <col min="7684" max="7684" width="11.42578125" style="98" customWidth="1"/>
    <col min="7685" max="7685" width="5" style="98" customWidth="1"/>
    <col min="7686" max="7686" width="9.42578125" style="98" customWidth="1"/>
    <col min="7687" max="7689" width="11.42578125" style="98" customWidth="1"/>
    <col min="7690" max="7690" width="11.5703125" style="98" customWidth="1"/>
    <col min="7691" max="7691" width="3.7109375" style="98" customWidth="1"/>
    <col min="7692" max="7692" width="11.28515625" style="98" customWidth="1"/>
    <col min="7693" max="7693" width="7.42578125" style="98" customWidth="1"/>
    <col min="7694" max="7694" width="5.140625" style="98" customWidth="1"/>
    <col min="7695" max="7695" width="6.42578125" style="98" customWidth="1"/>
    <col min="7696" max="7696" width="12.140625" style="98" customWidth="1"/>
    <col min="7697" max="7697" width="10.5703125" style="98" customWidth="1"/>
    <col min="7698" max="7698" width="9" style="98" customWidth="1"/>
    <col min="7699" max="7699" width="13.140625" style="98" customWidth="1"/>
    <col min="7700" max="7700" width="7.85546875" style="98" customWidth="1"/>
    <col min="7701" max="7701" width="7.140625" style="98" customWidth="1"/>
    <col min="7702" max="7702" width="9.42578125" style="98" customWidth="1"/>
    <col min="7703" max="7703" width="8.5703125" style="98" customWidth="1"/>
    <col min="7704" max="7704" width="12" style="98" customWidth="1"/>
    <col min="7705" max="7705" width="17" style="98" customWidth="1"/>
    <col min="7706" max="7716" width="0" style="98" hidden="1" customWidth="1"/>
    <col min="7717" max="7717" width="27.28515625" style="98" customWidth="1"/>
    <col min="7718" max="7718" width="0.140625" style="98" customWidth="1"/>
    <col min="7719" max="7720" width="11.42578125" style="98"/>
    <col min="7721" max="7721" width="11.7109375" style="98" customWidth="1"/>
    <col min="7722" max="7722" width="11.42578125" style="98"/>
    <col min="7723" max="7723" width="46.28515625" style="98" customWidth="1"/>
    <col min="7724" max="7728" width="11.42578125" style="98" customWidth="1"/>
    <col min="7729" max="7936" width="11.42578125" style="98"/>
    <col min="7937" max="7937" width="8.42578125" style="98" customWidth="1"/>
    <col min="7938" max="7938" width="9.140625" style="98" customWidth="1"/>
    <col min="7939" max="7939" width="6.42578125" style="98" customWidth="1"/>
    <col min="7940" max="7940" width="11.42578125" style="98" customWidth="1"/>
    <col min="7941" max="7941" width="5" style="98" customWidth="1"/>
    <col min="7942" max="7942" width="9.42578125" style="98" customWidth="1"/>
    <col min="7943" max="7945" width="11.42578125" style="98" customWidth="1"/>
    <col min="7946" max="7946" width="11.5703125" style="98" customWidth="1"/>
    <col min="7947" max="7947" width="3.7109375" style="98" customWidth="1"/>
    <col min="7948" max="7948" width="11.28515625" style="98" customWidth="1"/>
    <col min="7949" max="7949" width="7.42578125" style="98" customWidth="1"/>
    <col min="7950" max="7950" width="5.140625" style="98" customWidth="1"/>
    <col min="7951" max="7951" width="6.42578125" style="98" customWidth="1"/>
    <col min="7952" max="7952" width="12.140625" style="98" customWidth="1"/>
    <col min="7953" max="7953" width="10.5703125" style="98" customWidth="1"/>
    <col min="7954" max="7954" width="9" style="98" customWidth="1"/>
    <col min="7955" max="7955" width="13.140625" style="98" customWidth="1"/>
    <col min="7956" max="7956" width="7.85546875" style="98" customWidth="1"/>
    <col min="7957" max="7957" width="7.140625" style="98" customWidth="1"/>
    <col min="7958" max="7958" width="9.42578125" style="98" customWidth="1"/>
    <col min="7959" max="7959" width="8.5703125" style="98" customWidth="1"/>
    <col min="7960" max="7960" width="12" style="98" customWidth="1"/>
    <col min="7961" max="7961" width="17" style="98" customWidth="1"/>
    <col min="7962" max="7972" width="0" style="98" hidden="1" customWidth="1"/>
    <col min="7973" max="7973" width="27.28515625" style="98" customWidth="1"/>
    <col min="7974" max="7974" width="0.140625" style="98" customWidth="1"/>
    <col min="7975" max="7976" width="11.42578125" style="98"/>
    <col min="7977" max="7977" width="11.7109375" style="98" customWidth="1"/>
    <col min="7978" max="7978" width="11.42578125" style="98"/>
    <col min="7979" max="7979" width="46.28515625" style="98" customWidth="1"/>
    <col min="7980" max="7984" width="11.42578125" style="98" customWidth="1"/>
    <col min="7985" max="8192" width="11.42578125" style="98"/>
    <col min="8193" max="8193" width="8.42578125" style="98" customWidth="1"/>
    <col min="8194" max="8194" width="9.140625" style="98" customWidth="1"/>
    <col min="8195" max="8195" width="6.42578125" style="98" customWidth="1"/>
    <col min="8196" max="8196" width="11.42578125" style="98" customWidth="1"/>
    <col min="8197" max="8197" width="5" style="98" customWidth="1"/>
    <col min="8198" max="8198" width="9.42578125" style="98" customWidth="1"/>
    <col min="8199" max="8201" width="11.42578125" style="98" customWidth="1"/>
    <col min="8202" max="8202" width="11.5703125" style="98" customWidth="1"/>
    <col min="8203" max="8203" width="3.7109375" style="98" customWidth="1"/>
    <col min="8204" max="8204" width="11.28515625" style="98" customWidth="1"/>
    <col min="8205" max="8205" width="7.42578125" style="98" customWidth="1"/>
    <col min="8206" max="8206" width="5.140625" style="98" customWidth="1"/>
    <col min="8207" max="8207" width="6.42578125" style="98" customWidth="1"/>
    <col min="8208" max="8208" width="12.140625" style="98" customWidth="1"/>
    <col min="8209" max="8209" width="10.5703125" style="98" customWidth="1"/>
    <col min="8210" max="8210" width="9" style="98" customWidth="1"/>
    <col min="8211" max="8211" width="13.140625" style="98" customWidth="1"/>
    <col min="8212" max="8212" width="7.85546875" style="98" customWidth="1"/>
    <col min="8213" max="8213" width="7.140625" style="98" customWidth="1"/>
    <col min="8214" max="8214" width="9.42578125" style="98" customWidth="1"/>
    <col min="8215" max="8215" width="8.5703125" style="98" customWidth="1"/>
    <col min="8216" max="8216" width="12" style="98" customWidth="1"/>
    <col min="8217" max="8217" width="17" style="98" customWidth="1"/>
    <col min="8218" max="8228" width="0" style="98" hidden="1" customWidth="1"/>
    <col min="8229" max="8229" width="27.28515625" style="98" customWidth="1"/>
    <col min="8230" max="8230" width="0.140625" style="98" customWidth="1"/>
    <col min="8231" max="8232" width="11.42578125" style="98"/>
    <col min="8233" max="8233" width="11.7109375" style="98" customWidth="1"/>
    <col min="8234" max="8234" width="11.42578125" style="98"/>
    <col min="8235" max="8235" width="46.28515625" style="98" customWidth="1"/>
    <col min="8236" max="8240" width="11.42578125" style="98" customWidth="1"/>
    <col min="8241" max="8448" width="11.42578125" style="98"/>
    <col min="8449" max="8449" width="8.42578125" style="98" customWidth="1"/>
    <col min="8450" max="8450" width="9.140625" style="98" customWidth="1"/>
    <col min="8451" max="8451" width="6.42578125" style="98" customWidth="1"/>
    <col min="8452" max="8452" width="11.42578125" style="98" customWidth="1"/>
    <col min="8453" max="8453" width="5" style="98" customWidth="1"/>
    <col min="8454" max="8454" width="9.42578125" style="98" customWidth="1"/>
    <col min="8455" max="8457" width="11.42578125" style="98" customWidth="1"/>
    <col min="8458" max="8458" width="11.5703125" style="98" customWidth="1"/>
    <col min="8459" max="8459" width="3.7109375" style="98" customWidth="1"/>
    <col min="8460" max="8460" width="11.28515625" style="98" customWidth="1"/>
    <col min="8461" max="8461" width="7.42578125" style="98" customWidth="1"/>
    <col min="8462" max="8462" width="5.140625" style="98" customWidth="1"/>
    <col min="8463" max="8463" width="6.42578125" style="98" customWidth="1"/>
    <col min="8464" max="8464" width="12.140625" style="98" customWidth="1"/>
    <col min="8465" max="8465" width="10.5703125" style="98" customWidth="1"/>
    <col min="8466" max="8466" width="9" style="98" customWidth="1"/>
    <col min="8467" max="8467" width="13.140625" style="98" customWidth="1"/>
    <col min="8468" max="8468" width="7.85546875" style="98" customWidth="1"/>
    <col min="8469" max="8469" width="7.140625" style="98" customWidth="1"/>
    <col min="8470" max="8470" width="9.42578125" style="98" customWidth="1"/>
    <col min="8471" max="8471" width="8.5703125" style="98" customWidth="1"/>
    <col min="8472" max="8472" width="12" style="98" customWidth="1"/>
    <col min="8473" max="8473" width="17" style="98" customWidth="1"/>
    <col min="8474" max="8484" width="0" style="98" hidden="1" customWidth="1"/>
    <col min="8485" max="8485" width="27.28515625" style="98" customWidth="1"/>
    <col min="8486" max="8486" width="0.140625" style="98" customWidth="1"/>
    <col min="8487" max="8488" width="11.42578125" style="98"/>
    <col min="8489" max="8489" width="11.7109375" style="98" customWidth="1"/>
    <col min="8490" max="8490" width="11.42578125" style="98"/>
    <col min="8491" max="8491" width="46.28515625" style="98" customWidth="1"/>
    <col min="8492" max="8496" width="11.42578125" style="98" customWidth="1"/>
    <col min="8497" max="8704" width="11.42578125" style="98"/>
    <col min="8705" max="8705" width="8.42578125" style="98" customWidth="1"/>
    <col min="8706" max="8706" width="9.140625" style="98" customWidth="1"/>
    <col min="8707" max="8707" width="6.42578125" style="98" customWidth="1"/>
    <col min="8708" max="8708" width="11.42578125" style="98" customWidth="1"/>
    <col min="8709" max="8709" width="5" style="98" customWidth="1"/>
    <col min="8710" max="8710" width="9.42578125" style="98" customWidth="1"/>
    <col min="8711" max="8713" width="11.42578125" style="98" customWidth="1"/>
    <col min="8714" max="8714" width="11.5703125" style="98" customWidth="1"/>
    <col min="8715" max="8715" width="3.7109375" style="98" customWidth="1"/>
    <col min="8716" max="8716" width="11.28515625" style="98" customWidth="1"/>
    <col min="8717" max="8717" width="7.42578125" style="98" customWidth="1"/>
    <col min="8718" max="8718" width="5.140625" style="98" customWidth="1"/>
    <col min="8719" max="8719" width="6.42578125" style="98" customWidth="1"/>
    <col min="8720" max="8720" width="12.140625" style="98" customWidth="1"/>
    <col min="8721" max="8721" width="10.5703125" style="98" customWidth="1"/>
    <col min="8722" max="8722" width="9" style="98" customWidth="1"/>
    <col min="8723" max="8723" width="13.140625" style="98" customWidth="1"/>
    <col min="8724" max="8724" width="7.85546875" style="98" customWidth="1"/>
    <col min="8725" max="8725" width="7.140625" style="98" customWidth="1"/>
    <col min="8726" max="8726" width="9.42578125" style="98" customWidth="1"/>
    <col min="8727" max="8727" width="8.5703125" style="98" customWidth="1"/>
    <col min="8728" max="8728" width="12" style="98" customWidth="1"/>
    <col min="8729" max="8729" width="17" style="98" customWidth="1"/>
    <col min="8730" max="8740" width="0" style="98" hidden="1" customWidth="1"/>
    <col min="8741" max="8741" width="27.28515625" style="98" customWidth="1"/>
    <col min="8742" max="8742" width="0.140625" style="98" customWidth="1"/>
    <col min="8743" max="8744" width="11.42578125" style="98"/>
    <col min="8745" max="8745" width="11.7109375" style="98" customWidth="1"/>
    <col min="8746" max="8746" width="11.42578125" style="98"/>
    <col min="8747" max="8747" width="46.28515625" style="98" customWidth="1"/>
    <col min="8748" max="8752" width="11.42578125" style="98" customWidth="1"/>
    <col min="8753" max="8960" width="11.42578125" style="98"/>
    <col min="8961" max="8961" width="8.42578125" style="98" customWidth="1"/>
    <col min="8962" max="8962" width="9.140625" style="98" customWidth="1"/>
    <col min="8963" max="8963" width="6.42578125" style="98" customWidth="1"/>
    <col min="8964" max="8964" width="11.42578125" style="98" customWidth="1"/>
    <col min="8965" max="8965" width="5" style="98" customWidth="1"/>
    <col min="8966" max="8966" width="9.42578125" style="98" customWidth="1"/>
    <col min="8967" max="8969" width="11.42578125" style="98" customWidth="1"/>
    <col min="8970" max="8970" width="11.5703125" style="98" customWidth="1"/>
    <col min="8971" max="8971" width="3.7109375" style="98" customWidth="1"/>
    <col min="8972" max="8972" width="11.28515625" style="98" customWidth="1"/>
    <col min="8973" max="8973" width="7.42578125" style="98" customWidth="1"/>
    <col min="8974" max="8974" width="5.140625" style="98" customWidth="1"/>
    <col min="8975" max="8975" width="6.42578125" style="98" customWidth="1"/>
    <col min="8976" max="8976" width="12.140625" style="98" customWidth="1"/>
    <col min="8977" max="8977" width="10.5703125" style="98" customWidth="1"/>
    <col min="8978" max="8978" width="9" style="98" customWidth="1"/>
    <col min="8979" max="8979" width="13.140625" style="98" customWidth="1"/>
    <col min="8980" max="8980" width="7.85546875" style="98" customWidth="1"/>
    <col min="8981" max="8981" width="7.140625" style="98" customWidth="1"/>
    <col min="8982" max="8982" width="9.42578125" style="98" customWidth="1"/>
    <col min="8983" max="8983" width="8.5703125" style="98" customWidth="1"/>
    <col min="8984" max="8984" width="12" style="98" customWidth="1"/>
    <col min="8985" max="8985" width="17" style="98" customWidth="1"/>
    <col min="8986" max="8996" width="0" style="98" hidden="1" customWidth="1"/>
    <col min="8997" max="8997" width="27.28515625" style="98" customWidth="1"/>
    <col min="8998" max="8998" width="0.140625" style="98" customWidth="1"/>
    <col min="8999" max="9000" width="11.42578125" style="98"/>
    <col min="9001" max="9001" width="11.7109375" style="98" customWidth="1"/>
    <col min="9002" max="9002" width="11.42578125" style="98"/>
    <col min="9003" max="9003" width="46.28515625" style="98" customWidth="1"/>
    <col min="9004" max="9008" width="11.42578125" style="98" customWidth="1"/>
    <col min="9009" max="9216" width="11.42578125" style="98"/>
    <col min="9217" max="9217" width="8.42578125" style="98" customWidth="1"/>
    <col min="9218" max="9218" width="9.140625" style="98" customWidth="1"/>
    <col min="9219" max="9219" width="6.42578125" style="98" customWidth="1"/>
    <col min="9220" max="9220" width="11.42578125" style="98" customWidth="1"/>
    <col min="9221" max="9221" width="5" style="98" customWidth="1"/>
    <col min="9222" max="9222" width="9.42578125" style="98" customWidth="1"/>
    <col min="9223" max="9225" width="11.42578125" style="98" customWidth="1"/>
    <col min="9226" max="9226" width="11.5703125" style="98" customWidth="1"/>
    <col min="9227" max="9227" width="3.7109375" style="98" customWidth="1"/>
    <col min="9228" max="9228" width="11.28515625" style="98" customWidth="1"/>
    <col min="9229" max="9229" width="7.42578125" style="98" customWidth="1"/>
    <col min="9230" max="9230" width="5.140625" style="98" customWidth="1"/>
    <col min="9231" max="9231" width="6.42578125" style="98" customWidth="1"/>
    <col min="9232" max="9232" width="12.140625" style="98" customWidth="1"/>
    <col min="9233" max="9233" width="10.5703125" style="98" customWidth="1"/>
    <col min="9234" max="9234" width="9" style="98" customWidth="1"/>
    <col min="9235" max="9235" width="13.140625" style="98" customWidth="1"/>
    <col min="9236" max="9236" width="7.85546875" style="98" customWidth="1"/>
    <col min="9237" max="9237" width="7.140625" style="98" customWidth="1"/>
    <col min="9238" max="9238" width="9.42578125" style="98" customWidth="1"/>
    <col min="9239" max="9239" width="8.5703125" style="98" customWidth="1"/>
    <col min="9240" max="9240" width="12" style="98" customWidth="1"/>
    <col min="9241" max="9241" width="17" style="98" customWidth="1"/>
    <col min="9242" max="9252" width="0" style="98" hidden="1" customWidth="1"/>
    <col min="9253" max="9253" width="27.28515625" style="98" customWidth="1"/>
    <col min="9254" max="9254" width="0.140625" style="98" customWidth="1"/>
    <col min="9255" max="9256" width="11.42578125" style="98"/>
    <col min="9257" max="9257" width="11.7109375" style="98" customWidth="1"/>
    <col min="9258" max="9258" width="11.42578125" style="98"/>
    <col min="9259" max="9259" width="46.28515625" style="98" customWidth="1"/>
    <col min="9260" max="9264" width="11.42578125" style="98" customWidth="1"/>
    <col min="9265" max="9472" width="11.42578125" style="98"/>
    <col min="9473" max="9473" width="8.42578125" style="98" customWidth="1"/>
    <col min="9474" max="9474" width="9.140625" style="98" customWidth="1"/>
    <col min="9475" max="9475" width="6.42578125" style="98" customWidth="1"/>
    <col min="9476" max="9476" width="11.42578125" style="98" customWidth="1"/>
    <col min="9477" max="9477" width="5" style="98" customWidth="1"/>
    <col min="9478" max="9478" width="9.42578125" style="98" customWidth="1"/>
    <col min="9479" max="9481" width="11.42578125" style="98" customWidth="1"/>
    <col min="9482" max="9482" width="11.5703125" style="98" customWidth="1"/>
    <col min="9483" max="9483" width="3.7109375" style="98" customWidth="1"/>
    <col min="9484" max="9484" width="11.28515625" style="98" customWidth="1"/>
    <col min="9485" max="9485" width="7.42578125" style="98" customWidth="1"/>
    <col min="9486" max="9486" width="5.140625" style="98" customWidth="1"/>
    <col min="9487" max="9487" width="6.42578125" style="98" customWidth="1"/>
    <col min="9488" max="9488" width="12.140625" style="98" customWidth="1"/>
    <col min="9489" max="9489" width="10.5703125" style="98" customWidth="1"/>
    <col min="9490" max="9490" width="9" style="98" customWidth="1"/>
    <col min="9491" max="9491" width="13.140625" style="98" customWidth="1"/>
    <col min="9492" max="9492" width="7.85546875" style="98" customWidth="1"/>
    <col min="9493" max="9493" width="7.140625" style="98" customWidth="1"/>
    <col min="9494" max="9494" width="9.42578125" style="98" customWidth="1"/>
    <col min="9495" max="9495" width="8.5703125" style="98" customWidth="1"/>
    <col min="9496" max="9496" width="12" style="98" customWidth="1"/>
    <col min="9497" max="9497" width="17" style="98" customWidth="1"/>
    <col min="9498" max="9508" width="0" style="98" hidden="1" customWidth="1"/>
    <col min="9509" max="9509" width="27.28515625" style="98" customWidth="1"/>
    <col min="9510" max="9510" width="0.140625" style="98" customWidth="1"/>
    <col min="9511" max="9512" width="11.42578125" style="98"/>
    <col min="9513" max="9513" width="11.7109375" style="98" customWidth="1"/>
    <col min="9514" max="9514" width="11.42578125" style="98"/>
    <col min="9515" max="9515" width="46.28515625" style="98" customWidth="1"/>
    <col min="9516" max="9520" width="11.42578125" style="98" customWidth="1"/>
    <col min="9521" max="9728" width="11.42578125" style="98"/>
    <col min="9729" max="9729" width="8.42578125" style="98" customWidth="1"/>
    <col min="9730" max="9730" width="9.140625" style="98" customWidth="1"/>
    <col min="9731" max="9731" width="6.42578125" style="98" customWidth="1"/>
    <col min="9732" max="9732" width="11.42578125" style="98" customWidth="1"/>
    <col min="9733" max="9733" width="5" style="98" customWidth="1"/>
    <col min="9734" max="9734" width="9.42578125" style="98" customWidth="1"/>
    <col min="9735" max="9737" width="11.42578125" style="98" customWidth="1"/>
    <col min="9738" max="9738" width="11.5703125" style="98" customWidth="1"/>
    <col min="9739" max="9739" width="3.7109375" style="98" customWidth="1"/>
    <col min="9740" max="9740" width="11.28515625" style="98" customWidth="1"/>
    <col min="9741" max="9741" width="7.42578125" style="98" customWidth="1"/>
    <col min="9742" max="9742" width="5.140625" style="98" customWidth="1"/>
    <col min="9743" max="9743" width="6.42578125" style="98" customWidth="1"/>
    <col min="9744" max="9744" width="12.140625" style="98" customWidth="1"/>
    <col min="9745" max="9745" width="10.5703125" style="98" customWidth="1"/>
    <col min="9746" max="9746" width="9" style="98" customWidth="1"/>
    <col min="9747" max="9747" width="13.140625" style="98" customWidth="1"/>
    <col min="9748" max="9748" width="7.85546875" style="98" customWidth="1"/>
    <col min="9749" max="9749" width="7.140625" style="98" customWidth="1"/>
    <col min="9750" max="9750" width="9.42578125" style="98" customWidth="1"/>
    <col min="9751" max="9751" width="8.5703125" style="98" customWidth="1"/>
    <col min="9752" max="9752" width="12" style="98" customWidth="1"/>
    <col min="9753" max="9753" width="17" style="98" customWidth="1"/>
    <col min="9754" max="9764" width="0" style="98" hidden="1" customWidth="1"/>
    <col min="9765" max="9765" width="27.28515625" style="98" customWidth="1"/>
    <col min="9766" max="9766" width="0.140625" style="98" customWidth="1"/>
    <col min="9767" max="9768" width="11.42578125" style="98"/>
    <col min="9769" max="9769" width="11.7109375" style="98" customWidth="1"/>
    <col min="9770" max="9770" width="11.42578125" style="98"/>
    <col min="9771" max="9771" width="46.28515625" style="98" customWidth="1"/>
    <col min="9772" max="9776" width="11.42578125" style="98" customWidth="1"/>
    <col min="9777" max="9984" width="11.42578125" style="98"/>
    <col min="9985" max="9985" width="8.42578125" style="98" customWidth="1"/>
    <col min="9986" max="9986" width="9.140625" style="98" customWidth="1"/>
    <col min="9987" max="9987" width="6.42578125" style="98" customWidth="1"/>
    <col min="9988" max="9988" width="11.42578125" style="98" customWidth="1"/>
    <col min="9989" max="9989" width="5" style="98" customWidth="1"/>
    <col min="9990" max="9990" width="9.42578125" style="98" customWidth="1"/>
    <col min="9991" max="9993" width="11.42578125" style="98" customWidth="1"/>
    <col min="9994" max="9994" width="11.5703125" style="98" customWidth="1"/>
    <col min="9995" max="9995" width="3.7109375" style="98" customWidth="1"/>
    <col min="9996" max="9996" width="11.28515625" style="98" customWidth="1"/>
    <col min="9997" max="9997" width="7.42578125" style="98" customWidth="1"/>
    <col min="9998" max="9998" width="5.140625" style="98" customWidth="1"/>
    <col min="9999" max="9999" width="6.42578125" style="98" customWidth="1"/>
    <col min="10000" max="10000" width="12.140625" style="98" customWidth="1"/>
    <col min="10001" max="10001" width="10.5703125" style="98" customWidth="1"/>
    <col min="10002" max="10002" width="9" style="98" customWidth="1"/>
    <col min="10003" max="10003" width="13.140625" style="98" customWidth="1"/>
    <col min="10004" max="10004" width="7.85546875" style="98" customWidth="1"/>
    <col min="10005" max="10005" width="7.140625" style="98" customWidth="1"/>
    <col min="10006" max="10006" width="9.42578125" style="98" customWidth="1"/>
    <col min="10007" max="10007" width="8.5703125" style="98" customWidth="1"/>
    <col min="10008" max="10008" width="12" style="98" customWidth="1"/>
    <col min="10009" max="10009" width="17" style="98" customWidth="1"/>
    <col min="10010" max="10020" width="0" style="98" hidden="1" customWidth="1"/>
    <col min="10021" max="10021" width="27.28515625" style="98" customWidth="1"/>
    <col min="10022" max="10022" width="0.140625" style="98" customWidth="1"/>
    <col min="10023" max="10024" width="11.42578125" style="98"/>
    <col min="10025" max="10025" width="11.7109375" style="98" customWidth="1"/>
    <col min="10026" max="10026" width="11.42578125" style="98"/>
    <col min="10027" max="10027" width="46.28515625" style="98" customWidth="1"/>
    <col min="10028" max="10032" width="11.42578125" style="98" customWidth="1"/>
    <col min="10033" max="10240" width="11.42578125" style="98"/>
    <col min="10241" max="10241" width="8.42578125" style="98" customWidth="1"/>
    <col min="10242" max="10242" width="9.140625" style="98" customWidth="1"/>
    <col min="10243" max="10243" width="6.42578125" style="98" customWidth="1"/>
    <col min="10244" max="10244" width="11.42578125" style="98" customWidth="1"/>
    <col min="10245" max="10245" width="5" style="98" customWidth="1"/>
    <col min="10246" max="10246" width="9.42578125" style="98" customWidth="1"/>
    <col min="10247" max="10249" width="11.42578125" style="98" customWidth="1"/>
    <col min="10250" max="10250" width="11.5703125" style="98" customWidth="1"/>
    <col min="10251" max="10251" width="3.7109375" style="98" customWidth="1"/>
    <col min="10252" max="10252" width="11.28515625" style="98" customWidth="1"/>
    <col min="10253" max="10253" width="7.42578125" style="98" customWidth="1"/>
    <col min="10254" max="10254" width="5.140625" style="98" customWidth="1"/>
    <col min="10255" max="10255" width="6.42578125" style="98" customWidth="1"/>
    <col min="10256" max="10256" width="12.140625" style="98" customWidth="1"/>
    <col min="10257" max="10257" width="10.5703125" style="98" customWidth="1"/>
    <col min="10258" max="10258" width="9" style="98" customWidth="1"/>
    <col min="10259" max="10259" width="13.140625" style="98" customWidth="1"/>
    <col min="10260" max="10260" width="7.85546875" style="98" customWidth="1"/>
    <col min="10261" max="10261" width="7.140625" style="98" customWidth="1"/>
    <col min="10262" max="10262" width="9.42578125" style="98" customWidth="1"/>
    <col min="10263" max="10263" width="8.5703125" style="98" customWidth="1"/>
    <col min="10264" max="10264" width="12" style="98" customWidth="1"/>
    <col min="10265" max="10265" width="17" style="98" customWidth="1"/>
    <col min="10266" max="10276" width="0" style="98" hidden="1" customWidth="1"/>
    <col min="10277" max="10277" width="27.28515625" style="98" customWidth="1"/>
    <col min="10278" max="10278" width="0.140625" style="98" customWidth="1"/>
    <col min="10279" max="10280" width="11.42578125" style="98"/>
    <col min="10281" max="10281" width="11.7109375" style="98" customWidth="1"/>
    <col min="10282" max="10282" width="11.42578125" style="98"/>
    <col min="10283" max="10283" width="46.28515625" style="98" customWidth="1"/>
    <col min="10284" max="10288" width="11.42578125" style="98" customWidth="1"/>
    <col min="10289" max="10496" width="11.42578125" style="98"/>
    <col min="10497" max="10497" width="8.42578125" style="98" customWidth="1"/>
    <col min="10498" max="10498" width="9.140625" style="98" customWidth="1"/>
    <col min="10499" max="10499" width="6.42578125" style="98" customWidth="1"/>
    <col min="10500" max="10500" width="11.42578125" style="98" customWidth="1"/>
    <col min="10501" max="10501" width="5" style="98" customWidth="1"/>
    <col min="10502" max="10502" width="9.42578125" style="98" customWidth="1"/>
    <col min="10503" max="10505" width="11.42578125" style="98" customWidth="1"/>
    <col min="10506" max="10506" width="11.5703125" style="98" customWidth="1"/>
    <col min="10507" max="10507" width="3.7109375" style="98" customWidth="1"/>
    <col min="10508" max="10508" width="11.28515625" style="98" customWidth="1"/>
    <col min="10509" max="10509" width="7.42578125" style="98" customWidth="1"/>
    <col min="10510" max="10510" width="5.140625" style="98" customWidth="1"/>
    <col min="10511" max="10511" width="6.42578125" style="98" customWidth="1"/>
    <col min="10512" max="10512" width="12.140625" style="98" customWidth="1"/>
    <col min="10513" max="10513" width="10.5703125" style="98" customWidth="1"/>
    <col min="10514" max="10514" width="9" style="98" customWidth="1"/>
    <col min="10515" max="10515" width="13.140625" style="98" customWidth="1"/>
    <col min="10516" max="10516" width="7.85546875" style="98" customWidth="1"/>
    <col min="10517" max="10517" width="7.140625" style="98" customWidth="1"/>
    <col min="10518" max="10518" width="9.42578125" style="98" customWidth="1"/>
    <col min="10519" max="10519" width="8.5703125" style="98" customWidth="1"/>
    <col min="10520" max="10520" width="12" style="98" customWidth="1"/>
    <col min="10521" max="10521" width="17" style="98" customWidth="1"/>
    <col min="10522" max="10532" width="0" style="98" hidden="1" customWidth="1"/>
    <col min="10533" max="10533" width="27.28515625" style="98" customWidth="1"/>
    <col min="10534" max="10534" width="0.140625" style="98" customWidth="1"/>
    <col min="10535" max="10536" width="11.42578125" style="98"/>
    <col min="10537" max="10537" width="11.7109375" style="98" customWidth="1"/>
    <col min="10538" max="10538" width="11.42578125" style="98"/>
    <col min="10539" max="10539" width="46.28515625" style="98" customWidth="1"/>
    <col min="10540" max="10544" width="11.42578125" style="98" customWidth="1"/>
    <col min="10545" max="10752" width="11.42578125" style="98"/>
    <col min="10753" max="10753" width="8.42578125" style="98" customWidth="1"/>
    <col min="10754" max="10754" width="9.140625" style="98" customWidth="1"/>
    <col min="10755" max="10755" width="6.42578125" style="98" customWidth="1"/>
    <col min="10756" max="10756" width="11.42578125" style="98" customWidth="1"/>
    <col min="10757" max="10757" width="5" style="98" customWidth="1"/>
    <col min="10758" max="10758" width="9.42578125" style="98" customWidth="1"/>
    <col min="10759" max="10761" width="11.42578125" style="98" customWidth="1"/>
    <col min="10762" max="10762" width="11.5703125" style="98" customWidth="1"/>
    <col min="10763" max="10763" width="3.7109375" style="98" customWidth="1"/>
    <col min="10764" max="10764" width="11.28515625" style="98" customWidth="1"/>
    <col min="10765" max="10765" width="7.42578125" style="98" customWidth="1"/>
    <col min="10766" max="10766" width="5.140625" style="98" customWidth="1"/>
    <col min="10767" max="10767" width="6.42578125" style="98" customWidth="1"/>
    <col min="10768" max="10768" width="12.140625" style="98" customWidth="1"/>
    <col min="10769" max="10769" width="10.5703125" style="98" customWidth="1"/>
    <col min="10770" max="10770" width="9" style="98" customWidth="1"/>
    <col min="10771" max="10771" width="13.140625" style="98" customWidth="1"/>
    <col min="10772" max="10772" width="7.85546875" style="98" customWidth="1"/>
    <col min="10773" max="10773" width="7.140625" style="98" customWidth="1"/>
    <col min="10774" max="10774" width="9.42578125" style="98" customWidth="1"/>
    <col min="10775" max="10775" width="8.5703125" style="98" customWidth="1"/>
    <col min="10776" max="10776" width="12" style="98" customWidth="1"/>
    <col min="10777" max="10777" width="17" style="98" customWidth="1"/>
    <col min="10778" max="10788" width="0" style="98" hidden="1" customWidth="1"/>
    <col min="10789" max="10789" width="27.28515625" style="98" customWidth="1"/>
    <col min="10790" max="10790" width="0.140625" style="98" customWidth="1"/>
    <col min="10791" max="10792" width="11.42578125" style="98"/>
    <col min="10793" max="10793" width="11.7109375" style="98" customWidth="1"/>
    <col min="10794" max="10794" width="11.42578125" style="98"/>
    <col min="10795" max="10795" width="46.28515625" style="98" customWidth="1"/>
    <col min="10796" max="10800" width="11.42578125" style="98" customWidth="1"/>
    <col min="10801" max="11008" width="11.42578125" style="98"/>
    <col min="11009" max="11009" width="8.42578125" style="98" customWidth="1"/>
    <col min="11010" max="11010" width="9.140625" style="98" customWidth="1"/>
    <col min="11011" max="11011" width="6.42578125" style="98" customWidth="1"/>
    <col min="11012" max="11012" width="11.42578125" style="98" customWidth="1"/>
    <col min="11013" max="11013" width="5" style="98" customWidth="1"/>
    <col min="11014" max="11014" width="9.42578125" style="98" customWidth="1"/>
    <col min="11015" max="11017" width="11.42578125" style="98" customWidth="1"/>
    <col min="11018" max="11018" width="11.5703125" style="98" customWidth="1"/>
    <col min="11019" max="11019" width="3.7109375" style="98" customWidth="1"/>
    <col min="11020" max="11020" width="11.28515625" style="98" customWidth="1"/>
    <col min="11021" max="11021" width="7.42578125" style="98" customWidth="1"/>
    <col min="11022" max="11022" width="5.140625" style="98" customWidth="1"/>
    <col min="11023" max="11023" width="6.42578125" style="98" customWidth="1"/>
    <col min="11024" max="11024" width="12.140625" style="98" customWidth="1"/>
    <col min="11025" max="11025" width="10.5703125" style="98" customWidth="1"/>
    <col min="11026" max="11026" width="9" style="98" customWidth="1"/>
    <col min="11027" max="11027" width="13.140625" style="98" customWidth="1"/>
    <col min="11028" max="11028" width="7.85546875" style="98" customWidth="1"/>
    <col min="11029" max="11029" width="7.140625" style="98" customWidth="1"/>
    <col min="11030" max="11030" width="9.42578125" style="98" customWidth="1"/>
    <col min="11031" max="11031" width="8.5703125" style="98" customWidth="1"/>
    <col min="11032" max="11032" width="12" style="98" customWidth="1"/>
    <col min="11033" max="11033" width="17" style="98" customWidth="1"/>
    <col min="11034" max="11044" width="0" style="98" hidden="1" customWidth="1"/>
    <col min="11045" max="11045" width="27.28515625" style="98" customWidth="1"/>
    <col min="11046" max="11046" width="0.140625" style="98" customWidth="1"/>
    <col min="11047" max="11048" width="11.42578125" style="98"/>
    <col min="11049" max="11049" width="11.7109375" style="98" customWidth="1"/>
    <col min="11050" max="11050" width="11.42578125" style="98"/>
    <col min="11051" max="11051" width="46.28515625" style="98" customWidth="1"/>
    <col min="11052" max="11056" width="11.42578125" style="98" customWidth="1"/>
    <col min="11057" max="11264" width="11.42578125" style="98"/>
    <col min="11265" max="11265" width="8.42578125" style="98" customWidth="1"/>
    <col min="11266" max="11266" width="9.140625" style="98" customWidth="1"/>
    <col min="11267" max="11267" width="6.42578125" style="98" customWidth="1"/>
    <col min="11268" max="11268" width="11.42578125" style="98" customWidth="1"/>
    <col min="11269" max="11269" width="5" style="98" customWidth="1"/>
    <col min="11270" max="11270" width="9.42578125" style="98" customWidth="1"/>
    <col min="11271" max="11273" width="11.42578125" style="98" customWidth="1"/>
    <col min="11274" max="11274" width="11.5703125" style="98" customWidth="1"/>
    <col min="11275" max="11275" width="3.7109375" style="98" customWidth="1"/>
    <col min="11276" max="11276" width="11.28515625" style="98" customWidth="1"/>
    <col min="11277" max="11277" width="7.42578125" style="98" customWidth="1"/>
    <col min="11278" max="11278" width="5.140625" style="98" customWidth="1"/>
    <col min="11279" max="11279" width="6.42578125" style="98" customWidth="1"/>
    <col min="11280" max="11280" width="12.140625" style="98" customWidth="1"/>
    <col min="11281" max="11281" width="10.5703125" style="98" customWidth="1"/>
    <col min="11282" max="11282" width="9" style="98" customWidth="1"/>
    <col min="11283" max="11283" width="13.140625" style="98" customWidth="1"/>
    <col min="11284" max="11284" width="7.85546875" style="98" customWidth="1"/>
    <col min="11285" max="11285" width="7.140625" style="98" customWidth="1"/>
    <col min="11286" max="11286" width="9.42578125" style="98" customWidth="1"/>
    <col min="11287" max="11287" width="8.5703125" style="98" customWidth="1"/>
    <col min="11288" max="11288" width="12" style="98" customWidth="1"/>
    <col min="11289" max="11289" width="17" style="98" customWidth="1"/>
    <col min="11290" max="11300" width="0" style="98" hidden="1" customWidth="1"/>
    <col min="11301" max="11301" width="27.28515625" style="98" customWidth="1"/>
    <col min="11302" max="11302" width="0.140625" style="98" customWidth="1"/>
    <col min="11303" max="11304" width="11.42578125" style="98"/>
    <col min="11305" max="11305" width="11.7109375" style="98" customWidth="1"/>
    <col min="11306" max="11306" width="11.42578125" style="98"/>
    <col min="11307" max="11307" width="46.28515625" style="98" customWidth="1"/>
    <col min="11308" max="11312" width="11.42578125" style="98" customWidth="1"/>
    <col min="11313" max="11520" width="11.42578125" style="98"/>
    <col min="11521" max="11521" width="8.42578125" style="98" customWidth="1"/>
    <col min="11522" max="11522" width="9.140625" style="98" customWidth="1"/>
    <col min="11523" max="11523" width="6.42578125" style="98" customWidth="1"/>
    <col min="11524" max="11524" width="11.42578125" style="98" customWidth="1"/>
    <col min="11525" max="11525" width="5" style="98" customWidth="1"/>
    <col min="11526" max="11526" width="9.42578125" style="98" customWidth="1"/>
    <col min="11527" max="11529" width="11.42578125" style="98" customWidth="1"/>
    <col min="11530" max="11530" width="11.5703125" style="98" customWidth="1"/>
    <col min="11531" max="11531" width="3.7109375" style="98" customWidth="1"/>
    <col min="11532" max="11532" width="11.28515625" style="98" customWidth="1"/>
    <col min="11533" max="11533" width="7.42578125" style="98" customWidth="1"/>
    <col min="11534" max="11534" width="5.140625" style="98" customWidth="1"/>
    <col min="11535" max="11535" width="6.42578125" style="98" customWidth="1"/>
    <col min="11536" max="11536" width="12.140625" style="98" customWidth="1"/>
    <col min="11537" max="11537" width="10.5703125" style="98" customWidth="1"/>
    <col min="11538" max="11538" width="9" style="98" customWidth="1"/>
    <col min="11539" max="11539" width="13.140625" style="98" customWidth="1"/>
    <col min="11540" max="11540" width="7.85546875" style="98" customWidth="1"/>
    <col min="11541" max="11541" width="7.140625" style="98" customWidth="1"/>
    <col min="11542" max="11542" width="9.42578125" style="98" customWidth="1"/>
    <col min="11543" max="11543" width="8.5703125" style="98" customWidth="1"/>
    <col min="11544" max="11544" width="12" style="98" customWidth="1"/>
    <col min="11545" max="11545" width="17" style="98" customWidth="1"/>
    <col min="11546" max="11556" width="0" style="98" hidden="1" customWidth="1"/>
    <col min="11557" max="11557" width="27.28515625" style="98" customWidth="1"/>
    <col min="11558" max="11558" width="0.140625" style="98" customWidth="1"/>
    <col min="11559" max="11560" width="11.42578125" style="98"/>
    <col min="11561" max="11561" width="11.7109375" style="98" customWidth="1"/>
    <col min="11562" max="11562" width="11.42578125" style="98"/>
    <col min="11563" max="11563" width="46.28515625" style="98" customWidth="1"/>
    <col min="11564" max="11568" width="11.42578125" style="98" customWidth="1"/>
    <col min="11569" max="11776" width="11.42578125" style="98"/>
    <col min="11777" max="11777" width="8.42578125" style="98" customWidth="1"/>
    <col min="11778" max="11778" width="9.140625" style="98" customWidth="1"/>
    <col min="11779" max="11779" width="6.42578125" style="98" customWidth="1"/>
    <col min="11780" max="11780" width="11.42578125" style="98" customWidth="1"/>
    <col min="11781" max="11781" width="5" style="98" customWidth="1"/>
    <col min="11782" max="11782" width="9.42578125" style="98" customWidth="1"/>
    <col min="11783" max="11785" width="11.42578125" style="98" customWidth="1"/>
    <col min="11786" max="11786" width="11.5703125" style="98" customWidth="1"/>
    <col min="11787" max="11787" width="3.7109375" style="98" customWidth="1"/>
    <col min="11788" max="11788" width="11.28515625" style="98" customWidth="1"/>
    <col min="11789" max="11789" width="7.42578125" style="98" customWidth="1"/>
    <col min="11790" max="11790" width="5.140625" style="98" customWidth="1"/>
    <col min="11791" max="11791" width="6.42578125" style="98" customWidth="1"/>
    <col min="11792" max="11792" width="12.140625" style="98" customWidth="1"/>
    <col min="11793" max="11793" width="10.5703125" style="98" customWidth="1"/>
    <col min="11794" max="11794" width="9" style="98" customWidth="1"/>
    <col min="11795" max="11795" width="13.140625" style="98" customWidth="1"/>
    <col min="11796" max="11796" width="7.85546875" style="98" customWidth="1"/>
    <col min="11797" max="11797" width="7.140625" style="98" customWidth="1"/>
    <col min="11798" max="11798" width="9.42578125" style="98" customWidth="1"/>
    <col min="11799" max="11799" width="8.5703125" style="98" customWidth="1"/>
    <col min="11800" max="11800" width="12" style="98" customWidth="1"/>
    <col min="11801" max="11801" width="17" style="98" customWidth="1"/>
    <col min="11802" max="11812" width="0" style="98" hidden="1" customWidth="1"/>
    <col min="11813" max="11813" width="27.28515625" style="98" customWidth="1"/>
    <col min="11814" max="11814" width="0.140625" style="98" customWidth="1"/>
    <col min="11815" max="11816" width="11.42578125" style="98"/>
    <col min="11817" max="11817" width="11.7109375" style="98" customWidth="1"/>
    <col min="11818" max="11818" width="11.42578125" style="98"/>
    <col min="11819" max="11819" width="46.28515625" style="98" customWidth="1"/>
    <col min="11820" max="11824" width="11.42578125" style="98" customWidth="1"/>
    <col min="11825" max="12032" width="11.42578125" style="98"/>
    <col min="12033" max="12033" width="8.42578125" style="98" customWidth="1"/>
    <col min="12034" max="12034" width="9.140625" style="98" customWidth="1"/>
    <col min="12035" max="12035" width="6.42578125" style="98" customWidth="1"/>
    <col min="12036" max="12036" width="11.42578125" style="98" customWidth="1"/>
    <col min="12037" max="12037" width="5" style="98" customWidth="1"/>
    <col min="12038" max="12038" width="9.42578125" style="98" customWidth="1"/>
    <col min="12039" max="12041" width="11.42578125" style="98" customWidth="1"/>
    <col min="12042" max="12042" width="11.5703125" style="98" customWidth="1"/>
    <col min="12043" max="12043" width="3.7109375" style="98" customWidth="1"/>
    <col min="12044" max="12044" width="11.28515625" style="98" customWidth="1"/>
    <col min="12045" max="12045" width="7.42578125" style="98" customWidth="1"/>
    <col min="12046" max="12046" width="5.140625" style="98" customWidth="1"/>
    <col min="12047" max="12047" width="6.42578125" style="98" customWidth="1"/>
    <col min="12048" max="12048" width="12.140625" style="98" customWidth="1"/>
    <col min="12049" max="12049" width="10.5703125" style="98" customWidth="1"/>
    <col min="12050" max="12050" width="9" style="98" customWidth="1"/>
    <col min="12051" max="12051" width="13.140625" style="98" customWidth="1"/>
    <col min="12052" max="12052" width="7.85546875" style="98" customWidth="1"/>
    <col min="12053" max="12053" width="7.140625" style="98" customWidth="1"/>
    <col min="12054" max="12054" width="9.42578125" style="98" customWidth="1"/>
    <col min="12055" max="12055" width="8.5703125" style="98" customWidth="1"/>
    <col min="12056" max="12056" width="12" style="98" customWidth="1"/>
    <col min="12057" max="12057" width="17" style="98" customWidth="1"/>
    <col min="12058" max="12068" width="0" style="98" hidden="1" customWidth="1"/>
    <col min="12069" max="12069" width="27.28515625" style="98" customWidth="1"/>
    <col min="12070" max="12070" width="0.140625" style="98" customWidth="1"/>
    <col min="12071" max="12072" width="11.42578125" style="98"/>
    <col min="12073" max="12073" width="11.7109375" style="98" customWidth="1"/>
    <col min="12074" max="12074" width="11.42578125" style="98"/>
    <col min="12075" max="12075" width="46.28515625" style="98" customWidth="1"/>
    <col min="12076" max="12080" width="11.42578125" style="98" customWidth="1"/>
    <col min="12081" max="12288" width="11.42578125" style="98"/>
    <col min="12289" max="12289" width="8.42578125" style="98" customWidth="1"/>
    <col min="12290" max="12290" width="9.140625" style="98" customWidth="1"/>
    <col min="12291" max="12291" width="6.42578125" style="98" customWidth="1"/>
    <col min="12292" max="12292" width="11.42578125" style="98" customWidth="1"/>
    <col min="12293" max="12293" width="5" style="98" customWidth="1"/>
    <col min="12294" max="12294" width="9.42578125" style="98" customWidth="1"/>
    <col min="12295" max="12297" width="11.42578125" style="98" customWidth="1"/>
    <col min="12298" max="12298" width="11.5703125" style="98" customWidth="1"/>
    <col min="12299" max="12299" width="3.7109375" style="98" customWidth="1"/>
    <col min="12300" max="12300" width="11.28515625" style="98" customWidth="1"/>
    <col min="12301" max="12301" width="7.42578125" style="98" customWidth="1"/>
    <col min="12302" max="12302" width="5.140625" style="98" customWidth="1"/>
    <col min="12303" max="12303" width="6.42578125" style="98" customWidth="1"/>
    <col min="12304" max="12304" width="12.140625" style="98" customWidth="1"/>
    <col min="12305" max="12305" width="10.5703125" style="98" customWidth="1"/>
    <col min="12306" max="12306" width="9" style="98" customWidth="1"/>
    <col min="12307" max="12307" width="13.140625" style="98" customWidth="1"/>
    <col min="12308" max="12308" width="7.85546875" style="98" customWidth="1"/>
    <col min="12309" max="12309" width="7.140625" style="98" customWidth="1"/>
    <col min="12310" max="12310" width="9.42578125" style="98" customWidth="1"/>
    <col min="12311" max="12311" width="8.5703125" style="98" customWidth="1"/>
    <col min="12312" max="12312" width="12" style="98" customWidth="1"/>
    <col min="12313" max="12313" width="17" style="98" customWidth="1"/>
    <col min="12314" max="12324" width="0" style="98" hidden="1" customWidth="1"/>
    <col min="12325" max="12325" width="27.28515625" style="98" customWidth="1"/>
    <col min="12326" max="12326" width="0.140625" style="98" customWidth="1"/>
    <col min="12327" max="12328" width="11.42578125" style="98"/>
    <col min="12329" max="12329" width="11.7109375" style="98" customWidth="1"/>
    <col min="12330" max="12330" width="11.42578125" style="98"/>
    <col min="12331" max="12331" width="46.28515625" style="98" customWidth="1"/>
    <col min="12332" max="12336" width="11.42578125" style="98" customWidth="1"/>
    <col min="12337" max="12544" width="11.42578125" style="98"/>
    <col min="12545" max="12545" width="8.42578125" style="98" customWidth="1"/>
    <col min="12546" max="12546" width="9.140625" style="98" customWidth="1"/>
    <col min="12547" max="12547" width="6.42578125" style="98" customWidth="1"/>
    <col min="12548" max="12548" width="11.42578125" style="98" customWidth="1"/>
    <col min="12549" max="12549" width="5" style="98" customWidth="1"/>
    <col min="12550" max="12550" width="9.42578125" style="98" customWidth="1"/>
    <col min="12551" max="12553" width="11.42578125" style="98" customWidth="1"/>
    <col min="12554" max="12554" width="11.5703125" style="98" customWidth="1"/>
    <col min="12555" max="12555" width="3.7109375" style="98" customWidth="1"/>
    <col min="12556" max="12556" width="11.28515625" style="98" customWidth="1"/>
    <col min="12557" max="12557" width="7.42578125" style="98" customWidth="1"/>
    <col min="12558" max="12558" width="5.140625" style="98" customWidth="1"/>
    <col min="12559" max="12559" width="6.42578125" style="98" customWidth="1"/>
    <col min="12560" max="12560" width="12.140625" style="98" customWidth="1"/>
    <col min="12561" max="12561" width="10.5703125" style="98" customWidth="1"/>
    <col min="12562" max="12562" width="9" style="98" customWidth="1"/>
    <col min="12563" max="12563" width="13.140625" style="98" customWidth="1"/>
    <col min="12564" max="12564" width="7.85546875" style="98" customWidth="1"/>
    <col min="12565" max="12565" width="7.140625" style="98" customWidth="1"/>
    <col min="12566" max="12566" width="9.42578125" style="98" customWidth="1"/>
    <col min="12567" max="12567" width="8.5703125" style="98" customWidth="1"/>
    <col min="12568" max="12568" width="12" style="98" customWidth="1"/>
    <col min="12569" max="12569" width="17" style="98" customWidth="1"/>
    <col min="12570" max="12580" width="0" style="98" hidden="1" customWidth="1"/>
    <col min="12581" max="12581" width="27.28515625" style="98" customWidth="1"/>
    <col min="12582" max="12582" width="0.140625" style="98" customWidth="1"/>
    <col min="12583" max="12584" width="11.42578125" style="98"/>
    <col min="12585" max="12585" width="11.7109375" style="98" customWidth="1"/>
    <col min="12586" max="12586" width="11.42578125" style="98"/>
    <col min="12587" max="12587" width="46.28515625" style="98" customWidth="1"/>
    <col min="12588" max="12592" width="11.42578125" style="98" customWidth="1"/>
    <col min="12593" max="12800" width="11.42578125" style="98"/>
    <col min="12801" max="12801" width="8.42578125" style="98" customWidth="1"/>
    <col min="12802" max="12802" width="9.140625" style="98" customWidth="1"/>
    <col min="12803" max="12803" width="6.42578125" style="98" customWidth="1"/>
    <col min="12804" max="12804" width="11.42578125" style="98" customWidth="1"/>
    <col min="12805" max="12805" width="5" style="98" customWidth="1"/>
    <col min="12806" max="12806" width="9.42578125" style="98" customWidth="1"/>
    <col min="12807" max="12809" width="11.42578125" style="98" customWidth="1"/>
    <col min="12810" max="12810" width="11.5703125" style="98" customWidth="1"/>
    <col min="12811" max="12811" width="3.7109375" style="98" customWidth="1"/>
    <col min="12812" max="12812" width="11.28515625" style="98" customWidth="1"/>
    <col min="12813" max="12813" width="7.42578125" style="98" customWidth="1"/>
    <col min="12814" max="12814" width="5.140625" style="98" customWidth="1"/>
    <col min="12815" max="12815" width="6.42578125" style="98" customWidth="1"/>
    <col min="12816" max="12816" width="12.140625" style="98" customWidth="1"/>
    <col min="12817" max="12817" width="10.5703125" style="98" customWidth="1"/>
    <col min="12818" max="12818" width="9" style="98" customWidth="1"/>
    <col min="12819" max="12819" width="13.140625" style="98" customWidth="1"/>
    <col min="12820" max="12820" width="7.85546875" style="98" customWidth="1"/>
    <col min="12821" max="12821" width="7.140625" style="98" customWidth="1"/>
    <col min="12822" max="12822" width="9.42578125" style="98" customWidth="1"/>
    <col min="12823" max="12823" width="8.5703125" style="98" customWidth="1"/>
    <col min="12824" max="12824" width="12" style="98" customWidth="1"/>
    <col min="12825" max="12825" width="17" style="98" customWidth="1"/>
    <col min="12826" max="12836" width="0" style="98" hidden="1" customWidth="1"/>
    <col min="12837" max="12837" width="27.28515625" style="98" customWidth="1"/>
    <col min="12838" max="12838" width="0.140625" style="98" customWidth="1"/>
    <col min="12839" max="12840" width="11.42578125" style="98"/>
    <col min="12841" max="12841" width="11.7109375" style="98" customWidth="1"/>
    <col min="12842" max="12842" width="11.42578125" style="98"/>
    <col min="12843" max="12843" width="46.28515625" style="98" customWidth="1"/>
    <col min="12844" max="12848" width="11.42578125" style="98" customWidth="1"/>
    <col min="12849" max="13056" width="11.42578125" style="98"/>
    <col min="13057" max="13057" width="8.42578125" style="98" customWidth="1"/>
    <col min="13058" max="13058" width="9.140625" style="98" customWidth="1"/>
    <col min="13059" max="13059" width="6.42578125" style="98" customWidth="1"/>
    <col min="13060" max="13060" width="11.42578125" style="98" customWidth="1"/>
    <col min="13061" max="13061" width="5" style="98" customWidth="1"/>
    <col min="13062" max="13062" width="9.42578125" style="98" customWidth="1"/>
    <col min="13063" max="13065" width="11.42578125" style="98" customWidth="1"/>
    <col min="13066" max="13066" width="11.5703125" style="98" customWidth="1"/>
    <col min="13067" max="13067" width="3.7109375" style="98" customWidth="1"/>
    <col min="13068" max="13068" width="11.28515625" style="98" customWidth="1"/>
    <col min="13069" max="13069" width="7.42578125" style="98" customWidth="1"/>
    <col min="13070" max="13070" width="5.140625" style="98" customWidth="1"/>
    <col min="13071" max="13071" width="6.42578125" style="98" customWidth="1"/>
    <col min="13072" max="13072" width="12.140625" style="98" customWidth="1"/>
    <col min="13073" max="13073" width="10.5703125" style="98" customWidth="1"/>
    <col min="13074" max="13074" width="9" style="98" customWidth="1"/>
    <col min="13075" max="13075" width="13.140625" style="98" customWidth="1"/>
    <col min="13076" max="13076" width="7.85546875" style="98" customWidth="1"/>
    <col min="13077" max="13077" width="7.140625" style="98" customWidth="1"/>
    <col min="13078" max="13078" width="9.42578125" style="98" customWidth="1"/>
    <col min="13079" max="13079" width="8.5703125" style="98" customWidth="1"/>
    <col min="13080" max="13080" width="12" style="98" customWidth="1"/>
    <col min="13081" max="13081" width="17" style="98" customWidth="1"/>
    <col min="13082" max="13092" width="0" style="98" hidden="1" customWidth="1"/>
    <col min="13093" max="13093" width="27.28515625" style="98" customWidth="1"/>
    <col min="13094" max="13094" width="0.140625" style="98" customWidth="1"/>
    <col min="13095" max="13096" width="11.42578125" style="98"/>
    <col min="13097" max="13097" width="11.7109375" style="98" customWidth="1"/>
    <col min="13098" max="13098" width="11.42578125" style="98"/>
    <col min="13099" max="13099" width="46.28515625" style="98" customWidth="1"/>
    <col min="13100" max="13104" width="11.42578125" style="98" customWidth="1"/>
    <col min="13105" max="13312" width="11.42578125" style="98"/>
    <col min="13313" max="13313" width="8.42578125" style="98" customWidth="1"/>
    <col min="13314" max="13314" width="9.140625" style="98" customWidth="1"/>
    <col min="13315" max="13315" width="6.42578125" style="98" customWidth="1"/>
    <col min="13316" max="13316" width="11.42578125" style="98" customWidth="1"/>
    <col min="13317" max="13317" width="5" style="98" customWidth="1"/>
    <col min="13318" max="13318" width="9.42578125" style="98" customWidth="1"/>
    <col min="13319" max="13321" width="11.42578125" style="98" customWidth="1"/>
    <col min="13322" max="13322" width="11.5703125" style="98" customWidth="1"/>
    <col min="13323" max="13323" width="3.7109375" style="98" customWidth="1"/>
    <col min="13324" max="13324" width="11.28515625" style="98" customWidth="1"/>
    <col min="13325" max="13325" width="7.42578125" style="98" customWidth="1"/>
    <col min="13326" max="13326" width="5.140625" style="98" customWidth="1"/>
    <col min="13327" max="13327" width="6.42578125" style="98" customWidth="1"/>
    <col min="13328" max="13328" width="12.140625" style="98" customWidth="1"/>
    <col min="13329" max="13329" width="10.5703125" style="98" customWidth="1"/>
    <col min="13330" max="13330" width="9" style="98" customWidth="1"/>
    <col min="13331" max="13331" width="13.140625" style="98" customWidth="1"/>
    <col min="13332" max="13332" width="7.85546875" style="98" customWidth="1"/>
    <col min="13333" max="13333" width="7.140625" style="98" customWidth="1"/>
    <col min="13334" max="13334" width="9.42578125" style="98" customWidth="1"/>
    <col min="13335" max="13335" width="8.5703125" style="98" customWidth="1"/>
    <col min="13336" max="13336" width="12" style="98" customWidth="1"/>
    <col min="13337" max="13337" width="17" style="98" customWidth="1"/>
    <col min="13338" max="13348" width="0" style="98" hidden="1" customWidth="1"/>
    <col min="13349" max="13349" width="27.28515625" style="98" customWidth="1"/>
    <col min="13350" max="13350" width="0.140625" style="98" customWidth="1"/>
    <col min="13351" max="13352" width="11.42578125" style="98"/>
    <col min="13353" max="13353" width="11.7109375" style="98" customWidth="1"/>
    <col min="13354" max="13354" width="11.42578125" style="98"/>
    <col min="13355" max="13355" width="46.28515625" style="98" customWidth="1"/>
    <col min="13356" max="13360" width="11.42578125" style="98" customWidth="1"/>
    <col min="13361" max="13568" width="11.42578125" style="98"/>
    <col min="13569" max="13569" width="8.42578125" style="98" customWidth="1"/>
    <col min="13570" max="13570" width="9.140625" style="98" customWidth="1"/>
    <col min="13571" max="13571" width="6.42578125" style="98" customWidth="1"/>
    <col min="13572" max="13572" width="11.42578125" style="98" customWidth="1"/>
    <col min="13573" max="13573" width="5" style="98" customWidth="1"/>
    <col min="13574" max="13574" width="9.42578125" style="98" customWidth="1"/>
    <col min="13575" max="13577" width="11.42578125" style="98" customWidth="1"/>
    <col min="13578" max="13578" width="11.5703125" style="98" customWidth="1"/>
    <col min="13579" max="13579" width="3.7109375" style="98" customWidth="1"/>
    <col min="13580" max="13580" width="11.28515625" style="98" customWidth="1"/>
    <col min="13581" max="13581" width="7.42578125" style="98" customWidth="1"/>
    <col min="13582" max="13582" width="5.140625" style="98" customWidth="1"/>
    <col min="13583" max="13583" width="6.42578125" style="98" customWidth="1"/>
    <col min="13584" max="13584" width="12.140625" style="98" customWidth="1"/>
    <col min="13585" max="13585" width="10.5703125" style="98" customWidth="1"/>
    <col min="13586" max="13586" width="9" style="98" customWidth="1"/>
    <col min="13587" max="13587" width="13.140625" style="98" customWidth="1"/>
    <col min="13588" max="13588" width="7.85546875" style="98" customWidth="1"/>
    <col min="13589" max="13589" width="7.140625" style="98" customWidth="1"/>
    <col min="13590" max="13590" width="9.42578125" style="98" customWidth="1"/>
    <col min="13591" max="13591" width="8.5703125" style="98" customWidth="1"/>
    <col min="13592" max="13592" width="12" style="98" customWidth="1"/>
    <col min="13593" max="13593" width="17" style="98" customWidth="1"/>
    <col min="13594" max="13604" width="0" style="98" hidden="1" customWidth="1"/>
    <col min="13605" max="13605" width="27.28515625" style="98" customWidth="1"/>
    <col min="13606" max="13606" width="0.140625" style="98" customWidth="1"/>
    <col min="13607" max="13608" width="11.42578125" style="98"/>
    <col min="13609" max="13609" width="11.7109375" style="98" customWidth="1"/>
    <col min="13610" max="13610" width="11.42578125" style="98"/>
    <col min="13611" max="13611" width="46.28515625" style="98" customWidth="1"/>
    <col min="13612" max="13616" width="11.42578125" style="98" customWidth="1"/>
    <col min="13617" max="13824" width="11.42578125" style="98"/>
    <col min="13825" max="13825" width="8.42578125" style="98" customWidth="1"/>
    <col min="13826" max="13826" width="9.140625" style="98" customWidth="1"/>
    <col min="13827" max="13827" width="6.42578125" style="98" customWidth="1"/>
    <col min="13828" max="13828" width="11.42578125" style="98" customWidth="1"/>
    <col min="13829" max="13829" width="5" style="98" customWidth="1"/>
    <col min="13830" max="13830" width="9.42578125" style="98" customWidth="1"/>
    <col min="13831" max="13833" width="11.42578125" style="98" customWidth="1"/>
    <col min="13834" max="13834" width="11.5703125" style="98" customWidth="1"/>
    <col min="13835" max="13835" width="3.7109375" style="98" customWidth="1"/>
    <col min="13836" max="13836" width="11.28515625" style="98" customWidth="1"/>
    <col min="13837" max="13837" width="7.42578125" style="98" customWidth="1"/>
    <col min="13838" max="13838" width="5.140625" style="98" customWidth="1"/>
    <col min="13839" max="13839" width="6.42578125" style="98" customWidth="1"/>
    <col min="13840" max="13840" width="12.140625" style="98" customWidth="1"/>
    <col min="13841" max="13841" width="10.5703125" style="98" customWidth="1"/>
    <col min="13842" max="13842" width="9" style="98" customWidth="1"/>
    <col min="13843" max="13843" width="13.140625" style="98" customWidth="1"/>
    <col min="13844" max="13844" width="7.85546875" style="98" customWidth="1"/>
    <col min="13845" max="13845" width="7.140625" style="98" customWidth="1"/>
    <col min="13846" max="13846" width="9.42578125" style="98" customWidth="1"/>
    <col min="13847" max="13847" width="8.5703125" style="98" customWidth="1"/>
    <col min="13848" max="13848" width="12" style="98" customWidth="1"/>
    <col min="13849" max="13849" width="17" style="98" customWidth="1"/>
    <col min="13850" max="13860" width="0" style="98" hidden="1" customWidth="1"/>
    <col min="13861" max="13861" width="27.28515625" style="98" customWidth="1"/>
    <col min="13862" max="13862" width="0.140625" style="98" customWidth="1"/>
    <col min="13863" max="13864" width="11.42578125" style="98"/>
    <col min="13865" max="13865" width="11.7109375" style="98" customWidth="1"/>
    <col min="13866" max="13866" width="11.42578125" style="98"/>
    <col min="13867" max="13867" width="46.28515625" style="98" customWidth="1"/>
    <col min="13868" max="13872" width="11.42578125" style="98" customWidth="1"/>
    <col min="13873" max="14080" width="11.42578125" style="98"/>
    <col min="14081" max="14081" width="8.42578125" style="98" customWidth="1"/>
    <col min="14082" max="14082" width="9.140625" style="98" customWidth="1"/>
    <col min="14083" max="14083" width="6.42578125" style="98" customWidth="1"/>
    <col min="14084" max="14084" width="11.42578125" style="98" customWidth="1"/>
    <col min="14085" max="14085" width="5" style="98" customWidth="1"/>
    <col min="14086" max="14086" width="9.42578125" style="98" customWidth="1"/>
    <col min="14087" max="14089" width="11.42578125" style="98" customWidth="1"/>
    <col min="14090" max="14090" width="11.5703125" style="98" customWidth="1"/>
    <col min="14091" max="14091" width="3.7109375" style="98" customWidth="1"/>
    <col min="14092" max="14092" width="11.28515625" style="98" customWidth="1"/>
    <col min="14093" max="14093" width="7.42578125" style="98" customWidth="1"/>
    <col min="14094" max="14094" width="5.140625" style="98" customWidth="1"/>
    <col min="14095" max="14095" width="6.42578125" style="98" customWidth="1"/>
    <col min="14096" max="14096" width="12.140625" style="98" customWidth="1"/>
    <col min="14097" max="14097" width="10.5703125" style="98" customWidth="1"/>
    <col min="14098" max="14098" width="9" style="98" customWidth="1"/>
    <col min="14099" max="14099" width="13.140625" style="98" customWidth="1"/>
    <col min="14100" max="14100" width="7.85546875" style="98" customWidth="1"/>
    <col min="14101" max="14101" width="7.140625" style="98" customWidth="1"/>
    <col min="14102" max="14102" width="9.42578125" style="98" customWidth="1"/>
    <col min="14103" max="14103" width="8.5703125" style="98" customWidth="1"/>
    <col min="14104" max="14104" width="12" style="98" customWidth="1"/>
    <col min="14105" max="14105" width="17" style="98" customWidth="1"/>
    <col min="14106" max="14116" width="0" style="98" hidden="1" customWidth="1"/>
    <col min="14117" max="14117" width="27.28515625" style="98" customWidth="1"/>
    <col min="14118" max="14118" width="0.140625" style="98" customWidth="1"/>
    <col min="14119" max="14120" width="11.42578125" style="98"/>
    <col min="14121" max="14121" width="11.7109375" style="98" customWidth="1"/>
    <col min="14122" max="14122" width="11.42578125" style="98"/>
    <col min="14123" max="14123" width="46.28515625" style="98" customWidth="1"/>
    <col min="14124" max="14128" width="11.42578125" style="98" customWidth="1"/>
    <col min="14129" max="14336" width="11.42578125" style="98"/>
    <col min="14337" max="14337" width="8.42578125" style="98" customWidth="1"/>
    <col min="14338" max="14338" width="9.140625" style="98" customWidth="1"/>
    <col min="14339" max="14339" width="6.42578125" style="98" customWidth="1"/>
    <col min="14340" max="14340" width="11.42578125" style="98" customWidth="1"/>
    <col min="14341" max="14341" width="5" style="98" customWidth="1"/>
    <col min="14342" max="14342" width="9.42578125" style="98" customWidth="1"/>
    <col min="14343" max="14345" width="11.42578125" style="98" customWidth="1"/>
    <col min="14346" max="14346" width="11.5703125" style="98" customWidth="1"/>
    <col min="14347" max="14347" width="3.7109375" style="98" customWidth="1"/>
    <col min="14348" max="14348" width="11.28515625" style="98" customWidth="1"/>
    <col min="14349" max="14349" width="7.42578125" style="98" customWidth="1"/>
    <col min="14350" max="14350" width="5.140625" style="98" customWidth="1"/>
    <col min="14351" max="14351" width="6.42578125" style="98" customWidth="1"/>
    <col min="14352" max="14352" width="12.140625" style="98" customWidth="1"/>
    <col min="14353" max="14353" width="10.5703125" style="98" customWidth="1"/>
    <col min="14354" max="14354" width="9" style="98" customWidth="1"/>
    <col min="14355" max="14355" width="13.140625" style="98" customWidth="1"/>
    <col min="14356" max="14356" width="7.85546875" style="98" customWidth="1"/>
    <col min="14357" max="14357" width="7.140625" style="98" customWidth="1"/>
    <col min="14358" max="14358" width="9.42578125" style="98" customWidth="1"/>
    <col min="14359" max="14359" width="8.5703125" style="98" customWidth="1"/>
    <col min="14360" max="14360" width="12" style="98" customWidth="1"/>
    <col min="14361" max="14361" width="17" style="98" customWidth="1"/>
    <col min="14362" max="14372" width="0" style="98" hidden="1" customWidth="1"/>
    <col min="14373" max="14373" width="27.28515625" style="98" customWidth="1"/>
    <col min="14374" max="14374" width="0.140625" style="98" customWidth="1"/>
    <col min="14375" max="14376" width="11.42578125" style="98"/>
    <col min="14377" max="14377" width="11.7109375" style="98" customWidth="1"/>
    <col min="14378" max="14378" width="11.42578125" style="98"/>
    <col min="14379" max="14379" width="46.28515625" style="98" customWidth="1"/>
    <col min="14380" max="14384" width="11.42578125" style="98" customWidth="1"/>
    <col min="14385" max="14592" width="11.42578125" style="98"/>
    <col min="14593" max="14593" width="8.42578125" style="98" customWidth="1"/>
    <col min="14594" max="14594" width="9.140625" style="98" customWidth="1"/>
    <col min="14595" max="14595" width="6.42578125" style="98" customWidth="1"/>
    <col min="14596" max="14596" width="11.42578125" style="98" customWidth="1"/>
    <col min="14597" max="14597" width="5" style="98" customWidth="1"/>
    <col min="14598" max="14598" width="9.42578125" style="98" customWidth="1"/>
    <col min="14599" max="14601" width="11.42578125" style="98" customWidth="1"/>
    <col min="14602" max="14602" width="11.5703125" style="98" customWidth="1"/>
    <col min="14603" max="14603" width="3.7109375" style="98" customWidth="1"/>
    <col min="14604" max="14604" width="11.28515625" style="98" customWidth="1"/>
    <col min="14605" max="14605" width="7.42578125" style="98" customWidth="1"/>
    <col min="14606" max="14606" width="5.140625" style="98" customWidth="1"/>
    <col min="14607" max="14607" width="6.42578125" style="98" customWidth="1"/>
    <col min="14608" max="14608" width="12.140625" style="98" customWidth="1"/>
    <col min="14609" max="14609" width="10.5703125" style="98" customWidth="1"/>
    <col min="14610" max="14610" width="9" style="98" customWidth="1"/>
    <col min="14611" max="14611" width="13.140625" style="98" customWidth="1"/>
    <col min="14612" max="14612" width="7.85546875" style="98" customWidth="1"/>
    <col min="14613" max="14613" width="7.140625" style="98" customWidth="1"/>
    <col min="14614" max="14614" width="9.42578125" style="98" customWidth="1"/>
    <col min="14615" max="14615" width="8.5703125" style="98" customWidth="1"/>
    <col min="14616" max="14616" width="12" style="98" customWidth="1"/>
    <col min="14617" max="14617" width="17" style="98" customWidth="1"/>
    <col min="14618" max="14628" width="0" style="98" hidden="1" customWidth="1"/>
    <col min="14629" max="14629" width="27.28515625" style="98" customWidth="1"/>
    <col min="14630" max="14630" width="0.140625" style="98" customWidth="1"/>
    <col min="14631" max="14632" width="11.42578125" style="98"/>
    <col min="14633" max="14633" width="11.7109375" style="98" customWidth="1"/>
    <col min="14634" max="14634" width="11.42578125" style="98"/>
    <col min="14635" max="14635" width="46.28515625" style="98" customWidth="1"/>
    <col min="14636" max="14640" width="11.42578125" style="98" customWidth="1"/>
    <col min="14641" max="14848" width="11.42578125" style="98"/>
    <col min="14849" max="14849" width="8.42578125" style="98" customWidth="1"/>
    <col min="14850" max="14850" width="9.140625" style="98" customWidth="1"/>
    <col min="14851" max="14851" width="6.42578125" style="98" customWidth="1"/>
    <col min="14852" max="14852" width="11.42578125" style="98" customWidth="1"/>
    <col min="14853" max="14853" width="5" style="98" customWidth="1"/>
    <col min="14854" max="14854" width="9.42578125" style="98" customWidth="1"/>
    <col min="14855" max="14857" width="11.42578125" style="98" customWidth="1"/>
    <col min="14858" max="14858" width="11.5703125" style="98" customWidth="1"/>
    <col min="14859" max="14859" width="3.7109375" style="98" customWidth="1"/>
    <col min="14860" max="14860" width="11.28515625" style="98" customWidth="1"/>
    <col min="14861" max="14861" width="7.42578125" style="98" customWidth="1"/>
    <col min="14862" max="14862" width="5.140625" style="98" customWidth="1"/>
    <col min="14863" max="14863" width="6.42578125" style="98" customWidth="1"/>
    <col min="14864" max="14864" width="12.140625" style="98" customWidth="1"/>
    <col min="14865" max="14865" width="10.5703125" style="98" customWidth="1"/>
    <col min="14866" max="14866" width="9" style="98" customWidth="1"/>
    <col min="14867" max="14867" width="13.140625" style="98" customWidth="1"/>
    <col min="14868" max="14868" width="7.85546875" style="98" customWidth="1"/>
    <col min="14869" max="14869" width="7.140625" style="98" customWidth="1"/>
    <col min="14870" max="14870" width="9.42578125" style="98" customWidth="1"/>
    <col min="14871" max="14871" width="8.5703125" style="98" customWidth="1"/>
    <col min="14872" max="14872" width="12" style="98" customWidth="1"/>
    <col min="14873" max="14873" width="17" style="98" customWidth="1"/>
    <col min="14874" max="14884" width="0" style="98" hidden="1" customWidth="1"/>
    <col min="14885" max="14885" width="27.28515625" style="98" customWidth="1"/>
    <col min="14886" max="14886" width="0.140625" style="98" customWidth="1"/>
    <col min="14887" max="14888" width="11.42578125" style="98"/>
    <col min="14889" max="14889" width="11.7109375" style="98" customWidth="1"/>
    <col min="14890" max="14890" width="11.42578125" style="98"/>
    <col min="14891" max="14891" width="46.28515625" style="98" customWidth="1"/>
    <col min="14892" max="14896" width="11.42578125" style="98" customWidth="1"/>
    <col min="14897" max="15104" width="11.42578125" style="98"/>
    <col min="15105" max="15105" width="8.42578125" style="98" customWidth="1"/>
    <col min="15106" max="15106" width="9.140625" style="98" customWidth="1"/>
    <col min="15107" max="15107" width="6.42578125" style="98" customWidth="1"/>
    <col min="15108" max="15108" width="11.42578125" style="98" customWidth="1"/>
    <col min="15109" max="15109" width="5" style="98" customWidth="1"/>
    <col min="15110" max="15110" width="9.42578125" style="98" customWidth="1"/>
    <col min="15111" max="15113" width="11.42578125" style="98" customWidth="1"/>
    <col min="15114" max="15114" width="11.5703125" style="98" customWidth="1"/>
    <col min="15115" max="15115" width="3.7109375" style="98" customWidth="1"/>
    <col min="15116" max="15116" width="11.28515625" style="98" customWidth="1"/>
    <col min="15117" max="15117" width="7.42578125" style="98" customWidth="1"/>
    <col min="15118" max="15118" width="5.140625" style="98" customWidth="1"/>
    <col min="15119" max="15119" width="6.42578125" style="98" customWidth="1"/>
    <col min="15120" max="15120" width="12.140625" style="98" customWidth="1"/>
    <col min="15121" max="15121" width="10.5703125" style="98" customWidth="1"/>
    <col min="15122" max="15122" width="9" style="98" customWidth="1"/>
    <col min="15123" max="15123" width="13.140625" style="98" customWidth="1"/>
    <col min="15124" max="15124" width="7.85546875" style="98" customWidth="1"/>
    <col min="15125" max="15125" width="7.140625" style="98" customWidth="1"/>
    <col min="15126" max="15126" width="9.42578125" style="98" customWidth="1"/>
    <col min="15127" max="15127" width="8.5703125" style="98" customWidth="1"/>
    <col min="15128" max="15128" width="12" style="98" customWidth="1"/>
    <col min="15129" max="15129" width="17" style="98" customWidth="1"/>
    <col min="15130" max="15140" width="0" style="98" hidden="1" customWidth="1"/>
    <col min="15141" max="15141" width="27.28515625" style="98" customWidth="1"/>
    <col min="15142" max="15142" width="0.140625" style="98" customWidth="1"/>
    <col min="15143" max="15144" width="11.42578125" style="98"/>
    <col min="15145" max="15145" width="11.7109375" style="98" customWidth="1"/>
    <col min="15146" max="15146" width="11.42578125" style="98"/>
    <col min="15147" max="15147" width="46.28515625" style="98" customWidth="1"/>
    <col min="15148" max="15152" width="11.42578125" style="98" customWidth="1"/>
    <col min="15153" max="15360" width="11.42578125" style="98"/>
    <col min="15361" max="15361" width="8.42578125" style="98" customWidth="1"/>
    <col min="15362" max="15362" width="9.140625" style="98" customWidth="1"/>
    <col min="15363" max="15363" width="6.42578125" style="98" customWidth="1"/>
    <col min="15364" max="15364" width="11.42578125" style="98" customWidth="1"/>
    <col min="15365" max="15365" width="5" style="98" customWidth="1"/>
    <col min="15366" max="15366" width="9.42578125" style="98" customWidth="1"/>
    <col min="15367" max="15369" width="11.42578125" style="98" customWidth="1"/>
    <col min="15370" max="15370" width="11.5703125" style="98" customWidth="1"/>
    <col min="15371" max="15371" width="3.7109375" style="98" customWidth="1"/>
    <col min="15372" max="15372" width="11.28515625" style="98" customWidth="1"/>
    <col min="15373" max="15373" width="7.42578125" style="98" customWidth="1"/>
    <col min="15374" max="15374" width="5.140625" style="98" customWidth="1"/>
    <col min="15375" max="15375" width="6.42578125" style="98" customWidth="1"/>
    <col min="15376" max="15376" width="12.140625" style="98" customWidth="1"/>
    <col min="15377" max="15377" width="10.5703125" style="98" customWidth="1"/>
    <col min="15378" max="15378" width="9" style="98" customWidth="1"/>
    <col min="15379" max="15379" width="13.140625" style="98" customWidth="1"/>
    <col min="15380" max="15380" width="7.85546875" style="98" customWidth="1"/>
    <col min="15381" max="15381" width="7.140625" style="98" customWidth="1"/>
    <col min="15382" max="15382" width="9.42578125" style="98" customWidth="1"/>
    <col min="15383" max="15383" width="8.5703125" style="98" customWidth="1"/>
    <col min="15384" max="15384" width="12" style="98" customWidth="1"/>
    <col min="15385" max="15385" width="17" style="98" customWidth="1"/>
    <col min="15386" max="15396" width="0" style="98" hidden="1" customWidth="1"/>
    <col min="15397" max="15397" width="27.28515625" style="98" customWidth="1"/>
    <col min="15398" max="15398" width="0.140625" style="98" customWidth="1"/>
    <col min="15399" max="15400" width="11.42578125" style="98"/>
    <col min="15401" max="15401" width="11.7109375" style="98" customWidth="1"/>
    <col min="15402" max="15402" width="11.42578125" style="98"/>
    <col min="15403" max="15403" width="46.28515625" style="98" customWidth="1"/>
    <col min="15404" max="15408" width="11.42578125" style="98" customWidth="1"/>
    <col min="15409" max="15616" width="11.42578125" style="98"/>
    <col min="15617" max="15617" width="8.42578125" style="98" customWidth="1"/>
    <col min="15618" max="15618" width="9.140625" style="98" customWidth="1"/>
    <col min="15619" max="15619" width="6.42578125" style="98" customWidth="1"/>
    <col min="15620" max="15620" width="11.42578125" style="98" customWidth="1"/>
    <col min="15621" max="15621" width="5" style="98" customWidth="1"/>
    <col min="15622" max="15622" width="9.42578125" style="98" customWidth="1"/>
    <col min="15623" max="15625" width="11.42578125" style="98" customWidth="1"/>
    <col min="15626" max="15626" width="11.5703125" style="98" customWidth="1"/>
    <col min="15627" max="15627" width="3.7109375" style="98" customWidth="1"/>
    <col min="15628" max="15628" width="11.28515625" style="98" customWidth="1"/>
    <col min="15629" max="15629" width="7.42578125" style="98" customWidth="1"/>
    <col min="15630" max="15630" width="5.140625" style="98" customWidth="1"/>
    <col min="15631" max="15631" width="6.42578125" style="98" customWidth="1"/>
    <col min="15632" max="15632" width="12.140625" style="98" customWidth="1"/>
    <col min="15633" max="15633" width="10.5703125" style="98" customWidth="1"/>
    <col min="15634" max="15634" width="9" style="98" customWidth="1"/>
    <col min="15635" max="15635" width="13.140625" style="98" customWidth="1"/>
    <col min="15636" max="15636" width="7.85546875" style="98" customWidth="1"/>
    <col min="15637" max="15637" width="7.140625" style="98" customWidth="1"/>
    <col min="15638" max="15638" width="9.42578125" style="98" customWidth="1"/>
    <col min="15639" max="15639" width="8.5703125" style="98" customWidth="1"/>
    <col min="15640" max="15640" width="12" style="98" customWidth="1"/>
    <col min="15641" max="15641" width="17" style="98" customWidth="1"/>
    <col min="15642" max="15652" width="0" style="98" hidden="1" customWidth="1"/>
    <col min="15653" max="15653" width="27.28515625" style="98" customWidth="1"/>
    <col min="15654" max="15654" width="0.140625" style="98" customWidth="1"/>
    <col min="15655" max="15656" width="11.42578125" style="98"/>
    <col min="15657" max="15657" width="11.7109375" style="98" customWidth="1"/>
    <col min="15658" max="15658" width="11.42578125" style="98"/>
    <col min="15659" max="15659" width="46.28515625" style="98" customWidth="1"/>
    <col min="15660" max="15664" width="11.42578125" style="98" customWidth="1"/>
    <col min="15665" max="15872" width="11.42578125" style="98"/>
    <col min="15873" max="15873" width="8.42578125" style="98" customWidth="1"/>
    <col min="15874" max="15874" width="9.140625" style="98" customWidth="1"/>
    <col min="15875" max="15875" width="6.42578125" style="98" customWidth="1"/>
    <col min="15876" max="15876" width="11.42578125" style="98" customWidth="1"/>
    <col min="15877" max="15877" width="5" style="98" customWidth="1"/>
    <col min="15878" max="15878" width="9.42578125" style="98" customWidth="1"/>
    <col min="15879" max="15881" width="11.42578125" style="98" customWidth="1"/>
    <col min="15882" max="15882" width="11.5703125" style="98" customWidth="1"/>
    <col min="15883" max="15883" width="3.7109375" style="98" customWidth="1"/>
    <col min="15884" max="15884" width="11.28515625" style="98" customWidth="1"/>
    <col min="15885" max="15885" width="7.42578125" style="98" customWidth="1"/>
    <col min="15886" max="15886" width="5.140625" style="98" customWidth="1"/>
    <col min="15887" max="15887" width="6.42578125" style="98" customWidth="1"/>
    <col min="15888" max="15888" width="12.140625" style="98" customWidth="1"/>
    <col min="15889" max="15889" width="10.5703125" style="98" customWidth="1"/>
    <col min="15890" max="15890" width="9" style="98" customWidth="1"/>
    <col min="15891" max="15891" width="13.140625" style="98" customWidth="1"/>
    <col min="15892" max="15892" width="7.85546875" style="98" customWidth="1"/>
    <col min="15893" max="15893" width="7.140625" style="98" customWidth="1"/>
    <col min="15894" max="15894" width="9.42578125" style="98" customWidth="1"/>
    <col min="15895" max="15895" width="8.5703125" style="98" customWidth="1"/>
    <col min="15896" max="15896" width="12" style="98" customWidth="1"/>
    <col min="15897" max="15897" width="17" style="98" customWidth="1"/>
    <col min="15898" max="15908" width="0" style="98" hidden="1" customWidth="1"/>
    <col min="15909" max="15909" width="27.28515625" style="98" customWidth="1"/>
    <col min="15910" max="15910" width="0.140625" style="98" customWidth="1"/>
    <col min="15911" max="15912" width="11.42578125" style="98"/>
    <col min="15913" max="15913" width="11.7109375" style="98" customWidth="1"/>
    <col min="15914" max="15914" width="11.42578125" style="98"/>
    <col min="15915" max="15915" width="46.28515625" style="98" customWidth="1"/>
    <col min="15916" max="15920" width="11.42578125" style="98" customWidth="1"/>
    <col min="15921" max="16128" width="11.42578125" style="98"/>
    <col min="16129" max="16129" width="8.42578125" style="98" customWidth="1"/>
    <col min="16130" max="16130" width="9.140625" style="98" customWidth="1"/>
    <col min="16131" max="16131" width="6.42578125" style="98" customWidth="1"/>
    <col min="16132" max="16132" width="11.42578125" style="98" customWidth="1"/>
    <col min="16133" max="16133" width="5" style="98" customWidth="1"/>
    <col min="16134" max="16134" width="9.42578125" style="98" customWidth="1"/>
    <col min="16135" max="16137" width="11.42578125" style="98" customWidth="1"/>
    <col min="16138" max="16138" width="11.5703125" style="98" customWidth="1"/>
    <col min="16139" max="16139" width="3.7109375" style="98" customWidth="1"/>
    <col min="16140" max="16140" width="11.28515625" style="98" customWidth="1"/>
    <col min="16141" max="16141" width="7.42578125" style="98" customWidth="1"/>
    <col min="16142" max="16142" width="5.140625" style="98" customWidth="1"/>
    <col min="16143" max="16143" width="6.42578125" style="98" customWidth="1"/>
    <col min="16144" max="16144" width="12.140625" style="98" customWidth="1"/>
    <col min="16145" max="16145" width="10.5703125" style="98" customWidth="1"/>
    <col min="16146" max="16146" width="9" style="98" customWidth="1"/>
    <col min="16147" max="16147" width="13.140625" style="98" customWidth="1"/>
    <col min="16148" max="16148" width="7.85546875" style="98" customWidth="1"/>
    <col min="16149" max="16149" width="7.140625" style="98" customWidth="1"/>
    <col min="16150" max="16150" width="9.42578125" style="98" customWidth="1"/>
    <col min="16151" max="16151" width="8.5703125" style="98" customWidth="1"/>
    <col min="16152" max="16152" width="12" style="98" customWidth="1"/>
    <col min="16153" max="16153" width="17" style="98" customWidth="1"/>
    <col min="16154" max="16164" width="0" style="98" hidden="1" customWidth="1"/>
    <col min="16165" max="16165" width="27.28515625" style="98" customWidth="1"/>
    <col min="16166" max="16166" width="0.140625" style="98" customWidth="1"/>
    <col min="16167" max="16168" width="11.42578125" style="98"/>
    <col min="16169" max="16169" width="11.7109375" style="98" customWidth="1"/>
    <col min="16170" max="16170" width="11.42578125" style="98"/>
    <col min="16171" max="16171" width="46.28515625" style="98" customWidth="1"/>
    <col min="16172" max="16176" width="11.42578125" style="98" customWidth="1"/>
    <col min="16177" max="16384" width="11.42578125" style="98"/>
  </cols>
  <sheetData>
    <row r="1" spans="1:51" customFormat="1" ht="54.75" customHeight="1">
      <c r="A1" s="7" t="s">
        <v>36</v>
      </c>
      <c r="B1" s="7" t="s">
        <v>37</v>
      </c>
      <c r="C1" s="7" t="s">
        <v>0</v>
      </c>
      <c r="D1" s="7" t="s">
        <v>33</v>
      </c>
      <c r="E1" s="7" t="s">
        <v>1</v>
      </c>
      <c r="F1" s="7" t="s">
        <v>42</v>
      </c>
      <c r="G1" s="8" t="s">
        <v>17</v>
      </c>
      <c r="H1" s="8" t="s">
        <v>18</v>
      </c>
      <c r="I1" s="8" t="s">
        <v>19</v>
      </c>
      <c r="J1" s="8" t="s">
        <v>20</v>
      </c>
      <c r="K1" s="8" t="s">
        <v>3</v>
      </c>
      <c r="L1" s="8" t="s">
        <v>4</v>
      </c>
      <c r="M1" s="8" t="s">
        <v>248</v>
      </c>
      <c r="N1" s="8" t="s">
        <v>5</v>
      </c>
      <c r="O1" s="8" t="s">
        <v>38</v>
      </c>
      <c r="P1" s="8" t="s">
        <v>6</v>
      </c>
      <c r="Q1" s="8" t="s">
        <v>7</v>
      </c>
      <c r="R1" s="8" t="s">
        <v>8</v>
      </c>
      <c r="S1" s="8" t="s">
        <v>9</v>
      </c>
      <c r="T1" s="8" t="s">
        <v>2</v>
      </c>
      <c r="U1" s="8" t="s">
        <v>239</v>
      </c>
      <c r="V1" s="7" t="s">
        <v>34</v>
      </c>
      <c r="W1" s="7" t="s">
        <v>10</v>
      </c>
      <c r="X1" s="158" t="s">
        <v>35</v>
      </c>
      <c r="Y1" s="18" t="s">
        <v>23</v>
      </c>
      <c r="Z1" s="6" t="s">
        <v>24</v>
      </c>
      <c r="AA1" s="6" t="s">
        <v>25</v>
      </c>
      <c r="AB1" s="6" t="s">
        <v>26</v>
      </c>
      <c r="AC1" s="6" t="s">
        <v>27</v>
      </c>
      <c r="AD1" s="10" t="s">
        <v>28</v>
      </c>
      <c r="AE1" s="6" t="s">
        <v>39</v>
      </c>
      <c r="AF1" s="6" t="s">
        <v>29</v>
      </c>
      <c r="AG1" s="6" t="s">
        <v>40</v>
      </c>
      <c r="AH1" s="6" t="s">
        <v>41</v>
      </c>
      <c r="AI1" s="6" t="s">
        <v>30</v>
      </c>
      <c r="AJ1" s="6" t="s">
        <v>31</v>
      </c>
      <c r="AK1" s="6" t="s">
        <v>32</v>
      </c>
      <c r="AL1" s="73"/>
      <c r="AM1" s="26" t="s">
        <v>309</v>
      </c>
      <c r="AN1" s="26" t="s">
        <v>11</v>
      </c>
      <c r="AO1" s="162" t="s">
        <v>12</v>
      </c>
      <c r="AP1" s="27" t="s">
        <v>22</v>
      </c>
      <c r="AQ1" s="28" t="s">
        <v>21</v>
      </c>
      <c r="AR1" s="1" t="s">
        <v>13</v>
      </c>
      <c r="AS1" s="21" t="s">
        <v>14</v>
      </c>
      <c r="AT1" s="257" t="s">
        <v>15</v>
      </c>
      <c r="AU1" s="21" t="s">
        <v>16</v>
      </c>
      <c r="AV1" s="21" t="s">
        <v>21</v>
      </c>
      <c r="AW1" s="277" t="s">
        <v>279</v>
      </c>
      <c r="AX1" s="277" t="s">
        <v>280</v>
      </c>
      <c r="AY1" s="151" t="s">
        <v>282</v>
      </c>
    </row>
    <row r="2" spans="1:51" customFormat="1" ht="28.5" customHeight="1">
      <c r="A2" s="35">
        <v>82514</v>
      </c>
      <c r="B2" s="64">
        <v>40339</v>
      </c>
      <c r="C2" s="19">
        <v>147461</v>
      </c>
      <c r="D2" s="32">
        <v>40329</v>
      </c>
      <c r="E2" s="35" t="s">
        <v>43</v>
      </c>
      <c r="F2" s="35" t="s">
        <v>44</v>
      </c>
      <c r="G2" s="29" t="s">
        <v>191</v>
      </c>
      <c r="H2" s="29"/>
      <c r="I2" s="29" t="s">
        <v>51</v>
      </c>
      <c r="J2" s="35" t="s">
        <v>192</v>
      </c>
      <c r="K2" s="35" t="s">
        <v>190</v>
      </c>
      <c r="L2" s="19">
        <v>52501252</v>
      </c>
      <c r="M2" s="19" t="s">
        <v>249</v>
      </c>
      <c r="N2" s="37" t="s">
        <v>237</v>
      </c>
      <c r="O2" s="35"/>
      <c r="P2" s="35" t="s">
        <v>218</v>
      </c>
      <c r="Q2" s="35" t="s">
        <v>218</v>
      </c>
      <c r="R2" s="66">
        <v>38881</v>
      </c>
      <c r="S2" s="69" t="s">
        <v>219</v>
      </c>
      <c r="T2" s="33" t="s">
        <v>220</v>
      </c>
      <c r="U2" s="33" t="s">
        <v>252</v>
      </c>
      <c r="V2" s="218">
        <v>1025000</v>
      </c>
      <c r="W2" s="218">
        <v>0</v>
      </c>
      <c r="X2" s="254">
        <v>1025000</v>
      </c>
      <c r="Y2" s="51" t="s">
        <v>257</v>
      </c>
      <c r="Z2" s="219"/>
      <c r="AA2" s="53">
        <v>0</v>
      </c>
      <c r="AB2" s="53"/>
      <c r="AC2" s="51"/>
      <c r="AD2" s="220"/>
      <c r="AE2" s="35"/>
      <c r="AF2" s="35"/>
      <c r="AG2" s="39" t="s">
        <v>256</v>
      </c>
      <c r="AH2" s="35"/>
      <c r="AI2" s="35"/>
      <c r="AJ2" s="35"/>
      <c r="AK2" s="39" t="s">
        <v>255</v>
      </c>
      <c r="AL2" s="19"/>
      <c r="AM2" s="40" t="s">
        <v>245</v>
      </c>
      <c r="AN2" s="35">
        <v>889</v>
      </c>
      <c r="AO2" s="256"/>
      <c r="AP2" s="22"/>
      <c r="AQ2" s="54" t="s">
        <v>265</v>
      </c>
      <c r="AR2" s="5"/>
      <c r="AS2" s="5"/>
      <c r="AT2" s="258"/>
      <c r="AU2" s="5"/>
      <c r="AV2" s="5"/>
      <c r="AW2" s="258"/>
      <c r="AX2" s="256"/>
      <c r="AY2" s="5"/>
    </row>
    <row r="3" spans="1:51" customFormat="1" ht="27.75" customHeight="1">
      <c r="A3" s="35">
        <v>82514</v>
      </c>
      <c r="B3" s="64">
        <v>40339</v>
      </c>
      <c r="C3" s="19">
        <v>147461</v>
      </c>
      <c r="D3" s="32">
        <v>40329</v>
      </c>
      <c r="E3" s="35" t="s">
        <v>43</v>
      </c>
      <c r="F3" s="35" t="s">
        <v>44</v>
      </c>
      <c r="G3" s="29" t="s">
        <v>191</v>
      </c>
      <c r="H3" s="29"/>
      <c r="I3" s="29" t="s">
        <v>51</v>
      </c>
      <c r="J3" s="35" t="s">
        <v>192</v>
      </c>
      <c r="K3" s="35" t="s">
        <v>190</v>
      </c>
      <c r="L3" s="19">
        <v>52501252</v>
      </c>
      <c r="M3" s="19" t="s">
        <v>249</v>
      </c>
      <c r="N3" s="37" t="s">
        <v>237</v>
      </c>
      <c r="O3" s="35"/>
      <c r="P3" s="35" t="s">
        <v>218</v>
      </c>
      <c r="Q3" s="35" t="s">
        <v>218</v>
      </c>
      <c r="R3" s="66">
        <v>38881</v>
      </c>
      <c r="S3" s="69" t="s">
        <v>219</v>
      </c>
      <c r="T3" s="33" t="s">
        <v>220</v>
      </c>
      <c r="U3" s="33" t="s">
        <v>252</v>
      </c>
      <c r="V3" s="218"/>
      <c r="W3" s="218"/>
      <c r="X3" s="218"/>
      <c r="Y3" s="51" t="s">
        <v>257</v>
      </c>
      <c r="Z3" s="219"/>
      <c r="AA3" s="53">
        <v>0</v>
      </c>
      <c r="AB3" s="53"/>
      <c r="AC3" s="51"/>
      <c r="AD3" s="220"/>
      <c r="AE3" s="35"/>
      <c r="AF3" s="35"/>
      <c r="AG3" s="39" t="s">
        <v>256</v>
      </c>
      <c r="AH3" s="35"/>
      <c r="AI3" s="35"/>
      <c r="AJ3" s="35"/>
      <c r="AK3" s="39" t="s">
        <v>255</v>
      </c>
      <c r="AL3" s="19"/>
      <c r="AM3" s="40" t="s">
        <v>274</v>
      </c>
      <c r="AN3" s="35">
        <v>888</v>
      </c>
      <c r="AO3" s="256"/>
      <c r="AP3" s="22"/>
      <c r="AQ3" s="52" t="s">
        <v>310</v>
      </c>
      <c r="AR3" s="5"/>
      <c r="AS3" s="5"/>
      <c r="AT3" s="258"/>
      <c r="AU3" s="5"/>
      <c r="AV3" s="5"/>
      <c r="AW3" s="258"/>
      <c r="AX3" s="256"/>
      <c r="AY3" s="5"/>
    </row>
    <row r="4" spans="1:51" customFormat="1" ht="27.75" customHeight="1">
      <c r="A4" s="35">
        <v>82514</v>
      </c>
      <c r="B4" s="64">
        <v>40339</v>
      </c>
      <c r="C4" s="19">
        <v>147462</v>
      </c>
      <c r="D4" s="32">
        <v>40329</v>
      </c>
      <c r="E4" s="35" t="s">
        <v>43</v>
      </c>
      <c r="F4" s="35" t="s">
        <v>44</v>
      </c>
      <c r="G4" s="29" t="s">
        <v>45</v>
      </c>
      <c r="H4" s="29"/>
      <c r="I4" s="29" t="s">
        <v>46</v>
      </c>
      <c r="J4" s="35"/>
      <c r="K4" s="35" t="s">
        <v>190</v>
      </c>
      <c r="L4" s="19">
        <v>1020723762</v>
      </c>
      <c r="M4" s="19" t="s">
        <v>249</v>
      </c>
      <c r="N4" s="37" t="s">
        <v>238</v>
      </c>
      <c r="O4" s="35"/>
      <c r="P4" s="35" t="s">
        <v>218</v>
      </c>
      <c r="Q4" s="35" t="s">
        <v>218</v>
      </c>
      <c r="R4" s="32">
        <v>35016</v>
      </c>
      <c r="S4" s="69" t="s">
        <v>219</v>
      </c>
      <c r="T4" s="33" t="s">
        <v>221</v>
      </c>
      <c r="U4" s="33" t="s">
        <v>252</v>
      </c>
      <c r="V4" s="218">
        <v>1025000</v>
      </c>
      <c r="W4" s="218">
        <v>0</v>
      </c>
      <c r="X4" s="254">
        <v>1025000</v>
      </c>
      <c r="Y4" s="51" t="s">
        <v>267</v>
      </c>
      <c r="Z4" s="219"/>
      <c r="AA4" s="53">
        <v>0</v>
      </c>
      <c r="AB4" s="53"/>
      <c r="AC4" s="222"/>
      <c r="AD4" s="220"/>
      <c r="AE4" s="35"/>
      <c r="AF4" s="35"/>
      <c r="AG4" s="39" t="s">
        <v>256</v>
      </c>
      <c r="AH4" s="35"/>
      <c r="AI4" s="35"/>
      <c r="AJ4" s="35"/>
      <c r="AK4" s="39" t="s">
        <v>255</v>
      </c>
      <c r="AL4" s="19"/>
      <c r="AM4" s="40" t="s">
        <v>245</v>
      </c>
      <c r="AN4" s="35">
        <v>816</v>
      </c>
      <c r="AO4" s="256">
        <v>12500</v>
      </c>
      <c r="AP4" s="22"/>
      <c r="AQ4" s="54" t="s">
        <v>311</v>
      </c>
      <c r="AR4" s="5"/>
      <c r="AS4" s="5"/>
      <c r="AT4" s="258">
        <f>+AO4</f>
        <v>12500</v>
      </c>
      <c r="AU4" s="5"/>
      <c r="AV4" s="5"/>
      <c r="AW4" s="258"/>
      <c r="AX4" s="256">
        <v>12500</v>
      </c>
      <c r="AY4" s="282" t="s">
        <v>342</v>
      </c>
    </row>
    <row r="5" spans="1:51" customFormat="1" ht="22.5" customHeight="1">
      <c r="A5" s="35">
        <v>82514</v>
      </c>
      <c r="B5" s="64">
        <v>40339</v>
      </c>
      <c r="C5" s="19">
        <v>147462</v>
      </c>
      <c r="D5" s="32">
        <v>40329</v>
      </c>
      <c r="E5" s="35" t="s">
        <v>43</v>
      </c>
      <c r="F5" s="35" t="s">
        <v>44</v>
      </c>
      <c r="G5" s="29" t="s">
        <v>45</v>
      </c>
      <c r="H5" s="29"/>
      <c r="I5" s="29" t="s">
        <v>46</v>
      </c>
      <c r="J5" s="35"/>
      <c r="K5" s="35" t="s">
        <v>190</v>
      </c>
      <c r="L5" s="19">
        <v>1020723762</v>
      </c>
      <c r="M5" s="19" t="s">
        <v>249</v>
      </c>
      <c r="N5" s="37" t="s">
        <v>238</v>
      </c>
      <c r="O5" s="35"/>
      <c r="P5" s="35" t="s">
        <v>218</v>
      </c>
      <c r="Q5" s="35" t="s">
        <v>218</v>
      </c>
      <c r="R5" s="32">
        <v>35016</v>
      </c>
      <c r="S5" s="69" t="s">
        <v>219</v>
      </c>
      <c r="T5" s="33" t="s">
        <v>221</v>
      </c>
      <c r="U5" s="33" t="s">
        <v>252</v>
      </c>
      <c r="V5" s="218"/>
      <c r="W5" s="218"/>
      <c r="X5" s="218"/>
      <c r="Y5" s="51" t="s">
        <v>267</v>
      </c>
      <c r="Z5" s="219"/>
      <c r="AA5" s="53">
        <v>0</v>
      </c>
      <c r="AB5" s="53"/>
      <c r="AC5" s="222"/>
      <c r="AD5" s="220"/>
      <c r="AE5" s="35"/>
      <c r="AF5" s="35"/>
      <c r="AG5" s="39" t="s">
        <v>256</v>
      </c>
      <c r="AH5" s="35"/>
      <c r="AI5" s="35"/>
      <c r="AJ5" s="35"/>
      <c r="AK5" s="39" t="s">
        <v>255</v>
      </c>
      <c r="AL5" s="19"/>
      <c r="AM5" s="40" t="s">
        <v>274</v>
      </c>
      <c r="AN5" s="35">
        <v>602</v>
      </c>
      <c r="AO5" s="256">
        <v>141300</v>
      </c>
      <c r="AP5" s="22"/>
      <c r="AQ5" s="52" t="s">
        <v>312</v>
      </c>
      <c r="AR5" s="5"/>
      <c r="AS5" s="5"/>
      <c r="AT5" s="258">
        <f>+AO5</f>
        <v>141300</v>
      </c>
      <c r="AU5" s="5"/>
      <c r="AV5" s="5"/>
      <c r="AW5" s="258"/>
      <c r="AX5" s="256">
        <v>141300</v>
      </c>
      <c r="AY5" s="282" t="s">
        <v>342</v>
      </c>
    </row>
    <row r="6" spans="1:51" customFormat="1" ht="22.5" customHeight="1">
      <c r="A6" s="35">
        <v>82514</v>
      </c>
      <c r="B6" s="64">
        <v>40339</v>
      </c>
      <c r="C6" s="19">
        <v>147463</v>
      </c>
      <c r="D6" s="32">
        <v>40329</v>
      </c>
      <c r="E6" s="35" t="s">
        <v>43</v>
      </c>
      <c r="F6" s="35" t="s">
        <v>44</v>
      </c>
      <c r="G6" s="29" t="s">
        <v>47</v>
      </c>
      <c r="H6" s="29"/>
      <c r="I6" s="29" t="s">
        <v>48</v>
      </c>
      <c r="J6" s="35"/>
      <c r="K6" s="35" t="s">
        <v>190</v>
      </c>
      <c r="L6" s="19">
        <v>1032436678</v>
      </c>
      <c r="M6" s="19" t="s">
        <v>249</v>
      </c>
      <c r="N6" s="37" t="s">
        <v>238</v>
      </c>
      <c r="O6" s="35"/>
      <c r="P6" s="35" t="s">
        <v>218</v>
      </c>
      <c r="Q6" s="35" t="s">
        <v>218</v>
      </c>
      <c r="R6" s="32">
        <v>39615</v>
      </c>
      <c r="S6" s="69" t="s">
        <v>219</v>
      </c>
      <c r="T6" s="33" t="s">
        <v>220</v>
      </c>
      <c r="U6" s="33" t="s">
        <v>252</v>
      </c>
      <c r="V6" s="218">
        <v>1025000</v>
      </c>
      <c r="W6" s="218">
        <v>0</v>
      </c>
      <c r="X6" s="254">
        <v>1025000</v>
      </c>
      <c r="Y6" s="35" t="s">
        <v>257</v>
      </c>
      <c r="Z6" s="223"/>
      <c r="AA6" s="35">
        <v>0</v>
      </c>
      <c r="AB6" s="35"/>
      <c r="AC6" s="35"/>
      <c r="AD6" s="64"/>
      <c r="AE6" s="35"/>
      <c r="AF6" s="35"/>
      <c r="AG6" s="39" t="s">
        <v>256</v>
      </c>
      <c r="AH6" s="35"/>
      <c r="AI6" s="35"/>
      <c r="AJ6" s="35"/>
      <c r="AK6" s="39" t="s">
        <v>255</v>
      </c>
      <c r="AL6" s="19"/>
      <c r="AM6" s="40" t="s">
        <v>245</v>
      </c>
      <c r="AN6" s="35">
        <v>889</v>
      </c>
      <c r="AO6" s="256"/>
      <c r="AP6" s="22"/>
      <c r="AQ6" s="54" t="s">
        <v>265</v>
      </c>
      <c r="AR6" s="5"/>
      <c r="AS6" s="5"/>
      <c r="AT6" s="258"/>
      <c r="AU6" s="5"/>
      <c r="AV6" s="5"/>
      <c r="AW6" s="258"/>
      <c r="AX6" s="256"/>
      <c r="AY6" s="5"/>
    </row>
    <row r="7" spans="1:51" customFormat="1" ht="23.25" customHeight="1">
      <c r="A7" s="35">
        <v>82514</v>
      </c>
      <c r="B7" s="64">
        <v>40339</v>
      </c>
      <c r="C7" s="19">
        <v>147463</v>
      </c>
      <c r="D7" s="32">
        <v>40329</v>
      </c>
      <c r="E7" s="35" t="s">
        <v>43</v>
      </c>
      <c r="F7" s="35" t="s">
        <v>44</v>
      </c>
      <c r="G7" s="29" t="s">
        <v>47</v>
      </c>
      <c r="H7" s="29"/>
      <c r="I7" s="29" t="s">
        <v>48</v>
      </c>
      <c r="J7" s="35"/>
      <c r="K7" s="35" t="s">
        <v>190</v>
      </c>
      <c r="L7" s="19">
        <v>1032436678</v>
      </c>
      <c r="M7" s="19" t="s">
        <v>249</v>
      </c>
      <c r="N7" s="37" t="s">
        <v>238</v>
      </c>
      <c r="O7" s="35"/>
      <c r="P7" s="35" t="s">
        <v>218</v>
      </c>
      <c r="Q7" s="35" t="s">
        <v>218</v>
      </c>
      <c r="R7" s="32">
        <v>39615</v>
      </c>
      <c r="S7" s="69" t="s">
        <v>219</v>
      </c>
      <c r="T7" s="33" t="s">
        <v>220</v>
      </c>
      <c r="U7" s="33" t="s">
        <v>252</v>
      </c>
      <c r="V7" s="218"/>
      <c r="W7" s="218"/>
      <c r="X7" s="218"/>
      <c r="Y7" s="35" t="s">
        <v>257</v>
      </c>
      <c r="Z7" s="223"/>
      <c r="AA7" s="35">
        <v>0</v>
      </c>
      <c r="AB7" s="35"/>
      <c r="AC7" s="35"/>
      <c r="AD7" s="64"/>
      <c r="AE7" s="35"/>
      <c r="AF7" s="35"/>
      <c r="AG7" s="39" t="s">
        <v>256</v>
      </c>
      <c r="AH7" s="35"/>
      <c r="AI7" s="35"/>
      <c r="AJ7" s="35"/>
      <c r="AK7" s="39" t="s">
        <v>255</v>
      </c>
      <c r="AL7" s="19"/>
      <c r="AM7" s="40" t="s">
        <v>274</v>
      </c>
      <c r="AN7" s="35">
        <v>888</v>
      </c>
      <c r="AO7" s="256"/>
      <c r="AP7" s="22"/>
      <c r="AQ7" s="52" t="s">
        <v>310</v>
      </c>
      <c r="AR7" s="5"/>
      <c r="AS7" s="5"/>
      <c r="AT7" s="258"/>
      <c r="AU7" s="5"/>
      <c r="AV7" s="5"/>
      <c r="AW7" s="258"/>
      <c r="AX7" s="256"/>
      <c r="AY7" s="5"/>
    </row>
    <row r="8" spans="1:51" customFormat="1" ht="21.75" customHeight="1">
      <c r="A8" s="35">
        <v>82514</v>
      </c>
      <c r="B8" s="64">
        <v>40339</v>
      </c>
      <c r="C8" s="19">
        <v>147464</v>
      </c>
      <c r="D8" s="32">
        <v>40329</v>
      </c>
      <c r="E8" s="35" t="s">
        <v>43</v>
      </c>
      <c r="F8" s="35" t="s">
        <v>44</v>
      </c>
      <c r="G8" s="29" t="s">
        <v>193</v>
      </c>
      <c r="H8" s="29" t="s">
        <v>194</v>
      </c>
      <c r="I8" s="29" t="s">
        <v>195</v>
      </c>
      <c r="J8" s="35"/>
      <c r="K8" s="35" t="s">
        <v>190</v>
      </c>
      <c r="L8" s="19">
        <v>1020723854</v>
      </c>
      <c r="M8" s="19" t="s">
        <v>249</v>
      </c>
      <c r="N8" s="37" t="s">
        <v>237</v>
      </c>
      <c r="O8" s="35"/>
      <c r="P8" s="35" t="s">
        <v>218</v>
      </c>
      <c r="Q8" s="35" t="s">
        <v>218</v>
      </c>
      <c r="R8" s="32">
        <v>33050</v>
      </c>
      <c r="S8" s="69" t="s">
        <v>219</v>
      </c>
      <c r="T8" s="33" t="s">
        <v>222</v>
      </c>
      <c r="U8" s="33" t="s">
        <v>252</v>
      </c>
      <c r="V8" s="218">
        <v>1025000</v>
      </c>
      <c r="W8" s="218">
        <v>0</v>
      </c>
      <c r="X8" s="254">
        <v>1025000</v>
      </c>
      <c r="Y8" s="35" t="s">
        <v>267</v>
      </c>
      <c r="Z8" s="223"/>
      <c r="AA8" s="35">
        <v>0</v>
      </c>
      <c r="AB8" s="35"/>
      <c r="AC8" s="35"/>
      <c r="AD8" s="64"/>
      <c r="AE8" s="35"/>
      <c r="AF8" s="35"/>
      <c r="AG8" s="39" t="s">
        <v>256</v>
      </c>
      <c r="AH8" s="35"/>
      <c r="AI8" s="35"/>
      <c r="AJ8" s="35"/>
      <c r="AK8" s="39" t="s">
        <v>255</v>
      </c>
      <c r="AL8" s="19"/>
      <c r="AM8" s="40" t="s">
        <v>245</v>
      </c>
      <c r="AN8" s="35">
        <v>816</v>
      </c>
      <c r="AO8" s="256">
        <v>12500</v>
      </c>
      <c r="AP8" s="22"/>
      <c r="AQ8" s="54" t="s">
        <v>311</v>
      </c>
      <c r="AR8" s="5"/>
      <c r="AS8" s="5"/>
      <c r="AT8" s="258">
        <f t="shared" ref="AT8:AT9" si="0">+AO8</f>
        <v>12500</v>
      </c>
      <c r="AU8" s="5"/>
      <c r="AV8" s="5"/>
      <c r="AW8" s="258"/>
      <c r="AX8" s="256">
        <v>12500</v>
      </c>
      <c r="AY8" s="282" t="s">
        <v>342</v>
      </c>
    </row>
    <row r="9" spans="1:51" customFormat="1" ht="45">
      <c r="A9" s="35">
        <v>82514</v>
      </c>
      <c r="B9" s="64">
        <v>40339</v>
      </c>
      <c r="C9" s="19">
        <v>147464</v>
      </c>
      <c r="D9" s="32">
        <v>40329</v>
      </c>
      <c r="E9" s="35" t="s">
        <v>43</v>
      </c>
      <c r="F9" s="35" t="s">
        <v>44</v>
      </c>
      <c r="G9" s="29" t="s">
        <v>193</v>
      </c>
      <c r="H9" s="29" t="s">
        <v>194</v>
      </c>
      <c r="I9" s="29" t="s">
        <v>195</v>
      </c>
      <c r="J9" s="35"/>
      <c r="K9" s="35" t="s">
        <v>190</v>
      </c>
      <c r="L9" s="19">
        <v>1020723854</v>
      </c>
      <c r="M9" s="19" t="s">
        <v>249</v>
      </c>
      <c r="N9" s="37" t="s">
        <v>237</v>
      </c>
      <c r="O9" s="35"/>
      <c r="P9" s="35" t="s">
        <v>218</v>
      </c>
      <c r="Q9" s="35" t="s">
        <v>218</v>
      </c>
      <c r="R9" s="32">
        <v>33050</v>
      </c>
      <c r="S9" s="69" t="s">
        <v>219</v>
      </c>
      <c r="T9" s="33" t="s">
        <v>222</v>
      </c>
      <c r="U9" s="33" t="s">
        <v>252</v>
      </c>
      <c r="V9" s="218"/>
      <c r="W9" s="218"/>
      <c r="X9" s="218"/>
      <c r="Y9" s="35" t="s">
        <v>267</v>
      </c>
      <c r="Z9" s="223"/>
      <c r="AA9" s="35">
        <v>0</v>
      </c>
      <c r="AB9" s="35"/>
      <c r="AC9" s="35"/>
      <c r="AD9" s="64"/>
      <c r="AE9" s="35"/>
      <c r="AF9" s="35"/>
      <c r="AG9" s="39" t="s">
        <v>256</v>
      </c>
      <c r="AH9" s="35"/>
      <c r="AI9" s="35"/>
      <c r="AJ9" s="35"/>
      <c r="AK9" s="39" t="s">
        <v>255</v>
      </c>
      <c r="AL9" s="19"/>
      <c r="AM9" s="40" t="s">
        <v>274</v>
      </c>
      <c r="AN9" s="35">
        <v>602</v>
      </c>
      <c r="AO9" s="256">
        <v>141300</v>
      </c>
      <c r="AP9" s="22"/>
      <c r="AQ9" s="52" t="s">
        <v>312</v>
      </c>
      <c r="AR9" s="5"/>
      <c r="AS9" s="5"/>
      <c r="AT9" s="258">
        <f t="shared" si="0"/>
        <v>141300</v>
      </c>
      <c r="AU9" s="5"/>
      <c r="AV9" s="5"/>
      <c r="AW9" s="258"/>
      <c r="AX9" s="256">
        <v>141300</v>
      </c>
      <c r="AY9" s="282" t="s">
        <v>342</v>
      </c>
    </row>
    <row r="10" spans="1:51" customFormat="1" ht="22.5">
      <c r="A10" s="35">
        <v>82514</v>
      </c>
      <c r="B10" s="64">
        <v>40339</v>
      </c>
      <c r="C10" s="19">
        <v>147465</v>
      </c>
      <c r="D10" s="32">
        <v>40329</v>
      </c>
      <c r="E10" s="35" t="s">
        <v>43</v>
      </c>
      <c r="F10" s="35" t="s">
        <v>44</v>
      </c>
      <c r="G10" s="29" t="s">
        <v>49</v>
      </c>
      <c r="H10" s="29" t="s">
        <v>50</v>
      </c>
      <c r="I10" s="29" t="s">
        <v>51</v>
      </c>
      <c r="J10" s="35" t="s">
        <v>52</v>
      </c>
      <c r="K10" s="35" t="s">
        <v>190</v>
      </c>
      <c r="L10" s="19">
        <v>52517881</v>
      </c>
      <c r="M10" s="19" t="s">
        <v>249</v>
      </c>
      <c r="N10" s="37" t="s">
        <v>237</v>
      </c>
      <c r="O10" s="35"/>
      <c r="P10" s="35" t="s">
        <v>218</v>
      </c>
      <c r="Q10" s="35" t="s">
        <v>218</v>
      </c>
      <c r="R10" s="32">
        <v>39923</v>
      </c>
      <c r="S10" s="69" t="s">
        <v>219</v>
      </c>
      <c r="T10" s="33" t="s">
        <v>223</v>
      </c>
      <c r="U10" s="33" t="s">
        <v>252</v>
      </c>
      <c r="V10" s="218">
        <v>1025000</v>
      </c>
      <c r="W10" s="218">
        <v>0</v>
      </c>
      <c r="X10" s="254">
        <v>1025000</v>
      </c>
      <c r="Y10" s="35" t="s">
        <v>257</v>
      </c>
      <c r="Z10" s="219"/>
      <c r="AA10" s="53">
        <v>0</v>
      </c>
      <c r="AB10" s="35"/>
      <c r="AC10" s="48"/>
      <c r="AD10" s="220"/>
      <c r="AE10" s="222"/>
      <c r="AF10" s="222"/>
      <c r="AG10" s="39" t="s">
        <v>256</v>
      </c>
      <c r="AH10" s="35"/>
      <c r="AI10" s="35"/>
      <c r="AJ10" s="35"/>
      <c r="AK10" s="39" t="s">
        <v>255</v>
      </c>
      <c r="AL10" s="19"/>
      <c r="AM10" s="40" t="s">
        <v>245</v>
      </c>
      <c r="AN10" s="35">
        <v>889</v>
      </c>
      <c r="AO10" s="256"/>
      <c r="AP10" s="22"/>
      <c r="AQ10" s="54" t="s">
        <v>265</v>
      </c>
      <c r="AR10" s="5"/>
      <c r="AS10" s="5"/>
      <c r="AT10" s="258"/>
      <c r="AU10" s="5"/>
      <c r="AV10" s="5"/>
      <c r="AW10" s="258"/>
      <c r="AX10" s="256"/>
      <c r="AY10" s="5"/>
    </row>
    <row r="11" spans="1:51" customFormat="1" ht="23.25" customHeight="1">
      <c r="A11" s="35">
        <v>82514</v>
      </c>
      <c r="B11" s="64">
        <v>40339</v>
      </c>
      <c r="C11" s="19">
        <v>147465</v>
      </c>
      <c r="D11" s="32">
        <v>40329</v>
      </c>
      <c r="E11" s="35" t="s">
        <v>43</v>
      </c>
      <c r="F11" s="35" t="s">
        <v>44</v>
      </c>
      <c r="G11" s="29" t="s">
        <v>49</v>
      </c>
      <c r="H11" s="29" t="s">
        <v>50</v>
      </c>
      <c r="I11" s="29" t="s">
        <v>51</v>
      </c>
      <c r="J11" s="35" t="s">
        <v>52</v>
      </c>
      <c r="K11" s="35" t="s">
        <v>190</v>
      </c>
      <c r="L11" s="19">
        <v>52517881</v>
      </c>
      <c r="M11" s="19" t="s">
        <v>249</v>
      </c>
      <c r="N11" s="37" t="s">
        <v>237</v>
      </c>
      <c r="O11" s="35"/>
      <c r="P11" s="35" t="s">
        <v>218</v>
      </c>
      <c r="Q11" s="35" t="s">
        <v>218</v>
      </c>
      <c r="R11" s="32">
        <v>39923</v>
      </c>
      <c r="S11" s="69" t="s">
        <v>219</v>
      </c>
      <c r="T11" s="33" t="s">
        <v>223</v>
      </c>
      <c r="U11" s="33" t="s">
        <v>252</v>
      </c>
      <c r="V11" s="218"/>
      <c r="W11" s="218"/>
      <c r="X11" s="218"/>
      <c r="Y11" s="35" t="s">
        <v>257</v>
      </c>
      <c r="Z11" s="219"/>
      <c r="AA11" s="53">
        <v>0</v>
      </c>
      <c r="AB11" s="35"/>
      <c r="AC11" s="48"/>
      <c r="AD11" s="220"/>
      <c r="AE11" s="222"/>
      <c r="AF11" s="222"/>
      <c r="AG11" s="39" t="s">
        <v>256</v>
      </c>
      <c r="AH11" s="35"/>
      <c r="AI11" s="35"/>
      <c r="AJ11" s="35"/>
      <c r="AK11" s="39" t="s">
        <v>255</v>
      </c>
      <c r="AL11" s="19"/>
      <c r="AM11" s="40" t="s">
        <v>274</v>
      </c>
      <c r="AN11" s="35">
        <v>888</v>
      </c>
      <c r="AO11" s="256"/>
      <c r="AP11" s="22"/>
      <c r="AQ11" s="52" t="s">
        <v>310</v>
      </c>
      <c r="AR11" s="5"/>
      <c r="AS11" s="5"/>
      <c r="AT11" s="258"/>
      <c r="AU11" s="5"/>
      <c r="AV11" s="5"/>
      <c r="AW11" s="258"/>
      <c r="AX11" s="256"/>
      <c r="AY11" s="5"/>
    </row>
    <row r="12" spans="1:51" customFormat="1" ht="21.75" customHeight="1">
      <c r="A12" s="35">
        <v>82514</v>
      </c>
      <c r="B12" s="64">
        <v>40339</v>
      </c>
      <c r="C12" s="19">
        <v>147466</v>
      </c>
      <c r="D12" s="32">
        <v>40329</v>
      </c>
      <c r="E12" s="35" t="s">
        <v>43</v>
      </c>
      <c r="F12" s="35" t="s">
        <v>44</v>
      </c>
      <c r="G12" s="29" t="s">
        <v>53</v>
      </c>
      <c r="H12" s="29" t="s">
        <v>54</v>
      </c>
      <c r="I12" s="29" t="s">
        <v>51</v>
      </c>
      <c r="J12" s="35" t="s">
        <v>55</v>
      </c>
      <c r="K12" s="35" t="s">
        <v>190</v>
      </c>
      <c r="L12" s="19">
        <v>20328022</v>
      </c>
      <c r="M12" s="19" t="s">
        <v>249</v>
      </c>
      <c r="N12" s="37" t="s">
        <v>237</v>
      </c>
      <c r="O12" s="35"/>
      <c r="P12" s="35" t="s">
        <v>218</v>
      </c>
      <c r="Q12" s="35" t="s">
        <v>218</v>
      </c>
      <c r="R12" s="32">
        <v>38352</v>
      </c>
      <c r="S12" s="69" t="s">
        <v>219</v>
      </c>
      <c r="T12" s="33" t="s">
        <v>224</v>
      </c>
      <c r="U12" s="33" t="s">
        <v>252</v>
      </c>
      <c r="V12" s="218">
        <v>1025000</v>
      </c>
      <c r="W12" s="218">
        <v>0</v>
      </c>
      <c r="X12" s="254">
        <v>1025000</v>
      </c>
      <c r="Y12" s="53" t="s">
        <v>267</v>
      </c>
      <c r="Z12" s="219"/>
      <c r="AA12" s="53">
        <v>0</v>
      </c>
      <c r="AB12" s="35"/>
      <c r="AC12" s="222"/>
      <c r="AD12" s="220"/>
      <c r="AE12" s="222"/>
      <c r="AF12" s="222"/>
      <c r="AG12" s="39" t="s">
        <v>256</v>
      </c>
      <c r="AH12" s="35"/>
      <c r="AI12" s="35"/>
      <c r="AJ12" s="35"/>
      <c r="AK12" s="39" t="s">
        <v>255</v>
      </c>
      <c r="AL12" s="19"/>
      <c r="AM12" s="40" t="s">
        <v>245</v>
      </c>
      <c r="AN12" s="35">
        <v>816</v>
      </c>
      <c r="AO12" s="256">
        <v>12500</v>
      </c>
      <c r="AP12" s="22"/>
      <c r="AQ12" s="54" t="s">
        <v>311</v>
      </c>
      <c r="AR12" s="5"/>
      <c r="AS12" s="5"/>
      <c r="AT12" s="258">
        <f t="shared" ref="AT12:AT17" si="1">+AO12</f>
        <v>12500</v>
      </c>
      <c r="AU12" s="5"/>
      <c r="AV12" s="5"/>
      <c r="AW12" s="258"/>
      <c r="AX12" s="256">
        <v>12500</v>
      </c>
      <c r="AY12" s="282" t="s">
        <v>342</v>
      </c>
    </row>
    <row r="13" spans="1:51" customFormat="1" ht="45">
      <c r="A13" s="35">
        <v>82514</v>
      </c>
      <c r="B13" s="64">
        <v>40339</v>
      </c>
      <c r="C13" s="19">
        <v>147466</v>
      </c>
      <c r="D13" s="32">
        <v>40329</v>
      </c>
      <c r="E13" s="35" t="s">
        <v>43</v>
      </c>
      <c r="F13" s="35" t="s">
        <v>44</v>
      </c>
      <c r="G13" s="29" t="s">
        <v>53</v>
      </c>
      <c r="H13" s="29" t="s">
        <v>54</v>
      </c>
      <c r="I13" s="29" t="s">
        <v>51</v>
      </c>
      <c r="J13" s="35" t="s">
        <v>55</v>
      </c>
      <c r="K13" s="35" t="s">
        <v>190</v>
      </c>
      <c r="L13" s="19">
        <v>20328022</v>
      </c>
      <c r="M13" s="19" t="s">
        <v>249</v>
      </c>
      <c r="N13" s="37" t="s">
        <v>237</v>
      </c>
      <c r="O13" s="35"/>
      <c r="P13" s="35" t="s">
        <v>218</v>
      </c>
      <c r="Q13" s="35" t="s">
        <v>218</v>
      </c>
      <c r="R13" s="32">
        <v>38352</v>
      </c>
      <c r="S13" s="69" t="s">
        <v>219</v>
      </c>
      <c r="T13" s="33" t="s">
        <v>224</v>
      </c>
      <c r="U13" s="33" t="s">
        <v>252</v>
      </c>
      <c r="V13" s="218"/>
      <c r="W13" s="218"/>
      <c r="X13" s="218"/>
      <c r="Y13" s="53" t="s">
        <v>267</v>
      </c>
      <c r="Z13" s="219"/>
      <c r="AA13" s="53">
        <v>0</v>
      </c>
      <c r="AB13" s="35"/>
      <c r="AC13" s="222"/>
      <c r="AD13" s="220"/>
      <c r="AE13" s="222"/>
      <c r="AF13" s="222"/>
      <c r="AG13" s="39" t="s">
        <v>256</v>
      </c>
      <c r="AH13" s="35"/>
      <c r="AI13" s="35"/>
      <c r="AJ13" s="35"/>
      <c r="AK13" s="39" t="s">
        <v>255</v>
      </c>
      <c r="AL13" s="19"/>
      <c r="AM13" s="40" t="s">
        <v>274</v>
      </c>
      <c r="AN13" s="35">
        <v>602</v>
      </c>
      <c r="AO13" s="256">
        <v>141300</v>
      </c>
      <c r="AP13" s="22"/>
      <c r="AQ13" s="52" t="s">
        <v>312</v>
      </c>
      <c r="AR13" s="5"/>
      <c r="AS13" s="5"/>
      <c r="AT13" s="258">
        <f t="shared" si="1"/>
        <v>141300</v>
      </c>
      <c r="AU13" s="5"/>
      <c r="AV13" s="5"/>
      <c r="AW13" s="258"/>
      <c r="AX13" s="256">
        <v>141300</v>
      </c>
      <c r="AY13" s="282" t="s">
        <v>342</v>
      </c>
    </row>
    <row r="14" spans="1:51" customFormat="1" ht="22.5">
      <c r="A14" s="35">
        <v>82514</v>
      </c>
      <c r="B14" s="64">
        <v>40339</v>
      </c>
      <c r="C14" s="19">
        <v>147467</v>
      </c>
      <c r="D14" s="32">
        <v>40329</v>
      </c>
      <c r="E14" s="35" t="s">
        <v>43</v>
      </c>
      <c r="F14" s="35" t="s">
        <v>44</v>
      </c>
      <c r="G14" s="29" t="s">
        <v>56</v>
      </c>
      <c r="H14" s="29" t="s">
        <v>57</v>
      </c>
      <c r="I14" s="29" t="s">
        <v>58</v>
      </c>
      <c r="J14" s="35" t="s">
        <v>59</v>
      </c>
      <c r="K14" s="35" t="s">
        <v>190</v>
      </c>
      <c r="L14" s="19">
        <v>79723852</v>
      </c>
      <c r="M14" s="19" t="s">
        <v>249</v>
      </c>
      <c r="N14" s="37" t="s">
        <v>238</v>
      </c>
      <c r="O14" s="35"/>
      <c r="P14" s="35" t="s">
        <v>218</v>
      </c>
      <c r="Q14" s="35" t="s">
        <v>218</v>
      </c>
      <c r="R14" s="32">
        <v>38310</v>
      </c>
      <c r="S14" s="69" t="s">
        <v>219</v>
      </c>
      <c r="T14" s="33" t="s">
        <v>222</v>
      </c>
      <c r="U14" s="33" t="s">
        <v>252</v>
      </c>
      <c r="V14" s="218">
        <v>1025000</v>
      </c>
      <c r="W14" s="218">
        <v>0</v>
      </c>
      <c r="X14" s="254">
        <v>1025000</v>
      </c>
      <c r="Y14" s="35" t="s">
        <v>267</v>
      </c>
      <c r="Z14" s="223"/>
      <c r="AA14" s="35">
        <v>0</v>
      </c>
      <c r="AB14" s="35"/>
      <c r="AC14" s="35"/>
      <c r="AD14" s="64"/>
      <c r="AE14" s="35"/>
      <c r="AF14" s="35"/>
      <c r="AG14" s="39" t="s">
        <v>256</v>
      </c>
      <c r="AH14" s="35"/>
      <c r="AI14" s="35"/>
      <c r="AJ14" s="35"/>
      <c r="AK14" s="39" t="s">
        <v>255</v>
      </c>
      <c r="AL14" s="19"/>
      <c r="AM14" s="40" t="s">
        <v>245</v>
      </c>
      <c r="AN14" s="35">
        <v>816</v>
      </c>
      <c r="AO14" s="256">
        <v>12500</v>
      </c>
      <c r="AP14" s="22"/>
      <c r="AQ14" s="54" t="s">
        <v>311</v>
      </c>
      <c r="AR14" s="5"/>
      <c r="AS14" s="5"/>
      <c r="AT14" s="258">
        <f t="shared" si="1"/>
        <v>12500</v>
      </c>
      <c r="AU14" s="5"/>
      <c r="AV14" s="5"/>
      <c r="AW14" s="258"/>
      <c r="AX14" s="256">
        <v>12500</v>
      </c>
      <c r="AY14" s="282" t="s">
        <v>342</v>
      </c>
    </row>
    <row r="15" spans="1:51" customFormat="1" ht="45">
      <c r="A15" s="35">
        <v>82514</v>
      </c>
      <c r="B15" s="64">
        <v>40339</v>
      </c>
      <c r="C15" s="19">
        <v>147467</v>
      </c>
      <c r="D15" s="32">
        <v>40329</v>
      </c>
      <c r="E15" s="35" t="s">
        <v>43</v>
      </c>
      <c r="F15" s="35" t="s">
        <v>44</v>
      </c>
      <c r="G15" s="29" t="s">
        <v>56</v>
      </c>
      <c r="H15" s="29" t="s">
        <v>57</v>
      </c>
      <c r="I15" s="29" t="s">
        <v>58</v>
      </c>
      <c r="J15" s="35" t="s">
        <v>59</v>
      </c>
      <c r="K15" s="35" t="s">
        <v>190</v>
      </c>
      <c r="L15" s="19">
        <v>79723852</v>
      </c>
      <c r="M15" s="19" t="s">
        <v>249</v>
      </c>
      <c r="N15" s="37" t="s">
        <v>238</v>
      </c>
      <c r="O15" s="35"/>
      <c r="P15" s="35" t="s">
        <v>218</v>
      </c>
      <c r="Q15" s="35" t="s">
        <v>218</v>
      </c>
      <c r="R15" s="32">
        <v>38310</v>
      </c>
      <c r="S15" s="69" t="s">
        <v>219</v>
      </c>
      <c r="T15" s="33" t="s">
        <v>222</v>
      </c>
      <c r="U15" s="33" t="s">
        <v>252</v>
      </c>
      <c r="V15" s="218"/>
      <c r="W15" s="218"/>
      <c r="X15" s="218"/>
      <c r="Y15" s="35" t="s">
        <v>267</v>
      </c>
      <c r="Z15" s="223"/>
      <c r="AA15" s="35">
        <v>0</v>
      </c>
      <c r="AB15" s="35"/>
      <c r="AC15" s="35"/>
      <c r="AD15" s="64"/>
      <c r="AE15" s="35"/>
      <c r="AF15" s="35"/>
      <c r="AG15" s="39" t="s">
        <v>256</v>
      </c>
      <c r="AH15" s="35"/>
      <c r="AI15" s="35"/>
      <c r="AJ15" s="35"/>
      <c r="AK15" s="39" t="s">
        <v>255</v>
      </c>
      <c r="AL15" s="19"/>
      <c r="AM15" s="40" t="s">
        <v>274</v>
      </c>
      <c r="AN15" s="35">
        <v>602</v>
      </c>
      <c r="AO15" s="256">
        <v>141300</v>
      </c>
      <c r="AP15" s="22"/>
      <c r="AQ15" s="52" t="s">
        <v>312</v>
      </c>
      <c r="AR15" s="5"/>
      <c r="AS15" s="5"/>
      <c r="AT15" s="258">
        <f t="shared" si="1"/>
        <v>141300</v>
      </c>
      <c r="AU15" s="5"/>
      <c r="AV15" s="5"/>
      <c r="AW15" s="258"/>
      <c r="AX15" s="256">
        <v>141300</v>
      </c>
      <c r="AY15" s="282" t="s">
        <v>342</v>
      </c>
    </row>
    <row r="16" spans="1:51" customFormat="1" ht="22.5">
      <c r="A16" s="35">
        <v>82514</v>
      </c>
      <c r="B16" s="64">
        <v>40339</v>
      </c>
      <c r="C16" s="19">
        <v>147468</v>
      </c>
      <c r="D16" s="32">
        <v>40329</v>
      </c>
      <c r="E16" s="35" t="s">
        <v>43</v>
      </c>
      <c r="F16" s="35" t="s">
        <v>44</v>
      </c>
      <c r="G16" s="29" t="s">
        <v>60</v>
      </c>
      <c r="H16" s="29" t="s">
        <v>61</v>
      </c>
      <c r="I16" s="29" t="s">
        <v>62</v>
      </c>
      <c r="J16" s="35"/>
      <c r="K16" s="35" t="s">
        <v>190</v>
      </c>
      <c r="L16" s="19">
        <v>51576649</v>
      </c>
      <c r="M16" s="19" t="s">
        <v>249</v>
      </c>
      <c r="N16" s="37" t="s">
        <v>237</v>
      </c>
      <c r="O16" s="35"/>
      <c r="P16" s="35" t="s">
        <v>218</v>
      </c>
      <c r="Q16" s="35" t="s">
        <v>218</v>
      </c>
      <c r="R16" s="32">
        <v>38167</v>
      </c>
      <c r="S16" s="69" t="s">
        <v>219</v>
      </c>
      <c r="T16" s="33" t="s">
        <v>225</v>
      </c>
      <c r="U16" s="33" t="s">
        <v>242</v>
      </c>
      <c r="V16" s="218">
        <v>1025000</v>
      </c>
      <c r="W16" s="218">
        <v>0</v>
      </c>
      <c r="X16" s="254">
        <v>1025000</v>
      </c>
      <c r="Y16" s="35" t="s">
        <v>266</v>
      </c>
      <c r="Z16" s="223"/>
      <c r="AA16" s="35">
        <v>0</v>
      </c>
      <c r="AB16" s="35"/>
      <c r="AC16" s="35"/>
      <c r="AD16" s="64"/>
      <c r="AE16" s="35"/>
      <c r="AF16" s="35"/>
      <c r="AG16" s="39" t="s">
        <v>256</v>
      </c>
      <c r="AH16" s="35"/>
      <c r="AI16" s="35"/>
      <c r="AJ16" s="35"/>
      <c r="AK16" s="39" t="s">
        <v>255</v>
      </c>
      <c r="AL16" s="19"/>
      <c r="AM16" s="40" t="s">
        <v>245</v>
      </c>
      <c r="AN16" s="35">
        <v>816</v>
      </c>
      <c r="AO16" s="256">
        <v>12500</v>
      </c>
      <c r="AP16" s="22"/>
      <c r="AQ16" s="54" t="s">
        <v>311</v>
      </c>
      <c r="AR16" s="5"/>
      <c r="AS16" s="5"/>
      <c r="AT16" s="258">
        <f t="shared" si="1"/>
        <v>12500</v>
      </c>
      <c r="AU16" s="5"/>
      <c r="AV16" s="5"/>
      <c r="AW16" s="258"/>
      <c r="AX16" s="256">
        <v>12500</v>
      </c>
      <c r="AY16" s="282" t="s">
        <v>342</v>
      </c>
    </row>
    <row r="17" spans="1:51" customFormat="1" ht="45">
      <c r="A17" s="35">
        <v>82514</v>
      </c>
      <c r="B17" s="64">
        <v>40339</v>
      </c>
      <c r="C17" s="19">
        <v>147468</v>
      </c>
      <c r="D17" s="32">
        <v>40329</v>
      </c>
      <c r="E17" s="35" t="s">
        <v>43</v>
      </c>
      <c r="F17" s="35" t="s">
        <v>44</v>
      </c>
      <c r="G17" s="29" t="s">
        <v>60</v>
      </c>
      <c r="H17" s="29" t="s">
        <v>61</v>
      </c>
      <c r="I17" s="29" t="s">
        <v>62</v>
      </c>
      <c r="J17" s="35"/>
      <c r="K17" s="35" t="s">
        <v>190</v>
      </c>
      <c r="L17" s="19">
        <v>51576649</v>
      </c>
      <c r="M17" s="19" t="s">
        <v>249</v>
      </c>
      <c r="N17" s="37" t="s">
        <v>237</v>
      </c>
      <c r="O17" s="35"/>
      <c r="P17" s="35" t="s">
        <v>218</v>
      </c>
      <c r="Q17" s="35" t="s">
        <v>218</v>
      </c>
      <c r="R17" s="32">
        <v>38167</v>
      </c>
      <c r="S17" s="69" t="s">
        <v>219</v>
      </c>
      <c r="T17" s="33" t="s">
        <v>225</v>
      </c>
      <c r="U17" s="33" t="s">
        <v>242</v>
      </c>
      <c r="V17" s="218"/>
      <c r="W17" s="218"/>
      <c r="X17" s="218"/>
      <c r="Y17" s="35" t="s">
        <v>266</v>
      </c>
      <c r="Z17" s="223"/>
      <c r="AA17" s="35">
        <v>0</v>
      </c>
      <c r="AB17" s="35"/>
      <c r="AC17" s="35"/>
      <c r="AD17" s="64"/>
      <c r="AE17" s="35"/>
      <c r="AF17" s="35"/>
      <c r="AG17" s="39" t="s">
        <v>256</v>
      </c>
      <c r="AH17" s="35"/>
      <c r="AI17" s="35"/>
      <c r="AJ17" s="35"/>
      <c r="AK17" s="39" t="s">
        <v>255</v>
      </c>
      <c r="AL17" s="19"/>
      <c r="AM17" s="40" t="s">
        <v>274</v>
      </c>
      <c r="AN17" s="35">
        <v>602</v>
      </c>
      <c r="AO17" s="256">
        <v>141300</v>
      </c>
      <c r="AP17" s="22"/>
      <c r="AQ17" s="52" t="s">
        <v>312</v>
      </c>
      <c r="AR17" s="5"/>
      <c r="AS17" s="5"/>
      <c r="AT17" s="258">
        <f t="shared" si="1"/>
        <v>141300</v>
      </c>
      <c r="AU17" s="5"/>
      <c r="AV17" s="5"/>
      <c r="AW17" s="258"/>
      <c r="AX17" s="256">
        <v>141300</v>
      </c>
      <c r="AY17" s="282" t="s">
        <v>342</v>
      </c>
    </row>
    <row r="18" spans="1:51" customFormat="1" ht="22.5">
      <c r="A18" s="35">
        <v>82514</v>
      </c>
      <c r="B18" s="64">
        <v>40339</v>
      </c>
      <c r="C18" s="19">
        <v>147469</v>
      </c>
      <c r="D18" s="32">
        <v>40329</v>
      </c>
      <c r="E18" s="35" t="s">
        <v>43</v>
      </c>
      <c r="F18" s="35" t="s">
        <v>44</v>
      </c>
      <c r="G18" s="29" t="s">
        <v>63</v>
      </c>
      <c r="H18" s="29"/>
      <c r="I18" s="29" t="s">
        <v>64</v>
      </c>
      <c r="J18" s="35" t="s">
        <v>65</v>
      </c>
      <c r="K18" s="35" t="s">
        <v>190</v>
      </c>
      <c r="L18" s="19">
        <v>79938649</v>
      </c>
      <c r="M18" s="19" t="s">
        <v>249</v>
      </c>
      <c r="N18" s="37" t="s">
        <v>238</v>
      </c>
      <c r="O18" s="35"/>
      <c r="P18" s="35" t="s">
        <v>218</v>
      </c>
      <c r="Q18" s="35" t="s">
        <v>218</v>
      </c>
      <c r="R18" s="32">
        <v>39923</v>
      </c>
      <c r="S18" s="69" t="s">
        <v>219</v>
      </c>
      <c r="T18" s="33" t="s">
        <v>222</v>
      </c>
      <c r="U18" s="33" t="s">
        <v>252</v>
      </c>
      <c r="V18" s="218">
        <v>1025000</v>
      </c>
      <c r="W18" s="218">
        <v>0</v>
      </c>
      <c r="X18" s="254">
        <v>1025000</v>
      </c>
      <c r="Y18" s="35" t="s">
        <v>257</v>
      </c>
      <c r="Z18" s="223"/>
      <c r="AA18" s="35">
        <v>0</v>
      </c>
      <c r="AB18" s="35"/>
      <c r="AC18" s="35"/>
      <c r="AD18" s="64"/>
      <c r="AE18" s="35"/>
      <c r="AF18" s="35"/>
      <c r="AG18" s="39" t="s">
        <v>256</v>
      </c>
      <c r="AH18" s="39"/>
      <c r="AI18" s="35"/>
      <c r="AJ18" s="35"/>
      <c r="AK18" s="39" t="s">
        <v>255</v>
      </c>
      <c r="AL18" s="19"/>
      <c r="AM18" s="40" t="s">
        <v>245</v>
      </c>
      <c r="AN18" s="35">
        <v>889</v>
      </c>
      <c r="AO18" s="256"/>
      <c r="AP18" s="22"/>
      <c r="AQ18" s="54" t="s">
        <v>265</v>
      </c>
      <c r="AR18" s="5"/>
      <c r="AS18" s="5"/>
      <c r="AT18" s="258"/>
      <c r="AU18" s="5"/>
      <c r="AV18" s="5"/>
      <c r="AW18" s="258"/>
      <c r="AX18" s="256"/>
      <c r="AY18" s="5"/>
    </row>
    <row r="19" spans="1:51" customFormat="1" ht="22.5">
      <c r="A19" s="35">
        <v>82514</v>
      </c>
      <c r="B19" s="64">
        <v>40339</v>
      </c>
      <c r="C19" s="19">
        <v>147469</v>
      </c>
      <c r="D19" s="32">
        <v>40329</v>
      </c>
      <c r="E19" s="35" t="s">
        <v>43</v>
      </c>
      <c r="F19" s="35" t="s">
        <v>44</v>
      </c>
      <c r="G19" s="29" t="s">
        <v>63</v>
      </c>
      <c r="H19" s="29"/>
      <c r="I19" s="29" t="s">
        <v>64</v>
      </c>
      <c r="J19" s="35" t="s">
        <v>65</v>
      </c>
      <c r="K19" s="35" t="s">
        <v>190</v>
      </c>
      <c r="L19" s="19">
        <v>79938649</v>
      </c>
      <c r="M19" s="19" t="s">
        <v>249</v>
      </c>
      <c r="N19" s="37" t="s">
        <v>238</v>
      </c>
      <c r="O19" s="35"/>
      <c r="P19" s="35" t="s">
        <v>218</v>
      </c>
      <c r="Q19" s="35" t="s">
        <v>218</v>
      </c>
      <c r="R19" s="32">
        <v>39923</v>
      </c>
      <c r="S19" s="69" t="s">
        <v>219</v>
      </c>
      <c r="T19" s="33" t="s">
        <v>222</v>
      </c>
      <c r="U19" s="33" t="s">
        <v>252</v>
      </c>
      <c r="V19" s="218"/>
      <c r="W19" s="218"/>
      <c r="X19" s="218"/>
      <c r="Y19" s="35" t="s">
        <v>257</v>
      </c>
      <c r="Z19" s="223"/>
      <c r="AA19" s="35">
        <v>0</v>
      </c>
      <c r="AB19" s="35"/>
      <c r="AC19" s="35"/>
      <c r="AD19" s="64"/>
      <c r="AE19" s="35"/>
      <c r="AF19" s="35"/>
      <c r="AG19" s="39" t="s">
        <v>256</v>
      </c>
      <c r="AH19" s="39"/>
      <c r="AI19" s="35"/>
      <c r="AJ19" s="35"/>
      <c r="AK19" s="39" t="s">
        <v>255</v>
      </c>
      <c r="AL19" s="19"/>
      <c r="AM19" s="40" t="s">
        <v>274</v>
      </c>
      <c r="AN19" s="35">
        <v>888</v>
      </c>
      <c r="AO19" s="256"/>
      <c r="AP19" s="22"/>
      <c r="AQ19" s="52" t="s">
        <v>310</v>
      </c>
      <c r="AR19" s="5"/>
      <c r="AS19" s="5"/>
      <c r="AT19" s="258"/>
      <c r="AU19" s="5"/>
      <c r="AV19" s="5"/>
      <c r="AW19" s="258"/>
      <c r="AX19" s="256"/>
      <c r="AY19" s="5"/>
    </row>
    <row r="20" spans="1:51" customFormat="1" ht="22.5">
      <c r="A20" s="35">
        <v>82514</v>
      </c>
      <c r="B20" s="64">
        <v>40339</v>
      </c>
      <c r="C20" s="19">
        <v>147470</v>
      </c>
      <c r="D20" s="32">
        <v>40329</v>
      </c>
      <c r="E20" s="35" t="s">
        <v>43</v>
      </c>
      <c r="F20" s="35" t="s">
        <v>44</v>
      </c>
      <c r="G20" s="29" t="s">
        <v>66</v>
      </c>
      <c r="H20" s="29"/>
      <c r="I20" s="29" t="s">
        <v>67</v>
      </c>
      <c r="J20" s="35"/>
      <c r="K20" s="35" t="s">
        <v>190</v>
      </c>
      <c r="L20" s="19">
        <v>27903920</v>
      </c>
      <c r="M20" s="19" t="s">
        <v>249</v>
      </c>
      <c r="N20" s="37" t="s">
        <v>237</v>
      </c>
      <c r="O20" s="35"/>
      <c r="P20" s="35" t="s">
        <v>218</v>
      </c>
      <c r="Q20" s="35" t="s">
        <v>218</v>
      </c>
      <c r="R20" s="32">
        <v>33737</v>
      </c>
      <c r="S20" s="69" t="s">
        <v>219</v>
      </c>
      <c r="T20" s="33" t="s">
        <v>226</v>
      </c>
      <c r="U20" s="33" t="s">
        <v>252</v>
      </c>
      <c r="V20" s="218">
        <v>1025000</v>
      </c>
      <c r="W20" s="218">
        <v>0</v>
      </c>
      <c r="X20" s="254">
        <v>1025000</v>
      </c>
      <c r="Y20" s="35" t="s">
        <v>267</v>
      </c>
      <c r="Z20" s="223"/>
      <c r="AA20" s="35">
        <v>0</v>
      </c>
      <c r="AB20" s="35"/>
      <c r="AC20" s="35"/>
      <c r="AD20" s="64"/>
      <c r="AE20" s="35"/>
      <c r="AF20" s="35"/>
      <c r="AG20" s="39" t="s">
        <v>256</v>
      </c>
      <c r="AH20" s="39"/>
      <c r="AI20" s="35"/>
      <c r="AJ20" s="35"/>
      <c r="AK20" s="39" t="s">
        <v>255</v>
      </c>
      <c r="AL20" s="19"/>
      <c r="AM20" s="40" t="s">
        <v>245</v>
      </c>
      <c r="AN20" s="35">
        <v>816</v>
      </c>
      <c r="AO20" s="256">
        <v>12500</v>
      </c>
      <c r="AP20" s="22"/>
      <c r="AQ20" s="54" t="s">
        <v>311</v>
      </c>
      <c r="AR20" s="5"/>
      <c r="AS20" s="5"/>
      <c r="AT20" s="258">
        <f t="shared" ref="AT20:AT41" si="2">+AO20</f>
        <v>12500</v>
      </c>
      <c r="AU20" s="5"/>
      <c r="AV20" s="5"/>
      <c r="AW20" s="258"/>
      <c r="AX20" s="256">
        <v>12500</v>
      </c>
      <c r="AY20" s="282" t="s">
        <v>342</v>
      </c>
    </row>
    <row r="21" spans="1:51" customFormat="1" ht="45">
      <c r="A21" s="35">
        <v>82514</v>
      </c>
      <c r="B21" s="64">
        <v>40339</v>
      </c>
      <c r="C21" s="19">
        <v>147470</v>
      </c>
      <c r="D21" s="32">
        <v>40329</v>
      </c>
      <c r="E21" s="35" t="s">
        <v>43</v>
      </c>
      <c r="F21" s="35" t="s">
        <v>44</v>
      </c>
      <c r="G21" s="29" t="s">
        <v>66</v>
      </c>
      <c r="H21" s="29"/>
      <c r="I21" s="29" t="s">
        <v>67</v>
      </c>
      <c r="J21" s="35"/>
      <c r="K21" s="35" t="s">
        <v>190</v>
      </c>
      <c r="L21" s="19">
        <v>27903920</v>
      </c>
      <c r="M21" s="19" t="s">
        <v>249</v>
      </c>
      <c r="N21" s="37" t="s">
        <v>237</v>
      </c>
      <c r="O21" s="35"/>
      <c r="P21" s="35" t="s">
        <v>218</v>
      </c>
      <c r="Q21" s="35" t="s">
        <v>218</v>
      </c>
      <c r="R21" s="32">
        <v>33737</v>
      </c>
      <c r="S21" s="69" t="s">
        <v>219</v>
      </c>
      <c r="T21" s="33" t="s">
        <v>226</v>
      </c>
      <c r="U21" s="33" t="s">
        <v>252</v>
      </c>
      <c r="V21" s="218"/>
      <c r="W21" s="218"/>
      <c r="X21" s="218"/>
      <c r="Y21" s="35" t="s">
        <v>267</v>
      </c>
      <c r="Z21" s="223"/>
      <c r="AA21" s="35">
        <v>0</v>
      </c>
      <c r="AB21" s="35"/>
      <c r="AC21" s="35"/>
      <c r="AD21" s="64"/>
      <c r="AE21" s="35"/>
      <c r="AF21" s="35"/>
      <c r="AG21" s="39" t="s">
        <v>256</v>
      </c>
      <c r="AH21" s="39"/>
      <c r="AI21" s="35"/>
      <c r="AJ21" s="35"/>
      <c r="AK21" s="39" t="s">
        <v>255</v>
      </c>
      <c r="AL21" s="19"/>
      <c r="AM21" s="40" t="s">
        <v>274</v>
      </c>
      <c r="AN21" s="35">
        <v>602</v>
      </c>
      <c r="AO21" s="256">
        <v>141300</v>
      </c>
      <c r="AP21" s="22"/>
      <c r="AQ21" s="52" t="s">
        <v>312</v>
      </c>
      <c r="AR21" s="5"/>
      <c r="AS21" s="5"/>
      <c r="AT21" s="258">
        <f t="shared" si="2"/>
        <v>141300</v>
      </c>
      <c r="AU21" s="5"/>
      <c r="AV21" s="5"/>
      <c r="AW21" s="258"/>
      <c r="AX21" s="256">
        <v>141300</v>
      </c>
      <c r="AY21" s="282" t="s">
        <v>342</v>
      </c>
    </row>
    <row r="22" spans="1:51" customFormat="1" ht="22.5">
      <c r="A22" s="35">
        <v>82514</v>
      </c>
      <c r="B22" s="64">
        <v>40339</v>
      </c>
      <c r="C22" s="19">
        <v>147471</v>
      </c>
      <c r="D22" s="32">
        <v>40329</v>
      </c>
      <c r="E22" s="35" t="s">
        <v>43</v>
      </c>
      <c r="F22" s="35" t="s">
        <v>44</v>
      </c>
      <c r="G22" s="29" t="s">
        <v>68</v>
      </c>
      <c r="H22" s="29" t="s">
        <v>69</v>
      </c>
      <c r="I22" s="29" t="s">
        <v>70</v>
      </c>
      <c r="J22" s="35" t="s">
        <v>71</v>
      </c>
      <c r="K22" s="35" t="s">
        <v>190</v>
      </c>
      <c r="L22" s="19">
        <v>17183323</v>
      </c>
      <c r="M22" s="19" t="s">
        <v>249</v>
      </c>
      <c r="N22" s="37" t="s">
        <v>238</v>
      </c>
      <c r="O22" s="35"/>
      <c r="P22" s="35" t="s">
        <v>218</v>
      </c>
      <c r="Q22" s="35" t="s">
        <v>218</v>
      </c>
      <c r="R22" s="32">
        <v>38464</v>
      </c>
      <c r="S22" s="69" t="s">
        <v>219</v>
      </c>
      <c r="T22" s="33" t="s">
        <v>224</v>
      </c>
      <c r="U22" s="33" t="s">
        <v>252</v>
      </c>
      <c r="V22" s="218">
        <v>1025000</v>
      </c>
      <c r="W22" s="218">
        <v>0</v>
      </c>
      <c r="X22" s="254">
        <v>1025000</v>
      </c>
      <c r="Y22" s="35" t="s">
        <v>267</v>
      </c>
      <c r="Z22" s="223"/>
      <c r="AA22" s="35">
        <v>0</v>
      </c>
      <c r="AB22" s="35"/>
      <c r="AC22" s="35"/>
      <c r="AD22" s="64"/>
      <c r="AE22" s="35"/>
      <c r="AF22" s="35"/>
      <c r="AG22" s="39" t="s">
        <v>256</v>
      </c>
      <c r="AH22" s="39"/>
      <c r="AI22" s="35"/>
      <c r="AJ22" s="35"/>
      <c r="AK22" s="39" t="s">
        <v>255</v>
      </c>
      <c r="AL22" s="19"/>
      <c r="AM22" s="40" t="s">
        <v>245</v>
      </c>
      <c r="AN22" s="35">
        <v>816</v>
      </c>
      <c r="AO22" s="256">
        <v>12500</v>
      </c>
      <c r="AP22" s="22"/>
      <c r="AQ22" s="54" t="s">
        <v>311</v>
      </c>
      <c r="AR22" s="5"/>
      <c r="AS22" s="5"/>
      <c r="AT22" s="258">
        <f t="shared" si="2"/>
        <v>12500</v>
      </c>
      <c r="AU22" s="5"/>
      <c r="AV22" s="5"/>
      <c r="AW22" s="258"/>
      <c r="AX22" s="256">
        <v>12500</v>
      </c>
      <c r="AY22" s="282" t="s">
        <v>342</v>
      </c>
    </row>
    <row r="23" spans="1:51" customFormat="1" ht="45">
      <c r="A23" s="35">
        <v>82514</v>
      </c>
      <c r="B23" s="64">
        <v>40339</v>
      </c>
      <c r="C23" s="19">
        <v>147471</v>
      </c>
      <c r="D23" s="32">
        <v>40329</v>
      </c>
      <c r="E23" s="35" t="s">
        <v>43</v>
      </c>
      <c r="F23" s="35" t="s">
        <v>44</v>
      </c>
      <c r="G23" s="29" t="s">
        <v>68</v>
      </c>
      <c r="H23" s="29" t="s">
        <v>69</v>
      </c>
      <c r="I23" s="29" t="s">
        <v>70</v>
      </c>
      <c r="J23" s="35" t="s">
        <v>71</v>
      </c>
      <c r="K23" s="35" t="s">
        <v>190</v>
      </c>
      <c r="L23" s="19">
        <v>17183323</v>
      </c>
      <c r="M23" s="19" t="s">
        <v>249</v>
      </c>
      <c r="N23" s="37" t="s">
        <v>238</v>
      </c>
      <c r="O23" s="35"/>
      <c r="P23" s="35" t="s">
        <v>218</v>
      </c>
      <c r="Q23" s="35" t="s">
        <v>218</v>
      </c>
      <c r="R23" s="32">
        <v>38464</v>
      </c>
      <c r="S23" s="69" t="s">
        <v>219</v>
      </c>
      <c r="T23" s="33" t="s">
        <v>224</v>
      </c>
      <c r="U23" s="33" t="s">
        <v>252</v>
      </c>
      <c r="V23" s="218"/>
      <c r="W23" s="218"/>
      <c r="X23" s="218"/>
      <c r="Y23" s="35" t="s">
        <v>267</v>
      </c>
      <c r="Z23" s="223"/>
      <c r="AA23" s="35">
        <v>0</v>
      </c>
      <c r="AB23" s="35"/>
      <c r="AC23" s="35"/>
      <c r="AD23" s="64"/>
      <c r="AE23" s="35"/>
      <c r="AF23" s="35"/>
      <c r="AG23" s="39" t="s">
        <v>256</v>
      </c>
      <c r="AH23" s="39"/>
      <c r="AI23" s="35"/>
      <c r="AJ23" s="35"/>
      <c r="AK23" s="39" t="s">
        <v>255</v>
      </c>
      <c r="AL23" s="19"/>
      <c r="AM23" s="40" t="s">
        <v>274</v>
      </c>
      <c r="AN23" s="35">
        <v>602</v>
      </c>
      <c r="AO23" s="256">
        <v>141300</v>
      </c>
      <c r="AP23" s="22"/>
      <c r="AQ23" s="52" t="s">
        <v>312</v>
      </c>
      <c r="AR23" s="5"/>
      <c r="AS23" s="5"/>
      <c r="AT23" s="258">
        <f t="shared" si="2"/>
        <v>141300</v>
      </c>
      <c r="AU23" s="5"/>
      <c r="AV23" s="5"/>
      <c r="AW23" s="258"/>
      <c r="AX23" s="256">
        <v>141300</v>
      </c>
      <c r="AY23" s="282" t="s">
        <v>342</v>
      </c>
    </row>
    <row r="24" spans="1:51" customFormat="1" ht="22.5">
      <c r="A24" s="35">
        <v>82514</v>
      </c>
      <c r="B24" s="64">
        <v>40339</v>
      </c>
      <c r="C24" s="19">
        <v>147472</v>
      </c>
      <c r="D24" s="32">
        <v>40329</v>
      </c>
      <c r="E24" s="35" t="s">
        <v>43</v>
      </c>
      <c r="F24" s="35" t="s">
        <v>44</v>
      </c>
      <c r="G24" s="29" t="s">
        <v>72</v>
      </c>
      <c r="H24" s="29"/>
      <c r="I24" s="29" t="s">
        <v>51</v>
      </c>
      <c r="J24" s="35" t="s">
        <v>73</v>
      </c>
      <c r="K24" s="35" t="s">
        <v>190</v>
      </c>
      <c r="L24" s="19">
        <v>41434311</v>
      </c>
      <c r="M24" s="19" t="s">
        <v>249</v>
      </c>
      <c r="N24" s="37" t="s">
        <v>237</v>
      </c>
      <c r="O24" s="35"/>
      <c r="P24" s="35" t="s">
        <v>218</v>
      </c>
      <c r="Q24" s="35" t="s">
        <v>218</v>
      </c>
      <c r="R24" s="32">
        <v>37371</v>
      </c>
      <c r="S24" s="69" t="s">
        <v>219</v>
      </c>
      <c r="T24" s="33" t="s">
        <v>227</v>
      </c>
      <c r="U24" s="33" t="s">
        <v>252</v>
      </c>
      <c r="V24" s="218">
        <v>1025000</v>
      </c>
      <c r="W24" s="218">
        <v>0</v>
      </c>
      <c r="X24" s="254">
        <v>1025000</v>
      </c>
      <c r="Y24" s="35" t="s">
        <v>267</v>
      </c>
      <c r="Z24" s="223"/>
      <c r="AA24" s="35">
        <v>0</v>
      </c>
      <c r="AB24" s="35"/>
      <c r="AC24" s="35"/>
      <c r="AD24" s="64"/>
      <c r="AE24" s="35"/>
      <c r="AF24" s="35"/>
      <c r="AG24" s="39" t="s">
        <v>256</v>
      </c>
      <c r="AH24" s="35"/>
      <c r="AI24" s="35"/>
      <c r="AJ24" s="35"/>
      <c r="AK24" s="39" t="s">
        <v>255</v>
      </c>
      <c r="AL24" s="19"/>
      <c r="AM24" s="40" t="s">
        <v>245</v>
      </c>
      <c r="AN24" s="35">
        <v>816</v>
      </c>
      <c r="AO24" s="256">
        <v>12500</v>
      </c>
      <c r="AP24" s="22"/>
      <c r="AQ24" s="54" t="s">
        <v>311</v>
      </c>
      <c r="AR24" s="5"/>
      <c r="AS24" s="5"/>
      <c r="AT24" s="258">
        <f t="shared" si="2"/>
        <v>12500</v>
      </c>
      <c r="AU24" s="5"/>
      <c r="AV24" s="5"/>
      <c r="AW24" s="258"/>
      <c r="AX24" s="256">
        <v>12500</v>
      </c>
      <c r="AY24" s="282" t="s">
        <v>342</v>
      </c>
    </row>
    <row r="25" spans="1:51" customFormat="1" ht="45">
      <c r="A25" s="35">
        <v>82514</v>
      </c>
      <c r="B25" s="64">
        <v>40339</v>
      </c>
      <c r="C25" s="19">
        <v>147472</v>
      </c>
      <c r="D25" s="32">
        <v>40329</v>
      </c>
      <c r="E25" s="35" t="s">
        <v>43</v>
      </c>
      <c r="F25" s="35" t="s">
        <v>44</v>
      </c>
      <c r="G25" s="29" t="s">
        <v>72</v>
      </c>
      <c r="H25" s="29"/>
      <c r="I25" s="29" t="s">
        <v>51</v>
      </c>
      <c r="J25" s="35" t="s">
        <v>73</v>
      </c>
      <c r="K25" s="35" t="s">
        <v>190</v>
      </c>
      <c r="L25" s="19">
        <v>41434311</v>
      </c>
      <c r="M25" s="19" t="s">
        <v>249</v>
      </c>
      <c r="N25" s="37" t="s">
        <v>237</v>
      </c>
      <c r="O25" s="35"/>
      <c r="P25" s="35" t="s">
        <v>218</v>
      </c>
      <c r="Q25" s="35" t="s">
        <v>218</v>
      </c>
      <c r="R25" s="32">
        <v>37371</v>
      </c>
      <c r="S25" s="69" t="s">
        <v>219</v>
      </c>
      <c r="T25" s="33" t="s">
        <v>227</v>
      </c>
      <c r="U25" s="33" t="s">
        <v>252</v>
      </c>
      <c r="V25" s="218"/>
      <c r="W25" s="218"/>
      <c r="X25" s="218"/>
      <c r="Y25" s="35" t="s">
        <v>267</v>
      </c>
      <c r="Z25" s="223"/>
      <c r="AA25" s="35">
        <v>0</v>
      </c>
      <c r="AB25" s="35"/>
      <c r="AC25" s="35"/>
      <c r="AD25" s="64"/>
      <c r="AE25" s="35"/>
      <c r="AF25" s="35"/>
      <c r="AG25" s="39" t="s">
        <v>256</v>
      </c>
      <c r="AH25" s="35"/>
      <c r="AI25" s="35"/>
      <c r="AJ25" s="35"/>
      <c r="AK25" s="39" t="s">
        <v>255</v>
      </c>
      <c r="AL25" s="19"/>
      <c r="AM25" s="40" t="s">
        <v>274</v>
      </c>
      <c r="AN25" s="35">
        <v>602</v>
      </c>
      <c r="AO25" s="256">
        <v>141300</v>
      </c>
      <c r="AP25" s="22"/>
      <c r="AQ25" s="52" t="s">
        <v>312</v>
      </c>
      <c r="AR25" s="5"/>
      <c r="AS25" s="5"/>
      <c r="AT25" s="258">
        <f t="shared" si="2"/>
        <v>141300</v>
      </c>
      <c r="AU25" s="5"/>
      <c r="AV25" s="5"/>
      <c r="AW25" s="258"/>
      <c r="AX25" s="256">
        <v>141300</v>
      </c>
      <c r="AY25" s="282" t="s">
        <v>342</v>
      </c>
    </row>
    <row r="26" spans="1:51" customFormat="1" ht="22.5">
      <c r="A26" s="35">
        <v>82514</v>
      </c>
      <c r="B26" s="64">
        <v>40339</v>
      </c>
      <c r="C26" s="19">
        <v>147473</v>
      </c>
      <c r="D26" s="32">
        <v>40329</v>
      </c>
      <c r="E26" s="35" t="s">
        <v>43</v>
      </c>
      <c r="F26" s="35" t="s">
        <v>44</v>
      </c>
      <c r="G26" s="29" t="s">
        <v>74</v>
      </c>
      <c r="H26" s="29" t="s">
        <v>75</v>
      </c>
      <c r="I26" s="29" t="s">
        <v>76</v>
      </c>
      <c r="J26" s="35" t="s">
        <v>73</v>
      </c>
      <c r="K26" s="35" t="s">
        <v>190</v>
      </c>
      <c r="L26" s="19">
        <v>20263697</v>
      </c>
      <c r="M26" s="19" t="s">
        <v>249</v>
      </c>
      <c r="N26" s="37" t="s">
        <v>237</v>
      </c>
      <c r="O26" s="35"/>
      <c r="P26" s="35" t="s">
        <v>218</v>
      </c>
      <c r="Q26" s="35" t="s">
        <v>218</v>
      </c>
      <c r="R26" s="32">
        <v>36038</v>
      </c>
      <c r="S26" s="69" t="s">
        <v>219</v>
      </c>
      <c r="T26" s="33" t="s">
        <v>224</v>
      </c>
      <c r="U26" s="33" t="s">
        <v>242</v>
      </c>
      <c r="V26" s="218">
        <v>1025000</v>
      </c>
      <c r="W26" s="218">
        <v>0</v>
      </c>
      <c r="X26" s="254">
        <v>1025000</v>
      </c>
      <c r="Y26" s="35" t="s">
        <v>267</v>
      </c>
      <c r="Z26" s="223"/>
      <c r="AA26" s="35">
        <v>0</v>
      </c>
      <c r="AB26" s="35"/>
      <c r="AC26" s="35"/>
      <c r="AD26" s="64"/>
      <c r="AE26" s="35"/>
      <c r="AF26" s="35"/>
      <c r="AG26" s="39" t="s">
        <v>256</v>
      </c>
      <c r="AH26" s="35"/>
      <c r="AI26" s="35"/>
      <c r="AJ26" s="35"/>
      <c r="AK26" s="39" t="s">
        <v>255</v>
      </c>
      <c r="AL26" s="19"/>
      <c r="AM26" s="40" t="s">
        <v>245</v>
      </c>
      <c r="AN26" s="35">
        <v>816</v>
      </c>
      <c r="AO26" s="256">
        <v>12500</v>
      </c>
      <c r="AP26" s="22"/>
      <c r="AQ26" s="54" t="s">
        <v>311</v>
      </c>
      <c r="AR26" s="5"/>
      <c r="AS26" s="5"/>
      <c r="AT26" s="258">
        <f t="shared" si="2"/>
        <v>12500</v>
      </c>
      <c r="AU26" s="5"/>
      <c r="AV26" s="5"/>
      <c r="AW26" s="258"/>
      <c r="AX26" s="256">
        <v>12500</v>
      </c>
      <c r="AY26" s="282" t="s">
        <v>342</v>
      </c>
    </row>
    <row r="27" spans="1:51" customFormat="1" ht="45">
      <c r="A27" s="35">
        <v>82514</v>
      </c>
      <c r="B27" s="64">
        <v>40339</v>
      </c>
      <c r="C27" s="19">
        <v>147473</v>
      </c>
      <c r="D27" s="32">
        <v>40329</v>
      </c>
      <c r="E27" s="35" t="s">
        <v>43</v>
      </c>
      <c r="F27" s="35" t="s">
        <v>44</v>
      </c>
      <c r="G27" s="29" t="s">
        <v>74</v>
      </c>
      <c r="H27" s="29" t="s">
        <v>75</v>
      </c>
      <c r="I27" s="29" t="s">
        <v>76</v>
      </c>
      <c r="J27" s="35" t="s">
        <v>73</v>
      </c>
      <c r="K27" s="35" t="s">
        <v>190</v>
      </c>
      <c r="L27" s="19">
        <v>20263697</v>
      </c>
      <c r="M27" s="19" t="s">
        <v>249</v>
      </c>
      <c r="N27" s="37" t="s">
        <v>237</v>
      </c>
      <c r="O27" s="35"/>
      <c r="P27" s="35" t="s">
        <v>218</v>
      </c>
      <c r="Q27" s="35" t="s">
        <v>218</v>
      </c>
      <c r="R27" s="32">
        <v>36038</v>
      </c>
      <c r="S27" s="69" t="s">
        <v>219</v>
      </c>
      <c r="T27" s="33" t="s">
        <v>224</v>
      </c>
      <c r="U27" s="33" t="s">
        <v>242</v>
      </c>
      <c r="V27" s="218"/>
      <c r="W27" s="218"/>
      <c r="X27" s="218"/>
      <c r="Y27" s="35" t="s">
        <v>267</v>
      </c>
      <c r="Z27" s="223"/>
      <c r="AA27" s="35">
        <v>0</v>
      </c>
      <c r="AB27" s="35"/>
      <c r="AC27" s="35"/>
      <c r="AD27" s="64"/>
      <c r="AE27" s="35"/>
      <c r="AF27" s="35"/>
      <c r="AG27" s="39" t="s">
        <v>256</v>
      </c>
      <c r="AH27" s="35"/>
      <c r="AI27" s="35"/>
      <c r="AJ27" s="35"/>
      <c r="AK27" s="39" t="s">
        <v>255</v>
      </c>
      <c r="AL27" s="19"/>
      <c r="AM27" s="40" t="s">
        <v>274</v>
      </c>
      <c r="AN27" s="35">
        <v>602</v>
      </c>
      <c r="AO27" s="256">
        <v>141300</v>
      </c>
      <c r="AP27" s="22"/>
      <c r="AQ27" s="52" t="s">
        <v>312</v>
      </c>
      <c r="AR27" s="5"/>
      <c r="AS27" s="5"/>
      <c r="AT27" s="258">
        <f t="shared" si="2"/>
        <v>141300</v>
      </c>
      <c r="AU27" s="5"/>
      <c r="AV27" s="5"/>
      <c r="AW27" s="258"/>
      <c r="AX27" s="256">
        <v>141300</v>
      </c>
      <c r="AY27" s="282" t="s">
        <v>342</v>
      </c>
    </row>
    <row r="28" spans="1:51" customFormat="1" ht="22.5">
      <c r="A28" s="35">
        <v>82514</v>
      </c>
      <c r="B28" s="64">
        <v>40339</v>
      </c>
      <c r="C28" s="19">
        <v>147474</v>
      </c>
      <c r="D28" s="32">
        <v>40329</v>
      </c>
      <c r="E28" s="35" t="s">
        <v>43</v>
      </c>
      <c r="F28" s="35" t="s">
        <v>44</v>
      </c>
      <c r="G28" s="29" t="s">
        <v>77</v>
      </c>
      <c r="H28" s="29"/>
      <c r="I28" s="29" t="s">
        <v>78</v>
      </c>
      <c r="J28" s="35"/>
      <c r="K28" s="35" t="s">
        <v>190</v>
      </c>
      <c r="L28" s="19">
        <v>1020723793</v>
      </c>
      <c r="M28" s="19" t="s">
        <v>249</v>
      </c>
      <c r="N28" s="37" t="s">
        <v>238</v>
      </c>
      <c r="O28" s="35"/>
      <c r="P28" s="35" t="s">
        <v>218</v>
      </c>
      <c r="Q28" s="35" t="s">
        <v>218</v>
      </c>
      <c r="R28" s="32">
        <v>35389</v>
      </c>
      <c r="S28" s="69" t="s">
        <v>219</v>
      </c>
      <c r="T28" s="33" t="s">
        <v>226</v>
      </c>
      <c r="U28" s="33" t="s">
        <v>252</v>
      </c>
      <c r="V28" s="218">
        <v>1025000</v>
      </c>
      <c r="W28" s="218">
        <v>0</v>
      </c>
      <c r="X28" s="254">
        <v>1025000</v>
      </c>
      <c r="Y28" s="35" t="s">
        <v>267</v>
      </c>
      <c r="Z28" s="223"/>
      <c r="AA28" s="35">
        <v>0</v>
      </c>
      <c r="AB28" s="35"/>
      <c r="AC28" s="35"/>
      <c r="AD28" s="64"/>
      <c r="AE28" s="35"/>
      <c r="AF28" s="35"/>
      <c r="AG28" s="39" t="s">
        <v>256</v>
      </c>
      <c r="AH28" s="35"/>
      <c r="AI28" s="35"/>
      <c r="AJ28" s="35"/>
      <c r="AK28" s="39" t="s">
        <v>255</v>
      </c>
      <c r="AL28" s="19"/>
      <c r="AM28" s="40" t="s">
        <v>245</v>
      </c>
      <c r="AN28" s="35">
        <v>816</v>
      </c>
      <c r="AO28" s="256">
        <v>12500</v>
      </c>
      <c r="AP28" s="22"/>
      <c r="AQ28" s="54" t="s">
        <v>311</v>
      </c>
      <c r="AR28" s="5"/>
      <c r="AS28" s="5"/>
      <c r="AT28" s="258">
        <f t="shared" si="2"/>
        <v>12500</v>
      </c>
      <c r="AU28" s="5"/>
      <c r="AV28" s="5"/>
      <c r="AW28" s="258"/>
      <c r="AX28" s="256">
        <v>12500</v>
      </c>
      <c r="AY28" s="282" t="s">
        <v>342</v>
      </c>
    </row>
    <row r="29" spans="1:51" customFormat="1" ht="45">
      <c r="A29" s="35">
        <v>82514</v>
      </c>
      <c r="B29" s="64">
        <v>40339</v>
      </c>
      <c r="C29" s="19">
        <v>147474</v>
      </c>
      <c r="D29" s="32">
        <v>40329</v>
      </c>
      <c r="E29" s="35" t="s">
        <v>43</v>
      </c>
      <c r="F29" s="35" t="s">
        <v>44</v>
      </c>
      <c r="G29" s="29" t="s">
        <v>77</v>
      </c>
      <c r="H29" s="29"/>
      <c r="I29" s="29" t="s">
        <v>78</v>
      </c>
      <c r="J29" s="35"/>
      <c r="K29" s="35" t="s">
        <v>190</v>
      </c>
      <c r="L29" s="19">
        <v>1020723793</v>
      </c>
      <c r="M29" s="19" t="s">
        <v>249</v>
      </c>
      <c r="N29" s="37" t="s">
        <v>238</v>
      </c>
      <c r="O29" s="35"/>
      <c r="P29" s="35" t="s">
        <v>218</v>
      </c>
      <c r="Q29" s="35" t="s">
        <v>218</v>
      </c>
      <c r="R29" s="32">
        <v>35389</v>
      </c>
      <c r="S29" s="69" t="s">
        <v>219</v>
      </c>
      <c r="T29" s="33" t="s">
        <v>226</v>
      </c>
      <c r="U29" s="33" t="s">
        <v>252</v>
      </c>
      <c r="V29" s="218"/>
      <c r="W29" s="218"/>
      <c r="X29" s="218"/>
      <c r="Y29" s="35" t="s">
        <v>267</v>
      </c>
      <c r="Z29" s="223"/>
      <c r="AA29" s="35">
        <v>0</v>
      </c>
      <c r="AB29" s="35"/>
      <c r="AC29" s="35"/>
      <c r="AD29" s="64"/>
      <c r="AE29" s="35"/>
      <c r="AF29" s="35"/>
      <c r="AG29" s="39" t="s">
        <v>256</v>
      </c>
      <c r="AH29" s="35"/>
      <c r="AI29" s="35"/>
      <c r="AJ29" s="35"/>
      <c r="AK29" s="39" t="s">
        <v>255</v>
      </c>
      <c r="AL29" s="19"/>
      <c r="AM29" s="40" t="s">
        <v>274</v>
      </c>
      <c r="AN29" s="35">
        <v>602</v>
      </c>
      <c r="AO29" s="256">
        <v>141300</v>
      </c>
      <c r="AP29" s="22"/>
      <c r="AQ29" s="52" t="s">
        <v>312</v>
      </c>
      <c r="AR29" s="5"/>
      <c r="AS29" s="5"/>
      <c r="AT29" s="258">
        <f t="shared" si="2"/>
        <v>141300</v>
      </c>
      <c r="AU29" s="5"/>
      <c r="AV29" s="5"/>
      <c r="AW29" s="258"/>
      <c r="AX29" s="256">
        <v>141300</v>
      </c>
      <c r="AY29" s="282" t="s">
        <v>342</v>
      </c>
    </row>
    <row r="30" spans="1:51" customFormat="1" ht="22.5">
      <c r="A30" s="35">
        <v>82514</v>
      </c>
      <c r="B30" s="64">
        <v>40339</v>
      </c>
      <c r="C30" s="19">
        <v>147475</v>
      </c>
      <c r="D30" s="32">
        <v>40329</v>
      </c>
      <c r="E30" s="35" t="s">
        <v>43</v>
      </c>
      <c r="F30" s="35" t="s">
        <v>44</v>
      </c>
      <c r="G30" s="29" t="s">
        <v>77</v>
      </c>
      <c r="H30" s="29" t="s">
        <v>79</v>
      </c>
      <c r="I30" s="29" t="s">
        <v>80</v>
      </c>
      <c r="J30" s="35"/>
      <c r="K30" s="35" t="s">
        <v>190</v>
      </c>
      <c r="L30" s="19">
        <v>86000731</v>
      </c>
      <c r="M30" s="19" t="s">
        <v>249</v>
      </c>
      <c r="N30" s="37" t="s">
        <v>238</v>
      </c>
      <c r="O30" s="35"/>
      <c r="P30" s="35" t="s">
        <v>218</v>
      </c>
      <c r="Q30" s="35" t="s">
        <v>218</v>
      </c>
      <c r="R30" s="32">
        <v>36816</v>
      </c>
      <c r="S30" s="69" t="s">
        <v>219</v>
      </c>
      <c r="T30" s="33" t="s">
        <v>226</v>
      </c>
      <c r="U30" s="33" t="s">
        <v>252</v>
      </c>
      <c r="V30" s="218">
        <v>1025000</v>
      </c>
      <c r="W30" s="218">
        <v>0</v>
      </c>
      <c r="X30" s="254">
        <v>1025000</v>
      </c>
      <c r="Y30" s="35" t="s">
        <v>267</v>
      </c>
      <c r="Z30" s="223"/>
      <c r="AA30" s="35">
        <v>0</v>
      </c>
      <c r="AB30" s="53"/>
      <c r="AC30" s="35"/>
      <c r="AD30" s="64"/>
      <c r="AE30" s="35"/>
      <c r="AF30" s="35"/>
      <c r="AG30" s="39" t="s">
        <v>256</v>
      </c>
      <c r="AH30" s="35"/>
      <c r="AI30" s="35"/>
      <c r="AJ30" s="35"/>
      <c r="AK30" s="39" t="s">
        <v>255</v>
      </c>
      <c r="AL30" s="19"/>
      <c r="AM30" s="40" t="s">
        <v>245</v>
      </c>
      <c r="AN30" s="35">
        <v>816</v>
      </c>
      <c r="AO30" s="256">
        <v>12500</v>
      </c>
      <c r="AP30" s="22"/>
      <c r="AQ30" s="54" t="s">
        <v>311</v>
      </c>
      <c r="AR30" s="5"/>
      <c r="AS30" s="5"/>
      <c r="AT30" s="258">
        <f t="shared" si="2"/>
        <v>12500</v>
      </c>
      <c r="AU30" s="5"/>
      <c r="AV30" s="5"/>
      <c r="AW30" s="258"/>
      <c r="AX30" s="256">
        <v>12500</v>
      </c>
      <c r="AY30" s="282" t="s">
        <v>342</v>
      </c>
    </row>
    <row r="31" spans="1:51" customFormat="1" ht="45">
      <c r="A31" s="35">
        <v>82514</v>
      </c>
      <c r="B31" s="64">
        <v>40339</v>
      </c>
      <c r="C31" s="19">
        <v>147475</v>
      </c>
      <c r="D31" s="32">
        <v>40329</v>
      </c>
      <c r="E31" s="35" t="s">
        <v>43</v>
      </c>
      <c r="F31" s="35" t="s">
        <v>44</v>
      </c>
      <c r="G31" s="29" t="s">
        <v>77</v>
      </c>
      <c r="H31" s="29" t="s">
        <v>79</v>
      </c>
      <c r="I31" s="29" t="s">
        <v>80</v>
      </c>
      <c r="J31" s="35"/>
      <c r="K31" s="35" t="s">
        <v>190</v>
      </c>
      <c r="L31" s="19">
        <v>86000731</v>
      </c>
      <c r="M31" s="19" t="s">
        <v>249</v>
      </c>
      <c r="N31" s="37" t="s">
        <v>238</v>
      </c>
      <c r="O31" s="35"/>
      <c r="P31" s="35" t="s">
        <v>218</v>
      </c>
      <c r="Q31" s="35" t="s">
        <v>218</v>
      </c>
      <c r="R31" s="32">
        <v>36816</v>
      </c>
      <c r="S31" s="69" t="s">
        <v>219</v>
      </c>
      <c r="T31" s="33" t="s">
        <v>226</v>
      </c>
      <c r="U31" s="33" t="s">
        <v>252</v>
      </c>
      <c r="V31" s="218"/>
      <c r="W31" s="218"/>
      <c r="X31" s="218"/>
      <c r="Y31" s="35" t="s">
        <v>267</v>
      </c>
      <c r="Z31" s="223"/>
      <c r="AA31" s="35">
        <v>0</v>
      </c>
      <c r="AB31" s="53"/>
      <c r="AC31" s="35"/>
      <c r="AD31" s="64"/>
      <c r="AE31" s="35"/>
      <c r="AF31" s="35"/>
      <c r="AG31" s="39" t="s">
        <v>256</v>
      </c>
      <c r="AH31" s="35"/>
      <c r="AI31" s="35"/>
      <c r="AJ31" s="35"/>
      <c r="AK31" s="39" t="s">
        <v>255</v>
      </c>
      <c r="AL31" s="19"/>
      <c r="AM31" s="40" t="s">
        <v>274</v>
      </c>
      <c r="AN31" s="35">
        <v>602</v>
      </c>
      <c r="AO31" s="256">
        <v>141300</v>
      </c>
      <c r="AP31" s="22"/>
      <c r="AQ31" s="52" t="s">
        <v>312</v>
      </c>
      <c r="AR31" s="5"/>
      <c r="AS31" s="5"/>
      <c r="AT31" s="258">
        <f t="shared" si="2"/>
        <v>141300</v>
      </c>
      <c r="AU31" s="5"/>
      <c r="AV31" s="5"/>
      <c r="AW31" s="258"/>
      <c r="AX31" s="256">
        <v>141300</v>
      </c>
      <c r="AY31" s="282" t="s">
        <v>342</v>
      </c>
    </row>
    <row r="32" spans="1:51" customFormat="1" ht="22.5">
      <c r="A32" s="35">
        <v>82514</v>
      </c>
      <c r="B32" s="64">
        <v>40339</v>
      </c>
      <c r="C32" s="19">
        <v>147476</v>
      </c>
      <c r="D32" s="32">
        <v>40329</v>
      </c>
      <c r="E32" s="35" t="s">
        <v>43</v>
      </c>
      <c r="F32" s="35" t="s">
        <v>44</v>
      </c>
      <c r="G32" s="29" t="s">
        <v>196</v>
      </c>
      <c r="H32" s="29"/>
      <c r="I32" s="29" t="s">
        <v>117</v>
      </c>
      <c r="J32" s="35" t="s">
        <v>87</v>
      </c>
      <c r="K32" s="35" t="s">
        <v>190</v>
      </c>
      <c r="L32" s="19">
        <v>1020723763</v>
      </c>
      <c r="M32" s="19" t="s">
        <v>249</v>
      </c>
      <c r="N32" s="37" t="s">
        <v>237</v>
      </c>
      <c r="O32" s="35"/>
      <c r="P32" s="35" t="s">
        <v>218</v>
      </c>
      <c r="Q32" s="35" t="s">
        <v>218</v>
      </c>
      <c r="R32" s="32">
        <v>33886</v>
      </c>
      <c r="S32" s="69" t="s">
        <v>219</v>
      </c>
      <c r="T32" s="33" t="s">
        <v>220</v>
      </c>
      <c r="U32" s="33" t="s">
        <v>252</v>
      </c>
      <c r="V32" s="218">
        <v>1025000</v>
      </c>
      <c r="W32" s="218">
        <v>0</v>
      </c>
      <c r="X32" s="254">
        <v>1025000</v>
      </c>
      <c r="Y32" s="35" t="s">
        <v>267</v>
      </c>
      <c r="Z32" s="223"/>
      <c r="AA32" s="35">
        <v>0</v>
      </c>
      <c r="AB32" s="53"/>
      <c r="AC32" s="35"/>
      <c r="AD32" s="64"/>
      <c r="AE32" s="35"/>
      <c r="AF32" s="35"/>
      <c r="AG32" s="39" t="s">
        <v>256</v>
      </c>
      <c r="AH32" s="35"/>
      <c r="AI32" s="35"/>
      <c r="AJ32" s="35"/>
      <c r="AK32" s="39" t="s">
        <v>255</v>
      </c>
      <c r="AL32" s="19"/>
      <c r="AM32" s="40" t="s">
        <v>245</v>
      </c>
      <c r="AN32" s="35">
        <v>816</v>
      </c>
      <c r="AO32" s="256">
        <v>12500</v>
      </c>
      <c r="AP32" s="22"/>
      <c r="AQ32" s="54" t="s">
        <v>311</v>
      </c>
      <c r="AR32" s="5"/>
      <c r="AS32" s="5"/>
      <c r="AT32" s="258">
        <f t="shared" si="2"/>
        <v>12500</v>
      </c>
      <c r="AU32" s="5"/>
      <c r="AV32" s="5"/>
      <c r="AW32" s="258"/>
      <c r="AX32" s="256">
        <v>12500</v>
      </c>
      <c r="AY32" s="282" t="s">
        <v>342</v>
      </c>
    </row>
    <row r="33" spans="1:51" customFormat="1" ht="45">
      <c r="A33" s="35">
        <v>82514</v>
      </c>
      <c r="B33" s="64">
        <v>40339</v>
      </c>
      <c r="C33" s="19">
        <v>147476</v>
      </c>
      <c r="D33" s="32">
        <v>40329</v>
      </c>
      <c r="E33" s="35" t="s">
        <v>43</v>
      </c>
      <c r="F33" s="35" t="s">
        <v>44</v>
      </c>
      <c r="G33" s="29" t="s">
        <v>196</v>
      </c>
      <c r="H33" s="29"/>
      <c r="I33" s="29" t="s">
        <v>117</v>
      </c>
      <c r="J33" s="35" t="s">
        <v>87</v>
      </c>
      <c r="K33" s="35" t="s">
        <v>190</v>
      </c>
      <c r="L33" s="19">
        <v>1020723763</v>
      </c>
      <c r="M33" s="19" t="s">
        <v>249</v>
      </c>
      <c r="N33" s="37" t="s">
        <v>237</v>
      </c>
      <c r="O33" s="35"/>
      <c r="P33" s="35" t="s">
        <v>218</v>
      </c>
      <c r="Q33" s="35" t="s">
        <v>218</v>
      </c>
      <c r="R33" s="32">
        <v>33886</v>
      </c>
      <c r="S33" s="69" t="s">
        <v>219</v>
      </c>
      <c r="T33" s="33" t="s">
        <v>220</v>
      </c>
      <c r="U33" s="33" t="s">
        <v>252</v>
      </c>
      <c r="V33" s="218"/>
      <c r="W33" s="218"/>
      <c r="X33" s="218"/>
      <c r="Y33" s="35" t="s">
        <v>267</v>
      </c>
      <c r="Z33" s="223"/>
      <c r="AA33" s="35">
        <v>0</v>
      </c>
      <c r="AB33" s="53"/>
      <c r="AC33" s="35"/>
      <c r="AD33" s="64"/>
      <c r="AE33" s="35"/>
      <c r="AF33" s="35"/>
      <c r="AG33" s="39" t="s">
        <v>256</v>
      </c>
      <c r="AH33" s="35"/>
      <c r="AI33" s="35"/>
      <c r="AJ33" s="35"/>
      <c r="AK33" s="39" t="s">
        <v>255</v>
      </c>
      <c r="AL33" s="19"/>
      <c r="AM33" s="40" t="s">
        <v>274</v>
      </c>
      <c r="AN33" s="35">
        <v>602</v>
      </c>
      <c r="AO33" s="256">
        <v>141300</v>
      </c>
      <c r="AP33" s="22"/>
      <c r="AQ33" s="52" t="s">
        <v>312</v>
      </c>
      <c r="AR33" s="5"/>
      <c r="AS33" s="5"/>
      <c r="AT33" s="258">
        <f t="shared" si="2"/>
        <v>141300</v>
      </c>
      <c r="AU33" s="5"/>
      <c r="AV33" s="5"/>
      <c r="AW33" s="258"/>
      <c r="AX33" s="256">
        <v>141300</v>
      </c>
      <c r="AY33" s="282" t="s">
        <v>342</v>
      </c>
    </row>
    <row r="34" spans="1:51" customFormat="1" ht="22.5">
      <c r="A34" s="35">
        <v>82514</v>
      </c>
      <c r="B34" s="64">
        <v>40339</v>
      </c>
      <c r="C34" s="19">
        <v>147477</v>
      </c>
      <c r="D34" s="32">
        <v>40329</v>
      </c>
      <c r="E34" s="35" t="s">
        <v>43</v>
      </c>
      <c r="F34" s="35" t="s">
        <v>44</v>
      </c>
      <c r="G34" s="29" t="s">
        <v>81</v>
      </c>
      <c r="H34" s="29" t="s">
        <v>82</v>
      </c>
      <c r="I34" s="29" t="s">
        <v>83</v>
      </c>
      <c r="J34" s="35" t="s">
        <v>84</v>
      </c>
      <c r="K34" s="35" t="s">
        <v>190</v>
      </c>
      <c r="L34" s="19">
        <v>41480589</v>
      </c>
      <c r="M34" s="19" t="s">
        <v>249</v>
      </c>
      <c r="N34" s="37" t="s">
        <v>237</v>
      </c>
      <c r="O34" s="35"/>
      <c r="P34" s="35" t="s">
        <v>218</v>
      </c>
      <c r="Q34" s="35" t="s">
        <v>218</v>
      </c>
      <c r="R34" s="32">
        <v>34971</v>
      </c>
      <c r="S34" s="69" t="s">
        <v>219</v>
      </c>
      <c r="T34" s="33" t="s">
        <v>226</v>
      </c>
      <c r="U34" s="33" t="s">
        <v>252</v>
      </c>
      <c r="V34" s="218">
        <v>1025000</v>
      </c>
      <c r="W34" s="218">
        <v>0</v>
      </c>
      <c r="X34" s="254">
        <v>1025000</v>
      </c>
      <c r="Y34" s="50" t="s">
        <v>267</v>
      </c>
      <c r="Z34" s="219"/>
      <c r="AA34" s="53">
        <v>0</v>
      </c>
      <c r="AB34" s="53"/>
      <c r="AC34" s="50"/>
      <c r="AD34" s="220"/>
      <c r="AE34" s="35"/>
      <c r="AF34" s="35"/>
      <c r="AG34" s="39" t="s">
        <v>256</v>
      </c>
      <c r="AH34" s="35"/>
      <c r="AI34" s="35"/>
      <c r="AJ34" s="35"/>
      <c r="AK34" s="39" t="s">
        <v>255</v>
      </c>
      <c r="AL34" s="19"/>
      <c r="AM34" s="40" t="s">
        <v>245</v>
      </c>
      <c r="AN34" s="35">
        <v>816</v>
      </c>
      <c r="AO34" s="256">
        <v>12500</v>
      </c>
      <c r="AP34" s="22"/>
      <c r="AQ34" s="54" t="s">
        <v>311</v>
      </c>
      <c r="AR34" s="5"/>
      <c r="AS34" s="5"/>
      <c r="AT34" s="258">
        <f t="shared" si="2"/>
        <v>12500</v>
      </c>
      <c r="AU34" s="5"/>
      <c r="AV34" s="5"/>
      <c r="AW34" s="258"/>
      <c r="AX34" s="256">
        <v>12500</v>
      </c>
      <c r="AY34" s="282" t="s">
        <v>342</v>
      </c>
    </row>
    <row r="35" spans="1:51" customFormat="1" ht="45">
      <c r="A35" s="35">
        <v>82514</v>
      </c>
      <c r="B35" s="64">
        <v>40339</v>
      </c>
      <c r="C35" s="19">
        <v>147477</v>
      </c>
      <c r="D35" s="32">
        <v>40329</v>
      </c>
      <c r="E35" s="35" t="s">
        <v>43</v>
      </c>
      <c r="F35" s="35" t="s">
        <v>44</v>
      </c>
      <c r="G35" s="29" t="s">
        <v>81</v>
      </c>
      <c r="H35" s="29" t="s">
        <v>82</v>
      </c>
      <c r="I35" s="29" t="s">
        <v>83</v>
      </c>
      <c r="J35" s="35" t="s">
        <v>84</v>
      </c>
      <c r="K35" s="35" t="s">
        <v>190</v>
      </c>
      <c r="L35" s="19">
        <v>41480589</v>
      </c>
      <c r="M35" s="19" t="s">
        <v>249</v>
      </c>
      <c r="N35" s="37" t="s">
        <v>237</v>
      </c>
      <c r="O35" s="35"/>
      <c r="P35" s="35" t="s">
        <v>218</v>
      </c>
      <c r="Q35" s="35" t="s">
        <v>218</v>
      </c>
      <c r="R35" s="32">
        <v>34971</v>
      </c>
      <c r="S35" s="69" t="s">
        <v>219</v>
      </c>
      <c r="T35" s="33" t="s">
        <v>226</v>
      </c>
      <c r="U35" s="33" t="s">
        <v>252</v>
      </c>
      <c r="V35" s="218"/>
      <c r="W35" s="218"/>
      <c r="X35" s="218"/>
      <c r="Y35" s="50" t="s">
        <v>267</v>
      </c>
      <c r="Z35" s="219"/>
      <c r="AA35" s="53">
        <v>0</v>
      </c>
      <c r="AB35" s="53"/>
      <c r="AC35" s="50"/>
      <c r="AD35" s="220"/>
      <c r="AE35" s="35"/>
      <c r="AF35" s="35"/>
      <c r="AG35" s="39" t="s">
        <v>256</v>
      </c>
      <c r="AH35" s="35"/>
      <c r="AI35" s="35"/>
      <c r="AJ35" s="35"/>
      <c r="AK35" s="39" t="s">
        <v>255</v>
      </c>
      <c r="AL35" s="19"/>
      <c r="AM35" s="40" t="s">
        <v>274</v>
      </c>
      <c r="AN35" s="35">
        <v>602</v>
      </c>
      <c r="AO35" s="256">
        <v>141300</v>
      </c>
      <c r="AP35" s="22"/>
      <c r="AQ35" s="52" t="s">
        <v>312</v>
      </c>
      <c r="AR35" s="5"/>
      <c r="AS35" s="5"/>
      <c r="AT35" s="258">
        <f t="shared" si="2"/>
        <v>141300</v>
      </c>
      <c r="AU35" s="5"/>
      <c r="AV35" s="5"/>
      <c r="AW35" s="258"/>
      <c r="AX35" s="256">
        <v>141300</v>
      </c>
      <c r="AY35" s="282" t="s">
        <v>342</v>
      </c>
    </row>
    <row r="36" spans="1:51" customFormat="1" ht="22.5">
      <c r="A36" s="35">
        <v>82514</v>
      </c>
      <c r="B36" s="64">
        <v>40339</v>
      </c>
      <c r="C36" s="19">
        <v>147854</v>
      </c>
      <c r="D36" s="32">
        <v>40329</v>
      </c>
      <c r="E36" s="35" t="s">
        <v>43</v>
      </c>
      <c r="F36" s="35" t="s">
        <v>44</v>
      </c>
      <c r="G36" s="29" t="s">
        <v>85</v>
      </c>
      <c r="H36" s="29" t="s">
        <v>86</v>
      </c>
      <c r="I36" s="29" t="s">
        <v>51</v>
      </c>
      <c r="J36" s="35" t="s">
        <v>88</v>
      </c>
      <c r="K36" s="35" t="s">
        <v>190</v>
      </c>
      <c r="L36" s="19">
        <v>41729292</v>
      </c>
      <c r="M36" s="19" t="s">
        <v>249</v>
      </c>
      <c r="N36" s="37" t="s">
        <v>237</v>
      </c>
      <c r="O36" s="35"/>
      <c r="P36" s="35" t="s">
        <v>218</v>
      </c>
      <c r="Q36" s="35" t="s">
        <v>218</v>
      </c>
      <c r="R36" s="32">
        <v>34016</v>
      </c>
      <c r="S36" s="69" t="s">
        <v>219</v>
      </c>
      <c r="T36" s="33" t="s">
        <v>222</v>
      </c>
      <c r="U36" s="33" t="s">
        <v>252</v>
      </c>
      <c r="V36" s="218">
        <v>1025000</v>
      </c>
      <c r="W36" s="218">
        <v>0</v>
      </c>
      <c r="X36" s="254">
        <v>1025000</v>
      </c>
      <c r="Y36" s="50" t="s">
        <v>267</v>
      </c>
      <c r="Z36" s="219"/>
      <c r="AA36" s="53">
        <v>0</v>
      </c>
      <c r="AB36" s="53"/>
      <c r="AC36" s="222"/>
      <c r="AD36" s="220"/>
      <c r="AE36" s="35"/>
      <c r="AF36" s="35"/>
      <c r="AG36" s="39" t="s">
        <v>256</v>
      </c>
      <c r="AH36" s="35"/>
      <c r="AI36" s="35"/>
      <c r="AJ36" s="35"/>
      <c r="AK36" s="39" t="s">
        <v>255</v>
      </c>
      <c r="AL36" s="19"/>
      <c r="AM36" s="40" t="s">
        <v>245</v>
      </c>
      <c r="AN36" s="35">
        <v>816</v>
      </c>
      <c r="AO36" s="256">
        <v>12500</v>
      </c>
      <c r="AP36" s="22"/>
      <c r="AQ36" s="54" t="s">
        <v>311</v>
      </c>
      <c r="AR36" s="5"/>
      <c r="AS36" s="5"/>
      <c r="AT36" s="258">
        <f t="shared" si="2"/>
        <v>12500</v>
      </c>
      <c r="AU36" s="5"/>
      <c r="AV36" s="5"/>
      <c r="AW36" s="258"/>
      <c r="AX36" s="256">
        <v>12500</v>
      </c>
      <c r="AY36" s="282" t="s">
        <v>342</v>
      </c>
    </row>
    <row r="37" spans="1:51" customFormat="1" ht="45">
      <c r="A37" s="35">
        <v>82514</v>
      </c>
      <c r="B37" s="64">
        <v>40339</v>
      </c>
      <c r="C37" s="19">
        <v>147854</v>
      </c>
      <c r="D37" s="32">
        <v>40329</v>
      </c>
      <c r="E37" s="35" t="s">
        <v>43</v>
      </c>
      <c r="F37" s="35" t="s">
        <v>44</v>
      </c>
      <c r="G37" s="29" t="s">
        <v>85</v>
      </c>
      <c r="H37" s="29" t="s">
        <v>86</v>
      </c>
      <c r="I37" s="29" t="s">
        <v>51</v>
      </c>
      <c r="J37" s="35" t="s">
        <v>88</v>
      </c>
      <c r="K37" s="35" t="s">
        <v>190</v>
      </c>
      <c r="L37" s="19">
        <v>41729292</v>
      </c>
      <c r="M37" s="19" t="s">
        <v>249</v>
      </c>
      <c r="N37" s="37" t="s">
        <v>237</v>
      </c>
      <c r="O37" s="35"/>
      <c r="P37" s="35" t="s">
        <v>218</v>
      </c>
      <c r="Q37" s="35" t="s">
        <v>218</v>
      </c>
      <c r="R37" s="32">
        <v>34016</v>
      </c>
      <c r="S37" s="69" t="s">
        <v>219</v>
      </c>
      <c r="T37" s="33" t="s">
        <v>222</v>
      </c>
      <c r="U37" s="33" t="s">
        <v>252</v>
      </c>
      <c r="V37" s="218"/>
      <c r="W37" s="218"/>
      <c r="X37" s="218"/>
      <c r="Y37" s="50" t="s">
        <v>267</v>
      </c>
      <c r="Z37" s="219"/>
      <c r="AA37" s="53">
        <v>0</v>
      </c>
      <c r="AB37" s="53"/>
      <c r="AC37" s="222"/>
      <c r="AD37" s="220"/>
      <c r="AE37" s="35"/>
      <c r="AF37" s="35"/>
      <c r="AG37" s="39" t="s">
        <v>256</v>
      </c>
      <c r="AH37" s="35"/>
      <c r="AI37" s="35"/>
      <c r="AJ37" s="35"/>
      <c r="AK37" s="39" t="s">
        <v>255</v>
      </c>
      <c r="AL37" s="19"/>
      <c r="AM37" s="40" t="s">
        <v>274</v>
      </c>
      <c r="AN37" s="35">
        <v>602</v>
      </c>
      <c r="AO37" s="256">
        <v>141300</v>
      </c>
      <c r="AP37" s="22"/>
      <c r="AQ37" s="52" t="s">
        <v>312</v>
      </c>
      <c r="AR37" s="5"/>
      <c r="AS37" s="5"/>
      <c r="AT37" s="258">
        <f t="shared" si="2"/>
        <v>141300</v>
      </c>
      <c r="AU37" s="5"/>
      <c r="AV37" s="5"/>
      <c r="AW37" s="258"/>
      <c r="AX37" s="256">
        <v>141300</v>
      </c>
      <c r="AY37" s="282" t="s">
        <v>342</v>
      </c>
    </row>
    <row r="38" spans="1:51" customFormat="1" ht="22.5">
      <c r="A38" s="35">
        <v>82514</v>
      </c>
      <c r="B38" s="64">
        <v>40339</v>
      </c>
      <c r="C38" s="19">
        <v>147855</v>
      </c>
      <c r="D38" s="32">
        <v>40329</v>
      </c>
      <c r="E38" s="35" t="s">
        <v>43</v>
      </c>
      <c r="F38" s="35" t="s">
        <v>44</v>
      </c>
      <c r="G38" s="29" t="s">
        <v>89</v>
      </c>
      <c r="H38" s="29"/>
      <c r="I38" s="29" t="s">
        <v>51</v>
      </c>
      <c r="J38" s="35" t="s">
        <v>90</v>
      </c>
      <c r="K38" s="35" t="s">
        <v>190</v>
      </c>
      <c r="L38" s="19">
        <v>1020723822</v>
      </c>
      <c r="M38" s="19" t="s">
        <v>249</v>
      </c>
      <c r="N38" s="37" t="s">
        <v>237</v>
      </c>
      <c r="O38" s="35"/>
      <c r="P38" s="35" t="s">
        <v>218</v>
      </c>
      <c r="Q38" s="35" t="s">
        <v>218</v>
      </c>
      <c r="R38" s="32">
        <v>33214</v>
      </c>
      <c r="S38" s="69" t="s">
        <v>219</v>
      </c>
      <c r="T38" s="33" t="s">
        <v>226</v>
      </c>
      <c r="U38" s="33" t="s">
        <v>252</v>
      </c>
      <c r="V38" s="218">
        <v>1025000</v>
      </c>
      <c r="W38" s="218">
        <v>0</v>
      </c>
      <c r="X38" s="254">
        <v>1025000</v>
      </c>
      <c r="Y38" s="41" t="s">
        <v>267</v>
      </c>
      <c r="Z38" s="223"/>
      <c r="AA38" s="35">
        <v>0</v>
      </c>
      <c r="AB38" s="35"/>
      <c r="AC38" s="41"/>
      <c r="AD38" s="64"/>
      <c r="AE38" s="35"/>
      <c r="AF38" s="35"/>
      <c r="AG38" s="39" t="s">
        <v>256</v>
      </c>
      <c r="AH38" s="35"/>
      <c r="AI38" s="35"/>
      <c r="AJ38" s="35"/>
      <c r="AK38" s="39" t="s">
        <v>255</v>
      </c>
      <c r="AL38" s="19"/>
      <c r="AM38" s="40" t="s">
        <v>245</v>
      </c>
      <c r="AN38" s="35">
        <v>816</v>
      </c>
      <c r="AO38" s="256">
        <v>12500</v>
      </c>
      <c r="AP38" s="22"/>
      <c r="AQ38" s="54" t="s">
        <v>311</v>
      </c>
      <c r="AR38" s="5"/>
      <c r="AS38" s="5"/>
      <c r="AT38" s="258">
        <f t="shared" si="2"/>
        <v>12500</v>
      </c>
      <c r="AU38" s="5"/>
      <c r="AV38" s="5"/>
      <c r="AW38" s="258"/>
      <c r="AX38" s="256">
        <v>12500</v>
      </c>
      <c r="AY38" s="282" t="s">
        <v>342</v>
      </c>
    </row>
    <row r="39" spans="1:51" customFormat="1" ht="45">
      <c r="A39" s="35">
        <v>82514</v>
      </c>
      <c r="B39" s="64">
        <v>40339</v>
      </c>
      <c r="C39" s="19">
        <v>147855</v>
      </c>
      <c r="D39" s="32">
        <v>40329</v>
      </c>
      <c r="E39" s="35" t="s">
        <v>43</v>
      </c>
      <c r="F39" s="35" t="s">
        <v>44</v>
      </c>
      <c r="G39" s="29" t="s">
        <v>89</v>
      </c>
      <c r="H39" s="29"/>
      <c r="I39" s="29" t="s">
        <v>51</v>
      </c>
      <c r="J39" s="35" t="s">
        <v>90</v>
      </c>
      <c r="K39" s="35" t="s">
        <v>190</v>
      </c>
      <c r="L39" s="19">
        <v>1020723822</v>
      </c>
      <c r="M39" s="19" t="s">
        <v>249</v>
      </c>
      <c r="N39" s="37" t="s">
        <v>237</v>
      </c>
      <c r="O39" s="35"/>
      <c r="P39" s="35" t="s">
        <v>218</v>
      </c>
      <c r="Q39" s="35" t="s">
        <v>218</v>
      </c>
      <c r="R39" s="32">
        <v>33214</v>
      </c>
      <c r="S39" s="69" t="s">
        <v>219</v>
      </c>
      <c r="T39" s="33" t="s">
        <v>226</v>
      </c>
      <c r="U39" s="33" t="s">
        <v>252</v>
      </c>
      <c r="V39" s="218"/>
      <c r="W39" s="218"/>
      <c r="X39" s="218"/>
      <c r="Y39" s="41" t="s">
        <v>267</v>
      </c>
      <c r="Z39" s="223"/>
      <c r="AA39" s="35">
        <v>0</v>
      </c>
      <c r="AB39" s="35"/>
      <c r="AC39" s="41"/>
      <c r="AD39" s="64"/>
      <c r="AE39" s="35"/>
      <c r="AF39" s="35"/>
      <c r="AG39" s="39" t="s">
        <v>256</v>
      </c>
      <c r="AH39" s="35"/>
      <c r="AI39" s="35"/>
      <c r="AJ39" s="35"/>
      <c r="AK39" s="39" t="s">
        <v>255</v>
      </c>
      <c r="AL39" s="19"/>
      <c r="AM39" s="40" t="s">
        <v>274</v>
      </c>
      <c r="AN39" s="35">
        <v>602</v>
      </c>
      <c r="AO39" s="256">
        <v>141300</v>
      </c>
      <c r="AP39" s="22"/>
      <c r="AQ39" s="52" t="s">
        <v>312</v>
      </c>
      <c r="AR39" s="5"/>
      <c r="AS39" s="5"/>
      <c r="AT39" s="258">
        <f t="shared" si="2"/>
        <v>141300</v>
      </c>
      <c r="AU39" s="5"/>
      <c r="AV39" s="5"/>
      <c r="AW39" s="258"/>
      <c r="AX39" s="256">
        <v>141300</v>
      </c>
      <c r="AY39" s="282" t="s">
        <v>342</v>
      </c>
    </row>
    <row r="40" spans="1:51" customFormat="1" ht="22.5">
      <c r="A40" s="35">
        <v>82514</v>
      </c>
      <c r="B40" s="64">
        <v>40339</v>
      </c>
      <c r="C40" s="19">
        <v>147786</v>
      </c>
      <c r="D40" s="32">
        <v>40329</v>
      </c>
      <c r="E40" s="35" t="s">
        <v>43</v>
      </c>
      <c r="F40" s="35" t="s">
        <v>44</v>
      </c>
      <c r="G40" s="29" t="s">
        <v>91</v>
      </c>
      <c r="H40" s="29" t="s">
        <v>92</v>
      </c>
      <c r="I40" s="29" t="s">
        <v>93</v>
      </c>
      <c r="J40" s="35"/>
      <c r="K40" s="35" t="s">
        <v>190</v>
      </c>
      <c r="L40" s="19">
        <v>26618697</v>
      </c>
      <c r="M40" s="19" t="s">
        <v>249</v>
      </c>
      <c r="N40" s="37" t="s">
        <v>237</v>
      </c>
      <c r="O40" s="35"/>
      <c r="P40" s="35" t="s">
        <v>218</v>
      </c>
      <c r="Q40" s="35" t="s">
        <v>218</v>
      </c>
      <c r="R40" s="32">
        <v>34662</v>
      </c>
      <c r="S40" s="69" t="s">
        <v>219</v>
      </c>
      <c r="T40" s="33" t="s">
        <v>228</v>
      </c>
      <c r="U40" s="33" t="s">
        <v>252</v>
      </c>
      <c r="V40" s="218">
        <v>1025000</v>
      </c>
      <c r="W40" s="218">
        <v>0</v>
      </c>
      <c r="X40" s="254">
        <v>1025000</v>
      </c>
      <c r="Y40" s="35" t="s">
        <v>267</v>
      </c>
      <c r="Z40" s="223"/>
      <c r="AA40" s="35">
        <v>0</v>
      </c>
      <c r="AB40" s="35"/>
      <c r="AC40" s="35"/>
      <c r="AD40" s="64"/>
      <c r="AE40" s="35"/>
      <c r="AF40" s="35"/>
      <c r="AG40" s="39" t="s">
        <v>256</v>
      </c>
      <c r="AH40" s="35"/>
      <c r="AI40" s="35"/>
      <c r="AJ40" s="35"/>
      <c r="AK40" s="39" t="s">
        <v>255</v>
      </c>
      <c r="AL40" s="19"/>
      <c r="AM40" s="40" t="s">
        <v>245</v>
      </c>
      <c r="AN40" s="35">
        <v>816</v>
      </c>
      <c r="AO40" s="256">
        <v>12500</v>
      </c>
      <c r="AP40" s="22"/>
      <c r="AQ40" s="54" t="s">
        <v>311</v>
      </c>
      <c r="AR40" s="5"/>
      <c r="AS40" s="5"/>
      <c r="AT40" s="258">
        <f t="shared" si="2"/>
        <v>12500</v>
      </c>
      <c r="AU40" s="5"/>
      <c r="AV40" s="5"/>
      <c r="AW40" s="258"/>
      <c r="AX40" s="256">
        <v>12500</v>
      </c>
      <c r="AY40" s="282" t="s">
        <v>342</v>
      </c>
    </row>
    <row r="41" spans="1:51" customFormat="1" ht="45">
      <c r="A41" s="35">
        <v>82514</v>
      </c>
      <c r="B41" s="64">
        <v>40339</v>
      </c>
      <c r="C41" s="19">
        <v>147786</v>
      </c>
      <c r="D41" s="32">
        <v>40329</v>
      </c>
      <c r="E41" s="35" t="s">
        <v>43</v>
      </c>
      <c r="F41" s="35" t="s">
        <v>44</v>
      </c>
      <c r="G41" s="29" t="s">
        <v>91</v>
      </c>
      <c r="H41" s="29" t="s">
        <v>92</v>
      </c>
      <c r="I41" s="29" t="s">
        <v>93</v>
      </c>
      <c r="J41" s="35"/>
      <c r="K41" s="35" t="s">
        <v>190</v>
      </c>
      <c r="L41" s="19">
        <v>26618697</v>
      </c>
      <c r="M41" s="19" t="s">
        <v>249</v>
      </c>
      <c r="N41" s="37" t="s">
        <v>237</v>
      </c>
      <c r="O41" s="35"/>
      <c r="P41" s="35" t="s">
        <v>218</v>
      </c>
      <c r="Q41" s="35" t="s">
        <v>218</v>
      </c>
      <c r="R41" s="32">
        <v>34662</v>
      </c>
      <c r="S41" s="69" t="s">
        <v>219</v>
      </c>
      <c r="T41" s="33" t="s">
        <v>228</v>
      </c>
      <c r="U41" s="33" t="s">
        <v>252</v>
      </c>
      <c r="V41" s="218"/>
      <c r="W41" s="218"/>
      <c r="X41" s="218"/>
      <c r="Y41" s="35" t="s">
        <v>267</v>
      </c>
      <c r="Z41" s="223"/>
      <c r="AA41" s="35">
        <v>0</v>
      </c>
      <c r="AB41" s="35"/>
      <c r="AC41" s="35"/>
      <c r="AD41" s="64"/>
      <c r="AE41" s="35"/>
      <c r="AF41" s="35"/>
      <c r="AG41" s="39" t="s">
        <v>256</v>
      </c>
      <c r="AH41" s="35"/>
      <c r="AI41" s="35"/>
      <c r="AJ41" s="35"/>
      <c r="AK41" s="39" t="s">
        <v>255</v>
      </c>
      <c r="AL41" s="19"/>
      <c r="AM41" s="40" t="s">
        <v>274</v>
      </c>
      <c r="AN41" s="35">
        <v>602</v>
      </c>
      <c r="AO41" s="256">
        <v>141300</v>
      </c>
      <c r="AP41" s="22"/>
      <c r="AQ41" s="52" t="s">
        <v>312</v>
      </c>
      <c r="AR41" s="5"/>
      <c r="AS41" s="5"/>
      <c r="AT41" s="258">
        <f t="shared" si="2"/>
        <v>141300</v>
      </c>
      <c r="AU41" s="5"/>
      <c r="AV41" s="5"/>
      <c r="AW41" s="258"/>
      <c r="AX41" s="256">
        <v>141300</v>
      </c>
      <c r="AY41" s="282" t="s">
        <v>342</v>
      </c>
    </row>
    <row r="42" spans="1:51" customFormat="1" ht="22.5">
      <c r="A42" s="35">
        <v>82514</v>
      </c>
      <c r="B42" s="64">
        <v>40339</v>
      </c>
      <c r="C42" s="19">
        <v>147787</v>
      </c>
      <c r="D42" s="32">
        <v>40329</v>
      </c>
      <c r="E42" s="35" t="s">
        <v>43</v>
      </c>
      <c r="F42" s="35" t="s">
        <v>44</v>
      </c>
      <c r="G42" s="29" t="s">
        <v>94</v>
      </c>
      <c r="H42" s="29"/>
      <c r="I42" s="29" t="s">
        <v>95</v>
      </c>
      <c r="J42" s="35"/>
      <c r="K42" s="35" t="s">
        <v>190</v>
      </c>
      <c r="L42" s="19">
        <v>1032436679</v>
      </c>
      <c r="M42" s="19" t="s">
        <v>249</v>
      </c>
      <c r="N42" s="37" t="s">
        <v>238</v>
      </c>
      <c r="O42" s="35"/>
      <c r="P42" s="35" t="s">
        <v>218</v>
      </c>
      <c r="Q42" s="35" t="s">
        <v>218</v>
      </c>
      <c r="R42" s="32">
        <v>35783</v>
      </c>
      <c r="S42" s="69" t="s">
        <v>219</v>
      </c>
      <c r="T42" s="33" t="s">
        <v>226</v>
      </c>
      <c r="U42" s="33" t="s">
        <v>252</v>
      </c>
      <c r="V42" s="218">
        <v>1025000</v>
      </c>
      <c r="W42" s="218">
        <v>0</v>
      </c>
      <c r="X42" s="254">
        <v>1025000</v>
      </c>
      <c r="Y42" s="35" t="s">
        <v>257</v>
      </c>
      <c r="Z42" s="219"/>
      <c r="AA42" s="53">
        <v>0</v>
      </c>
      <c r="AB42" s="53"/>
      <c r="AC42" s="35"/>
      <c r="AD42" s="220"/>
      <c r="AE42" s="222"/>
      <c r="AF42" s="222"/>
      <c r="AG42" s="39" t="s">
        <v>256</v>
      </c>
      <c r="AH42" s="35"/>
      <c r="AI42" s="39"/>
      <c r="AJ42" s="35"/>
      <c r="AK42" s="39" t="s">
        <v>255</v>
      </c>
      <c r="AL42" s="19"/>
      <c r="AM42" s="40" t="s">
        <v>245</v>
      </c>
      <c r="AN42" s="35">
        <v>889</v>
      </c>
      <c r="AO42" s="256"/>
      <c r="AP42" s="22"/>
      <c r="AQ42" s="54" t="s">
        <v>265</v>
      </c>
      <c r="AR42" s="5"/>
      <c r="AS42" s="5"/>
      <c r="AT42" s="258"/>
      <c r="AU42" s="5"/>
      <c r="AV42" s="5"/>
      <c r="AW42" s="258"/>
      <c r="AX42" s="256"/>
      <c r="AY42" s="5"/>
    </row>
    <row r="43" spans="1:51" customFormat="1" ht="22.5">
      <c r="A43" s="35">
        <v>82514</v>
      </c>
      <c r="B43" s="64">
        <v>40339</v>
      </c>
      <c r="C43" s="19">
        <v>147787</v>
      </c>
      <c r="D43" s="32">
        <v>40329</v>
      </c>
      <c r="E43" s="35" t="s">
        <v>43</v>
      </c>
      <c r="F43" s="35" t="s">
        <v>44</v>
      </c>
      <c r="G43" s="29" t="s">
        <v>94</v>
      </c>
      <c r="H43" s="29"/>
      <c r="I43" s="29" t="s">
        <v>95</v>
      </c>
      <c r="J43" s="35"/>
      <c r="K43" s="35" t="s">
        <v>190</v>
      </c>
      <c r="L43" s="19">
        <v>1032436679</v>
      </c>
      <c r="M43" s="19" t="s">
        <v>249</v>
      </c>
      <c r="N43" s="37" t="s">
        <v>238</v>
      </c>
      <c r="O43" s="35"/>
      <c r="P43" s="35" t="s">
        <v>218</v>
      </c>
      <c r="Q43" s="35" t="s">
        <v>218</v>
      </c>
      <c r="R43" s="32">
        <v>35783</v>
      </c>
      <c r="S43" s="69" t="s">
        <v>219</v>
      </c>
      <c r="T43" s="33" t="s">
        <v>226</v>
      </c>
      <c r="U43" s="33" t="s">
        <v>252</v>
      </c>
      <c r="V43" s="218"/>
      <c r="W43" s="218"/>
      <c r="X43" s="218"/>
      <c r="Y43" s="35" t="s">
        <v>257</v>
      </c>
      <c r="Z43" s="219"/>
      <c r="AA43" s="53">
        <v>0</v>
      </c>
      <c r="AB43" s="53"/>
      <c r="AC43" s="35"/>
      <c r="AD43" s="220"/>
      <c r="AE43" s="222"/>
      <c r="AF43" s="222"/>
      <c r="AG43" s="39" t="s">
        <v>256</v>
      </c>
      <c r="AH43" s="35"/>
      <c r="AI43" s="39"/>
      <c r="AJ43" s="35"/>
      <c r="AK43" s="39" t="s">
        <v>255</v>
      </c>
      <c r="AL43" s="19"/>
      <c r="AM43" s="40" t="s">
        <v>274</v>
      </c>
      <c r="AN43" s="35">
        <v>888</v>
      </c>
      <c r="AO43" s="256"/>
      <c r="AP43" s="22"/>
      <c r="AQ43" s="52" t="s">
        <v>310</v>
      </c>
      <c r="AR43" s="5"/>
      <c r="AS43" s="5"/>
      <c r="AT43" s="258"/>
      <c r="AU43" s="5"/>
      <c r="AV43" s="5"/>
      <c r="AW43" s="258"/>
      <c r="AX43" s="256"/>
      <c r="AY43" s="5"/>
    </row>
    <row r="44" spans="1:51" customFormat="1" ht="22.5">
      <c r="A44" s="35">
        <v>82514</v>
      </c>
      <c r="B44" s="64">
        <v>40339</v>
      </c>
      <c r="C44" s="19">
        <v>147789</v>
      </c>
      <c r="D44" s="32">
        <v>40329</v>
      </c>
      <c r="E44" s="35" t="s">
        <v>43</v>
      </c>
      <c r="F44" s="35" t="s">
        <v>44</v>
      </c>
      <c r="G44" s="29" t="s">
        <v>94</v>
      </c>
      <c r="H44" s="29" t="s">
        <v>120</v>
      </c>
      <c r="I44" s="29" t="s">
        <v>51</v>
      </c>
      <c r="J44" s="35" t="s">
        <v>197</v>
      </c>
      <c r="K44" s="35" t="s">
        <v>190</v>
      </c>
      <c r="L44" s="19">
        <v>1020723850</v>
      </c>
      <c r="M44" s="19" t="s">
        <v>249</v>
      </c>
      <c r="N44" s="37" t="s">
        <v>237</v>
      </c>
      <c r="O44" s="35"/>
      <c r="P44" s="35" t="s">
        <v>218</v>
      </c>
      <c r="Q44" s="35" t="s">
        <v>218</v>
      </c>
      <c r="R44" s="32">
        <v>35545</v>
      </c>
      <c r="S44" s="69" t="s">
        <v>219</v>
      </c>
      <c r="T44" s="33" t="s">
        <v>220</v>
      </c>
      <c r="U44" s="33" t="s">
        <v>252</v>
      </c>
      <c r="V44" s="218">
        <v>1025000</v>
      </c>
      <c r="W44" s="218">
        <v>0</v>
      </c>
      <c r="X44" s="254">
        <v>1025000</v>
      </c>
      <c r="Y44" s="35" t="s">
        <v>267</v>
      </c>
      <c r="Z44" s="219"/>
      <c r="AA44" s="53">
        <v>0</v>
      </c>
      <c r="AB44" s="53"/>
      <c r="AC44" s="222"/>
      <c r="AD44" s="220"/>
      <c r="AE44" s="222"/>
      <c r="AF44" s="222"/>
      <c r="AG44" s="39" t="s">
        <v>256</v>
      </c>
      <c r="AH44" s="35"/>
      <c r="AI44" s="39"/>
      <c r="AJ44" s="35"/>
      <c r="AK44" s="39" t="s">
        <v>255</v>
      </c>
      <c r="AL44" s="19"/>
      <c r="AM44" s="40" t="s">
        <v>245</v>
      </c>
      <c r="AN44" s="35">
        <v>816</v>
      </c>
      <c r="AO44" s="256">
        <v>12500</v>
      </c>
      <c r="AP44" s="22"/>
      <c r="AQ44" s="54" t="s">
        <v>311</v>
      </c>
      <c r="AR44" s="5"/>
      <c r="AS44" s="5"/>
      <c r="AT44" s="258">
        <f t="shared" ref="AT44:AT49" si="3">+AO44</f>
        <v>12500</v>
      </c>
      <c r="AU44" s="5"/>
      <c r="AV44" s="5"/>
      <c r="AW44" s="258"/>
      <c r="AX44" s="256">
        <v>12500</v>
      </c>
      <c r="AY44" s="282" t="s">
        <v>342</v>
      </c>
    </row>
    <row r="45" spans="1:51" customFormat="1" ht="45">
      <c r="A45" s="35">
        <v>82514</v>
      </c>
      <c r="B45" s="64">
        <v>40339</v>
      </c>
      <c r="C45" s="19">
        <v>147789</v>
      </c>
      <c r="D45" s="32">
        <v>40329</v>
      </c>
      <c r="E45" s="35" t="s">
        <v>43</v>
      </c>
      <c r="F45" s="35" t="s">
        <v>44</v>
      </c>
      <c r="G45" s="29" t="s">
        <v>94</v>
      </c>
      <c r="H45" s="29" t="s">
        <v>120</v>
      </c>
      <c r="I45" s="29" t="s">
        <v>51</v>
      </c>
      <c r="J45" s="35" t="s">
        <v>197</v>
      </c>
      <c r="K45" s="35" t="s">
        <v>190</v>
      </c>
      <c r="L45" s="19">
        <v>1020723850</v>
      </c>
      <c r="M45" s="19" t="s">
        <v>249</v>
      </c>
      <c r="N45" s="37" t="s">
        <v>237</v>
      </c>
      <c r="O45" s="35"/>
      <c r="P45" s="35" t="s">
        <v>218</v>
      </c>
      <c r="Q45" s="35" t="s">
        <v>218</v>
      </c>
      <c r="R45" s="32">
        <v>35545</v>
      </c>
      <c r="S45" s="69" t="s">
        <v>219</v>
      </c>
      <c r="T45" s="33" t="s">
        <v>220</v>
      </c>
      <c r="U45" s="33" t="s">
        <v>252</v>
      </c>
      <c r="V45" s="218"/>
      <c r="W45" s="218"/>
      <c r="X45" s="218"/>
      <c r="Y45" s="35" t="s">
        <v>267</v>
      </c>
      <c r="Z45" s="219"/>
      <c r="AA45" s="53">
        <v>0</v>
      </c>
      <c r="AB45" s="53"/>
      <c r="AC45" s="222"/>
      <c r="AD45" s="220"/>
      <c r="AE45" s="222"/>
      <c r="AF45" s="222"/>
      <c r="AG45" s="39" t="s">
        <v>256</v>
      </c>
      <c r="AH45" s="35"/>
      <c r="AI45" s="39"/>
      <c r="AJ45" s="35"/>
      <c r="AK45" s="39" t="s">
        <v>255</v>
      </c>
      <c r="AL45" s="19"/>
      <c r="AM45" s="40" t="s">
        <v>274</v>
      </c>
      <c r="AN45" s="35">
        <v>602</v>
      </c>
      <c r="AO45" s="256">
        <v>141300</v>
      </c>
      <c r="AP45" s="22"/>
      <c r="AQ45" s="52" t="s">
        <v>312</v>
      </c>
      <c r="AR45" s="5"/>
      <c r="AS45" s="5"/>
      <c r="AT45" s="258">
        <f t="shared" si="3"/>
        <v>141300</v>
      </c>
      <c r="AU45" s="5"/>
      <c r="AV45" s="5"/>
      <c r="AW45" s="258"/>
      <c r="AX45" s="256">
        <v>141300</v>
      </c>
      <c r="AY45" s="282" t="s">
        <v>342</v>
      </c>
    </row>
    <row r="46" spans="1:51" customFormat="1" ht="22.5">
      <c r="A46" s="35">
        <v>82514</v>
      </c>
      <c r="B46" s="64">
        <v>40339</v>
      </c>
      <c r="C46" s="19">
        <v>147856</v>
      </c>
      <c r="D46" s="32">
        <v>40329</v>
      </c>
      <c r="E46" s="35" t="s">
        <v>43</v>
      </c>
      <c r="F46" s="35" t="s">
        <v>44</v>
      </c>
      <c r="G46" s="29" t="s">
        <v>96</v>
      </c>
      <c r="H46" s="29" t="s">
        <v>97</v>
      </c>
      <c r="I46" s="29" t="s">
        <v>98</v>
      </c>
      <c r="J46" s="35" t="s">
        <v>80</v>
      </c>
      <c r="K46" s="35" t="s">
        <v>190</v>
      </c>
      <c r="L46" s="19">
        <v>19279859</v>
      </c>
      <c r="M46" s="19" t="s">
        <v>249</v>
      </c>
      <c r="N46" s="37" t="s">
        <v>238</v>
      </c>
      <c r="O46" s="35"/>
      <c r="P46" s="35" t="s">
        <v>218</v>
      </c>
      <c r="Q46" s="35" t="s">
        <v>218</v>
      </c>
      <c r="R46" s="32">
        <v>38777</v>
      </c>
      <c r="S46" s="69" t="s">
        <v>219</v>
      </c>
      <c r="T46" s="33" t="s">
        <v>229</v>
      </c>
      <c r="U46" s="33" t="s">
        <v>252</v>
      </c>
      <c r="V46" s="218">
        <v>1025000</v>
      </c>
      <c r="W46" s="218">
        <v>0</v>
      </c>
      <c r="X46" s="254">
        <v>1025000</v>
      </c>
      <c r="Y46" s="35" t="s">
        <v>270</v>
      </c>
      <c r="Z46" s="223"/>
      <c r="AA46" s="35">
        <v>0</v>
      </c>
      <c r="AB46" s="35"/>
      <c r="AC46" s="35"/>
      <c r="AD46" s="64"/>
      <c r="AE46" s="35"/>
      <c r="AF46" s="35"/>
      <c r="AG46" s="39" t="s">
        <v>256</v>
      </c>
      <c r="AH46" s="35"/>
      <c r="AI46" s="35"/>
      <c r="AJ46" s="35"/>
      <c r="AK46" s="39" t="s">
        <v>255</v>
      </c>
      <c r="AL46" s="19"/>
      <c r="AM46" s="40" t="s">
        <v>245</v>
      </c>
      <c r="AN46" s="35">
        <v>816</v>
      </c>
      <c r="AO46" s="256">
        <v>12500</v>
      </c>
      <c r="AP46" s="22"/>
      <c r="AQ46" s="54" t="s">
        <v>311</v>
      </c>
      <c r="AR46" s="5"/>
      <c r="AS46" s="5"/>
      <c r="AT46" s="258">
        <f t="shared" si="3"/>
        <v>12500</v>
      </c>
      <c r="AU46" s="5"/>
      <c r="AV46" s="5"/>
      <c r="AW46" s="258"/>
      <c r="AX46" s="256">
        <v>12500</v>
      </c>
      <c r="AY46" s="282" t="s">
        <v>342</v>
      </c>
    </row>
    <row r="47" spans="1:51" customFormat="1" ht="45">
      <c r="A47" s="35">
        <v>82514</v>
      </c>
      <c r="B47" s="64">
        <v>40339</v>
      </c>
      <c r="C47" s="19">
        <v>147856</v>
      </c>
      <c r="D47" s="32">
        <v>40329</v>
      </c>
      <c r="E47" s="35" t="s">
        <v>43</v>
      </c>
      <c r="F47" s="35" t="s">
        <v>44</v>
      </c>
      <c r="G47" s="29" t="s">
        <v>96</v>
      </c>
      <c r="H47" s="29" t="s">
        <v>97</v>
      </c>
      <c r="I47" s="29" t="s">
        <v>98</v>
      </c>
      <c r="J47" s="35" t="s">
        <v>80</v>
      </c>
      <c r="K47" s="35" t="s">
        <v>190</v>
      </c>
      <c r="L47" s="19">
        <v>19279859</v>
      </c>
      <c r="M47" s="19" t="s">
        <v>249</v>
      </c>
      <c r="N47" s="37" t="s">
        <v>238</v>
      </c>
      <c r="O47" s="35"/>
      <c r="P47" s="35" t="s">
        <v>218</v>
      </c>
      <c r="Q47" s="35" t="s">
        <v>218</v>
      </c>
      <c r="R47" s="32">
        <v>38777</v>
      </c>
      <c r="S47" s="69" t="s">
        <v>219</v>
      </c>
      <c r="T47" s="33" t="s">
        <v>229</v>
      </c>
      <c r="U47" s="33" t="s">
        <v>252</v>
      </c>
      <c r="V47" s="218"/>
      <c r="W47" s="218"/>
      <c r="X47" s="218"/>
      <c r="Y47" s="35" t="s">
        <v>270</v>
      </c>
      <c r="Z47" s="223"/>
      <c r="AA47" s="35">
        <v>0</v>
      </c>
      <c r="AB47" s="35"/>
      <c r="AC47" s="35"/>
      <c r="AD47" s="64"/>
      <c r="AE47" s="35"/>
      <c r="AF47" s="35"/>
      <c r="AG47" s="39" t="s">
        <v>256</v>
      </c>
      <c r="AH47" s="35"/>
      <c r="AI47" s="35"/>
      <c r="AJ47" s="35"/>
      <c r="AK47" s="39" t="s">
        <v>255</v>
      </c>
      <c r="AL47" s="19"/>
      <c r="AM47" s="40" t="s">
        <v>274</v>
      </c>
      <c r="AN47" s="35">
        <v>602</v>
      </c>
      <c r="AO47" s="256">
        <v>141300</v>
      </c>
      <c r="AP47" s="22"/>
      <c r="AQ47" s="52" t="s">
        <v>312</v>
      </c>
      <c r="AR47" s="5"/>
      <c r="AS47" s="5"/>
      <c r="AT47" s="258">
        <f t="shared" si="3"/>
        <v>141300</v>
      </c>
      <c r="AU47" s="5"/>
      <c r="AV47" s="5"/>
      <c r="AW47" s="258"/>
      <c r="AX47" s="256">
        <v>141300</v>
      </c>
      <c r="AY47" s="282" t="s">
        <v>342</v>
      </c>
    </row>
    <row r="48" spans="1:51" customFormat="1" ht="22.5">
      <c r="A48" s="35">
        <v>82514</v>
      </c>
      <c r="B48" s="64">
        <v>40339</v>
      </c>
      <c r="C48" s="19">
        <v>147790</v>
      </c>
      <c r="D48" s="32">
        <v>40329</v>
      </c>
      <c r="E48" s="35" t="s">
        <v>43</v>
      </c>
      <c r="F48" s="35" t="s">
        <v>44</v>
      </c>
      <c r="G48" s="29" t="s">
        <v>99</v>
      </c>
      <c r="H48" s="29"/>
      <c r="I48" s="29" t="s">
        <v>100</v>
      </c>
      <c r="J48" s="35"/>
      <c r="K48" s="35" t="s">
        <v>190</v>
      </c>
      <c r="L48" s="19">
        <v>1020723898</v>
      </c>
      <c r="M48" s="19" t="s">
        <v>249</v>
      </c>
      <c r="N48" s="37" t="s">
        <v>237</v>
      </c>
      <c r="O48" s="35"/>
      <c r="P48" s="35" t="s">
        <v>218</v>
      </c>
      <c r="Q48" s="35" t="s">
        <v>218</v>
      </c>
      <c r="R48" s="32">
        <v>34985</v>
      </c>
      <c r="S48" s="69" t="s">
        <v>219</v>
      </c>
      <c r="T48" s="33" t="s">
        <v>226</v>
      </c>
      <c r="U48" s="33" t="s">
        <v>252</v>
      </c>
      <c r="V48" s="218">
        <v>1025000</v>
      </c>
      <c r="W48" s="218">
        <v>0</v>
      </c>
      <c r="X48" s="254">
        <v>1025000</v>
      </c>
      <c r="Y48" s="35" t="s">
        <v>267</v>
      </c>
      <c r="Z48" s="223"/>
      <c r="AA48" s="35">
        <v>0</v>
      </c>
      <c r="AB48" s="35"/>
      <c r="AC48" s="35"/>
      <c r="AD48" s="64"/>
      <c r="AE48" s="35"/>
      <c r="AF48" s="35"/>
      <c r="AG48" s="39" t="s">
        <v>256</v>
      </c>
      <c r="AH48" s="35"/>
      <c r="AI48" s="35"/>
      <c r="AJ48" s="35"/>
      <c r="AK48" s="39" t="s">
        <v>255</v>
      </c>
      <c r="AL48" s="19"/>
      <c r="AM48" s="40" t="s">
        <v>245</v>
      </c>
      <c r="AN48" s="35">
        <v>816</v>
      </c>
      <c r="AO48" s="256">
        <v>12500</v>
      </c>
      <c r="AP48" s="22"/>
      <c r="AQ48" s="54" t="s">
        <v>311</v>
      </c>
      <c r="AR48" s="5"/>
      <c r="AS48" s="5"/>
      <c r="AT48" s="258">
        <f t="shared" si="3"/>
        <v>12500</v>
      </c>
      <c r="AU48" s="5"/>
      <c r="AV48" s="5"/>
      <c r="AW48" s="258"/>
      <c r="AX48" s="256">
        <v>12500</v>
      </c>
      <c r="AY48" s="282" t="s">
        <v>342</v>
      </c>
    </row>
    <row r="49" spans="1:51" customFormat="1" ht="45">
      <c r="A49" s="35">
        <v>82514</v>
      </c>
      <c r="B49" s="64">
        <v>40339</v>
      </c>
      <c r="C49" s="19">
        <v>147790</v>
      </c>
      <c r="D49" s="32">
        <v>40329</v>
      </c>
      <c r="E49" s="35" t="s">
        <v>43</v>
      </c>
      <c r="F49" s="35" t="s">
        <v>44</v>
      </c>
      <c r="G49" s="29" t="s">
        <v>99</v>
      </c>
      <c r="H49" s="29"/>
      <c r="I49" s="29" t="s">
        <v>100</v>
      </c>
      <c r="J49" s="35"/>
      <c r="K49" s="35" t="s">
        <v>190</v>
      </c>
      <c r="L49" s="19">
        <v>1020723898</v>
      </c>
      <c r="M49" s="19" t="s">
        <v>249</v>
      </c>
      <c r="N49" s="37" t="s">
        <v>237</v>
      </c>
      <c r="O49" s="35"/>
      <c r="P49" s="35" t="s">
        <v>218</v>
      </c>
      <c r="Q49" s="35" t="s">
        <v>218</v>
      </c>
      <c r="R49" s="32">
        <v>34985</v>
      </c>
      <c r="S49" s="69" t="s">
        <v>219</v>
      </c>
      <c r="T49" s="33" t="s">
        <v>226</v>
      </c>
      <c r="U49" s="33" t="s">
        <v>252</v>
      </c>
      <c r="V49" s="218"/>
      <c r="W49" s="218"/>
      <c r="X49" s="218"/>
      <c r="Y49" s="35" t="s">
        <v>267</v>
      </c>
      <c r="Z49" s="223"/>
      <c r="AA49" s="35">
        <v>0</v>
      </c>
      <c r="AB49" s="35"/>
      <c r="AC49" s="35"/>
      <c r="AD49" s="64"/>
      <c r="AE49" s="35"/>
      <c r="AF49" s="35"/>
      <c r="AG49" s="39" t="s">
        <v>256</v>
      </c>
      <c r="AH49" s="35"/>
      <c r="AI49" s="35"/>
      <c r="AJ49" s="35"/>
      <c r="AK49" s="39" t="s">
        <v>255</v>
      </c>
      <c r="AL49" s="19"/>
      <c r="AM49" s="40" t="s">
        <v>274</v>
      </c>
      <c r="AN49" s="35">
        <v>602</v>
      </c>
      <c r="AO49" s="256">
        <v>141300</v>
      </c>
      <c r="AP49" s="22"/>
      <c r="AQ49" s="52" t="s">
        <v>312</v>
      </c>
      <c r="AR49" s="5"/>
      <c r="AS49" s="5"/>
      <c r="AT49" s="258">
        <f t="shared" si="3"/>
        <v>141300</v>
      </c>
      <c r="AU49" s="5"/>
      <c r="AV49" s="5"/>
      <c r="AW49" s="258"/>
      <c r="AX49" s="256">
        <v>141300</v>
      </c>
      <c r="AY49" s="282" t="s">
        <v>342</v>
      </c>
    </row>
    <row r="50" spans="1:51" customFormat="1" ht="22.5">
      <c r="A50" s="35">
        <v>82514</v>
      </c>
      <c r="B50" s="64">
        <v>40339</v>
      </c>
      <c r="C50" s="19">
        <v>147825</v>
      </c>
      <c r="D50" s="32">
        <v>40329</v>
      </c>
      <c r="E50" s="35" t="s">
        <v>43</v>
      </c>
      <c r="F50" s="35" t="s">
        <v>44</v>
      </c>
      <c r="G50" s="29" t="s">
        <v>101</v>
      </c>
      <c r="H50" s="29" t="s">
        <v>102</v>
      </c>
      <c r="I50" s="29" t="s">
        <v>103</v>
      </c>
      <c r="J50" s="35"/>
      <c r="K50" s="35" t="s">
        <v>190</v>
      </c>
      <c r="L50" s="19">
        <v>31241149</v>
      </c>
      <c r="M50" s="19" t="s">
        <v>249</v>
      </c>
      <c r="N50" s="37" t="s">
        <v>237</v>
      </c>
      <c r="O50" s="35"/>
      <c r="P50" s="35" t="s">
        <v>218</v>
      </c>
      <c r="Q50" s="35" t="s">
        <v>218</v>
      </c>
      <c r="R50" s="32">
        <v>37819</v>
      </c>
      <c r="S50" s="69" t="s">
        <v>219</v>
      </c>
      <c r="T50" s="33" t="s">
        <v>226</v>
      </c>
      <c r="U50" s="33" t="s">
        <v>241</v>
      </c>
      <c r="V50" s="218">
        <v>1025000</v>
      </c>
      <c r="W50" s="218">
        <v>0</v>
      </c>
      <c r="X50" s="254">
        <v>1025000</v>
      </c>
      <c r="Y50" s="35" t="s">
        <v>257</v>
      </c>
      <c r="Z50" s="223"/>
      <c r="AA50" s="35">
        <v>0</v>
      </c>
      <c r="AB50" s="35"/>
      <c r="AC50" s="35"/>
      <c r="AD50" s="64"/>
      <c r="AE50" s="35"/>
      <c r="AF50" s="35"/>
      <c r="AG50" s="39" t="s">
        <v>256</v>
      </c>
      <c r="AH50" s="35"/>
      <c r="AI50" s="35"/>
      <c r="AJ50" s="35"/>
      <c r="AK50" s="39" t="s">
        <v>255</v>
      </c>
      <c r="AL50" s="19"/>
      <c r="AM50" s="40" t="s">
        <v>245</v>
      </c>
      <c r="AN50" s="35">
        <v>889</v>
      </c>
      <c r="AO50" s="256"/>
      <c r="AP50" s="22"/>
      <c r="AQ50" s="54" t="s">
        <v>265</v>
      </c>
      <c r="AR50" s="5"/>
      <c r="AS50" s="5"/>
      <c r="AT50" s="258"/>
      <c r="AU50" s="5"/>
      <c r="AV50" s="5"/>
      <c r="AW50" s="258"/>
      <c r="AX50" s="256"/>
      <c r="AY50" s="5"/>
    </row>
    <row r="51" spans="1:51" customFormat="1" ht="22.5">
      <c r="A51" s="35">
        <v>82514</v>
      </c>
      <c r="B51" s="64">
        <v>40339</v>
      </c>
      <c r="C51" s="19">
        <v>147825</v>
      </c>
      <c r="D51" s="32">
        <v>40329</v>
      </c>
      <c r="E51" s="35" t="s">
        <v>43</v>
      </c>
      <c r="F51" s="35" t="s">
        <v>44</v>
      </c>
      <c r="G51" s="29" t="s">
        <v>101</v>
      </c>
      <c r="H51" s="29" t="s">
        <v>102</v>
      </c>
      <c r="I51" s="29" t="s">
        <v>103</v>
      </c>
      <c r="J51" s="35"/>
      <c r="K51" s="35" t="s">
        <v>190</v>
      </c>
      <c r="L51" s="19">
        <v>31241149</v>
      </c>
      <c r="M51" s="19" t="s">
        <v>249</v>
      </c>
      <c r="N51" s="37" t="s">
        <v>237</v>
      </c>
      <c r="O51" s="35"/>
      <c r="P51" s="35" t="s">
        <v>218</v>
      </c>
      <c r="Q51" s="35" t="s">
        <v>218</v>
      </c>
      <c r="R51" s="32">
        <v>37819</v>
      </c>
      <c r="S51" s="69" t="s">
        <v>219</v>
      </c>
      <c r="T51" s="33" t="s">
        <v>226</v>
      </c>
      <c r="U51" s="33" t="s">
        <v>241</v>
      </c>
      <c r="V51" s="218"/>
      <c r="W51" s="218"/>
      <c r="X51" s="218"/>
      <c r="Y51" s="35" t="s">
        <v>257</v>
      </c>
      <c r="Z51" s="223"/>
      <c r="AA51" s="35">
        <v>0</v>
      </c>
      <c r="AB51" s="35"/>
      <c r="AC51" s="35"/>
      <c r="AD51" s="64"/>
      <c r="AE51" s="35"/>
      <c r="AF51" s="35"/>
      <c r="AG51" s="39" t="s">
        <v>256</v>
      </c>
      <c r="AH51" s="35"/>
      <c r="AI51" s="35"/>
      <c r="AJ51" s="35"/>
      <c r="AK51" s="39" t="s">
        <v>255</v>
      </c>
      <c r="AL51" s="19"/>
      <c r="AM51" s="40" t="s">
        <v>274</v>
      </c>
      <c r="AN51" s="35">
        <v>888</v>
      </c>
      <c r="AO51" s="256"/>
      <c r="AP51" s="22"/>
      <c r="AQ51" s="52" t="s">
        <v>310</v>
      </c>
      <c r="AR51" s="5"/>
      <c r="AS51" s="5"/>
      <c r="AT51" s="258"/>
      <c r="AU51" s="5"/>
      <c r="AV51" s="5"/>
      <c r="AW51" s="258"/>
      <c r="AX51" s="256"/>
      <c r="AY51" s="5"/>
    </row>
    <row r="52" spans="1:51" customFormat="1" ht="22.5">
      <c r="A52" s="35">
        <v>82514</v>
      </c>
      <c r="B52" s="64">
        <v>40339</v>
      </c>
      <c r="C52" s="19">
        <v>147792</v>
      </c>
      <c r="D52" s="32">
        <v>40329</v>
      </c>
      <c r="E52" s="35" t="s">
        <v>43</v>
      </c>
      <c r="F52" s="35" t="s">
        <v>44</v>
      </c>
      <c r="G52" s="29" t="s">
        <v>104</v>
      </c>
      <c r="H52" s="29" t="s">
        <v>94</v>
      </c>
      <c r="I52" s="29" t="s">
        <v>105</v>
      </c>
      <c r="J52" s="35"/>
      <c r="K52" s="35" t="s">
        <v>190</v>
      </c>
      <c r="L52" s="19">
        <v>20207112</v>
      </c>
      <c r="M52" s="19" t="s">
        <v>249</v>
      </c>
      <c r="N52" s="37" t="s">
        <v>237</v>
      </c>
      <c r="O52" s="35"/>
      <c r="P52" s="35" t="s">
        <v>218</v>
      </c>
      <c r="Q52" s="35" t="s">
        <v>218</v>
      </c>
      <c r="R52" s="32">
        <v>34689</v>
      </c>
      <c r="S52" s="69" t="s">
        <v>219</v>
      </c>
      <c r="T52" s="33" t="s">
        <v>226</v>
      </c>
      <c r="U52" s="33" t="s">
        <v>252</v>
      </c>
      <c r="V52" s="218">
        <v>1025000</v>
      </c>
      <c r="W52" s="218">
        <v>0</v>
      </c>
      <c r="X52" s="254">
        <v>1025000</v>
      </c>
      <c r="Y52" s="35" t="s">
        <v>267</v>
      </c>
      <c r="Z52" s="223"/>
      <c r="AA52" s="35">
        <v>0</v>
      </c>
      <c r="AB52" s="35"/>
      <c r="AC52" s="35"/>
      <c r="AD52" s="64"/>
      <c r="AE52" s="35"/>
      <c r="AF52" s="35"/>
      <c r="AG52" s="39" t="s">
        <v>256</v>
      </c>
      <c r="AH52" s="35"/>
      <c r="AI52" s="35"/>
      <c r="AJ52" s="35"/>
      <c r="AK52" s="39" t="s">
        <v>255</v>
      </c>
      <c r="AL52" s="19"/>
      <c r="AM52" s="40" t="s">
        <v>245</v>
      </c>
      <c r="AN52" s="35">
        <v>816</v>
      </c>
      <c r="AO52" s="256">
        <v>12500</v>
      </c>
      <c r="AP52" s="22"/>
      <c r="AQ52" s="54" t="s">
        <v>311</v>
      </c>
      <c r="AR52" s="5"/>
      <c r="AS52" s="5"/>
      <c r="AT52" s="258">
        <f t="shared" ref="AT52:AT57" si="4">+AO52</f>
        <v>12500</v>
      </c>
      <c r="AU52" s="5"/>
      <c r="AV52" s="5"/>
      <c r="AW52" s="258"/>
      <c r="AX52" s="256">
        <v>12500</v>
      </c>
      <c r="AY52" s="282" t="s">
        <v>342</v>
      </c>
    </row>
    <row r="53" spans="1:51" customFormat="1" ht="45">
      <c r="A53" s="35">
        <v>82514</v>
      </c>
      <c r="B53" s="64">
        <v>40339</v>
      </c>
      <c r="C53" s="19">
        <v>147792</v>
      </c>
      <c r="D53" s="32">
        <v>40329</v>
      </c>
      <c r="E53" s="35" t="s">
        <v>43</v>
      </c>
      <c r="F53" s="35" t="s">
        <v>44</v>
      </c>
      <c r="G53" s="29" t="s">
        <v>104</v>
      </c>
      <c r="H53" s="29" t="s">
        <v>94</v>
      </c>
      <c r="I53" s="29" t="s">
        <v>105</v>
      </c>
      <c r="J53" s="35"/>
      <c r="K53" s="35" t="s">
        <v>190</v>
      </c>
      <c r="L53" s="19">
        <v>20207112</v>
      </c>
      <c r="M53" s="19" t="s">
        <v>249</v>
      </c>
      <c r="N53" s="37" t="s">
        <v>237</v>
      </c>
      <c r="O53" s="35"/>
      <c r="P53" s="35" t="s">
        <v>218</v>
      </c>
      <c r="Q53" s="35" t="s">
        <v>218</v>
      </c>
      <c r="R53" s="32">
        <v>34689</v>
      </c>
      <c r="S53" s="69" t="s">
        <v>219</v>
      </c>
      <c r="T53" s="33" t="s">
        <v>226</v>
      </c>
      <c r="U53" s="33" t="s">
        <v>252</v>
      </c>
      <c r="V53" s="218"/>
      <c r="W53" s="218"/>
      <c r="X53" s="218"/>
      <c r="Y53" s="35" t="s">
        <v>267</v>
      </c>
      <c r="Z53" s="223"/>
      <c r="AA53" s="35">
        <v>0</v>
      </c>
      <c r="AB53" s="35"/>
      <c r="AC53" s="35"/>
      <c r="AD53" s="64"/>
      <c r="AE53" s="35"/>
      <c r="AF53" s="35"/>
      <c r="AG53" s="39" t="s">
        <v>256</v>
      </c>
      <c r="AH53" s="35"/>
      <c r="AI53" s="35"/>
      <c r="AJ53" s="35"/>
      <c r="AK53" s="39" t="s">
        <v>255</v>
      </c>
      <c r="AL53" s="19"/>
      <c r="AM53" s="40" t="s">
        <v>274</v>
      </c>
      <c r="AN53" s="35">
        <v>602</v>
      </c>
      <c r="AO53" s="256">
        <v>141300</v>
      </c>
      <c r="AP53" s="22"/>
      <c r="AQ53" s="52" t="s">
        <v>312</v>
      </c>
      <c r="AR53" s="5"/>
      <c r="AS53" s="5"/>
      <c r="AT53" s="258">
        <f t="shared" si="4"/>
        <v>141300</v>
      </c>
      <c r="AU53" s="5"/>
      <c r="AV53" s="5"/>
      <c r="AW53" s="258"/>
      <c r="AX53" s="256">
        <v>141300</v>
      </c>
      <c r="AY53" s="282" t="s">
        <v>342</v>
      </c>
    </row>
    <row r="54" spans="1:51" customFormat="1" ht="22.5">
      <c r="A54" s="35">
        <v>82514</v>
      </c>
      <c r="B54" s="64">
        <v>40339</v>
      </c>
      <c r="C54" s="19">
        <v>147857</v>
      </c>
      <c r="D54" s="32">
        <v>40329</v>
      </c>
      <c r="E54" s="35" t="s">
        <v>43</v>
      </c>
      <c r="F54" s="35" t="s">
        <v>44</v>
      </c>
      <c r="G54" s="29" t="s">
        <v>106</v>
      </c>
      <c r="H54" s="29" t="s">
        <v>107</v>
      </c>
      <c r="I54" s="29" t="s">
        <v>108</v>
      </c>
      <c r="J54" s="35"/>
      <c r="K54" s="35" t="s">
        <v>190</v>
      </c>
      <c r="L54" s="19">
        <v>24197025</v>
      </c>
      <c r="M54" s="19" t="s">
        <v>249</v>
      </c>
      <c r="N54" s="37" t="s">
        <v>237</v>
      </c>
      <c r="O54" s="35"/>
      <c r="P54" s="35" t="s">
        <v>218</v>
      </c>
      <c r="Q54" s="35" t="s">
        <v>218</v>
      </c>
      <c r="R54" s="32">
        <v>37859</v>
      </c>
      <c r="S54" s="69" t="s">
        <v>219</v>
      </c>
      <c r="T54" s="33" t="s">
        <v>230</v>
      </c>
      <c r="U54" s="33" t="s">
        <v>241</v>
      </c>
      <c r="V54" s="218">
        <v>1025000</v>
      </c>
      <c r="W54" s="218">
        <v>0</v>
      </c>
      <c r="X54" s="254">
        <v>1025000</v>
      </c>
      <c r="Y54" s="35" t="s">
        <v>267</v>
      </c>
      <c r="Z54" s="223"/>
      <c r="AA54" s="35">
        <v>0</v>
      </c>
      <c r="AB54" s="35"/>
      <c r="AC54" s="35"/>
      <c r="AD54" s="64"/>
      <c r="AE54" s="35"/>
      <c r="AF54" s="35"/>
      <c r="AG54" s="39" t="s">
        <v>256</v>
      </c>
      <c r="AH54" s="35"/>
      <c r="AI54" s="35"/>
      <c r="AJ54" s="35"/>
      <c r="AK54" s="39" t="s">
        <v>255</v>
      </c>
      <c r="AL54" s="19"/>
      <c r="AM54" s="40" t="s">
        <v>245</v>
      </c>
      <c r="AN54" s="35">
        <v>816</v>
      </c>
      <c r="AO54" s="256">
        <v>12500</v>
      </c>
      <c r="AP54" s="22"/>
      <c r="AQ54" s="54" t="s">
        <v>311</v>
      </c>
      <c r="AR54" s="5"/>
      <c r="AS54" s="5"/>
      <c r="AT54" s="258">
        <f t="shared" si="4"/>
        <v>12500</v>
      </c>
      <c r="AU54" s="5"/>
      <c r="AV54" s="5"/>
      <c r="AW54" s="258"/>
      <c r="AX54" s="256">
        <v>12500</v>
      </c>
      <c r="AY54" s="282" t="s">
        <v>342</v>
      </c>
    </row>
    <row r="55" spans="1:51" customFormat="1" ht="45">
      <c r="A55" s="35">
        <v>82514</v>
      </c>
      <c r="B55" s="64">
        <v>40339</v>
      </c>
      <c r="C55" s="19">
        <v>147857</v>
      </c>
      <c r="D55" s="32">
        <v>40329</v>
      </c>
      <c r="E55" s="35" t="s">
        <v>43</v>
      </c>
      <c r="F55" s="35" t="s">
        <v>44</v>
      </c>
      <c r="G55" s="29" t="s">
        <v>106</v>
      </c>
      <c r="H55" s="29" t="s">
        <v>107</v>
      </c>
      <c r="I55" s="29" t="s">
        <v>108</v>
      </c>
      <c r="J55" s="35"/>
      <c r="K55" s="35" t="s">
        <v>190</v>
      </c>
      <c r="L55" s="19">
        <v>24197025</v>
      </c>
      <c r="M55" s="19" t="s">
        <v>249</v>
      </c>
      <c r="N55" s="37" t="s">
        <v>237</v>
      </c>
      <c r="O55" s="35"/>
      <c r="P55" s="35" t="s">
        <v>218</v>
      </c>
      <c r="Q55" s="35" t="s">
        <v>218</v>
      </c>
      <c r="R55" s="32">
        <v>37859</v>
      </c>
      <c r="S55" s="69" t="s">
        <v>219</v>
      </c>
      <c r="T55" s="33" t="s">
        <v>230</v>
      </c>
      <c r="U55" s="33" t="s">
        <v>241</v>
      </c>
      <c r="V55" s="218"/>
      <c r="W55" s="218"/>
      <c r="X55" s="218"/>
      <c r="Y55" s="35" t="s">
        <v>267</v>
      </c>
      <c r="Z55" s="223"/>
      <c r="AA55" s="35">
        <v>0</v>
      </c>
      <c r="AB55" s="35"/>
      <c r="AC55" s="35"/>
      <c r="AD55" s="64"/>
      <c r="AE55" s="35"/>
      <c r="AF55" s="35"/>
      <c r="AG55" s="39" t="s">
        <v>256</v>
      </c>
      <c r="AH55" s="35"/>
      <c r="AI55" s="35"/>
      <c r="AJ55" s="35"/>
      <c r="AK55" s="39" t="s">
        <v>255</v>
      </c>
      <c r="AL55" s="19"/>
      <c r="AM55" s="40" t="s">
        <v>274</v>
      </c>
      <c r="AN55" s="35">
        <v>602</v>
      </c>
      <c r="AO55" s="256">
        <v>141300</v>
      </c>
      <c r="AP55" s="22"/>
      <c r="AQ55" s="52" t="s">
        <v>312</v>
      </c>
      <c r="AR55" s="5"/>
      <c r="AS55" s="5"/>
      <c r="AT55" s="258">
        <f t="shared" si="4"/>
        <v>141300</v>
      </c>
      <c r="AU55" s="5"/>
      <c r="AV55" s="5"/>
      <c r="AW55" s="258"/>
      <c r="AX55" s="256">
        <v>141300</v>
      </c>
      <c r="AY55" s="282" t="s">
        <v>342</v>
      </c>
    </row>
    <row r="56" spans="1:51" customFormat="1" ht="22.5">
      <c r="A56" s="35">
        <v>82514</v>
      </c>
      <c r="B56" s="64">
        <v>40339</v>
      </c>
      <c r="C56" s="19">
        <v>147793</v>
      </c>
      <c r="D56" s="32">
        <v>40329</v>
      </c>
      <c r="E56" s="35" t="s">
        <v>43</v>
      </c>
      <c r="F56" s="35" t="s">
        <v>44</v>
      </c>
      <c r="G56" s="29" t="s">
        <v>109</v>
      </c>
      <c r="H56" s="29" t="s">
        <v>110</v>
      </c>
      <c r="I56" s="29" t="s">
        <v>70</v>
      </c>
      <c r="J56" s="35" t="s">
        <v>95</v>
      </c>
      <c r="K56" s="35" t="s">
        <v>190</v>
      </c>
      <c r="L56" s="19">
        <v>3179230</v>
      </c>
      <c r="M56" s="19" t="s">
        <v>249</v>
      </c>
      <c r="N56" s="37" t="s">
        <v>238</v>
      </c>
      <c r="O56" s="35"/>
      <c r="P56" s="35" t="s">
        <v>218</v>
      </c>
      <c r="Q56" s="35" t="s">
        <v>218</v>
      </c>
      <c r="R56" s="32">
        <v>39003</v>
      </c>
      <c r="S56" s="69" t="s">
        <v>219</v>
      </c>
      <c r="T56" s="33" t="s">
        <v>231</v>
      </c>
      <c r="U56" s="33" t="s">
        <v>252</v>
      </c>
      <c r="V56" s="218">
        <v>1025000</v>
      </c>
      <c r="W56" s="218">
        <v>0</v>
      </c>
      <c r="X56" s="254">
        <v>1025000</v>
      </c>
      <c r="Y56" s="35" t="s">
        <v>267</v>
      </c>
      <c r="Z56" s="223"/>
      <c r="AA56" s="35">
        <v>0</v>
      </c>
      <c r="AB56" s="35"/>
      <c r="AC56" s="35"/>
      <c r="AD56" s="64"/>
      <c r="AE56" s="35"/>
      <c r="AF56" s="35"/>
      <c r="AG56" s="39" t="s">
        <v>256</v>
      </c>
      <c r="AH56" s="35"/>
      <c r="AI56" s="35"/>
      <c r="AJ56" s="35"/>
      <c r="AK56" s="39" t="s">
        <v>255</v>
      </c>
      <c r="AL56" s="19"/>
      <c r="AM56" s="40" t="s">
        <v>245</v>
      </c>
      <c r="AN56" s="35">
        <v>816</v>
      </c>
      <c r="AO56" s="256">
        <v>12500</v>
      </c>
      <c r="AP56" s="22"/>
      <c r="AQ56" s="54" t="s">
        <v>311</v>
      </c>
      <c r="AR56" s="5"/>
      <c r="AS56" s="5"/>
      <c r="AT56" s="258">
        <f t="shared" si="4"/>
        <v>12500</v>
      </c>
      <c r="AU56" s="5"/>
      <c r="AV56" s="5"/>
      <c r="AW56" s="258"/>
      <c r="AX56" s="256">
        <v>12500</v>
      </c>
      <c r="AY56" s="282" t="s">
        <v>342</v>
      </c>
    </row>
    <row r="57" spans="1:51" customFormat="1" ht="45">
      <c r="A57" s="35">
        <v>82514</v>
      </c>
      <c r="B57" s="64">
        <v>40339</v>
      </c>
      <c r="C57" s="19">
        <v>147793</v>
      </c>
      <c r="D57" s="32">
        <v>40329</v>
      </c>
      <c r="E57" s="35" t="s">
        <v>43</v>
      </c>
      <c r="F57" s="35" t="s">
        <v>44</v>
      </c>
      <c r="G57" s="29" t="s">
        <v>109</v>
      </c>
      <c r="H57" s="29" t="s">
        <v>110</v>
      </c>
      <c r="I57" s="29" t="s">
        <v>70</v>
      </c>
      <c r="J57" s="35" t="s">
        <v>95</v>
      </c>
      <c r="K57" s="35" t="s">
        <v>190</v>
      </c>
      <c r="L57" s="19">
        <v>3179230</v>
      </c>
      <c r="M57" s="19" t="s">
        <v>249</v>
      </c>
      <c r="N57" s="37" t="s">
        <v>238</v>
      </c>
      <c r="O57" s="35"/>
      <c r="P57" s="35" t="s">
        <v>218</v>
      </c>
      <c r="Q57" s="35" t="s">
        <v>218</v>
      </c>
      <c r="R57" s="32">
        <v>39003</v>
      </c>
      <c r="S57" s="69" t="s">
        <v>219</v>
      </c>
      <c r="T57" s="33" t="s">
        <v>231</v>
      </c>
      <c r="U57" s="33" t="s">
        <v>252</v>
      </c>
      <c r="V57" s="218"/>
      <c r="W57" s="218"/>
      <c r="X57" s="218"/>
      <c r="Y57" s="35" t="s">
        <v>267</v>
      </c>
      <c r="Z57" s="223"/>
      <c r="AA57" s="35">
        <v>0</v>
      </c>
      <c r="AB57" s="35"/>
      <c r="AC57" s="35"/>
      <c r="AD57" s="64"/>
      <c r="AE57" s="35"/>
      <c r="AF57" s="35"/>
      <c r="AG57" s="39" t="s">
        <v>256</v>
      </c>
      <c r="AH57" s="35"/>
      <c r="AI57" s="35"/>
      <c r="AJ57" s="35"/>
      <c r="AK57" s="39" t="s">
        <v>255</v>
      </c>
      <c r="AL57" s="19"/>
      <c r="AM57" s="40" t="s">
        <v>274</v>
      </c>
      <c r="AN57" s="35">
        <v>602</v>
      </c>
      <c r="AO57" s="256">
        <v>141300</v>
      </c>
      <c r="AP57" s="22"/>
      <c r="AQ57" s="52" t="s">
        <v>312</v>
      </c>
      <c r="AR57" s="5"/>
      <c r="AS57" s="5"/>
      <c r="AT57" s="258">
        <f t="shared" si="4"/>
        <v>141300</v>
      </c>
      <c r="AU57" s="5"/>
      <c r="AV57" s="5"/>
      <c r="AW57" s="258"/>
      <c r="AX57" s="256">
        <v>141300</v>
      </c>
      <c r="AY57" s="282" t="s">
        <v>342</v>
      </c>
    </row>
    <row r="58" spans="1:51" customFormat="1" ht="22.5">
      <c r="A58" s="35">
        <v>82514</v>
      </c>
      <c r="B58" s="64">
        <v>40339</v>
      </c>
      <c r="C58" s="19">
        <v>147901</v>
      </c>
      <c r="D58" s="32">
        <v>40329</v>
      </c>
      <c r="E58" s="35" t="s">
        <v>43</v>
      </c>
      <c r="F58" s="35" t="s">
        <v>44</v>
      </c>
      <c r="G58" s="29" t="s">
        <v>111</v>
      </c>
      <c r="H58" s="29"/>
      <c r="I58" s="29" t="s">
        <v>112</v>
      </c>
      <c r="J58" s="35"/>
      <c r="K58" s="35" t="s">
        <v>190</v>
      </c>
      <c r="L58" s="19">
        <v>2365405</v>
      </c>
      <c r="M58" s="19" t="s">
        <v>249</v>
      </c>
      <c r="N58" s="37" t="s">
        <v>238</v>
      </c>
      <c r="O58" s="35"/>
      <c r="P58" s="35" t="s">
        <v>218</v>
      </c>
      <c r="Q58" s="35" t="s">
        <v>218</v>
      </c>
      <c r="R58" s="32">
        <v>35537</v>
      </c>
      <c r="S58" s="69" t="s">
        <v>219</v>
      </c>
      <c r="T58" s="33" t="s">
        <v>223</v>
      </c>
      <c r="U58" s="33" t="s">
        <v>252</v>
      </c>
      <c r="V58" s="218">
        <v>1025000</v>
      </c>
      <c r="W58" s="218">
        <v>0</v>
      </c>
      <c r="X58" s="254">
        <v>1025000</v>
      </c>
      <c r="Y58" s="35" t="s">
        <v>257</v>
      </c>
      <c r="Z58" s="223"/>
      <c r="AA58" s="35">
        <v>0</v>
      </c>
      <c r="AB58" s="35"/>
      <c r="AC58" s="35"/>
      <c r="AD58" s="64"/>
      <c r="AE58" s="35"/>
      <c r="AF58" s="35"/>
      <c r="AG58" s="39" t="s">
        <v>256</v>
      </c>
      <c r="AH58" s="35"/>
      <c r="AI58" s="35"/>
      <c r="AJ58" s="35"/>
      <c r="AK58" s="39" t="s">
        <v>255</v>
      </c>
      <c r="AL58" s="19"/>
      <c r="AM58" s="40" t="s">
        <v>245</v>
      </c>
      <c r="AN58" s="35">
        <v>889</v>
      </c>
      <c r="AO58" s="256"/>
      <c r="AP58" s="22"/>
      <c r="AQ58" s="54" t="s">
        <v>265</v>
      </c>
      <c r="AR58" s="224"/>
      <c r="AS58" s="5"/>
      <c r="AT58" s="258"/>
      <c r="AU58" s="5"/>
      <c r="AV58" s="5"/>
      <c r="AW58" s="258"/>
      <c r="AX58" s="256"/>
      <c r="AY58" s="5"/>
    </row>
    <row r="59" spans="1:51" customFormat="1" ht="22.5">
      <c r="A59" s="35">
        <v>82514</v>
      </c>
      <c r="B59" s="64">
        <v>40339</v>
      </c>
      <c r="C59" s="19">
        <v>147901</v>
      </c>
      <c r="D59" s="32">
        <v>40329</v>
      </c>
      <c r="E59" s="35" t="s">
        <v>43</v>
      </c>
      <c r="F59" s="35" t="s">
        <v>44</v>
      </c>
      <c r="G59" s="29" t="s">
        <v>111</v>
      </c>
      <c r="H59" s="29"/>
      <c r="I59" s="29" t="s">
        <v>112</v>
      </c>
      <c r="J59" s="35"/>
      <c r="K59" s="35" t="s">
        <v>190</v>
      </c>
      <c r="L59" s="19">
        <v>2365405</v>
      </c>
      <c r="M59" s="19" t="s">
        <v>249</v>
      </c>
      <c r="N59" s="37" t="s">
        <v>238</v>
      </c>
      <c r="O59" s="35"/>
      <c r="P59" s="35" t="s">
        <v>218</v>
      </c>
      <c r="Q59" s="35" t="s">
        <v>218</v>
      </c>
      <c r="R59" s="32">
        <v>35537</v>
      </c>
      <c r="S59" s="69" t="s">
        <v>219</v>
      </c>
      <c r="T59" s="33" t="s">
        <v>223</v>
      </c>
      <c r="U59" s="33" t="s">
        <v>252</v>
      </c>
      <c r="V59" s="218"/>
      <c r="W59" s="218"/>
      <c r="X59" s="218"/>
      <c r="Y59" s="35" t="s">
        <v>257</v>
      </c>
      <c r="Z59" s="223"/>
      <c r="AA59" s="35">
        <v>0</v>
      </c>
      <c r="AB59" s="35"/>
      <c r="AC59" s="35"/>
      <c r="AD59" s="64"/>
      <c r="AE59" s="35"/>
      <c r="AF59" s="35"/>
      <c r="AG59" s="39" t="s">
        <v>256</v>
      </c>
      <c r="AH59" s="35"/>
      <c r="AI59" s="35"/>
      <c r="AJ59" s="35"/>
      <c r="AK59" s="39" t="s">
        <v>255</v>
      </c>
      <c r="AL59" s="19"/>
      <c r="AM59" s="40" t="s">
        <v>274</v>
      </c>
      <c r="AN59" s="35">
        <v>888</v>
      </c>
      <c r="AO59" s="256"/>
      <c r="AP59" s="22"/>
      <c r="AQ59" s="52" t="s">
        <v>310</v>
      </c>
      <c r="AR59" s="224"/>
      <c r="AS59" s="5"/>
      <c r="AT59" s="258"/>
      <c r="AU59" s="5"/>
      <c r="AV59" s="5"/>
      <c r="AW59" s="258"/>
      <c r="AX59" s="256"/>
      <c r="AY59" s="5"/>
    </row>
    <row r="60" spans="1:51" customFormat="1" ht="22.5">
      <c r="A60" s="35">
        <v>82514</v>
      </c>
      <c r="B60" s="64">
        <v>40339</v>
      </c>
      <c r="C60" s="19">
        <v>147859</v>
      </c>
      <c r="D60" s="32">
        <v>40329</v>
      </c>
      <c r="E60" s="35" t="s">
        <v>43</v>
      </c>
      <c r="F60" s="35" t="s">
        <v>44</v>
      </c>
      <c r="G60" s="29" t="s">
        <v>79</v>
      </c>
      <c r="H60" s="29"/>
      <c r="I60" s="29" t="s">
        <v>113</v>
      </c>
      <c r="J60" s="35"/>
      <c r="K60" s="35" t="s">
        <v>190</v>
      </c>
      <c r="L60" s="19">
        <v>1020723772</v>
      </c>
      <c r="M60" s="19" t="s">
        <v>249</v>
      </c>
      <c r="N60" s="37" t="s">
        <v>237</v>
      </c>
      <c r="O60" s="35"/>
      <c r="P60" s="35" t="s">
        <v>218</v>
      </c>
      <c r="Q60" s="35" t="s">
        <v>218</v>
      </c>
      <c r="R60" s="32">
        <v>35726</v>
      </c>
      <c r="S60" s="69" t="s">
        <v>219</v>
      </c>
      <c r="T60" s="33" t="s">
        <v>226</v>
      </c>
      <c r="U60" s="33" t="s">
        <v>252</v>
      </c>
      <c r="V60" s="218">
        <v>1025000</v>
      </c>
      <c r="W60" s="218">
        <v>0</v>
      </c>
      <c r="X60" s="254">
        <v>1025000</v>
      </c>
      <c r="Y60" s="35" t="s">
        <v>267</v>
      </c>
      <c r="Z60" s="219"/>
      <c r="AA60" s="53">
        <v>0</v>
      </c>
      <c r="AB60" s="53"/>
      <c r="AC60" s="49"/>
      <c r="AD60" s="220"/>
      <c r="AE60" s="35"/>
      <c r="AF60" s="35"/>
      <c r="AG60" s="39" t="s">
        <v>256</v>
      </c>
      <c r="AH60" s="35"/>
      <c r="AI60" s="35"/>
      <c r="AJ60" s="35"/>
      <c r="AK60" s="39" t="s">
        <v>255</v>
      </c>
      <c r="AL60" s="19"/>
      <c r="AM60" s="40" t="s">
        <v>245</v>
      </c>
      <c r="AN60" s="35">
        <v>816</v>
      </c>
      <c r="AO60" s="256">
        <v>12500</v>
      </c>
      <c r="AP60" s="22"/>
      <c r="AQ60" s="54" t="s">
        <v>311</v>
      </c>
      <c r="AR60" s="5"/>
      <c r="AS60" s="5"/>
      <c r="AT60" s="258">
        <f t="shared" ref="AT60:AT63" si="5">+AO60</f>
        <v>12500</v>
      </c>
      <c r="AU60" s="5"/>
      <c r="AV60" s="5"/>
      <c r="AW60" s="258"/>
      <c r="AX60" s="256">
        <v>12500</v>
      </c>
      <c r="AY60" s="282" t="s">
        <v>342</v>
      </c>
    </row>
    <row r="61" spans="1:51" customFormat="1" ht="45">
      <c r="A61" s="35">
        <v>82514</v>
      </c>
      <c r="B61" s="64">
        <v>40339</v>
      </c>
      <c r="C61" s="19">
        <v>147859</v>
      </c>
      <c r="D61" s="32">
        <v>40329</v>
      </c>
      <c r="E61" s="35" t="s">
        <v>43</v>
      </c>
      <c r="F61" s="35" t="s">
        <v>44</v>
      </c>
      <c r="G61" s="29" t="s">
        <v>79</v>
      </c>
      <c r="H61" s="29"/>
      <c r="I61" s="29" t="s">
        <v>113</v>
      </c>
      <c r="J61" s="35"/>
      <c r="K61" s="35" t="s">
        <v>190</v>
      </c>
      <c r="L61" s="19">
        <v>1020723772</v>
      </c>
      <c r="M61" s="19" t="s">
        <v>249</v>
      </c>
      <c r="N61" s="37" t="s">
        <v>237</v>
      </c>
      <c r="O61" s="35"/>
      <c r="P61" s="35" t="s">
        <v>218</v>
      </c>
      <c r="Q61" s="35" t="s">
        <v>218</v>
      </c>
      <c r="R61" s="32">
        <v>35726</v>
      </c>
      <c r="S61" s="69" t="s">
        <v>219</v>
      </c>
      <c r="T61" s="33" t="s">
        <v>226</v>
      </c>
      <c r="U61" s="33" t="s">
        <v>252</v>
      </c>
      <c r="V61" s="218"/>
      <c r="W61" s="218"/>
      <c r="X61" s="218"/>
      <c r="Y61" s="35" t="s">
        <v>267</v>
      </c>
      <c r="Z61" s="219"/>
      <c r="AA61" s="53">
        <v>0</v>
      </c>
      <c r="AB61" s="53"/>
      <c r="AC61" s="49"/>
      <c r="AD61" s="220"/>
      <c r="AE61" s="35"/>
      <c r="AF61" s="35"/>
      <c r="AG61" s="39" t="s">
        <v>256</v>
      </c>
      <c r="AH61" s="35"/>
      <c r="AI61" s="35"/>
      <c r="AJ61" s="35"/>
      <c r="AK61" s="39" t="s">
        <v>255</v>
      </c>
      <c r="AL61" s="19"/>
      <c r="AM61" s="40" t="s">
        <v>274</v>
      </c>
      <c r="AN61" s="35">
        <v>602</v>
      </c>
      <c r="AO61" s="256">
        <v>141300</v>
      </c>
      <c r="AP61" s="22"/>
      <c r="AQ61" s="52" t="s">
        <v>312</v>
      </c>
      <c r="AR61" s="5"/>
      <c r="AS61" s="5"/>
      <c r="AT61" s="258">
        <f t="shared" si="5"/>
        <v>141300</v>
      </c>
      <c r="AU61" s="5"/>
      <c r="AV61" s="5"/>
      <c r="AW61" s="258"/>
      <c r="AX61" s="256">
        <v>141300</v>
      </c>
      <c r="AY61" s="282" t="s">
        <v>342</v>
      </c>
    </row>
    <row r="62" spans="1:51" customFormat="1" ht="22.5">
      <c r="A62" s="35">
        <v>82514</v>
      </c>
      <c r="B62" s="64">
        <v>40339</v>
      </c>
      <c r="C62" s="19">
        <v>14794</v>
      </c>
      <c r="D62" s="32">
        <v>40329</v>
      </c>
      <c r="E62" s="35" t="s">
        <v>43</v>
      </c>
      <c r="F62" s="35" t="s">
        <v>44</v>
      </c>
      <c r="G62" s="29" t="s">
        <v>198</v>
      </c>
      <c r="H62" s="29"/>
      <c r="I62" s="29" t="s">
        <v>113</v>
      </c>
      <c r="J62" s="35"/>
      <c r="K62" s="35" t="s">
        <v>190</v>
      </c>
      <c r="L62" s="19">
        <v>1020723773</v>
      </c>
      <c r="M62" s="19" t="s">
        <v>249</v>
      </c>
      <c r="N62" s="37" t="s">
        <v>237</v>
      </c>
      <c r="O62" s="35"/>
      <c r="P62" s="35" t="s">
        <v>218</v>
      </c>
      <c r="Q62" s="35" t="s">
        <v>218</v>
      </c>
      <c r="R62" s="32">
        <v>33827</v>
      </c>
      <c r="S62" s="69" t="s">
        <v>219</v>
      </c>
      <c r="T62" s="33" t="s">
        <v>226</v>
      </c>
      <c r="U62" s="33" t="s">
        <v>252</v>
      </c>
      <c r="V62" s="218">
        <v>1025000</v>
      </c>
      <c r="W62" s="218">
        <v>0</v>
      </c>
      <c r="X62" s="254">
        <v>1025000</v>
      </c>
      <c r="Y62" s="35" t="s">
        <v>267</v>
      </c>
      <c r="Z62" s="219"/>
      <c r="AA62" s="53">
        <v>0</v>
      </c>
      <c r="AB62" s="53"/>
      <c r="AC62" s="49"/>
      <c r="AD62" s="220"/>
      <c r="AE62" s="35"/>
      <c r="AF62" s="35"/>
      <c r="AG62" s="39" t="s">
        <v>256</v>
      </c>
      <c r="AH62" s="35"/>
      <c r="AI62" s="35"/>
      <c r="AJ62" s="35"/>
      <c r="AK62" s="39" t="s">
        <v>255</v>
      </c>
      <c r="AL62" s="19"/>
      <c r="AM62" s="40" t="s">
        <v>245</v>
      </c>
      <c r="AN62" s="35">
        <v>816</v>
      </c>
      <c r="AO62" s="256">
        <v>12500</v>
      </c>
      <c r="AP62" s="22"/>
      <c r="AQ62" s="54" t="s">
        <v>311</v>
      </c>
      <c r="AR62" s="5"/>
      <c r="AS62" s="5"/>
      <c r="AT62" s="258">
        <f t="shared" si="5"/>
        <v>12500</v>
      </c>
      <c r="AU62" s="5"/>
      <c r="AV62" s="5"/>
      <c r="AW62" s="258"/>
      <c r="AX62" s="256">
        <v>12500</v>
      </c>
      <c r="AY62" s="282" t="s">
        <v>342</v>
      </c>
    </row>
    <row r="63" spans="1:51" customFormat="1" ht="45">
      <c r="A63" s="35">
        <v>82514</v>
      </c>
      <c r="B63" s="64">
        <v>40339</v>
      </c>
      <c r="C63" s="19">
        <v>14794</v>
      </c>
      <c r="D63" s="32">
        <v>40329</v>
      </c>
      <c r="E63" s="35" t="s">
        <v>43</v>
      </c>
      <c r="F63" s="35" t="s">
        <v>44</v>
      </c>
      <c r="G63" s="29" t="s">
        <v>198</v>
      </c>
      <c r="H63" s="29"/>
      <c r="I63" s="29" t="s">
        <v>113</v>
      </c>
      <c r="J63" s="35"/>
      <c r="K63" s="35" t="s">
        <v>190</v>
      </c>
      <c r="L63" s="19">
        <v>1020723773</v>
      </c>
      <c r="M63" s="19" t="s">
        <v>249</v>
      </c>
      <c r="N63" s="37" t="s">
        <v>237</v>
      </c>
      <c r="O63" s="35"/>
      <c r="P63" s="35" t="s">
        <v>218</v>
      </c>
      <c r="Q63" s="35" t="s">
        <v>218</v>
      </c>
      <c r="R63" s="32">
        <v>33827</v>
      </c>
      <c r="S63" s="69" t="s">
        <v>219</v>
      </c>
      <c r="T63" s="33" t="s">
        <v>226</v>
      </c>
      <c r="U63" s="33" t="s">
        <v>252</v>
      </c>
      <c r="V63" s="218"/>
      <c r="W63" s="218"/>
      <c r="X63" s="218"/>
      <c r="Y63" s="35" t="s">
        <v>267</v>
      </c>
      <c r="Z63" s="219"/>
      <c r="AA63" s="53">
        <v>0</v>
      </c>
      <c r="AB63" s="53"/>
      <c r="AC63" s="49"/>
      <c r="AD63" s="220"/>
      <c r="AE63" s="35"/>
      <c r="AF63" s="35"/>
      <c r="AG63" s="39" t="s">
        <v>256</v>
      </c>
      <c r="AH63" s="35"/>
      <c r="AI63" s="35"/>
      <c r="AJ63" s="35"/>
      <c r="AK63" s="39" t="s">
        <v>255</v>
      </c>
      <c r="AL63" s="19"/>
      <c r="AM63" s="40" t="s">
        <v>274</v>
      </c>
      <c r="AN63" s="35">
        <v>602</v>
      </c>
      <c r="AO63" s="256">
        <v>141300</v>
      </c>
      <c r="AP63" s="22"/>
      <c r="AQ63" s="52" t="s">
        <v>312</v>
      </c>
      <c r="AR63" s="5"/>
      <c r="AS63" s="5"/>
      <c r="AT63" s="258">
        <f t="shared" si="5"/>
        <v>141300</v>
      </c>
      <c r="AU63" s="5"/>
      <c r="AV63" s="5"/>
      <c r="AW63" s="258"/>
      <c r="AX63" s="256">
        <v>141300</v>
      </c>
      <c r="AY63" s="282" t="s">
        <v>342</v>
      </c>
    </row>
    <row r="64" spans="1:51" customFormat="1" ht="22.5">
      <c r="A64" s="35">
        <v>82514</v>
      </c>
      <c r="B64" s="64">
        <v>40339</v>
      </c>
      <c r="C64" s="19">
        <v>147795</v>
      </c>
      <c r="D64" s="32">
        <v>40329</v>
      </c>
      <c r="E64" s="35" t="s">
        <v>43</v>
      </c>
      <c r="F64" s="35" t="s">
        <v>44</v>
      </c>
      <c r="G64" s="29" t="s">
        <v>199</v>
      </c>
      <c r="H64" s="29"/>
      <c r="I64" s="29" t="s">
        <v>135</v>
      </c>
      <c r="J64" s="35" t="s">
        <v>200</v>
      </c>
      <c r="K64" s="35" t="s">
        <v>190</v>
      </c>
      <c r="L64" s="19">
        <v>52514307</v>
      </c>
      <c r="M64" s="19" t="s">
        <v>249</v>
      </c>
      <c r="N64" s="37" t="s">
        <v>237</v>
      </c>
      <c r="O64" s="35"/>
      <c r="P64" s="35" t="s">
        <v>218</v>
      </c>
      <c r="Q64" s="35" t="s">
        <v>218</v>
      </c>
      <c r="R64" s="32">
        <v>39923</v>
      </c>
      <c r="S64" s="69" t="s">
        <v>219</v>
      </c>
      <c r="T64" s="33" t="s">
        <v>232</v>
      </c>
      <c r="U64" s="33" t="s">
        <v>252</v>
      </c>
      <c r="V64" s="218">
        <v>1025000</v>
      </c>
      <c r="W64" s="218">
        <v>0</v>
      </c>
      <c r="X64" s="254">
        <v>1025000</v>
      </c>
      <c r="Y64" s="35" t="s">
        <v>257</v>
      </c>
      <c r="Z64" s="223"/>
      <c r="AA64" s="35">
        <v>0</v>
      </c>
      <c r="AB64" s="35"/>
      <c r="AC64" s="35"/>
      <c r="AD64" s="64"/>
      <c r="AE64" s="35"/>
      <c r="AF64" s="35"/>
      <c r="AG64" s="39" t="s">
        <v>256</v>
      </c>
      <c r="AH64" s="35"/>
      <c r="AI64" s="35"/>
      <c r="AJ64" s="35"/>
      <c r="AK64" s="39" t="s">
        <v>255</v>
      </c>
      <c r="AL64" s="19"/>
      <c r="AM64" s="40" t="s">
        <v>245</v>
      </c>
      <c r="AN64" s="35">
        <v>889</v>
      </c>
      <c r="AO64" s="256"/>
      <c r="AP64" s="22"/>
      <c r="AQ64" s="54" t="s">
        <v>265</v>
      </c>
      <c r="AR64" s="5"/>
      <c r="AS64" s="5"/>
      <c r="AT64" s="258"/>
      <c r="AU64" s="5"/>
      <c r="AV64" s="5"/>
      <c r="AW64" s="258"/>
      <c r="AX64" s="256"/>
      <c r="AY64" s="5"/>
    </row>
    <row r="65" spans="1:51" customFormat="1" ht="22.5">
      <c r="A65" s="35">
        <v>82514</v>
      </c>
      <c r="B65" s="64">
        <v>40339</v>
      </c>
      <c r="C65" s="19">
        <v>147795</v>
      </c>
      <c r="D65" s="32">
        <v>40329</v>
      </c>
      <c r="E65" s="35" t="s">
        <v>43</v>
      </c>
      <c r="F65" s="35" t="s">
        <v>44</v>
      </c>
      <c r="G65" s="29" t="s">
        <v>199</v>
      </c>
      <c r="H65" s="29"/>
      <c r="I65" s="29" t="s">
        <v>135</v>
      </c>
      <c r="J65" s="35" t="s">
        <v>200</v>
      </c>
      <c r="K65" s="35" t="s">
        <v>190</v>
      </c>
      <c r="L65" s="19">
        <v>52514307</v>
      </c>
      <c r="M65" s="19" t="s">
        <v>249</v>
      </c>
      <c r="N65" s="37" t="s">
        <v>237</v>
      </c>
      <c r="O65" s="35"/>
      <c r="P65" s="35" t="s">
        <v>218</v>
      </c>
      <c r="Q65" s="35" t="s">
        <v>218</v>
      </c>
      <c r="R65" s="32">
        <v>39923</v>
      </c>
      <c r="S65" s="69" t="s">
        <v>219</v>
      </c>
      <c r="T65" s="33" t="s">
        <v>232</v>
      </c>
      <c r="U65" s="33" t="s">
        <v>252</v>
      </c>
      <c r="V65" s="218"/>
      <c r="W65" s="218"/>
      <c r="X65" s="218"/>
      <c r="Y65" s="35" t="s">
        <v>257</v>
      </c>
      <c r="Z65" s="223"/>
      <c r="AA65" s="35">
        <v>0</v>
      </c>
      <c r="AB65" s="35"/>
      <c r="AC65" s="35"/>
      <c r="AD65" s="64"/>
      <c r="AE65" s="35"/>
      <c r="AF65" s="35"/>
      <c r="AG65" s="39" t="s">
        <v>256</v>
      </c>
      <c r="AH65" s="35"/>
      <c r="AI65" s="35"/>
      <c r="AJ65" s="35"/>
      <c r="AK65" s="39" t="s">
        <v>255</v>
      </c>
      <c r="AL65" s="19"/>
      <c r="AM65" s="40" t="s">
        <v>274</v>
      </c>
      <c r="AN65" s="35">
        <v>888</v>
      </c>
      <c r="AO65" s="256"/>
      <c r="AP65" s="22"/>
      <c r="AQ65" s="52" t="s">
        <v>310</v>
      </c>
      <c r="AR65" s="5"/>
      <c r="AS65" s="5"/>
      <c r="AT65" s="258"/>
      <c r="AU65" s="5"/>
      <c r="AV65" s="5"/>
      <c r="AW65" s="258"/>
      <c r="AX65" s="256"/>
      <c r="AY65" s="5"/>
    </row>
    <row r="66" spans="1:51" customFormat="1" ht="22.5">
      <c r="A66" s="35">
        <v>82514</v>
      </c>
      <c r="B66" s="64">
        <v>40339</v>
      </c>
      <c r="C66" s="19">
        <v>147860</v>
      </c>
      <c r="D66" s="32">
        <v>40329</v>
      </c>
      <c r="E66" s="35" t="s">
        <v>43</v>
      </c>
      <c r="F66" s="35" t="s">
        <v>44</v>
      </c>
      <c r="G66" s="29" t="s">
        <v>114</v>
      </c>
      <c r="H66" s="29"/>
      <c r="I66" s="29" t="s">
        <v>115</v>
      </c>
      <c r="J66" s="35"/>
      <c r="K66" s="35" t="s">
        <v>190</v>
      </c>
      <c r="L66" s="19">
        <v>1020723766</v>
      </c>
      <c r="M66" s="19" t="s">
        <v>249</v>
      </c>
      <c r="N66" s="37" t="s">
        <v>237</v>
      </c>
      <c r="O66" s="35"/>
      <c r="P66" s="35" t="s">
        <v>218</v>
      </c>
      <c r="Q66" s="35" t="s">
        <v>218</v>
      </c>
      <c r="R66" s="32">
        <v>35005</v>
      </c>
      <c r="S66" s="69" t="s">
        <v>219</v>
      </c>
      <c r="T66" s="33" t="s">
        <v>226</v>
      </c>
      <c r="U66" s="33" t="s">
        <v>252</v>
      </c>
      <c r="V66" s="218">
        <v>1025000</v>
      </c>
      <c r="W66" s="218">
        <v>0</v>
      </c>
      <c r="X66" s="254">
        <v>1025000</v>
      </c>
      <c r="Y66" s="35" t="s">
        <v>267</v>
      </c>
      <c r="Z66" s="223"/>
      <c r="AA66" s="35">
        <v>0</v>
      </c>
      <c r="AB66" s="35"/>
      <c r="AC66" s="35"/>
      <c r="AD66" s="64"/>
      <c r="AE66" s="35"/>
      <c r="AF66" s="35"/>
      <c r="AG66" s="39" t="s">
        <v>256</v>
      </c>
      <c r="AH66" s="35"/>
      <c r="AI66" s="35"/>
      <c r="AJ66" s="35"/>
      <c r="AK66" s="39" t="s">
        <v>255</v>
      </c>
      <c r="AL66" s="19"/>
      <c r="AM66" s="40" t="s">
        <v>245</v>
      </c>
      <c r="AN66" s="35">
        <v>816</v>
      </c>
      <c r="AO66" s="256">
        <v>12500</v>
      </c>
      <c r="AP66" s="22"/>
      <c r="AQ66" s="54" t="s">
        <v>311</v>
      </c>
      <c r="AR66" s="5"/>
      <c r="AS66" s="5"/>
      <c r="AT66" s="258">
        <f t="shared" ref="AT66:AT69" si="6">+AO66</f>
        <v>12500</v>
      </c>
      <c r="AU66" s="5"/>
      <c r="AV66" s="5"/>
      <c r="AW66" s="258"/>
      <c r="AX66" s="256">
        <v>12500</v>
      </c>
      <c r="AY66" s="282" t="s">
        <v>342</v>
      </c>
    </row>
    <row r="67" spans="1:51" customFormat="1" ht="45">
      <c r="A67" s="35">
        <v>82514</v>
      </c>
      <c r="B67" s="64">
        <v>40339</v>
      </c>
      <c r="C67" s="19">
        <v>147860</v>
      </c>
      <c r="D67" s="32">
        <v>40329</v>
      </c>
      <c r="E67" s="35" t="s">
        <v>43</v>
      </c>
      <c r="F67" s="35" t="s">
        <v>44</v>
      </c>
      <c r="G67" s="29" t="s">
        <v>114</v>
      </c>
      <c r="H67" s="29"/>
      <c r="I67" s="29" t="s">
        <v>115</v>
      </c>
      <c r="J67" s="35"/>
      <c r="K67" s="35" t="s">
        <v>190</v>
      </c>
      <c r="L67" s="19">
        <v>1020723766</v>
      </c>
      <c r="M67" s="19" t="s">
        <v>249</v>
      </c>
      <c r="N67" s="37" t="s">
        <v>237</v>
      </c>
      <c r="O67" s="35"/>
      <c r="P67" s="35" t="s">
        <v>218</v>
      </c>
      <c r="Q67" s="35" t="s">
        <v>218</v>
      </c>
      <c r="R67" s="32">
        <v>35005</v>
      </c>
      <c r="S67" s="69" t="s">
        <v>219</v>
      </c>
      <c r="T67" s="33" t="s">
        <v>226</v>
      </c>
      <c r="U67" s="33" t="s">
        <v>252</v>
      </c>
      <c r="V67" s="218"/>
      <c r="W67" s="218"/>
      <c r="X67" s="218"/>
      <c r="Y67" s="35" t="s">
        <v>267</v>
      </c>
      <c r="Z67" s="223"/>
      <c r="AA67" s="35">
        <v>0</v>
      </c>
      <c r="AB67" s="35"/>
      <c r="AC67" s="35"/>
      <c r="AD67" s="64"/>
      <c r="AE67" s="35"/>
      <c r="AF67" s="35"/>
      <c r="AG67" s="39" t="s">
        <v>256</v>
      </c>
      <c r="AH67" s="35"/>
      <c r="AI67" s="35"/>
      <c r="AJ67" s="35"/>
      <c r="AK67" s="39" t="s">
        <v>255</v>
      </c>
      <c r="AL67" s="19"/>
      <c r="AM67" s="40" t="s">
        <v>274</v>
      </c>
      <c r="AN67" s="35">
        <v>602</v>
      </c>
      <c r="AO67" s="256">
        <v>141300</v>
      </c>
      <c r="AP67" s="22"/>
      <c r="AQ67" s="52" t="s">
        <v>312</v>
      </c>
      <c r="AR67" s="5"/>
      <c r="AS67" s="5"/>
      <c r="AT67" s="258">
        <f t="shared" si="6"/>
        <v>141300</v>
      </c>
      <c r="AU67" s="5"/>
      <c r="AV67" s="5"/>
      <c r="AW67" s="258"/>
      <c r="AX67" s="256">
        <v>141300</v>
      </c>
      <c r="AY67" s="282" t="s">
        <v>342</v>
      </c>
    </row>
    <row r="68" spans="1:51" customFormat="1" ht="22.5">
      <c r="A68" s="35">
        <v>82514</v>
      </c>
      <c r="B68" s="64">
        <v>40339</v>
      </c>
      <c r="C68" s="19">
        <v>147797</v>
      </c>
      <c r="D68" s="32">
        <v>40329</v>
      </c>
      <c r="E68" s="35" t="s">
        <v>43</v>
      </c>
      <c r="F68" s="35" t="s">
        <v>44</v>
      </c>
      <c r="G68" s="29" t="s">
        <v>116</v>
      </c>
      <c r="H68" s="29"/>
      <c r="I68" s="29" t="s">
        <v>117</v>
      </c>
      <c r="J68" s="35" t="s">
        <v>118</v>
      </c>
      <c r="K68" s="35" t="s">
        <v>190</v>
      </c>
      <c r="L68" s="19">
        <v>20325417</v>
      </c>
      <c r="M68" s="19" t="s">
        <v>249</v>
      </c>
      <c r="N68" s="37" t="s">
        <v>237</v>
      </c>
      <c r="O68" s="35"/>
      <c r="P68" s="35" t="s">
        <v>218</v>
      </c>
      <c r="Q68" s="35" t="s">
        <v>218</v>
      </c>
      <c r="R68" s="32">
        <v>33362</v>
      </c>
      <c r="S68" s="69" t="s">
        <v>219</v>
      </c>
      <c r="T68" s="33" t="s">
        <v>226</v>
      </c>
      <c r="U68" s="33" t="s">
        <v>252</v>
      </c>
      <c r="V68" s="218">
        <v>1025000</v>
      </c>
      <c r="W68" s="218">
        <v>0</v>
      </c>
      <c r="X68" s="254">
        <v>1025000</v>
      </c>
      <c r="Y68" s="35" t="s">
        <v>267</v>
      </c>
      <c r="Z68" s="223"/>
      <c r="AA68" s="35">
        <v>0</v>
      </c>
      <c r="AB68" s="35"/>
      <c r="AC68" s="35"/>
      <c r="AD68" s="64"/>
      <c r="AE68" s="35"/>
      <c r="AF68" s="35"/>
      <c r="AG68" s="39" t="s">
        <v>256</v>
      </c>
      <c r="AH68" s="35"/>
      <c r="AI68" s="35"/>
      <c r="AJ68" s="35"/>
      <c r="AK68" s="39" t="s">
        <v>255</v>
      </c>
      <c r="AL68" s="19"/>
      <c r="AM68" s="40" t="s">
        <v>245</v>
      </c>
      <c r="AN68" s="35">
        <v>816</v>
      </c>
      <c r="AO68" s="256">
        <v>12500</v>
      </c>
      <c r="AP68" s="22"/>
      <c r="AQ68" s="54" t="s">
        <v>311</v>
      </c>
      <c r="AR68" s="5"/>
      <c r="AS68" s="5"/>
      <c r="AT68" s="258">
        <f t="shared" si="6"/>
        <v>12500</v>
      </c>
      <c r="AU68" s="5"/>
      <c r="AV68" s="5"/>
      <c r="AW68" s="258"/>
      <c r="AX68" s="256">
        <v>12500</v>
      </c>
      <c r="AY68" s="282" t="s">
        <v>342</v>
      </c>
    </row>
    <row r="69" spans="1:51" customFormat="1" ht="45">
      <c r="A69" s="35">
        <v>82514</v>
      </c>
      <c r="B69" s="64">
        <v>40339</v>
      </c>
      <c r="C69" s="19">
        <v>147797</v>
      </c>
      <c r="D69" s="32">
        <v>40329</v>
      </c>
      <c r="E69" s="35" t="s">
        <v>43</v>
      </c>
      <c r="F69" s="35" t="s">
        <v>44</v>
      </c>
      <c r="G69" s="29" t="s">
        <v>116</v>
      </c>
      <c r="H69" s="29"/>
      <c r="I69" s="29" t="s">
        <v>117</v>
      </c>
      <c r="J69" s="35" t="s">
        <v>118</v>
      </c>
      <c r="K69" s="35" t="s">
        <v>190</v>
      </c>
      <c r="L69" s="19">
        <v>20325417</v>
      </c>
      <c r="M69" s="19" t="s">
        <v>249</v>
      </c>
      <c r="N69" s="37" t="s">
        <v>237</v>
      </c>
      <c r="O69" s="35"/>
      <c r="P69" s="35" t="s">
        <v>218</v>
      </c>
      <c r="Q69" s="35" t="s">
        <v>218</v>
      </c>
      <c r="R69" s="32">
        <v>33362</v>
      </c>
      <c r="S69" s="69" t="s">
        <v>219</v>
      </c>
      <c r="T69" s="33" t="s">
        <v>226</v>
      </c>
      <c r="U69" s="33" t="s">
        <v>252</v>
      </c>
      <c r="V69" s="218"/>
      <c r="W69" s="218"/>
      <c r="X69" s="218"/>
      <c r="Y69" s="35" t="s">
        <v>267</v>
      </c>
      <c r="Z69" s="223"/>
      <c r="AA69" s="35">
        <v>0</v>
      </c>
      <c r="AB69" s="35"/>
      <c r="AC69" s="35"/>
      <c r="AD69" s="64"/>
      <c r="AE69" s="35"/>
      <c r="AF69" s="35"/>
      <c r="AG69" s="39" t="s">
        <v>256</v>
      </c>
      <c r="AH69" s="35"/>
      <c r="AI69" s="35"/>
      <c r="AJ69" s="35"/>
      <c r="AK69" s="39" t="s">
        <v>255</v>
      </c>
      <c r="AL69" s="19"/>
      <c r="AM69" s="40" t="s">
        <v>274</v>
      </c>
      <c r="AN69" s="35">
        <v>602</v>
      </c>
      <c r="AO69" s="256">
        <v>141300</v>
      </c>
      <c r="AP69" s="22"/>
      <c r="AQ69" s="52" t="s">
        <v>312</v>
      </c>
      <c r="AR69" s="5"/>
      <c r="AS69" s="5"/>
      <c r="AT69" s="258">
        <f t="shared" si="6"/>
        <v>141300</v>
      </c>
      <c r="AU69" s="5"/>
      <c r="AV69" s="5"/>
      <c r="AW69" s="258"/>
      <c r="AX69" s="256">
        <v>141300</v>
      </c>
      <c r="AY69" s="282" t="s">
        <v>342</v>
      </c>
    </row>
    <row r="70" spans="1:51" customFormat="1" ht="22.5">
      <c r="A70" s="35">
        <v>82514</v>
      </c>
      <c r="B70" s="64">
        <v>40339</v>
      </c>
      <c r="C70" s="19">
        <v>147798</v>
      </c>
      <c r="D70" s="32">
        <v>40329</v>
      </c>
      <c r="E70" s="35" t="s">
        <v>43</v>
      </c>
      <c r="F70" s="35" t="s">
        <v>44</v>
      </c>
      <c r="G70" s="29" t="s">
        <v>116</v>
      </c>
      <c r="H70" s="29"/>
      <c r="I70" s="29" t="s">
        <v>119</v>
      </c>
      <c r="J70" s="35" t="s">
        <v>51</v>
      </c>
      <c r="K70" s="35" t="s">
        <v>190</v>
      </c>
      <c r="L70" s="19">
        <v>3620262</v>
      </c>
      <c r="M70" s="19" t="s">
        <v>249</v>
      </c>
      <c r="N70" s="37" t="s">
        <v>238</v>
      </c>
      <c r="O70" s="35"/>
      <c r="P70" s="35" t="s">
        <v>218</v>
      </c>
      <c r="Q70" s="35" t="s">
        <v>218</v>
      </c>
      <c r="R70" s="32">
        <v>39923</v>
      </c>
      <c r="S70" s="69" t="s">
        <v>219</v>
      </c>
      <c r="T70" s="33" t="s">
        <v>230</v>
      </c>
      <c r="U70" s="33" t="s">
        <v>252</v>
      </c>
      <c r="V70" s="218">
        <v>1025000</v>
      </c>
      <c r="W70" s="218">
        <v>0</v>
      </c>
      <c r="X70" s="254">
        <v>1025000</v>
      </c>
      <c r="Y70" s="53" t="s">
        <v>257</v>
      </c>
      <c r="Z70" s="219"/>
      <c r="AA70" s="53">
        <v>0</v>
      </c>
      <c r="AB70" s="53"/>
      <c r="AC70" s="222"/>
      <c r="AD70" s="220"/>
      <c r="AE70" s="222"/>
      <c r="AF70" s="222"/>
      <c r="AG70" s="39" t="s">
        <v>256</v>
      </c>
      <c r="AH70" s="35"/>
      <c r="AI70" s="39"/>
      <c r="AJ70" s="35"/>
      <c r="AK70" s="39" t="s">
        <v>255</v>
      </c>
      <c r="AL70" s="19"/>
      <c r="AM70" s="40" t="s">
        <v>245</v>
      </c>
      <c r="AN70" s="35">
        <v>889</v>
      </c>
      <c r="AO70" s="256"/>
      <c r="AP70" s="22"/>
      <c r="AQ70" s="54" t="s">
        <v>265</v>
      </c>
      <c r="AR70" s="5"/>
      <c r="AS70" s="5"/>
      <c r="AT70" s="258"/>
      <c r="AU70" s="5"/>
      <c r="AV70" s="5"/>
      <c r="AW70" s="258"/>
      <c r="AX70" s="256"/>
      <c r="AY70" s="5"/>
    </row>
    <row r="71" spans="1:51" customFormat="1" ht="22.5">
      <c r="A71" s="35">
        <v>82514</v>
      </c>
      <c r="B71" s="64">
        <v>40339</v>
      </c>
      <c r="C71" s="19">
        <v>147798</v>
      </c>
      <c r="D71" s="32">
        <v>40329</v>
      </c>
      <c r="E71" s="35" t="s">
        <v>43</v>
      </c>
      <c r="F71" s="35" t="s">
        <v>44</v>
      </c>
      <c r="G71" s="29" t="s">
        <v>116</v>
      </c>
      <c r="H71" s="29"/>
      <c r="I71" s="29" t="s">
        <v>119</v>
      </c>
      <c r="J71" s="35" t="s">
        <v>51</v>
      </c>
      <c r="K71" s="35" t="s">
        <v>190</v>
      </c>
      <c r="L71" s="19">
        <v>3620262</v>
      </c>
      <c r="M71" s="19" t="s">
        <v>249</v>
      </c>
      <c r="N71" s="37" t="s">
        <v>238</v>
      </c>
      <c r="O71" s="35"/>
      <c r="P71" s="35" t="s">
        <v>218</v>
      </c>
      <c r="Q71" s="35" t="s">
        <v>218</v>
      </c>
      <c r="R71" s="32">
        <v>39923</v>
      </c>
      <c r="S71" s="69" t="s">
        <v>219</v>
      </c>
      <c r="T71" s="33" t="s">
        <v>230</v>
      </c>
      <c r="U71" s="33" t="s">
        <v>252</v>
      </c>
      <c r="V71" s="218"/>
      <c r="W71" s="218"/>
      <c r="X71" s="218"/>
      <c r="Y71" s="53" t="s">
        <v>257</v>
      </c>
      <c r="Z71" s="219"/>
      <c r="AA71" s="53">
        <v>0</v>
      </c>
      <c r="AB71" s="53"/>
      <c r="AC71" s="222"/>
      <c r="AD71" s="220"/>
      <c r="AE71" s="222"/>
      <c r="AF71" s="222"/>
      <c r="AG71" s="39" t="s">
        <v>256</v>
      </c>
      <c r="AH71" s="35"/>
      <c r="AI71" s="39"/>
      <c r="AJ71" s="35"/>
      <c r="AK71" s="39" t="s">
        <v>255</v>
      </c>
      <c r="AL71" s="19"/>
      <c r="AM71" s="40" t="s">
        <v>274</v>
      </c>
      <c r="AN71" s="35">
        <v>888</v>
      </c>
      <c r="AO71" s="256"/>
      <c r="AP71" s="22"/>
      <c r="AQ71" s="52" t="s">
        <v>310</v>
      </c>
      <c r="AR71" s="5"/>
      <c r="AS71" s="5"/>
      <c r="AT71" s="258"/>
      <c r="AU71" s="5"/>
      <c r="AV71" s="5"/>
      <c r="AW71" s="258"/>
      <c r="AX71" s="256"/>
      <c r="AY71" s="5"/>
    </row>
    <row r="72" spans="1:51" s="229" customFormat="1" ht="22.5">
      <c r="A72" s="35">
        <v>82514</v>
      </c>
      <c r="B72" s="64">
        <v>40339</v>
      </c>
      <c r="C72" s="225">
        <v>147861</v>
      </c>
      <c r="D72" s="32">
        <v>40329</v>
      </c>
      <c r="E72" s="35" t="s">
        <v>43</v>
      </c>
      <c r="F72" s="35" t="s">
        <v>44</v>
      </c>
      <c r="G72" s="29" t="s">
        <v>120</v>
      </c>
      <c r="H72" s="29" t="s">
        <v>121</v>
      </c>
      <c r="I72" s="29" t="s">
        <v>122</v>
      </c>
      <c r="J72" s="35"/>
      <c r="K72" s="35" t="s">
        <v>190</v>
      </c>
      <c r="L72" s="19">
        <v>2569192</v>
      </c>
      <c r="M72" s="19" t="s">
        <v>249</v>
      </c>
      <c r="N72" s="37" t="s">
        <v>238</v>
      </c>
      <c r="O72" s="35"/>
      <c r="P72" s="35" t="s">
        <v>218</v>
      </c>
      <c r="Q72" s="35" t="s">
        <v>218</v>
      </c>
      <c r="R72" s="32">
        <v>33165</v>
      </c>
      <c r="S72" s="69" t="s">
        <v>219</v>
      </c>
      <c r="T72" s="33" t="s">
        <v>220</v>
      </c>
      <c r="U72" s="33" t="s">
        <v>252</v>
      </c>
      <c r="V72" s="218">
        <v>1025000</v>
      </c>
      <c r="W72" s="218">
        <v>0</v>
      </c>
      <c r="X72" s="254">
        <v>1025000</v>
      </c>
      <c r="Y72" s="226" t="s">
        <v>267</v>
      </c>
      <c r="Z72" s="227"/>
      <c r="AA72" s="226">
        <v>0</v>
      </c>
      <c r="AB72" s="226"/>
      <c r="AC72" s="226"/>
      <c r="AD72" s="228"/>
      <c r="AE72" s="226"/>
      <c r="AF72" s="226"/>
      <c r="AG72" s="39" t="s">
        <v>256</v>
      </c>
      <c r="AH72" s="226"/>
      <c r="AI72" s="226"/>
      <c r="AJ72" s="226"/>
      <c r="AK72" s="39" t="s">
        <v>255</v>
      </c>
      <c r="AL72" s="225"/>
      <c r="AM72" s="40" t="s">
        <v>245</v>
      </c>
      <c r="AN72" s="35">
        <v>816</v>
      </c>
      <c r="AO72" s="256">
        <v>12500</v>
      </c>
      <c r="AP72" s="22"/>
      <c r="AQ72" s="54" t="s">
        <v>311</v>
      </c>
      <c r="AR72" s="224"/>
      <c r="AS72" s="224"/>
      <c r="AT72" s="258">
        <f t="shared" ref="AT72:AT85" si="7">+AO72</f>
        <v>12500</v>
      </c>
      <c r="AU72" s="224"/>
      <c r="AV72" s="224"/>
      <c r="AW72" s="278"/>
      <c r="AX72" s="256">
        <v>12500</v>
      </c>
      <c r="AY72" s="282" t="s">
        <v>342</v>
      </c>
    </row>
    <row r="73" spans="1:51" s="229" customFormat="1" ht="45">
      <c r="A73" s="35">
        <v>82514</v>
      </c>
      <c r="B73" s="64">
        <v>40339</v>
      </c>
      <c r="C73" s="225">
        <v>147861</v>
      </c>
      <c r="D73" s="32">
        <v>40329</v>
      </c>
      <c r="E73" s="35" t="s">
        <v>43</v>
      </c>
      <c r="F73" s="35" t="s">
        <v>44</v>
      </c>
      <c r="G73" s="29" t="s">
        <v>120</v>
      </c>
      <c r="H73" s="29" t="s">
        <v>121</v>
      </c>
      <c r="I73" s="29" t="s">
        <v>122</v>
      </c>
      <c r="J73" s="35"/>
      <c r="K73" s="35" t="s">
        <v>190</v>
      </c>
      <c r="L73" s="19">
        <v>2569192</v>
      </c>
      <c r="M73" s="19" t="s">
        <v>249</v>
      </c>
      <c r="N73" s="37" t="s">
        <v>238</v>
      </c>
      <c r="O73" s="35"/>
      <c r="P73" s="35" t="s">
        <v>218</v>
      </c>
      <c r="Q73" s="35" t="s">
        <v>218</v>
      </c>
      <c r="R73" s="32">
        <v>33165</v>
      </c>
      <c r="S73" s="69" t="s">
        <v>219</v>
      </c>
      <c r="T73" s="33" t="s">
        <v>220</v>
      </c>
      <c r="U73" s="33" t="s">
        <v>252</v>
      </c>
      <c r="V73" s="218"/>
      <c r="W73" s="218"/>
      <c r="X73" s="218"/>
      <c r="Y73" s="226" t="s">
        <v>267</v>
      </c>
      <c r="Z73" s="227"/>
      <c r="AA73" s="226">
        <v>0</v>
      </c>
      <c r="AB73" s="226"/>
      <c r="AC73" s="226"/>
      <c r="AD73" s="228"/>
      <c r="AE73" s="226"/>
      <c r="AF73" s="226"/>
      <c r="AG73" s="39" t="s">
        <v>256</v>
      </c>
      <c r="AH73" s="226"/>
      <c r="AI73" s="226"/>
      <c r="AJ73" s="226"/>
      <c r="AK73" s="39" t="s">
        <v>255</v>
      </c>
      <c r="AL73" s="225"/>
      <c r="AM73" s="40" t="s">
        <v>274</v>
      </c>
      <c r="AN73" s="35">
        <v>602</v>
      </c>
      <c r="AO73" s="256">
        <v>141300</v>
      </c>
      <c r="AP73" s="22"/>
      <c r="AQ73" s="52" t="s">
        <v>312</v>
      </c>
      <c r="AR73" s="224"/>
      <c r="AS73" s="224"/>
      <c r="AT73" s="258">
        <f t="shared" si="7"/>
        <v>141300</v>
      </c>
      <c r="AU73" s="224"/>
      <c r="AV73" s="224"/>
      <c r="AW73" s="278"/>
      <c r="AX73" s="256">
        <v>141300</v>
      </c>
      <c r="AY73" s="282" t="s">
        <v>342</v>
      </c>
    </row>
    <row r="74" spans="1:51" customFormat="1" ht="22.5">
      <c r="A74" s="35">
        <v>82514</v>
      </c>
      <c r="B74" s="64">
        <v>40339</v>
      </c>
      <c r="C74" s="19">
        <v>147862</v>
      </c>
      <c r="D74" s="32">
        <v>40329</v>
      </c>
      <c r="E74" s="35" t="s">
        <v>43</v>
      </c>
      <c r="F74" s="35" t="s">
        <v>44</v>
      </c>
      <c r="G74" s="29" t="s">
        <v>201</v>
      </c>
      <c r="H74" s="29"/>
      <c r="I74" s="29" t="s">
        <v>202</v>
      </c>
      <c r="J74" s="35" t="s">
        <v>203</v>
      </c>
      <c r="K74" s="35" t="s">
        <v>190</v>
      </c>
      <c r="L74" s="19">
        <v>1032436674</v>
      </c>
      <c r="M74" s="19" t="s">
        <v>249</v>
      </c>
      <c r="N74" s="37" t="s">
        <v>238</v>
      </c>
      <c r="O74" s="35"/>
      <c r="P74" s="35" t="s">
        <v>218</v>
      </c>
      <c r="Q74" s="35" t="s">
        <v>218</v>
      </c>
      <c r="R74" s="32">
        <v>35005</v>
      </c>
      <c r="S74" s="69" t="s">
        <v>219</v>
      </c>
      <c r="T74" s="33" t="s">
        <v>220</v>
      </c>
      <c r="U74" s="33" t="s">
        <v>252</v>
      </c>
      <c r="V74" s="218">
        <v>1025000</v>
      </c>
      <c r="W74" s="218">
        <v>0</v>
      </c>
      <c r="X74" s="254">
        <v>1025000</v>
      </c>
      <c r="Y74" s="35" t="s">
        <v>267</v>
      </c>
      <c r="Z74" s="223"/>
      <c r="AA74" s="35">
        <v>0</v>
      </c>
      <c r="AB74" s="35"/>
      <c r="AC74" s="35"/>
      <c r="AD74" s="64"/>
      <c r="AE74" s="35"/>
      <c r="AF74" s="35"/>
      <c r="AG74" s="39" t="s">
        <v>256</v>
      </c>
      <c r="AH74" s="35"/>
      <c r="AI74" s="39"/>
      <c r="AJ74" s="35"/>
      <c r="AK74" s="39" t="s">
        <v>255</v>
      </c>
      <c r="AL74" s="19"/>
      <c r="AM74" s="40" t="s">
        <v>245</v>
      </c>
      <c r="AN74" s="35">
        <v>816</v>
      </c>
      <c r="AO74" s="256">
        <v>12500</v>
      </c>
      <c r="AP74" s="22"/>
      <c r="AQ74" s="54" t="s">
        <v>311</v>
      </c>
      <c r="AR74" s="5"/>
      <c r="AS74" s="5"/>
      <c r="AT74" s="258">
        <f t="shared" si="7"/>
        <v>12500</v>
      </c>
      <c r="AU74" s="5"/>
      <c r="AV74" s="5"/>
      <c r="AW74" s="258"/>
      <c r="AX74" s="256">
        <v>12500</v>
      </c>
      <c r="AY74" s="282" t="s">
        <v>342</v>
      </c>
    </row>
    <row r="75" spans="1:51" customFormat="1" ht="45">
      <c r="A75" s="35">
        <v>82514</v>
      </c>
      <c r="B75" s="64">
        <v>40339</v>
      </c>
      <c r="C75" s="19">
        <v>147862</v>
      </c>
      <c r="D75" s="32">
        <v>40329</v>
      </c>
      <c r="E75" s="35" t="s">
        <v>43</v>
      </c>
      <c r="F75" s="35" t="s">
        <v>44</v>
      </c>
      <c r="G75" s="29" t="s">
        <v>201</v>
      </c>
      <c r="H75" s="29"/>
      <c r="I75" s="29" t="s">
        <v>202</v>
      </c>
      <c r="J75" s="35" t="s">
        <v>203</v>
      </c>
      <c r="K75" s="35" t="s">
        <v>190</v>
      </c>
      <c r="L75" s="19">
        <v>1032436674</v>
      </c>
      <c r="M75" s="19" t="s">
        <v>249</v>
      </c>
      <c r="N75" s="37" t="s">
        <v>238</v>
      </c>
      <c r="O75" s="35"/>
      <c r="P75" s="35" t="s">
        <v>218</v>
      </c>
      <c r="Q75" s="35" t="s">
        <v>218</v>
      </c>
      <c r="R75" s="32">
        <v>35005</v>
      </c>
      <c r="S75" s="69" t="s">
        <v>219</v>
      </c>
      <c r="T75" s="33" t="s">
        <v>220</v>
      </c>
      <c r="U75" s="33" t="s">
        <v>252</v>
      </c>
      <c r="V75" s="218"/>
      <c r="W75" s="218"/>
      <c r="X75" s="218"/>
      <c r="Y75" s="35" t="s">
        <v>267</v>
      </c>
      <c r="Z75" s="223"/>
      <c r="AA75" s="35">
        <v>0</v>
      </c>
      <c r="AB75" s="35"/>
      <c r="AC75" s="35"/>
      <c r="AD75" s="64"/>
      <c r="AE75" s="35"/>
      <c r="AF75" s="35"/>
      <c r="AG75" s="39" t="s">
        <v>256</v>
      </c>
      <c r="AH75" s="35"/>
      <c r="AI75" s="39"/>
      <c r="AJ75" s="35"/>
      <c r="AK75" s="39" t="s">
        <v>255</v>
      </c>
      <c r="AL75" s="19"/>
      <c r="AM75" s="40" t="s">
        <v>274</v>
      </c>
      <c r="AN75" s="35">
        <v>602</v>
      </c>
      <c r="AO75" s="256">
        <v>141300</v>
      </c>
      <c r="AP75" s="22"/>
      <c r="AQ75" s="52" t="s">
        <v>312</v>
      </c>
      <c r="AR75" s="5"/>
      <c r="AS75" s="5"/>
      <c r="AT75" s="258">
        <f t="shared" si="7"/>
        <v>141300</v>
      </c>
      <c r="AU75" s="5"/>
      <c r="AV75" s="5"/>
      <c r="AW75" s="258"/>
      <c r="AX75" s="256">
        <v>141300</v>
      </c>
      <c r="AY75" s="282" t="s">
        <v>342</v>
      </c>
    </row>
    <row r="76" spans="1:51" customFormat="1" ht="22.5">
      <c r="A76" s="35">
        <v>82514</v>
      </c>
      <c r="B76" s="64">
        <v>40339</v>
      </c>
      <c r="C76" s="19">
        <v>147863</v>
      </c>
      <c r="D76" s="32">
        <v>40329</v>
      </c>
      <c r="E76" s="35" t="s">
        <v>43</v>
      </c>
      <c r="F76" s="35" t="s">
        <v>44</v>
      </c>
      <c r="G76" s="29" t="s">
        <v>123</v>
      </c>
      <c r="H76" s="29"/>
      <c r="I76" s="29" t="s">
        <v>124</v>
      </c>
      <c r="J76" s="35"/>
      <c r="K76" s="35" t="s">
        <v>190</v>
      </c>
      <c r="L76" s="19">
        <v>1020723821</v>
      </c>
      <c r="M76" s="19" t="s">
        <v>249</v>
      </c>
      <c r="N76" s="37" t="s">
        <v>237</v>
      </c>
      <c r="O76" s="35"/>
      <c r="P76" s="35" t="s">
        <v>218</v>
      </c>
      <c r="Q76" s="35" t="s">
        <v>218</v>
      </c>
      <c r="R76" s="32">
        <v>35489</v>
      </c>
      <c r="S76" s="69" t="s">
        <v>219</v>
      </c>
      <c r="T76" s="33" t="s">
        <v>220</v>
      </c>
      <c r="U76" s="33" t="s">
        <v>252</v>
      </c>
      <c r="V76" s="218">
        <v>1025000</v>
      </c>
      <c r="W76" s="218">
        <v>0</v>
      </c>
      <c r="X76" s="254">
        <v>1025000</v>
      </c>
      <c r="Y76" s="51" t="s">
        <v>267</v>
      </c>
      <c r="Z76" s="219"/>
      <c r="AA76" s="53">
        <v>0</v>
      </c>
      <c r="AB76" s="53"/>
      <c r="AC76" s="51"/>
      <c r="AD76" s="220"/>
      <c r="AE76" s="35"/>
      <c r="AF76" s="35"/>
      <c r="AG76" s="39" t="s">
        <v>256</v>
      </c>
      <c r="AH76" s="35"/>
      <c r="AI76" s="35"/>
      <c r="AJ76" s="35"/>
      <c r="AK76" s="39" t="s">
        <v>255</v>
      </c>
      <c r="AL76" s="19"/>
      <c r="AM76" s="40" t="s">
        <v>245</v>
      </c>
      <c r="AN76" s="35">
        <v>816</v>
      </c>
      <c r="AO76" s="256">
        <v>12500</v>
      </c>
      <c r="AP76" s="22"/>
      <c r="AQ76" s="54" t="s">
        <v>311</v>
      </c>
      <c r="AR76" s="5"/>
      <c r="AS76" s="5"/>
      <c r="AT76" s="258">
        <f t="shared" si="7"/>
        <v>12500</v>
      </c>
      <c r="AU76" s="5"/>
      <c r="AV76" s="5"/>
      <c r="AW76" s="258"/>
      <c r="AX76" s="256">
        <v>12500</v>
      </c>
      <c r="AY76" s="282" t="s">
        <v>342</v>
      </c>
    </row>
    <row r="77" spans="1:51" customFormat="1" ht="45">
      <c r="A77" s="35">
        <v>82514</v>
      </c>
      <c r="B77" s="64">
        <v>40339</v>
      </c>
      <c r="C77" s="19">
        <v>147863</v>
      </c>
      <c r="D77" s="32">
        <v>40329</v>
      </c>
      <c r="E77" s="35" t="s">
        <v>43</v>
      </c>
      <c r="F77" s="35" t="s">
        <v>44</v>
      </c>
      <c r="G77" s="29" t="s">
        <v>123</v>
      </c>
      <c r="H77" s="29"/>
      <c r="I77" s="29" t="s">
        <v>124</v>
      </c>
      <c r="J77" s="35"/>
      <c r="K77" s="35" t="s">
        <v>190</v>
      </c>
      <c r="L77" s="19">
        <v>1020723821</v>
      </c>
      <c r="M77" s="19" t="s">
        <v>249</v>
      </c>
      <c r="N77" s="37" t="s">
        <v>237</v>
      </c>
      <c r="O77" s="35"/>
      <c r="P77" s="35" t="s">
        <v>218</v>
      </c>
      <c r="Q77" s="35" t="s">
        <v>218</v>
      </c>
      <c r="R77" s="32">
        <v>35489</v>
      </c>
      <c r="S77" s="69" t="s">
        <v>219</v>
      </c>
      <c r="T77" s="33" t="s">
        <v>220</v>
      </c>
      <c r="U77" s="33" t="s">
        <v>252</v>
      </c>
      <c r="V77" s="218"/>
      <c r="W77" s="218"/>
      <c r="X77" s="218"/>
      <c r="Y77" s="51" t="s">
        <v>267</v>
      </c>
      <c r="Z77" s="219"/>
      <c r="AA77" s="53">
        <v>0</v>
      </c>
      <c r="AB77" s="53"/>
      <c r="AC77" s="51"/>
      <c r="AD77" s="220"/>
      <c r="AE77" s="35"/>
      <c r="AF77" s="35"/>
      <c r="AG77" s="39" t="s">
        <v>256</v>
      </c>
      <c r="AH77" s="35"/>
      <c r="AI77" s="35"/>
      <c r="AJ77" s="35"/>
      <c r="AK77" s="39" t="s">
        <v>255</v>
      </c>
      <c r="AL77" s="19"/>
      <c r="AM77" s="40" t="s">
        <v>274</v>
      </c>
      <c r="AN77" s="35">
        <v>602</v>
      </c>
      <c r="AO77" s="256">
        <v>141300</v>
      </c>
      <c r="AP77" s="22"/>
      <c r="AQ77" s="52" t="s">
        <v>312</v>
      </c>
      <c r="AR77" s="5"/>
      <c r="AS77" s="5"/>
      <c r="AT77" s="258">
        <f t="shared" si="7"/>
        <v>141300</v>
      </c>
      <c r="AU77" s="5"/>
      <c r="AV77" s="5"/>
      <c r="AW77" s="258"/>
      <c r="AX77" s="256">
        <v>141300</v>
      </c>
      <c r="AY77" s="282" t="s">
        <v>342</v>
      </c>
    </row>
    <row r="78" spans="1:51" customFormat="1" ht="22.5">
      <c r="A78" s="35">
        <v>82514</v>
      </c>
      <c r="B78" s="64">
        <v>40339</v>
      </c>
      <c r="C78" s="19">
        <v>147831</v>
      </c>
      <c r="D78" s="32">
        <v>40329</v>
      </c>
      <c r="E78" s="35" t="s">
        <v>43</v>
      </c>
      <c r="F78" s="35" t="s">
        <v>44</v>
      </c>
      <c r="G78" s="29" t="s">
        <v>125</v>
      </c>
      <c r="H78" s="29"/>
      <c r="I78" s="29" t="s">
        <v>126</v>
      </c>
      <c r="J78" s="35"/>
      <c r="K78" s="35" t="s">
        <v>190</v>
      </c>
      <c r="L78" s="19">
        <v>1020723865</v>
      </c>
      <c r="M78" s="19" t="s">
        <v>249</v>
      </c>
      <c r="N78" s="37" t="s">
        <v>237</v>
      </c>
      <c r="O78" s="35"/>
      <c r="P78" s="35" t="s">
        <v>218</v>
      </c>
      <c r="Q78" s="35" t="s">
        <v>218</v>
      </c>
      <c r="R78" s="32">
        <v>34487</v>
      </c>
      <c r="S78" s="69" t="s">
        <v>219</v>
      </c>
      <c r="T78" s="33" t="s">
        <v>226</v>
      </c>
      <c r="U78" s="33" t="s">
        <v>252</v>
      </c>
      <c r="V78" s="218">
        <v>1025000</v>
      </c>
      <c r="W78" s="218">
        <v>0</v>
      </c>
      <c r="X78" s="254">
        <v>1025000</v>
      </c>
      <c r="Y78" s="35" t="s">
        <v>267</v>
      </c>
      <c r="Z78" s="223"/>
      <c r="AA78" s="35">
        <v>0</v>
      </c>
      <c r="AB78" s="35"/>
      <c r="AC78" s="35"/>
      <c r="AD78" s="64"/>
      <c r="AE78" s="35"/>
      <c r="AF78" s="35"/>
      <c r="AG78" s="39" t="s">
        <v>256</v>
      </c>
      <c r="AH78" s="35"/>
      <c r="AI78" s="35"/>
      <c r="AJ78" s="35"/>
      <c r="AK78" s="39" t="s">
        <v>255</v>
      </c>
      <c r="AL78" s="19"/>
      <c r="AM78" s="40" t="s">
        <v>245</v>
      </c>
      <c r="AN78" s="35">
        <v>816</v>
      </c>
      <c r="AO78" s="256">
        <v>12500</v>
      </c>
      <c r="AP78" s="22"/>
      <c r="AQ78" s="54" t="s">
        <v>311</v>
      </c>
      <c r="AR78" s="5"/>
      <c r="AS78" s="5"/>
      <c r="AT78" s="258">
        <f t="shared" si="7"/>
        <v>12500</v>
      </c>
      <c r="AU78" s="5"/>
      <c r="AV78" s="5"/>
      <c r="AW78" s="258"/>
      <c r="AX78" s="256">
        <v>12500</v>
      </c>
      <c r="AY78" s="282" t="s">
        <v>342</v>
      </c>
    </row>
    <row r="79" spans="1:51" customFormat="1" ht="45">
      <c r="A79" s="35">
        <v>82514</v>
      </c>
      <c r="B79" s="64">
        <v>40339</v>
      </c>
      <c r="C79" s="19">
        <v>147831</v>
      </c>
      <c r="D79" s="32">
        <v>40329</v>
      </c>
      <c r="E79" s="35" t="s">
        <v>43</v>
      </c>
      <c r="F79" s="35" t="s">
        <v>44</v>
      </c>
      <c r="G79" s="29" t="s">
        <v>125</v>
      </c>
      <c r="H79" s="29"/>
      <c r="I79" s="29" t="s">
        <v>126</v>
      </c>
      <c r="J79" s="35"/>
      <c r="K79" s="35" t="s">
        <v>190</v>
      </c>
      <c r="L79" s="19">
        <v>1020723865</v>
      </c>
      <c r="M79" s="19" t="s">
        <v>249</v>
      </c>
      <c r="N79" s="37" t="s">
        <v>237</v>
      </c>
      <c r="O79" s="35"/>
      <c r="P79" s="35" t="s">
        <v>218</v>
      </c>
      <c r="Q79" s="35" t="s">
        <v>218</v>
      </c>
      <c r="R79" s="32">
        <v>34487</v>
      </c>
      <c r="S79" s="69" t="s">
        <v>219</v>
      </c>
      <c r="T79" s="33" t="s">
        <v>226</v>
      </c>
      <c r="U79" s="33" t="s">
        <v>252</v>
      </c>
      <c r="V79" s="218"/>
      <c r="W79" s="218"/>
      <c r="X79" s="218"/>
      <c r="Y79" s="35" t="s">
        <v>267</v>
      </c>
      <c r="Z79" s="223"/>
      <c r="AA79" s="35">
        <v>0</v>
      </c>
      <c r="AB79" s="35"/>
      <c r="AC79" s="35"/>
      <c r="AD79" s="64"/>
      <c r="AE79" s="35"/>
      <c r="AF79" s="35"/>
      <c r="AG79" s="39" t="s">
        <v>256</v>
      </c>
      <c r="AH79" s="35"/>
      <c r="AI79" s="35"/>
      <c r="AJ79" s="35"/>
      <c r="AK79" s="39" t="s">
        <v>255</v>
      </c>
      <c r="AL79" s="19"/>
      <c r="AM79" s="40" t="s">
        <v>274</v>
      </c>
      <c r="AN79" s="35">
        <v>602</v>
      </c>
      <c r="AO79" s="256">
        <v>141300</v>
      </c>
      <c r="AP79" s="22"/>
      <c r="AQ79" s="52" t="s">
        <v>312</v>
      </c>
      <c r="AR79" s="5"/>
      <c r="AS79" s="5"/>
      <c r="AT79" s="258">
        <f t="shared" si="7"/>
        <v>141300</v>
      </c>
      <c r="AU79" s="5"/>
      <c r="AV79" s="5"/>
      <c r="AW79" s="258"/>
      <c r="AX79" s="256">
        <v>141300</v>
      </c>
      <c r="AY79" s="282" t="s">
        <v>342</v>
      </c>
    </row>
    <row r="80" spans="1:51" customFormat="1" ht="22.5">
      <c r="A80" s="35">
        <v>82514</v>
      </c>
      <c r="B80" s="64">
        <v>40339</v>
      </c>
      <c r="C80" s="19">
        <v>147828</v>
      </c>
      <c r="D80" s="32">
        <v>40329</v>
      </c>
      <c r="E80" s="35" t="s">
        <v>43</v>
      </c>
      <c r="F80" s="35" t="s">
        <v>44</v>
      </c>
      <c r="G80" s="29" t="s">
        <v>204</v>
      </c>
      <c r="H80" s="29"/>
      <c r="I80" s="29" t="s">
        <v>205</v>
      </c>
      <c r="J80" s="35"/>
      <c r="K80" s="35" t="s">
        <v>190</v>
      </c>
      <c r="L80" s="19">
        <v>19242433</v>
      </c>
      <c r="M80" s="19" t="s">
        <v>249</v>
      </c>
      <c r="N80" s="37" t="s">
        <v>238</v>
      </c>
      <c r="O80" s="35"/>
      <c r="P80" s="35" t="s">
        <v>218</v>
      </c>
      <c r="Q80" s="35" t="s">
        <v>218</v>
      </c>
      <c r="R80" s="32">
        <v>39618</v>
      </c>
      <c r="S80" s="69" t="s">
        <v>219</v>
      </c>
      <c r="T80" s="33" t="s">
        <v>232</v>
      </c>
      <c r="U80" s="33" t="s">
        <v>252</v>
      </c>
      <c r="V80" s="218">
        <v>1025000</v>
      </c>
      <c r="W80" s="218">
        <v>0</v>
      </c>
      <c r="X80" s="254">
        <v>1025000</v>
      </c>
      <c r="Y80" s="35" t="s">
        <v>267</v>
      </c>
      <c r="Z80" s="219"/>
      <c r="AA80" s="53">
        <v>0</v>
      </c>
      <c r="AB80" s="35"/>
      <c r="AC80" s="48"/>
      <c r="AD80" s="220"/>
      <c r="AE80" s="222"/>
      <c r="AF80" s="222"/>
      <c r="AG80" s="39" t="s">
        <v>256</v>
      </c>
      <c r="AH80" s="35"/>
      <c r="AI80" s="35"/>
      <c r="AJ80" s="35"/>
      <c r="AK80" s="39" t="s">
        <v>255</v>
      </c>
      <c r="AL80" s="19"/>
      <c r="AM80" s="40" t="s">
        <v>245</v>
      </c>
      <c r="AN80" s="35">
        <v>816</v>
      </c>
      <c r="AO80" s="256">
        <v>12500</v>
      </c>
      <c r="AP80" s="22"/>
      <c r="AQ80" s="54" t="s">
        <v>311</v>
      </c>
      <c r="AR80" s="5"/>
      <c r="AS80" s="5"/>
      <c r="AT80" s="258">
        <f t="shared" si="7"/>
        <v>12500</v>
      </c>
      <c r="AU80" s="5"/>
      <c r="AV80" s="5"/>
      <c r="AW80" s="258"/>
      <c r="AX80" s="256">
        <v>12500</v>
      </c>
      <c r="AY80" s="282" t="s">
        <v>342</v>
      </c>
    </row>
    <row r="81" spans="1:51" customFormat="1" ht="45">
      <c r="A81" s="35">
        <v>82514</v>
      </c>
      <c r="B81" s="64">
        <v>40339</v>
      </c>
      <c r="C81" s="19">
        <v>147828</v>
      </c>
      <c r="D81" s="32">
        <v>40329</v>
      </c>
      <c r="E81" s="35" t="s">
        <v>43</v>
      </c>
      <c r="F81" s="35" t="s">
        <v>44</v>
      </c>
      <c r="G81" s="29" t="s">
        <v>204</v>
      </c>
      <c r="H81" s="29"/>
      <c r="I81" s="29" t="s">
        <v>205</v>
      </c>
      <c r="J81" s="35"/>
      <c r="K81" s="35" t="s">
        <v>190</v>
      </c>
      <c r="L81" s="19">
        <v>19242433</v>
      </c>
      <c r="M81" s="19" t="s">
        <v>249</v>
      </c>
      <c r="N81" s="37" t="s">
        <v>238</v>
      </c>
      <c r="O81" s="35"/>
      <c r="P81" s="35" t="s">
        <v>218</v>
      </c>
      <c r="Q81" s="35" t="s">
        <v>218</v>
      </c>
      <c r="R81" s="32">
        <v>39618</v>
      </c>
      <c r="S81" s="69" t="s">
        <v>219</v>
      </c>
      <c r="T81" s="33" t="s">
        <v>232</v>
      </c>
      <c r="U81" s="33" t="s">
        <v>252</v>
      </c>
      <c r="V81" s="218"/>
      <c r="W81" s="218"/>
      <c r="X81" s="218"/>
      <c r="Y81" s="35" t="s">
        <v>267</v>
      </c>
      <c r="Z81" s="219"/>
      <c r="AA81" s="53">
        <v>0</v>
      </c>
      <c r="AB81" s="35"/>
      <c r="AC81" s="48"/>
      <c r="AD81" s="220"/>
      <c r="AE81" s="222"/>
      <c r="AF81" s="222"/>
      <c r="AG81" s="39" t="s">
        <v>256</v>
      </c>
      <c r="AH81" s="35"/>
      <c r="AI81" s="35"/>
      <c r="AJ81" s="35"/>
      <c r="AK81" s="39" t="s">
        <v>255</v>
      </c>
      <c r="AL81" s="19"/>
      <c r="AM81" s="40" t="s">
        <v>274</v>
      </c>
      <c r="AN81" s="35">
        <v>602</v>
      </c>
      <c r="AO81" s="256">
        <v>141300</v>
      </c>
      <c r="AP81" s="22"/>
      <c r="AQ81" s="52" t="s">
        <v>312</v>
      </c>
      <c r="AR81" s="5"/>
      <c r="AS81" s="5"/>
      <c r="AT81" s="258">
        <f t="shared" si="7"/>
        <v>141300</v>
      </c>
      <c r="AU81" s="5"/>
      <c r="AV81" s="5"/>
      <c r="AW81" s="258"/>
      <c r="AX81" s="256">
        <v>141300</v>
      </c>
      <c r="AY81" s="282" t="s">
        <v>342</v>
      </c>
    </row>
    <row r="82" spans="1:51" customFormat="1" ht="22.5">
      <c r="A82" s="35">
        <v>82514</v>
      </c>
      <c r="B82" s="64">
        <v>40339</v>
      </c>
      <c r="C82" s="19">
        <v>147801</v>
      </c>
      <c r="D82" s="32">
        <v>40329</v>
      </c>
      <c r="E82" s="35" t="s">
        <v>43</v>
      </c>
      <c r="F82" s="35" t="s">
        <v>44</v>
      </c>
      <c r="G82" s="29" t="s">
        <v>127</v>
      </c>
      <c r="H82" s="29"/>
      <c r="I82" s="29" t="s">
        <v>128</v>
      </c>
      <c r="J82" s="35"/>
      <c r="K82" s="35" t="s">
        <v>190</v>
      </c>
      <c r="L82" s="19">
        <v>1020723778</v>
      </c>
      <c r="M82" s="19" t="s">
        <v>249</v>
      </c>
      <c r="N82" s="37" t="s">
        <v>237</v>
      </c>
      <c r="O82" s="35"/>
      <c r="P82" s="35" t="s">
        <v>218</v>
      </c>
      <c r="Q82" s="35" t="s">
        <v>218</v>
      </c>
      <c r="R82" s="32">
        <v>35489</v>
      </c>
      <c r="S82" s="69" t="s">
        <v>219</v>
      </c>
      <c r="T82" s="33" t="s">
        <v>220</v>
      </c>
      <c r="U82" s="33" t="s">
        <v>252</v>
      </c>
      <c r="V82" s="218">
        <v>1025000</v>
      </c>
      <c r="W82" s="218">
        <v>0</v>
      </c>
      <c r="X82" s="254">
        <v>1025000</v>
      </c>
      <c r="Y82" s="35" t="s">
        <v>267</v>
      </c>
      <c r="Z82" s="35"/>
      <c r="AA82" s="35">
        <v>0</v>
      </c>
      <c r="AB82" s="35"/>
      <c r="AC82" s="35"/>
      <c r="AD82" s="64"/>
      <c r="AE82" s="35"/>
      <c r="AF82" s="35"/>
      <c r="AG82" s="39" t="s">
        <v>256</v>
      </c>
      <c r="AH82" s="35"/>
      <c r="AI82" s="35"/>
      <c r="AJ82" s="35"/>
      <c r="AK82" s="39" t="s">
        <v>255</v>
      </c>
      <c r="AL82" s="19"/>
      <c r="AM82" s="40" t="s">
        <v>245</v>
      </c>
      <c r="AN82" s="35">
        <v>816</v>
      </c>
      <c r="AO82" s="256">
        <v>12500</v>
      </c>
      <c r="AP82" s="22"/>
      <c r="AQ82" s="54" t="s">
        <v>311</v>
      </c>
      <c r="AR82" s="5"/>
      <c r="AS82" s="5"/>
      <c r="AT82" s="258">
        <f t="shared" si="7"/>
        <v>12500</v>
      </c>
      <c r="AU82" s="5"/>
      <c r="AV82" s="5"/>
      <c r="AW82" s="258"/>
      <c r="AX82" s="256">
        <v>12500</v>
      </c>
      <c r="AY82" s="282" t="s">
        <v>342</v>
      </c>
    </row>
    <row r="83" spans="1:51" customFormat="1" ht="45">
      <c r="A83" s="35">
        <v>82514</v>
      </c>
      <c r="B83" s="64">
        <v>40339</v>
      </c>
      <c r="C83" s="19">
        <v>147801</v>
      </c>
      <c r="D83" s="32">
        <v>40329</v>
      </c>
      <c r="E83" s="35" t="s">
        <v>43</v>
      </c>
      <c r="F83" s="35" t="s">
        <v>44</v>
      </c>
      <c r="G83" s="29" t="s">
        <v>127</v>
      </c>
      <c r="H83" s="29"/>
      <c r="I83" s="29" t="s">
        <v>128</v>
      </c>
      <c r="J83" s="35"/>
      <c r="K83" s="35" t="s">
        <v>190</v>
      </c>
      <c r="L83" s="19">
        <v>1020723778</v>
      </c>
      <c r="M83" s="19" t="s">
        <v>249</v>
      </c>
      <c r="N83" s="37" t="s">
        <v>237</v>
      </c>
      <c r="O83" s="35"/>
      <c r="P83" s="35" t="s">
        <v>218</v>
      </c>
      <c r="Q83" s="35" t="s">
        <v>218</v>
      </c>
      <c r="R83" s="32">
        <v>35489</v>
      </c>
      <c r="S83" s="69" t="s">
        <v>219</v>
      </c>
      <c r="T83" s="33" t="s">
        <v>220</v>
      </c>
      <c r="U83" s="33" t="s">
        <v>252</v>
      </c>
      <c r="V83" s="218"/>
      <c r="W83" s="218"/>
      <c r="X83" s="218"/>
      <c r="Y83" s="35" t="s">
        <v>267</v>
      </c>
      <c r="Z83" s="35"/>
      <c r="AA83" s="35">
        <v>0</v>
      </c>
      <c r="AB83" s="35"/>
      <c r="AC83" s="35"/>
      <c r="AD83" s="64"/>
      <c r="AE83" s="35"/>
      <c r="AF83" s="35"/>
      <c r="AG83" s="39" t="s">
        <v>256</v>
      </c>
      <c r="AH83" s="35"/>
      <c r="AI83" s="35"/>
      <c r="AJ83" s="35"/>
      <c r="AK83" s="39" t="s">
        <v>255</v>
      </c>
      <c r="AL83" s="19"/>
      <c r="AM83" s="40" t="s">
        <v>274</v>
      </c>
      <c r="AN83" s="35">
        <v>602</v>
      </c>
      <c r="AO83" s="256">
        <v>141300</v>
      </c>
      <c r="AP83" s="22"/>
      <c r="AQ83" s="52" t="s">
        <v>312</v>
      </c>
      <c r="AR83" s="5"/>
      <c r="AS83" s="5"/>
      <c r="AT83" s="258">
        <f t="shared" si="7"/>
        <v>141300</v>
      </c>
      <c r="AU83" s="5"/>
      <c r="AV83" s="5"/>
      <c r="AW83" s="258"/>
      <c r="AX83" s="256">
        <v>141300</v>
      </c>
      <c r="AY83" s="282" t="s">
        <v>342</v>
      </c>
    </row>
    <row r="84" spans="1:51" customFormat="1" ht="22.5">
      <c r="A84" s="35">
        <v>82514</v>
      </c>
      <c r="B84" s="64">
        <v>40339</v>
      </c>
      <c r="C84" s="19">
        <v>147864</v>
      </c>
      <c r="D84" s="32">
        <v>40329</v>
      </c>
      <c r="E84" s="35" t="s">
        <v>43</v>
      </c>
      <c r="F84" s="35" t="s">
        <v>44</v>
      </c>
      <c r="G84" s="29" t="s">
        <v>129</v>
      </c>
      <c r="H84" s="29"/>
      <c r="I84" s="29" t="s">
        <v>70</v>
      </c>
      <c r="J84" s="35" t="s">
        <v>130</v>
      </c>
      <c r="K84" s="35" t="s">
        <v>190</v>
      </c>
      <c r="L84" s="19">
        <v>1020723805</v>
      </c>
      <c r="M84" s="19" t="s">
        <v>249</v>
      </c>
      <c r="N84" s="37" t="s">
        <v>238</v>
      </c>
      <c r="O84" s="226"/>
      <c r="P84" s="35" t="s">
        <v>218</v>
      </c>
      <c r="Q84" s="35" t="s">
        <v>218</v>
      </c>
      <c r="R84" s="32">
        <v>34615</v>
      </c>
      <c r="S84" s="69" t="s">
        <v>219</v>
      </c>
      <c r="T84" s="33" t="s">
        <v>226</v>
      </c>
      <c r="U84" s="33" t="s">
        <v>252</v>
      </c>
      <c r="V84" s="218">
        <v>1025000</v>
      </c>
      <c r="W84" s="218">
        <v>0</v>
      </c>
      <c r="X84" s="254">
        <v>1025000</v>
      </c>
      <c r="Y84" s="35" t="s">
        <v>267</v>
      </c>
      <c r="Z84" s="223"/>
      <c r="AA84" s="35">
        <v>0</v>
      </c>
      <c r="AB84" s="35"/>
      <c r="AC84" s="35"/>
      <c r="AD84" s="64"/>
      <c r="AE84" s="35"/>
      <c r="AF84" s="35"/>
      <c r="AG84" s="39" t="s">
        <v>256</v>
      </c>
      <c r="AH84" s="35"/>
      <c r="AI84" s="35"/>
      <c r="AJ84" s="35"/>
      <c r="AK84" s="39" t="s">
        <v>255</v>
      </c>
      <c r="AL84" s="19"/>
      <c r="AM84" s="40" t="s">
        <v>245</v>
      </c>
      <c r="AN84" s="35">
        <v>816</v>
      </c>
      <c r="AO84" s="256">
        <v>12500</v>
      </c>
      <c r="AP84" s="22"/>
      <c r="AQ84" s="54" t="s">
        <v>311</v>
      </c>
      <c r="AR84" s="5"/>
      <c r="AS84" s="5"/>
      <c r="AT84" s="258">
        <f t="shared" si="7"/>
        <v>12500</v>
      </c>
      <c r="AU84" s="5"/>
      <c r="AV84" s="5"/>
      <c r="AW84" s="258"/>
      <c r="AX84" s="256">
        <v>12500</v>
      </c>
      <c r="AY84" s="282" t="s">
        <v>342</v>
      </c>
    </row>
    <row r="85" spans="1:51" customFormat="1" ht="45">
      <c r="A85" s="35">
        <v>82514</v>
      </c>
      <c r="B85" s="64">
        <v>40339</v>
      </c>
      <c r="C85" s="19">
        <v>147864</v>
      </c>
      <c r="D85" s="32">
        <v>40329</v>
      </c>
      <c r="E85" s="35" t="s">
        <v>43</v>
      </c>
      <c r="F85" s="35" t="s">
        <v>44</v>
      </c>
      <c r="G85" s="29" t="s">
        <v>129</v>
      </c>
      <c r="H85" s="29"/>
      <c r="I85" s="29" t="s">
        <v>70</v>
      </c>
      <c r="J85" s="35" t="s">
        <v>130</v>
      </c>
      <c r="K85" s="35" t="s">
        <v>190</v>
      </c>
      <c r="L85" s="19">
        <v>1020723805</v>
      </c>
      <c r="M85" s="19" t="s">
        <v>249</v>
      </c>
      <c r="N85" s="37" t="s">
        <v>238</v>
      </c>
      <c r="O85" s="226"/>
      <c r="P85" s="35" t="s">
        <v>218</v>
      </c>
      <c r="Q85" s="35" t="s">
        <v>218</v>
      </c>
      <c r="R85" s="32">
        <v>34615</v>
      </c>
      <c r="S85" s="69" t="s">
        <v>219</v>
      </c>
      <c r="T85" s="33" t="s">
        <v>226</v>
      </c>
      <c r="U85" s="33" t="s">
        <v>252</v>
      </c>
      <c r="V85" s="218"/>
      <c r="W85" s="218"/>
      <c r="X85" s="218"/>
      <c r="Y85" s="35" t="s">
        <v>267</v>
      </c>
      <c r="Z85" s="223"/>
      <c r="AA85" s="35">
        <v>0</v>
      </c>
      <c r="AB85" s="35"/>
      <c r="AC85" s="35"/>
      <c r="AD85" s="64"/>
      <c r="AE85" s="35"/>
      <c r="AF85" s="35"/>
      <c r="AG85" s="39" t="s">
        <v>256</v>
      </c>
      <c r="AH85" s="35"/>
      <c r="AI85" s="35"/>
      <c r="AJ85" s="35"/>
      <c r="AK85" s="39" t="s">
        <v>255</v>
      </c>
      <c r="AL85" s="19"/>
      <c r="AM85" s="40" t="s">
        <v>274</v>
      </c>
      <c r="AN85" s="35">
        <v>602</v>
      </c>
      <c r="AO85" s="256">
        <v>141300</v>
      </c>
      <c r="AP85" s="22"/>
      <c r="AQ85" s="52" t="s">
        <v>312</v>
      </c>
      <c r="AR85" s="5"/>
      <c r="AS85" s="5"/>
      <c r="AT85" s="258">
        <f t="shared" si="7"/>
        <v>141300</v>
      </c>
      <c r="AU85" s="5"/>
      <c r="AV85" s="5"/>
      <c r="AW85" s="258"/>
      <c r="AX85" s="256">
        <v>141300</v>
      </c>
      <c r="AY85" s="282" t="s">
        <v>342</v>
      </c>
    </row>
    <row r="86" spans="1:51" customFormat="1" ht="22.5">
      <c r="A86" s="35">
        <v>82514</v>
      </c>
      <c r="B86" s="64">
        <v>40339</v>
      </c>
      <c r="C86" s="19">
        <v>147802</v>
      </c>
      <c r="D86" s="32">
        <v>40329</v>
      </c>
      <c r="E86" s="35" t="s">
        <v>43</v>
      </c>
      <c r="F86" s="35" t="s">
        <v>44</v>
      </c>
      <c r="G86" s="29" t="s">
        <v>208</v>
      </c>
      <c r="H86" s="29" t="s">
        <v>209</v>
      </c>
      <c r="I86" s="29" t="s">
        <v>135</v>
      </c>
      <c r="J86" s="35" t="s">
        <v>210</v>
      </c>
      <c r="K86" s="35" t="s">
        <v>190</v>
      </c>
      <c r="L86" s="19">
        <v>22314379</v>
      </c>
      <c r="M86" s="19" t="s">
        <v>249</v>
      </c>
      <c r="N86" s="37" t="s">
        <v>237</v>
      </c>
      <c r="O86" s="35"/>
      <c r="P86" s="35" t="s">
        <v>218</v>
      </c>
      <c r="Q86" s="35" t="s">
        <v>218</v>
      </c>
      <c r="R86" s="32">
        <v>37445</v>
      </c>
      <c r="S86" s="69" t="s">
        <v>219</v>
      </c>
      <c r="T86" s="33" t="s">
        <v>220</v>
      </c>
      <c r="U86" s="33" t="s">
        <v>252</v>
      </c>
      <c r="V86" s="218">
        <v>1025000</v>
      </c>
      <c r="W86" s="218">
        <v>0</v>
      </c>
      <c r="X86" s="254">
        <v>1025000</v>
      </c>
      <c r="Y86" s="53" t="s">
        <v>257</v>
      </c>
      <c r="Z86" s="35"/>
      <c r="AA86" s="35">
        <v>0</v>
      </c>
      <c r="AB86" s="35"/>
      <c r="AC86" s="222"/>
      <c r="AD86" s="220"/>
      <c r="AE86" s="35"/>
      <c r="AF86" s="35"/>
      <c r="AG86" s="39" t="s">
        <v>256</v>
      </c>
      <c r="AH86" s="35"/>
      <c r="AI86" s="35"/>
      <c r="AJ86" s="35"/>
      <c r="AK86" s="39" t="s">
        <v>255</v>
      </c>
      <c r="AL86" s="19"/>
      <c r="AM86" s="40" t="s">
        <v>245</v>
      </c>
      <c r="AN86" s="35">
        <v>889</v>
      </c>
      <c r="AO86" s="256"/>
      <c r="AP86" s="22"/>
      <c r="AQ86" s="54" t="s">
        <v>265</v>
      </c>
      <c r="AR86" s="5"/>
      <c r="AS86" s="5"/>
      <c r="AT86" s="258"/>
      <c r="AU86" s="5"/>
      <c r="AV86" s="5"/>
      <c r="AW86" s="258"/>
      <c r="AX86" s="256"/>
      <c r="AY86" s="5"/>
    </row>
    <row r="87" spans="1:51" customFormat="1" ht="22.5">
      <c r="A87" s="35">
        <v>82514</v>
      </c>
      <c r="B87" s="64">
        <v>40339</v>
      </c>
      <c r="C87" s="19">
        <v>147802</v>
      </c>
      <c r="D87" s="32">
        <v>40329</v>
      </c>
      <c r="E87" s="35" t="s">
        <v>43</v>
      </c>
      <c r="F87" s="35" t="s">
        <v>44</v>
      </c>
      <c r="G87" s="29" t="s">
        <v>208</v>
      </c>
      <c r="H87" s="29" t="s">
        <v>209</v>
      </c>
      <c r="I87" s="29" t="s">
        <v>135</v>
      </c>
      <c r="J87" s="35" t="s">
        <v>210</v>
      </c>
      <c r="K87" s="35" t="s">
        <v>190</v>
      </c>
      <c r="L87" s="19">
        <v>22314379</v>
      </c>
      <c r="M87" s="19" t="s">
        <v>249</v>
      </c>
      <c r="N87" s="37" t="s">
        <v>237</v>
      </c>
      <c r="O87" s="35"/>
      <c r="P87" s="35" t="s">
        <v>218</v>
      </c>
      <c r="Q87" s="35" t="s">
        <v>218</v>
      </c>
      <c r="R87" s="32">
        <v>37445</v>
      </c>
      <c r="S87" s="69" t="s">
        <v>219</v>
      </c>
      <c r="T87" s="33" t="s">
        <v>220</v>
      </c>
      <c r="U87" s="33" t="s">
        <v>252</v>
      </c>
      <c r="V87" s="218"/>
      <c r="W87" s="218"/>
      <c r="X87" s="218"/>
      <c r="Y87" s="53" t="s">
        <v>257</v>
      </c>
      <c r="Z87" s="35"/>
      <c r="AA87" s="35">
        <v>0</v>
      </c>
      <c r="AB87" s="35"/>
      <c r="AC87" s="222"/>
      <c r="AD87" s="220"/>
      <c r="AE87" s="35"/>
      <c r="AF87" s="35"/>
      <c r="AG87" s="39" t="s">
        <v>256</v>
      </c>
      <c r="AH87" s="35"/>
      <c r="AI87" s="35"/>
      <c r="AJ87" s="35"/>
      <c r="AK87" s="39" t="s">
        <v>255</v>
      </c>
      <c r="AL87" s="19"/>
      <c r="AM87" s="40" t="s">
        <v>274</v>
      </c>
      <c r="AN87" s="35">
        <v>888</v>
      </c>
      <c r="AO87" s="256"/>
      <c r="AP87" s="22"/>
      <c r="AQ87" s="52" t="s">
        <v>310</v>
      </c>
      <c r="AR87" s="5"/>
      <c r="AS87" s="5"/>
      <c r="AT87" s="258"/>
      <c r="AU87" s="5"/>
      <c r="AV87" s="5"/>
      <c r="AW87" s="258"/>
      <c r="AX87" s="256"/>
      <c r="AY87" s="5"/>
    </row>
    <row r="88" spans="1:51" customFormat="1" ht="22.5">
      <c r="A88" s="35">
        <v>82514</v>
      </c>
      <c r="B88" s="64">
        <v>40339</v>
      </c>
      <c r="C88" s="19">
        <v>147803</v>
      </c>
      <c r="D88" s="32">
        <v>40329</v>
      </c>
      <c r="E88" s="35" t="s">
        <v>43</v>
      </c>
      <c r="F88" s="35" t="s">
        <v>44</v>
      </c>
      <c r="G88" s="230" t="s">
        <v>134</v>
      </c>
      <c r="H88" s="230"/>
      <c r="I88" s="230" t="s">
        <v>135</v>
      </c>
      <c r="J88" s="226"/>
      <c r="K88" s="35" t="s">
        <v>190</v>
      </c>
      <c r="L88" s="225">
        <v>1032437014</v>
      </c>
      <c r="M88" s="19" t="s">
        <v>249</v>
      </c>
      <c r="N88" s="231" t="s">
        <v>237</v>
      </c>
      <c r="O88" s="226"/>
      <c r="P88" s="35" t="s">
        <v>218</v>
      </c>
      <c r="Q88" s="35" t="s">
        <v>218</v>
      </c>
      <c r="R88" s="232">
        <v>33891</v>
      </c>
      <c r="S88" s="69" t="s">
        <v>219</v>
      </c>
      <c r="T88" s="233" t="s">
        <v>226</v>
      </c>
      <c r="U88" s="33" t="s">
        <v>252</v>
      </c>
      <c r="V88" s="218">
        <v>1025000</v>
      </c>
      <c r="W88" s="218">
        <v>0</v>
      </c>
      <c r="X88" s="254">
        <v>1025000</v>
      </c>
      <c r="Y88" s="35" t="s">
        <v>267</v>
      </c>
      <c r="Z88" s="223"/>
      <c r="AA88" s="35">
        <v>0</v>
      </c>
      <c r="AB88" s="53"/>
      <c r="AC88" s="35"/>
      <c r="AD88" s="64"/>
      <c r="AE88" s="35"/>
      <c r="AF88" s="35"/>
      <c r="AG88" s="39" t="s">
        <v>256</v>
      </c>
      <c r="AH88" s="35"/>
      <c r="AI88" s="35"/>
      <c r="AJ88" s="35"/>
      <c r="AK88" s="39" t="s">
        <v>255</v>
      </c>
      <c r="AL88" s="19"/>
      <c r="AM88" s="40" t="s">
        <v>245</v>
      </c>
      <c r="AN88" s="35">
        <v>816</v>
      </c>
      <c r="AO88" s="256">
        <v>12500</v>
      </c>
      <c r="AP88" s="22"/>
      <c r="AQ88" s="54" t="s">
        <v>311</v>
      </c>
      <c r="AR88" s="5"/>
      <c r="AS88" s="5"/>
      <c r="AT88" s="258">
        <f t="shared" ref="AT88:AT91" si="8">+AO88</f>
        <v>12500</v>
      </c>
      <c r="AU88" s="5"/>
      <c r="AV88" s="5"/>
      <c r="AW88" s="258"/>
      <c r="AX88" s="256">
        <v>12500</v>
      </c>
      <c r="AY88" s="282" t="s">
        <v>342</v>
      </c>
    </row>
    <row r="89" spans="1:51" customFormat="1" ht="45">
      <c r="A89" s="35">
        <v>82514</v>
      </c>
      <c r="B89" s="64">
        <v>40339</v>
      </c>
      <c r="C89" s="19">
        <v>147803</v>
      </c>
      <c r="D89" s="32">
        <v>40329</v>
      </c>
      <c r="E89" s="35" t="s">
        <v>43</v>
      </c>
      <c r="F89" s="35" t="s">
        <v>44</v>
      </c>
      <c r="G89" s="230" t="s">
        <v>134</v>
      </c>
      <c r="H89" s="230"/>
      <c r="I89" s="230" t="s">
        <v>135</v>
      </c>
      <c r="J89" s="226"/>
      <c r="K89" s="35" t="s">
        <v>190</v>
      </c>
      <c r="L89" s="225">
        <v>1032437014</v>
      </c>
      <c r="M89" s="19" t="s">
        <v>249</v>
      </c>
      <c r="N89" s="231" t="s">
        <v>237</v>
      </c>
      <c r="O89" s="226"/>
      <c r="P89" s="35" t="s">
        <v>218</v>
      </c>
      <c r="Q89" s="35" t="s">
        <v>218</v>
      </c>
      <c r="R89" s="232">
        <v>33891</v>
      </c>
      <c r="S89" s="69" t="s">
        <v>219</v>
      </c>
      <c r="T89" s="233" t="s">
        <v>226</v>
      </c>
      <c r="U89" s="33" t="s">
        <v>252</v>
      </c>
      <c r="V89" s="218"/>
      <c r="W89" s="218"/>
      <c r="X89" s="218"/>
      <c r="Y89" s="35" t="s">
        <v>267</v>
      </c>
      <c r="Z89" s="223"/>
      <c r="AA89" s="35">
        <v>0</v>
      </c>
      <c r="AB89" s="53"/>
      <c r="AC89" s="35"/>
      <c r="AD89" s="64"/>
      <c r="AE89" s="35"/>
      <c r="AF89" s="35"/>
      <c r="AG89" s="39" t="s">
        <v>256</v>
      </c>
      <c r="AH89" s="35"/>
      <c r="AI89" s="35"/>
      <c r="AJ89" s="35"/>
      <c r="AK89" s="39" t="s">
        <v>255</v>
      </c>
      <c r="AL89" s="19"/>
      <c r="AM89" s="40" t="s">
        <v>274</v>
      </c>
      <c r="AN89" s="35">
        <v>602</v>
      </c>
      <c r="AO89" s="256">
        <v>141300</v>
      </c>
      <c r="AP89" s="22"/>
      <c r="AQ89" s="52" t="s">
        <v>312</v>
      </c>
      <c r="AR89" s="5"/>
      <c r="AS89" s="5"/>
      <c r="AT89" s="258">
        <f t="shared" si="8"/>
        <v>141300</v>
      </c>
      <c r="AU89" s="5"/>
      <c r="AV89" s="5"/>
      <c r="AW89" s="258"/>
      <c r="AX89" s="256">
        <v>141300</v>
      </c>
      <c r="AY89" s="282" t="s">
        <v>342</v>
      </c>
    </row>
    <row r="90" spans="1:51" customFormat="1" ht="22.5">
      <c r="A90" s="35">
        <v>82514</v>
      </c>
      <c r="B90" s="64">
        <v>40339</v>
      </c>
      <c r="C90" s="19">
        <v>147806</v>
      </c>
      <c r="D90" s="32">
        <v>40329</v>
      </c>
      <c r="E90" s="35" t="s">
        <v>43</v>
      </c>
      <c r="F90" s="35" t="s">
        <v>44</v>
      </c>
      <c r="G90" s="29" t="s">
        <v>136</v>
      </c>
      <c r="H90" s="29" t="s">
        <v>123</v>
      </c>
      <c r="I90" s="29" t="s">
        <v>137</v>
      </c>
      <c r="J90" s="35"/>
      <c r="K90" s="35" t="s">
        <v>190</v>
      </c>
      <c r="L90" s="19">
        <v>1020723790</v>
      </c>
      <c r="M90" s="19" t="s">
        <v>249</v>
      </c>
      <c r="N90" s="37" t="s">
        <v>237</v>
      </c>
      <c r="O90" s="35"/>
      <c r="P90" s="35" t="s">
        <v>218</v>
      </c>
      <c r="Q90" s="35" t="s">
        <v>218</v>
      </c>
      <c r="R90" s="32">
        <v>37524</v>
      </c>
      <c r="S90" s="69" t="s">
        <v>219</v>
      </c>
      <c r="T90" s="39" t="s">
        <v>226</v>
      </c>
      <c r="U90" s="33" t="s">
        <v>252</v>
      </c>
      <c r="V90" s="218">
        <v>1025000</v>
      </c>
      <c r="W90" s="218">
        <v>0</v>
      </c>
      <c r="X90" s="254">
        <v>1025000</v>
      </c>
      <c r="Y90" s="35" t="s">
        <v>267</v>
      </c>
      <c r="Z90" s="35"/>
      <c r="AA90" s="35">
        <v>0</v>
      </c>
      <c r="AB90" s="35"/>
      <c r="AC90" s="35"/>
      <c r="AD90" s="64"/>
      <c r="AE90" s="35"/>
      <c r="AF90" s="35"/>
      <c r="AG90" s="39" t="s">
        <v>256</v>
      </c>
      <c r="AH90" s="35"/>
      <c r="AI90" s="35"/>
      <c r="AJ90" s="35"/>
      <c r="AK90" s="39" t="s">
        <v>255</v>
      </c>
      <c r="AL90" s="19"/>
      <c r="AM90" s="40" t="s">
        <v>245</v>
      </c>
      <c r="AN90" s="35">
        <v>816</v>
      </c>
      <c r="AO90" s="256">
        <v>12500</v>
      </c>
      <c r="AP90" s="22"/>
      <c r="AQ90" s="54" t="s">
        <v>311</v>
      </c>
      <c r="AR90" s="5"/>
      <c r="AS90" s="5"/>
      <c r="AT90" s="258">
        <f t="shared" si="8"/>
        <v>12500</v>
      </c>
      <c r="AU90" s="5"/>
      <c r="AV90" s="5"/>
      <c r="AW90" s="258"/>
      <c r="AX90" s="256">
        <v>12500</v>
      </c>
      <c r="AY90" s="282" t="s">
        <v>342</v>
      </c>
    </row>
    <row r="91" spans="1:51" customFormat="1" ht="45">
      <c r="A91" s="35">
        <v>82514</v>
      </c>
      <c r="B91" s="64">
        <v>40339</v>
      </c>
      <c r="C91" s="19">
        <v>147806</v>
      </c>
      <c r="D91" s="32">
        <v>40329</v>
      </c>
      <c r="E91" s="35" t="s">
        <v>43</v>
      </c>
      <c r="F91" s="35" t="s">
        <v>44</v>
      </c>
      <c r="G91" s="29" t="s">
        <v>136</v>
      </c>
      <c r="H91" s="29" t="s">
        <v>123</v>
      </c>
      <c r="I91" s="29" t="s">
        <v>137</v>
      </c>
      <c r="J91" s="35"/>
      <c r="K91" s="35" t="s">
        <v>190</v>
      </c>
      <c r="L91" s="19">
        <v>1020723790</v>
      </c>
      <c r="M91" s="19" t="s">
        <v>249</v>
      </c>
      <c r="N91" s="37" t="s">
        <v>237</v>
      </c>
      <c r="O91" s="35"/>
      <c r="P91" s="35" t="s">
        <v>218</v>
      </c>
      <c r="Q91" s="35" t="s">
        <v>218</v>
      </c>
      <c r="R91" s="32">
        <v>37524</v>
      </c>
      <c r="S91" s="69" t="s">
        <v>219</v>
      </c>
      <c r="T91" s="39" t="s">
        <v>226</v>
      </c>
      <c r="U91" s="33" t="s">
        <v>252</v>
      </c>
      <c r="V91" s="218"/>
      <c r="W91" s="218"/>
      <c r="X91" s="218"/>
      <c r="Y91" s="35" t="s">
        <v>267</v>
      </c>
      <c r="Z91" s="35"/>
      <c r="AA91" s="35">
        <v>0</v>
      </c>
      <c r="AB91" s="35"/>
      <c r="AC91" s="35"/>
      <c r="AD91" s="64"/>
      <c r="AE91" s="35"/>
      <c r="AF91" s="35"/>
      <c r="AG91" s="39" t="s">
        <v>256</v>
      </c>
      <c r="AH91" s="35"/>
      <c r="AI91" s="35"/>
      <c r="AJ91" s="35"/>
      <c r="AK91" s="39" t="s">
        <v>255</v>
      </c>
      <c r="AL91" s="19"/>
      <c r="AM91" s="40" t="s">
        <v>274</v>
      </c>
      <c r="AN91" s="35">
        <v>602</v>
      </c>
      <c r="AO91" s="256">
        <v>141300</v>
      </c>
      <c r="AP91" s="22"/>
      <c r="AQ91" s="52" t="s">
        <v>312</v>
      </c>
      <c r="AR91" s="5"/>
      <c r="AS91" s="5"/>
      <c r="AT91" s="258">
        <f t="shared" si="8"/>
        <v>141300</v>
      </c>
      <c r="AU91" s="5"/>
      <c r="AV91" s="5"/>
      <c r="AW91" s="258"/>
      <c r="AX91" s="256">
        <v>141300</v>
      </c>
      <c r="AY91" s="282" t="s">
        <v>342</v>
      </c>
    </row>
    <row r="92" spans="1:51" customFormat="1" ht="22.5">
      <c r="A92" s="35">
        <v>82514</v>
      </c>
      <c r="B92" s="64">
        <v>40339</v>
      </c>
      <c r="C92" s="19">
        <v>147865</v>
      </c>
      <c r="D92" s="32">
        <v>40329</v>
      </c>
      <c r="E92" s="35" t="s">
        <v>43</v>
      </c>
      <c r="F92" s="35" t="s">
        <v>44</v>
      </c>
      <c r="G92" s="29" t="s">
        <v>138</v>
      </c>
      <c r="H92" s="29"/>
      <c r="I92" s="29" t="s">
        <v>139</v>
      </c>
      <c r="J92" s="35"/>
      <c r="K92" s="35" t="s">
        <v>190</v>
      </c>
      <c r="L92" s="19">
        <v>1032436882</v>
      </c>
      <c r="M92" s="19" t="s">
        <v>249</v>
      </c>
      <c r="N92" s="37" t="s">
        <v>237</v>
      </c>
      <c r="O92" s="35"/>
      <c r="P92" s="35" t="s">
        <v>218</v>
      </c>
      <c r="Q92" s="35" t="s">
        <v>218</v>
      </c>
      <c r="R92" s="32">
        <v>36746</v>
      </c>
      <c r="S92" s="69" t="s">
        <v>219</v>
      </c>
      <c r="T92" s="33" t="s">
        <v>226</v>
      </c>
      <c r="U92" s="33" t="s">
        <v>252</v>
      </c>
      <c r="V92" s="218">
        <v>1025000</v>
      </c>
      <c r="W92" s="218">
        <v>0</v>
      </c>
      <c r="X92" s="254">
        <v>1025000</v>
      </c>
      <c r="Y92" s="35" t="s">
        <v>257</v>
      </c>
      <c r="Z92" s="219"/>
      <c r="AA92" s="53">
        <v>0</v>
      </c>
      <c r="AB92" s="53"/>
      <c r="AC92" s="49"/>
      <c r="AD92" s="220"/>
      <c r="AE92" s="35"/>
      <c r="AF92" s="35"/>
      <c r="AG92" s="39" t="s">
        <v>256</v>
      </c>
      <c r="AH92" s="35"/>
      <c r="AI92" s="35"/>
      <c r="AJ92" s="35"/>
      <c r="AK92" s="39" t="s">
        <v>255</v>
      </c>
      <c r="AL92" s="19"/>
      <c r="AM92" s="40" t="s">
        <v>245</v>
      </c>
      <c r="AN92" s="35">
        <v>889</v>
      </c>
      <c r="AO92" s="256"/>
      <c r="AP92" s="22"/>
      <c r="AQ92" s="54" t="s">
        <v>265</v>
      </c>
      <c r="AR92" s="5"/>
      <c r="AS92" s="5"/>
      <c r="AT92" s="258"/>
      <c r="AU92" s="5"/>
      <c r="AV92" s="5"/>
      <c r="AW92" s="258"/>
      <c r="AX92" s="256"/>
      <c r="AY92" s="5"/>
    </row>
    <row r="93" spans="1:51" customFormat="1" ht="22.5">
      <c r="A93" s="35">
        <v>82514</v>
      </c>
      <c r="B93" s="64">
        <v>40339</v>
      </c>
      <c r="C93" s="19">
        <v>147865</v>
      </c>
      <c r="D93" s="32">
        <v>40329</v>
      </c>
      <c r="E93" s="35" t="s">
        <v>43</v>
      </c>
      <c r="F93" s="35" t="s">
        <v>44</v>
      </c>
      <c r="G93" s="29" t="s">
        <v>138</v>
      </c>
      <c r="H93" s="29"/>
      <c r="I93" s="29" t="s">
        <v>139</v>
      </c>
      <c r="J93" s="35"/>
      <c r="K93" s="35" t="s">
        <v>190</v>
      </c>
      <c r="L93" s="19">
        <v>1032436882</v>
      </c>
      <c r="M93" s="19" t="s">
        <v>249</v>
      </c>
      <c r="N93" s="37" t="s">
        <v>237</v>
      </c>
      <c r="O93" s="35"/>
      <c r="P93" s="35" t="s">
        <v>218</v>
      </c>
      <c r="Q93" s="35" t="s">
        <v>218</v>
      </c>
      <c r="R93" s="32">
        <v>36746</v>
      </c>
      <c r="S93" s="69" t="s">
        <v>219</v>
      </c>
      <c r="T93" s="33" t="s">
        <v>226</v>
      </c>
      <c r="U93" s="33" t="s">
        <v>252</v>
      </c>
      <c r="V93" s="218"/>
      <c r="W93" s="218"/>
      <c r="X93" s="218"/>
      <c r="Y93" s="35" t="s">
        <v>257</v>
      </c>
      <c r="Z93" s="219"/>
      <c r="AA93" s="53">
        <v>0</v>
      </c>
      <c r="AB93" s="53"/>
      <c r="AC93" s="49"/>
      <c r="AD93" s="220"/>
      <c r="AE93" s="35"/>
      <c r="AF93" s="35"/>
      <c r="AG93" s="39" t="s">
        <v>256</v>
      </c>
      <c r="AH93" s="35"/>
      <c r="AI93" s="35"/>
      <c r="AJ93" s="35"/>
      <c r="AK93" s="39" t="s">
        <v>255</v>
      </c>
      <c r="AL93" s="19"/>
      <c r="AM93" s="40" t="s">
        <v>274</v>
      </c>
      <c r="AN93" s="35">
        <v>888</v>
      </c>
      <c r="AO93" s="256"/>
      <c r="AP93" s="22"/>
      <c r="AQ93" s="52" t="s">
        <v>310</v>
      </c>
      <c r="AR93" s="5"/>
      <c r="AS93" s="5"/>
      <c r="AT93" s="258"/>
      <c r="AU93" s="5"/>
      <c r="AV93" s="5"/>
      <c r="AW93" s="258"/>
      <c r="AX93" s="256"/>
      <c r="AY93" s="5"/>
    </row>
    <row r="94" spans="1:51" customFormat="1" ht="22.5">
      <c r="A94" s="35">
        <v>82514</v>
      </c>
      <c r="B94" s="64">
        <v>40339</v>
      </c>
      <c r="C94" s="19">
        <v>147807</v>
      </c>
      <c r="D94" s="32">
        <v>40329</v>
      </c>
      <c r="E94" s="35" t="s">
        <v>43</v>
      </c>
      <c r="F94" s="35" t="s">
        <v>44</v>
      </c>
      <c r="G94" s="29" t="s">
        <v>140</v>
      </c>
      <c r="H94" s="29"/>
      <c r="I94" s="29" t="s">
        <v>70</v>
      </c>
      <c r="J94" s="35" t="s">
        <v>95</v>
      </c>
      <c r="K94" s="35" t="s">
        <v>190</v>
      </c>
      <c r="L94" s="19">
        <v>1020723796</v>
      </c>
      <c r="M94" s="19" t="s">
        <v>249</v>
      </c>
      <c r="N94" s="37" t="s">
        <v>238</v>
      </c>
      <c r="O94" s="35"/>
      <c r="P94" s="35" t="s">
        <v>218</v>
      </c>
      <c r="Q94" s="35" t="s">
        <v>218</v>
      </c>
      <c r="R94" s="32">
        <v>34880</v>
      </c>
      <c r="S94" s="69" t="s">
        <v>219</v>
      </c>
      <c r="T94" s="38" t="s">
        <v>233</v>
      </c>
      <c r="U94" s="33" t="s">
        <v>252</v>
      </c>
      <c r="V94" s="218">
        <v>1025000</v>
      </c>
      <c r="W94" s="218">
        <v>0</v>
      </c>
      <c r="X94" s="254">
        <v>1025000</v>
      </c>
      <c r="Y94" s="50" t="s">
        <v>267</v>
      </c>
      <c r="Z94" s="53"/>
      <c r="AA94" s="53">
        <v>0</v>
      </c>
      <c r="AB94" s="53"/>
      <c r="AC94" s="222"/>
      <c r="AD94" s="220"/>
      <c r="AE94" s="222"/>
      <c r="AF94" s="222"/>
      <c r="AG94" s="39" t="s">
        <v>256</v>
      </c>
      <c r="AH94" s="35"/>
      <c r="AI94" s="35"/>
      <c r="AJ94" s="35"/>
      <c r="AK94" s="39" t="s">
        <v>255</v>
      </c>
      <c r="AL94" s="19"/>
      <c r="AM94" s="40" t="s">
        <v>245</v>
      </c>
      <c r="AN94" s="35">
        <v>816</v>
      </c>
      <c r="AO94" s="256">
        <v>12500</v>
      </c>
      <c r="AP94" s="22"/>
      <c r="AQ94" s="54" t="s">
        <v>311</v>
      </c>
      <c r="AR94" s="5"/>
      <c r="AS94" s="5"/>
      <c r="AT94" s="258">
        <f t="shared" ref="AT94:AT96" si="9">+AO94</f>
        <v>12500</v>
      </c>
      <c r="AU94" s="5"/>
      <c r="AV94" s="5"/>
      <c r="AW94" s="258"/>
      <c r="AX94" s="256">
        <v>12500</v>
      </c>
      <c r="AY94" s="282" t="s">
        <v>342</v>
      </c>
    </row>
    <row r="95" spans="1:51" customFormat="1" ht="45">
      <c r="A95" s="35">
        <v>82514</v>
      </c>
      <c r="B95" s="64">
        <v>40339</v>
      </c>
      <c r="C95" s="19">
        <v>147807</v>
      </c>
      <c r="D95" s="32">
        <v>40329</v>
      </c>
      <c r="E95" s="35" t="s">
        <v>43</v>
      </c>
      <c r="F95" s="35" t="s">
        <v>44</v>
      </c>
      <c r="G95" s="29" t="s">
        <v>140</v>
      </c>
      <c r="H95" s="29"/>
      <c r="I95" s="29" t="s">
        <v>70</v>
      </c>
      <c r="J95" s="35" t="s">
        <v>95</v>
      </c>
      <c r="K95" s="35" t="s">
        <v>190</v>
      </c>
      <c r="L95" s="19">
        <v>1020723796</v>
      </c>
      <c r="M95" s="19" t="s">
        <v>249</v>
      </c>
      <c r="N95" s="37" t="s">
        <v>238</v>
      </c>
      <c r="O95" s="35"/>
      <c r="P95" s="35" t="s">
        <v>218</v>
      </c>
      <c r="Q95" s="35" t="s">
        <v>218</v>
      </c>
      <c r="R95" s="32">
        <v>34880</v>
      </c>
      <c r="S95" s="69" t="s">
        <v>219</v>
      </c>
      <c r="T95" s="38" t="s">
        <v>233</v>
      </c>
      <c r="U95" s="33" t="s">
        <v>252</v>
      </c>
      <c r="V95" s="218"/>
      <c r="W95" s="218"/>
      <c r="X95" s="218"/>
      <c r="Y95" s="50" t="s">
        <v>267</v>
      </c>
      <c r="Z95" s="53"/>
      <c r="AA95" s="53">
        <v>0</v>
      </c>
      <c r="AB95" s="53"/>
      <c r="AC95" s="222"/>
      <c r="AD95" s="220"/>
      <c r="AE95" s="222"/>
      <c r="AF95" s="222"/>
      <c r="AG95" s="39" t="s">
        <v>256</v>
      </c>
      <c r="AH95" s="35"/>
      <c r="AI95" s="35"/>
      <c r="AJ95" s="35"/>
      <c r="AK95" s="39" t="s">
        <v>255</v>
      </c>
      <c r="AL95" s="19"/>
      <c r="AM95" s="40" t="s">
        <v>274</v>
      </c>
      <c r="AN95" s="35">
        <v>602</v>
      </c>
      <c r="AO95" s="256">
        <v>141300</v>
      </c>
      <c r="AP95" s="22"/>
      <c r="AQ95" s="52" t="s">
        <v>312</v>
      </c>
      <c r="AR95" s="5"/>
      <c r="AS95" s="5"/>
      <c r="AT95" s="258">
        <f t="shared" si="9"/>
        <v>141300</v>
      </c>
      <c r="AU95" s="5"/>
      <c r="AV95" s="5"/>
      <c r="AW95" s="258"/>
      <c r="AX95" s="256">
        <v>141300</v>
      </c>
      <c r="AY95" s="282" t="s">
        <v>342</v>
      </c>
    </row>
    <row r="96" spans="1:51" s="103" customFormat="1" ht="22.5">
      <c r="A96" s="35">
        <v>82514</v>
      </c>
      <c r="B96" s="64">
        <v>40339</v>
      </c>
      <c r="C96" s="19">
        <v>147808</v>
      </c>
      <c r="D96" s="32">
        <v>40329</v>
      </c>
      <c r="E96" s="35" t="s">
        <v>43</v>
      </c>
      <c r="F96" s="35" t="s">
        <v>44</v>
      </c>
      <c r="G96" s="29" t="s">
        <v>141</v>
      </c>
      <c r="H96" s="29"/>
      <c r="I96" s="29" t="s">
        <v>142</v>
      </c>
      <c r="J96" s="35" t="s">
        <v>234</v>
      </c>
      <c r="K96" s="35" t="s">
        <v>190</v>
      </c>
      <c r="L96" s="19">
        <v>2960092</v>
      </c>
      <c r="M96" s="19" t="s">
        <v>249</v>
      </c>
      <c r="N96" s="37" t="s">
        <v>238</v>
      </c>
      <c r="O96" s="35"/>
      <c r="P96" s="35" t="s">
        <v>218</v>
      </c>
      <c r="Q96" s="35" t="s">
        <v>218</v>
      </c>
      <c r="R96" s="32">
        <v>36208</v>
      </c>
      <c r="S96" s="69" t="s">
        <v>219</v>
      </c>
      <c r="T96" s="33" t="s">
        <v>225</v>
      </c>
      <c r="U96" s="33" t="s">
        <v>252</v>
      </c>
      <c r="V96" s="218">
        <v>1025000</v>
      </c>
      <c r="W96" s="218">
        <v>0</v>
      </c>
      <c r="X96" s="254">
        <v>1025000</v>
      </c>
      <c r="Y96" s="41" t="s">
        <v>313</v>
      </c>
      <c r="Z96" s="223"/>
      <c r="AA96" s="35"/>
      <c r="AB96" s="35"/>
      <c r="AC96" s="41"/>
      <c r="AD96" s="64"/>
      <c r="AE96" s="35"/>
      <c r="AF96" s="35"/>
      <c r="AG96" s="39" t="s">
        <v>256</v>
      </c>
      <c r="AH96" s="35"/>
      <c r="AI96" s="35"/>
      <c r="AJ96" s="35"/>
      <c r="AK96" s="39" t="s">
        <v>255</v>
      </c>
      <c r="AL96" s="19"/>
      <c r="AM96" s="35" t="s">
        <v>245</v>
      </c>
      <c r="AN96" s="35">
        <v>816</v>
      </c>
      <c r="AO96" s="254">
        <v>1025000</v>
      </c>
      <c r="AP96" s="30"/>
      <c r="AQ96" s="41" t="s">
        <v>261</v>
      </c>
      <c r="AR96" s="275"/>
      <c r="AS96" s="275"/>
      <c r="AT96" s="276">
        <f t="shared" si="9"/>
        <v>1025000</v>
      </c>
      <c r="AU96" s="275"/>
      <c r="AV96" s="275"/>
      <c r="AW96" s="276"/>
      <c r="AX96" s="254">
        <v>1025000</v>
      </c>
      <c r="AY96" s="281" t="s">
        <v>341</v>
      </c>
    </row>
    <row r="97" spans="1:51" customFormat="1" ht="22.5">
      <c r="A97" s="35">
        <v>82514</v>
      </c>
      <c r="B97" s="64">
        <v>40339</v>
      </c>
      <c r="C97" s="19">
        <v>147808</v>
      </c>
      <c r="D97" s="32">
        <v>40329</v>
      </c>
      <c r="E97" s="35" t="s">
        <v>43</v>
      </c>
      <c r="F97" s="35" t="s">
        <v>44</v>
      </c>
      <c r="G97" s="29" t="s">
        <v>141</v>
      </c>
      <c r="H97" s="29"/>
      <c r="I97" s="29" t="s">
        <v>142</v>
      </c>
      <c r="J97" s="35" t="s">
        <v>234</v>
      </c>
      <c r="K97" s="35" t="s">
        <v>190</v>
      </c>
      <c r="L97" s="19">
        <v>2960092</v>
      </c>
      <c r="M97" s="19" t="s">
        <v>249</v>
      </c>
      <c r="N97" s="37" t="s">
        <v>238</v>
      </c>
      <c r="O97" s="35"/>
      <c r="P97" s="35" t="s">
        <v>218</v>
      </c>
      <c r="Q97" s="35" t="s">
        <v>218</v>
      </c>
      <c r="R97" s="32">
        <v>36208</v>
      </c>
      <c r="S97" s="69" t="s">
        <v>219</v>
      </c>
      <c r="T97" s="33" t="s">
        <v>225</v>
      </c>
      <c r="U97" s="33" t="s">
        <v>252</v>
      </c>
      <c r="V97" s="218"/>
      <c r="W97" s="218"/>
      <c r="X97" s="218"/>
      <c r="Y97" s="41" t="s">
        <v>313</v>
      </c>
      <c r="Z97" s="223"/>
      <c r="AA97" s="35"/>
      <c r="AB97" s="35"/>
      <c r="AC97" s="41"/>
      <c r="AD97" s="64"/>
      <c r="AE97" s="35"/>
      <c r="AF97" s="35"/>
      <c r="AG97" s="39" t="s">
        <v>256</v>
      </c>
      <c r="AH97" s="35"/>
      <c r="AI97" s="35"/>
      <c r="AJ97" s="35"/>
      <c r="AK97" s="39" t="s">
        <v>255</v>
      </c>
      <c r="AL97" s="19"/>
      <c r="AM97" s="40" t="s">
        <v>274</v>
      </c>
      <c r="AN97" s="35">
        <v>888</v>
      </c>
      <c r="AO97" s="256"/>
      <c r="AP97" s="22"/>
      <c r="AQ97" s="52" t="s">
        <v>310</v>
      </c>
      <c r="AR97" s="5"/>
      <c r="AS97" s="5"/>
      <c r="AT97" s="258"/>
      <c r="AU97" s="5"/>
      <c r="AV97" s="5"/>
      <c r="AW97" s="258"/>
      <c r="AX97" s="256"/>
      <c r="AY97" s="5"/>
    </row>
    <row r="98" spans="1:51" customFormat="1" ht="22.5">
      <c r="A98" s="35">
        <v>82514</v>
      </c>
      <c r="B98" s="64">
        <v>40339</v>
      </c>
      <c r="C98" s="19">
        <v>147510</v>
      </c>
      <c r="D98" s="32">
        <v>40329</v>
      </c>
      <c r="E98" s="35" t="s">
        <v>43</v>
      </c>
      <c r="F98" s="35" t="s">
        <v>44</v>
      </c>
      <c r="G98" s="29" t="s">
        <v>144</v>
      </c>
      <c r="H98" s="29"/>
      <c r="I98" s="29" t="s">
        <v>145</v>
      </c>
      <c r="J98" s="35"/>
      <c r="K98" s="35" t="s">
        <v>190</v>
      </c>
      <c r="L98" s="19">
        <v>1020723863</v>
      </c>
      <c r="M98" s="19" t="s">
        <v>249</v>
      </c>
      <c r="N98" s="37" t="s">
        <v>237</v>
      </c>
      <c r="O98" s="35"/>
      <c r="P98" s="35" t="s">
        <v>218</v>
      </c>
      <c r="Q98" s="35" t="s">
        <v>218</v>
      </c>
      <c r="R98" s="32">
        <v>30121</v>
      </c>
      <c r="S98" s="69" t="s">
        <v>219</v>
      </c>
      <c r="T98" s="33" t="s">
        <v>226</v>
      </c>
      <c r="U98" s="33" t="s">
        <v>252</v>
      </c>
      <c r="V98" s="218">
        <v>1025000</v>
      </c>
      <c r="W98" s="218">
        <v>0</v>
      </c>
      <c r="X98" s="254">
        <v>1025000</v>
      </c>
      <c r="Y98" s="35" t="s">
        <v>267</v>
      </c>
      <c r="Z98" s="35"/>
      <c r="AA98" s="35">
        <v>0</v>
      </c>
      <c r="AB98" s="35"/>
      <c r="AC98" s="35"/>
      <c r="AD98" s="64"/>
      <c r="AE98" s="35"/>
      <c r="AF98" s="35"/>
      <c r="AG98" s="39" t="s">
        <v>256</v>
      </c>
      <c r="AH98" s="35"/>
      <c r="AI98" s="35"/>
      <c r="AJ98" s="35"/>
      <c r="AK98" s="39" t="s">
        <v>255</v>
      </c>
      <c r="AL98" s="19"/>
      <c r="AM98" s="40" t="s">
        <v>245</v>
      </c>
      <c r="AN98" s="35">
        <v>816</v>
      </c>
      <c r="AO98" s="256">
        <v>12500</v>
      </c>
      <c r="AP98" s="22"/>
      <c r="AQ98" s="54" t="s">
        <v>311</v>
      </c>
      <c r="AR98" s="5"/>
      <c r="AS98" s="5"/>
      <c r="AT98" s="258">
        <f t="shared" ref="AT98:AT101" si="10">+AO98</f>
        <v>12500</v>
      </c>
      <c r="AU98" s="5"/>
      <c r="AV98" s="5"/>
      <c r="AW98" s="258"/>
      <c r="AX98" s="256">
        <v>12500</v>
      </c>
      <c r="AY98" s="282" t="s">
        <v>342</v>
      </c>
    </row>
    <row r="99" spans="1:51" customFormat="1" ht="45">
      <c r="A99" s="35">
        <v>82514</v>
      </c>
      <c r="B99" s="64">
        <v>40339</v>
      </c>
      <c r="C99" s="19">
        <v>147510</v>
      </c>
      <c r="D99" s="32">
        <v>40329</v>
      </c>
      <c r="E99" s="35" t="s">
        <v>43</v>
      </c>
      <c r="F99" s="35" t="s">
        <v>44</v>
      </c>
      <c r="G99" s="29" t="s">
        <v>144</v>
      </c>
      <c r="H99" s="29"/>
      <c r="I99" s="29" t="s">
        <v>145</v>
      </c>
      <c r="J99" s="35"/>
      <c r="K99" s="35" t="s">
        <v>190</v>
      </c>
      <c r="L99" s="19">
        <v>1020723863</v>
      </c>
      <c r="M99" s="19" t="s">
        <v>249</v>
      </c>
      <c r="N99" s="37" t="s">
        <v>237</v>
      </c>
      <c r="O99" s="35"/>
      <c r="P99" s="35" t="s">
        <v>218</v>
      </c>
      <c r="Q99" s="35" t="s">
        <v>218</v>
      </c>
      <c r="R99" s="32">
        <v>30121</v>
      </c>
      <c r="S99" s="69" t="s">
        <v>219</v>
      </c>
      <c r="T99" s="33" t="s">
        <v>226</v>
      </c>
      <c r="U99" s="33" t="s">
        <v>252</v>
      </c>
      <c r="V99" s="218"/>
      <c r="W99" s="218"/>
      <c r="X99" s="218"/>
      <c r="Y99" s="35" t="s">
        <v>267</v>
      </c>
      <c r="Z99" s="35"/>
      <c r="AA99" s="35">
        <v>0</v>
      </c>
      <c r="AB99" s="35"/>
      <c r="AC99" s="35"/>
      <c r="AD99" s="64"/>
      <c r="AE99" s="35"/>
      <c r="AF99" s="35"/>
      <c r="AG99" s="39" t="s">
        <v>256</v>
      </c>
      <c r="AH99" s="35"/>
      <c r="AI99" s="35"/>
      <c r="AJ99" s="35"/>
      <c r="AK99" s="39" t="s">
        <v>255</v>
      </c>
      <c r="AL99" s="19"/>
      <c r="AM99" s="40" t="s">
        <v>274</v>
      </c>
      <c r="AN99" s="35">
        <v>602</v>
      </c>
      <c r="AO99" s="256">
        <v>141300</v>
      </c>
      <c r="AP99" s="22"/>
      <c r="AQ99" s="52" t="s">
        <v>312</v>
      </c>
      <c r="AR99" s="5"/>
      <c r="AS99" s="5"/>
      <c r="AT99" s="258">
        <f t="shared" si="10"/>
        <v>141300</v>
      </c>
      <c r="AU99" s="5"/>
      <c r="AV99" s="5"/>
      <c r="AW99" s="258"/>
      <c r="AX99" s="256">
        <v>141300</v>
      </c>
      <c r="AY99" s="282" t="s">
        <v>342</v>
      </c>
    </row>
    <row r="100" spans="1:51" customFormat="1" ht="22.5">
      <c r="A100" s="35">
        <v>82514</v>
      </c>
      <c r="B100" s="64">
        <v>40339</v>
      </c>
      <c r="C100" s="19">
        <v>147511</v>
      </c>
      <c r="D100" s="32">
        <v>40329</v>
      </c>
      <c r="E100" s="35" t="s">
        <v>43</v>
      </c>
      <c r="F100" s="35" t="s">
        <v>44</v>
      </c>
      <c r="G100" s="29" t="s">
        <v>146</v>
      </c>
      <c r="H100" s="29" t="s">
        <v>147</v>
      </c>
      <c r="I100" s="29" t="s">
        <v>148</v>
      </c>
      <c r="J100" s="35" t="s">
        <v>149</v>
      </c>
      <c r="K100" s="35" t="s">
        <v>190</v>
      </c>
      <c r="L100" s="19">
        <v>185830</v>
      </c>
      <c r="M100" s="19" t="s">
        <v>249</v>
      </c>
      <c r="N100" s="37" t="s">
        <v>238</v>
      </c>
      <c r="O100" s="35"/>
      <c r="P100" s="35" t="s">
        <v>218</v>
      </c>
      <c r="Q100" s="35" t="s">
        <v>218</v>
      </c>
      <c r="R100" s="32">
        <v>34982</v>
      </c>
      <c r="S100" s="69" t="s">
        <v>219</v>
      </c>
      <c r="T100" s="33" t="s">
        <v>220</v>
      </c>
      <c r="U100" s="33" t="s">
        <v>252</v>
      </c>
      <c r="V100" s="218">
        <v>1025000</v>
      </c>
      <c r="W100" s="218">
        <v>0</v>
      </c>
      <c r="X100" s="254">
        <v>1025000</v>
      </c>
      <c r="Y100" s="35" t="s">
        <v>267</v>
      </c>
      <c r="Z100" s="219"/>
      <c r="AA100" s="53">
        <v>0</v>
      </c>
      <c r="AB100" s="53"/>
      <c r="AC100" s="35"/>
      <c r="AD100" s="220"/>
      <c r="AE100" s="222"/>
      <c r="AF100" s="222"/>
      <c r="AG100" s="39" t="s">
        <v>256</v>
      </c>
      <c r="AH100" s="35"/>
      <c r="AI100" s="39"/>
      <c r="AJ100" s="35"/>
      <c r="AK100" s="39" t="s">
        <v>255</v>
      </c>
      <c r="AL100" s="19"/>
      <c r="AM100" s="40" t="s">
        <v>245</v>
      </c>
      <c r="AN100" s="35">
        <v>816</v>
      </c>
      <c r="AO100" s="256">
        <v>12500</v>
      </c>
      <c r="AP100" s="22"/>
      <c r="AQ100" s="54" t="s">
        <v>311</v>
      </c>
      <c r="AR100" s="5"/>
      <c r="AS100" s="5"/>
      <c r="AT100" s="258">
        <f t="shared" si="10"/>
        <v>12500</v>
      </c>
      <c r="AU100" s="5"/>
      <c r="AV100" s="5"/>
      <c r="AW100" s="258"/>
      <c r="AX100" s="256">
        <v>12500</v>
      </c>
      <c r="AY100" s="282" t="s">
        <v>342</v>
      </c>
    </row>
    <row r="101" spans="1:51" customFormat="1" ht="45">
      <c r="A101" s="35">
        <v>82514</v>
      </c>
      <c r="B101" s="64">
        <v>40339</v>
      </c>
      <c r="C101" s="19">
        <v>147511</v>
      </c>
      <c r="D101" s="32">
        <v>40329</v>
      </c>
      <c r="E101" s="35" t="s">
        <v>43</v>
      </c>
      <c r="F101" s="35" t="s">
        <v>44</v>
      </c>
      <c r="G101" s="29" t="s">
        <v>146</v>
      </c>
      <c r="H101" s="29" t="s">
        <v>147</v>
      </c>
      <c r="I101" s="29" t="s">
        <v>148</v>
      </c>
      <c r="J101" s="35" t="s">
        <v>149</v>
      </c>
      <c r="K101" s="35" t="s">
        <v>190</v>
      </c>
      <c r="L101" s="19">
        <v>185830</v>
      </c>
      <c r="M101" s="19" t="s">
        <v>249</v>
      </c>
      <c r="N101" s="37" t="s">
        <v>238</v>
      </c>
      <c r="O101" s="35"/>
      <c r="P101" s="35" t="s">
        <v>218</v>
      </c>
      <c r="Q101" s="35" t="s">
        <v>218</v>
      </c>
      <c r="R101" s="32">
        <v>34982</v>
      </c>
      <c r="S101" s="69" t="s">
        <v>219</v>
      </c>
      <c r="T101" s="33" t="s">
        <v>220</v>
      </c>
      <c r="U101" s="33" t="s">
        <v>252</v>
      </c>
      <c r="V101" s="218"/>
      <c r="W101" s="218"/>
      <c r="X101" s="218"/>
      <c r="Y101" s="35" t="s">
        <v>267</v>
      </c>
      <c r="Z101" s="219"/>
      <c r="AA101" s="53">
        <v>0</v>
      </c>
      <c r="AB101" s="53"/>
      <c r="AC101" s="35"/>
      <c r="AD101" s="220"/>
      <c r="AE101" s="222"/>
      <c r="AF101" s="222"/>
      <c r="AG101" s="39" t="s">
        <v>256</v>
      </c>
      <c r="AH101" s="35"/>
      <c r="AI101" s="39"/>
      <c r="AJ101" s="35"/>
      <c r="AK101" s="39" t="s">
        <v>255</v>
      </c>
      <c r="AL101" s="19"/>
      <c r="AM101" s="40" t="s">
        <v>274</v>
      </c>
      <c r="AN101" s="35">
        <v>602</v>
      </c>
      <c r="AO101" s="256">
        <v>141300</v>
      </c>
      <c r="AP101" s="22"/>
      <c r="AQ101" s="52" t="s">
        <v>312</v>
      </c>
      <c r="AR101" s="5"/>
      <c r="AS101" s="5"/>
      <c r="AT101" s="258">
        <f t="shared" si="10"/>
        <v>141300</v>
      </c>
      <c r="AU101" s="5"/>
      <c r="AV101" s="5"/>
      <c r="AW101" s="258"/>
      <c r="AX101" s="256">
        <v>141300</v>
      </c>
      <c r="AY101" s="282" t="s">
        <v>342</v>
      </c>
    </row>
    <row r="102" spans="1:51" customFormat="1" ht="22.5">
      <c r="A102" s="35">
        <v>82514</v>
      </c>
      <c r="B102" s="64">
        <v>40339</v>
      </c>
      <c r="C102" s="19">
        <v>147512</v>
      </c>
      <c r="D102" s="32">
        <v>40329</v>
      </c>
      <c r="E102" s="35" t="s">
        <v>43</v>
      </c>
      <c r="F102" s="35" t="s">
        <v>44</v>
      </c>
      <c r="G102" s="29" t="s">
        <v>150</v>
      </c>
      <c r="H102" s="29"/>
      <c r="I102" s="29" t="s">
        <v>51</v>
      </c>
      <c r="J102" s="35" t="s">
        <v>151</v>
      </c>
      <c r="K102" s="35" t="s">
        <v>190</v>
      </c>
      <c r="L102" s="19">
        <v>52514304</v>
      </c>
      <c r="M102" s="19" t="s">
        <v>249</v>
      </c>
      <c r="N102" s="37" t="s">
        <v>237</v>
      </c>
      <c r="O102" s="35"/>
      <c r="P102" s="35" t="s">
        <v>218</v>
      </c>
      <c r="Q102" s="35" t="s">
        <v>218</v>
      </c>
      <c r="R102" s="32">
        <v>39905</v>
      </c>
      <c r="S102" s="69" t="s">
        <v>219</v>
      </c>
      <c r="T102" s="33" t="s">
        <v>226</v>
      </c>
      <c r="U102" s="33" t="s">
        <v>240</v>
      </c>
      <c r="V102" s="218">
        <v>1025000</v>
      </c>
      <c r="W102" s="218">
        <v>0</v>
      </c>
      <c r="X102" s="254">
        <v>1025000</v>
      </c>
      <c r="Y102" s="35" t="s">
        <v>257</v>
      </c>
      <c r="Z102" s="35"/>
      <c r="AA102" s="35">
        <v>0</v>
      </c>
      <c r="AB102" s="35"/>
      <c r="AC102" s="35"/>
      <c r="AD102" s="64"/>
      <c r="AE102" s="35"/>
      <c r="AF102" s="35"/>
      <c r="AG102" s="39" t="s">
        <v>256</v>
      </c>
      <c r="AH102" s="35"/>
      <c r="AI102" s="35"/>
      <c r="AJ102" s="35"/>
      <c r="AK102" s="39" t="s">
        <v>255</v>
      </c>
      <c r="AL102" s="19"/>
      <c r="AM102" s="40" t="s">
        <v>245</v>
      </c>
      <c r="AN102" s="35">
        <v>889</v>
      </c>
      <c r="AO102" s="256"/>
      <c r="AP102" s="22"/>
      <c r="AQ102" s="54" t="s">
        <v>265</v>
      </c>
      <c r="AR102" s="5"/>
      <c r="AS102" s="5"/>
      <c r="AT102" s="258"/>
      <c r="AU102" s="5"/>
      <c r="AV102" s="5"/>
      <c r="AW102" s="258"/>
      <c r="AX102" s="256"/>
      <c r="AY102" s="5"/>
    </row>
    <row r="103" spans="1:51" customFormat="1" ht="22.5">
      <c r="A103" s="35">
        <v>82514</v>
      </c>
      <c r="B103" s="64">
        <v>40339</v>
      </c>
      <c r="C103" s="19">
        <v>147512</v>
      </c>
      <c r="D103" s="32">
        <v>40329</v>
      </c>
      <c r="E103" s="35" t="s">
        <v>43</v>
      </c>
      <c r="F103" s="35" t="s">
        <v>44</v>
      </c>
      <c r="G103" s="29" t="s">
        <v>150</v>
      </c>
      <c r="H103" s="29"/>
      <c r="I103" s="29" t="s">
        <v>51</v>
      </c>
      <c r="J103" s="35" t="s">
        <v>151</v>
      </c>
      <c r="K103" s="35" t="s">
        <v>190</v>
      </c>
      <c r="L103" s="19">
        <v>52514304</v>
      </c>
      <c r="M103" s="19" t="s">
        <v>249</v>
      </c>
      <c r="N103" s="37" t="s">
        <v>237</v>
      </c>
      <c r="O103" s="35"/>
      <c r="P103" s="35" t="s">
        <v>218</v>
      </c>
      <c r="Q103" s="35" t="s">
        <v>218</v>
      </c>
      <c r="R103" s="32">
        <v>39905</v>
      </c>
      <c r="S103" s="69" t="s">
        <v>219</v>
      </c>
      <c r="T103" s="33" t="s">
        <v>226</v>
      </c>
      <c r="U103" s="33" t="s">
        <v>240</v>
      </c>
      <c r="V103" s="218"/>
      <c r="W103" s="218"/>
      <c r="X103" s="218"/>
      <c r="Y103" s="35" t="s">
        <v>257</v>
      </c>
      <c r="Z103" s="35"/>
      <c r="AA103" s="35">
        <v>0</v>
      </c>
      <c r="AB103" s="35"/>
      <c r="AC103" s="35"/>
      <c r="AD103" s="64"/>
      <c r="AE103" s="35"/>
      <c r="AF103" s="35"/>
      <c r="AG103" s="39" t="s">
        <v>256</v>
      </c>
      <c r="AH103" s="35"/>
      <c r="AI103" s="35"/>
      <c r="AJ103" s="35"/>
      <c r="AK103" s="39" t="s">
        <v>255</v>
      </c>
      <c r="AL103" s="19"/>
      <c r="AM103" s="40" t="s">
        <v>274</v>
      </c>
      <c r="AN103" s="35">
        <v>888</v>
      </c>
      <c r="AO103" s="256"/>
      <c r="AP103" s="22"/>
      <c r="AQ103" s="52" t="s">
        <v>310</v>
      </c>
      <c r="AR103" s="5"/>
      <c r="AS103" s="5"/>
      <c r="AT103" s="258"/>
      <c r="AU103" s="5"/>
      <c r="AV103" s="5"/>
      <c r="AW103" s="258"/>
      <c r="AX103" s="256"/>
      <c r="AY103" s="5"/>
    </row>
    <row r="104" spans="1:51" customFormat="1" ht="22.5">
      <c r="A104" s="35">
        <v>82514</v>
      </c>
      <c r="B104" s="64">
        <v>40339</v>
      </c>
      <c r="C104" s="19">
        <v>147513</v>
      </c>
      <c r="D104" s="32">
        <v>40329</v>
      </c>
      <c r="E104" s="35" t="s">
        <v>43</v>
      </c>
      <c r="F104" s="35" t="s">
        <v>44</v>
      </c>
      <c r="G104" s="29" t="s">
        <v>152</v>
      </c>
      <c r="H104" s="29"/>
      <c r="I104" s="29" t="s">
        <v>153</v>
      </c>
      <c r="J104" s="35"/>
      <c r="K104" s="35" t="s">
        <v>190</v>
      </c>
      <c r="L104" s="19">
        <v>1032437011</v>
      </c>
      <c r="M104" s="19" t="s">
        <v>249</v>
      </c>
      <c r="N104" s="37" t="s">
        <v>237</v>
      </c>
      <c r="O104" s="35"/>
      <c r="P104" s="35" t="s">
        <v>218</v>
      </c>
      <c r="Q104" s="35" t="s">
        <v>218</v>
      </c>
      <c r="R104" s="32">
        <v>38988</v>
      </c>
      <c r="S104" s="69" t="s">
        <v>219</v>
      </c>
      <c r="T104" s="33" t="s">
        <v>226</v>
      </c>
      <c r="U104" s="33" t="s">
        <v>252</v>
      </c>
      <c r="V104" s="218">
        <v>1025000</v>
      </c>
      <c r="W104" s="218">
        <v>0</v>
      </c>
      <c r="X104" s="254">
        <v>1025000</v>
      </c>
      <c r="Y104" s="35" t="s">
        <v>257</v>
      </c>
      <c r="Z104" s="223"/>
      <c r="AA104" s="35">
        <v>0</v>
      </c>
      <c r="AB104" s="35"/>
      <c r="AC104" s="35"/>
      <c r="AD104" s="64"/>
      <c r="AE104" s="35"/>
      <c r="AF104" s="35"/>
      <c r="AG104" s="39" t="s">
        <v>256</v>
      </c>
      <c r="AH104" s="35"/>
      <c r="AI104" s="35"/>
      <c r="AJ104" s="35"/>
      <c r="AK104" s="39" t="s">
        <v>255</v>
      </c>
      <c r="AL104" s="19"/>
      <c r="AM104" s="40" t="s">
        <v>245</v>
      </c>
      <c r="AN104" s="35">
        <v>889</v>
      </c>
      <c r="AO104" s="256"/>
      <c r="AP104" s="22"/>
      <c r="AQ104" s="54" t="s">
        <v>265</v>
      </c>
      <c r="AR104" s="5"/>
      <c r="AS104" s="5"/>
      <c r="AT104" s="258"/>
      <c r="AU104" s="5"/>
      <c r="AV104" s="5"/>
      <c r="AW104" s="258"/>
      <c r="AX104" s="256"/>
      <c r="AY104" s="5"/>
    </row>
    <row r="105" spans="1:51" customFormat="1" ht="22.5">
      <c r="A105" s="35">
        <v>82514</v>
      </c>
      <c r="B105" s="64">
        <v>40339</v>
      </c>
      <c r="C105" s="19">
        <v>147513</v>
      </c>
      <c r="D105" s="32">
        <v>40329</v>
      </c>
      <c r="E105" s="35" t="s">
        <v>43</v>
      </c>
      <c r="F105" s="35" t="s">
        <v>44</v>
      </c>
      <c r="G105" s="29" t="s">
        <v>152</v>
      </c>
      <c r="H105" s="29"/>
      <c r="I105" s="29" t="s">
        <v>153</v>
      </c>
      <c r="J105" s="35"/>
      <c r="K105" s="35" t="s">
        <v>190</v>
      </c>
      <c r="L105" s="19">
        <v>1032437011</v>
      </c>
      <c r="M105" s="19" t="s">
        <v>249</v>
      </c>
      <c r="N105" s="37" t="s">
        <v>237</v>
      </c>
      <c r="O105" s="35"/>
      <c r="P105" s="35" t="s">
        <v>218</v>
      </c>
      <c r="Q105" s="35" t="s">
        <v>218</v>
      </c>
      <c r="R105" s="32">
        <v>38988</v>
      </c>
      <c r="S105" s="69" t="s">
        <v>219</v>
      </c>
      <c r="T105" s="33" t="s">
        <v>226</v>
      </c>
      <c r="U105" s="33" t="s">
        <v>252</v>
      </c>
      <c r="V105" s="218"/>
      <c r="W105" s="218"/>
      <c r="X105" s="218"/>
      <c r="Y105" s="35" t="s">
        <v>257</v>
      </c>
      <c r="Z105" s="223"/>
      <c r="AA105" s="35">
        <v>0</v>
      </c>
      <c r="AB105" s="35"/>
      <c r="AC105" s="35"/>
      <c r="AD105" s="64"/>
      <c r="AE105" s="35"/>
      <c r="AF105" s="35"/>
      <c r="AG105" s="39" t="s">
        <v>256</v>
      </c>
      <c r="AH105" s="35"/>
      <c r="AI105" s="35"/>
      <c r="AJ105" s="35"/>
      <c r="AK105" s="39" t="s">
        <v>255</v>
      </c>
      <c r="AL105" s="19"/>
      <c r="AM105" s="40" t="s">
        <v>274</v>
      </c>
      <c r="AN105" s="35">
        <v>888</v>
      </c>
      <c r="AO105" s="256"/>
      <c r="AP105" s="22"/>
      <c r="AQ105" s="52" t="s">
        <v>310</v>
      </c>
      <c r="AR105" s="5"/>
      <c r="AS105" s="5"/>
      <c r="AT105" s="258"/>
      <c r="AU105" s="5"/>
      <c r="AV105" s="5"/>
      <c r="AW105" s="258"/>
      <c r="AX105" s="256"/>
      <c r="AY105" s="5"/>
    </row>
    <row r="106" spans="1:51" customFormat="1" ht="22.5">
      <c r="A106" s="35">
        <v>82514</v>
      </c>
      <c r="B106" s="64">
        <v>40339</v>
      </c>
      <c r="C106" s="19">
        <v>147514</v>
      </c>
      <c r="D106" s="32">
        <v>40329</v>
      </c>
      <c r="E106" s="35" t="s">
        <v>43</v>
      </c>
      <c r="F106" s="35" t="s">
        <v>44</v>
      </c>
      <c r="G106" s="29" t="s">
        <v>154</v>
      </c>
      <c r="H106" s="29"/>
      <c r="I106" s="29" t="s">
        <v>155</v>
      </c>
      <c r="J106" s="35"/>
      <c r="K106" s="35" t="s">
        <v>190</v>
      </c>
      <c r="L106" s="19">
        <v>1032437013</v>
      </c>
      <c r="M106" s="19" t="s">
        <v>249</v>
      </c>
      <c r="N106" s="37" t="s">
        <v>237</v>
      </c>
      <c r="O106" s="35"/>
      <c r="P106" s="35" t="s">
        <v>218</v>
      </c>
      <c r="Q106" s="35" t="s">
        <v>218</v>
      </c>
      <c r="R106" s="32">
        <v>34615</v>
      </c>
      <c r="S106" s="69" t="s">
        <v>219</v>
      </c>
      <c r="T106" s="33" t="s">
        <v>235</v>
      </c>
      <c r="U106" s="33" t="s">
        <v>252</v>
      </c>
      <c r="V106" s="218">
        <v>1025000</v>
      </c>
      <c r="W106" s="218">
        <v>0</v>
      </c>
      <c r="X106" s="254">
        <v>1025000</v>
      </c>
      <c r="Y106" s="35" t="s">
        <v>257</v>
      </c>
      <c r="Z106" s="35"/>
      <c r="AA106" s="35">
        <v>0</v>
      </c>
      <c r="AB106" s="35"/>
      <c r="AC106" s="35"/>
      <c r="AD106" s="64"/>
      <c r="AE106" s="35"/>
      <c r="AF106" s="35"/>
      <c r="AG106" s="39" t="s">
        <v>256</v>
      </c>
      <c r="AH106" s="35"/>
      <c r="AI106" s="35"/>
      <c r="AJ106" s="35"/>
      <c r="AK106" s="39" t="s">
        <v>255</v>
      </c>
      <c r="AL106" s="19"/>
      <c r="AM106" s="40" t="s">
        <v>245</v>
      </c>
      <c r="AN106" s="35">
        <v>889</v>
      </c>
      <c r="AO106" s="256"/>
      <c r="AP106" s="22"/>
      <c r="AQ106" s="54" t="s">
        <v>265</v>
      </c>
      <c r="AR106" s="5"/>
      <c r="AS106" s="5"/>
      <c r="AT106" s="258"/>
      <c r="AU106" s="5"/>
      <c r="AV106" s="5"/>
      <c r="AW106" s="258"/>
      <c r="AX106" s="256"/>
      <c r="AY106" s="5"/>
    </row>
    <row r="107" spans="1:51" customFormat="1" ht="22.5">
      <c r="A107" s="35">
        <v>82514</v>
      </c>
      <c r="B107" s="64">
        <v>40339</v>
      </c>
      <c r="C107" s="19">
        <v>147514</v>
      </c>
      <c r="D107" s="32">
        <v>40329</v>
      </c>
      <c r="E107" s="35" t="s">
        <v>43</v>
      </c>
      <c r="F107" s="35" t="s">
        <v>44</v>
      </c>
      <c r="G107" s="29" t="s">
        <v>154</v>
      </c>
      <c r="H107" s="29"/>
      <c r="I107" s="29" t="s">
        <v>155</v>
      </c>
      <c r="J107" s="35"/>
      <c r="K107" s="35" t="s">
        <v>190</v>
      </c>
      <c r="L107" s="19">
        <v>1032437013</v>
      </c>
      <c r="M107" s="19" t="s">
        <v>249</v>
      </c>
      <c r="N107" s="37" t="s">
        <v>237</v>
      </c>
      <c r="O107" s="35"/>
      <c r="P107" s="35" t="s">
        <v>218</v>
      </c>
      <c r="Q107" s="35" t="s">
        <v>218</v>
      </c>
      <c r="R107" s="32">
        <v>34615</v>
      </c>
      <c r="S107" s="69" t="s">
        <v>219</v>
      </c>
      <c r="T107" s="33" t="s">
        <v>235</v>
      </c>
      <c r="U107" s="33" t="s">
        <v>252</v>
      </c>
      <c r="V107" s="218"/>
      <c r="W107" s="218"/>
      <c r="X107" s="218"/>
      <c r="Y107" s="35" t="s">
        <v>257</v>
      </c>
      <c r="Z107" s="35"/>
      <c r="AA107" s="35">
        <v>0</v>
      </c>
      <c r="AB107" s="35"/>
      <c r="AC107" s="35"/>
      <c r="AD107" s="64"/>
      <c r="AE107" s="35"/>
      <c r="AF107" s="35"/>
      <c r="AG107" s="39" t="s">
        <v>256</v>
      </c>
      <c r="AH107" s="35"/>
      <c r="AI107" s="35"/>
      <c r="AJ107" s="35"/>
      <c r="AK107" s="39" t="s">
        <v>255</v>
      </c>
      <c r="AL107" s="19"/>
      <c r="AM107" s="40" t="s">
        <v>274</v>
      </c>
      <c r="AN107" s="35">
        <v>888</v>
      </c>
      <c r="AO107" s="256"/>
      <c r="AP107" s="22"/>
      <c r="AQ107" s="52" t="s">
        <v>310</v>
      </c>
      <c r="AR107" s="5"/>
      <c r="AS107" s="5"/>
      <c r="AT107" s="258"/>
      <c r="AU107" s="5"/>
      <c r="AV107" s="5"/>
      <c r="AW107" s="258"/>
      <c r="AX107" s="256"/>
      <c r="AY107" s="5"/>
    </row>
    <row r="108" spans="1:51" customFormat="1" ht="22.5">
      <c r="A108" s="35">
        <v>82514</v>
      </c>
      <c r="B108" s="64">
        <v>40339</v>
      </c>
      <c r="C108" s="19">
        <v>147515</v>
      </c>
      <c r="D108" s="32">
        <v>40329</v>
      </c>
      <c r="E108" s="35" t="s">
        <v>43</v>
      </c>
      <c r="F108" s="35" t="s">
        <v>44</v>
      </c>
      <c r="G108" s="29" t="s">
        <v>156</v>
      </c>
      <c r="H108" s="29"/>
      <c r="I108" s="29" t="s">
        <v>87</v>
      </c>
      <c r="J108" s="35"/>
      <c r="K108" s="35" t="s">
        <v>190</v>
      </c>
      <c r="L108" s="19">
        <v>1020723791</v>
      </c>
      <c r="M108" s="19" t="s">
        <v>249</v>
      </c>
      <c r="N108" s="37" t="s">
        <v>237</v>
      </c>
      <c r="O108" s="35">
        <v>73</v>
      </c>
      <c r="P108" s="35" t="s">
        <v>218</v>
      </c>
      <c r="Q108" s="35" t="s">
        <v>218</v>
      </c>
      <c r="R108" s="32">
        <v>33402</v>
      </c>
      <c r="S108" s="69" t="s">
        <v>219</v>
      </c>
      <c r="T108" s="33" t="s">
        <v>227</v>
      </c>
      <c r="U108" s="33" t="s">
        <v>252</v>
      </c>
      <c r="V108" s="218">
        <v>1025000</v>
      </c>
      <c r="W108" s="218">
        <v>0</v>
      </c>
      <c r="X108" s="254">
        <v>1025000</v>
      </c>
      <c r="Y108" s="35" t="s">
        <v>267</v>
      </c>
      <c r="Z108" s="223"/>
      <c r="AA108" s="35">
        <v>0</v>
      </c>
      <c r="AB108" s="35"/>
      <c r="AC108" s="35"/>
      <c r="AD108" s="64"/>
      <c r="AE108" s="35"/>
      <c r="AF108" s="35"/>
      <c r="AG108" s="39" t="s">
        <v>256</v>
      </c>
      <c r="AH108" s="35"/>
      <c r="AI108" s="35"/>
      <c r="AJ108" s="35"/>
      <c r="AK108" s="39" t="s">
        <v>255</v>
      </c>
      <c r="AL108" s="19"/>
      <c r="AM108" s="40" t="s">
        <v>245</v>
      </c>
      <c r="AN108" s="35">
        <v>816</v>
      </c>
      <c r="AO108" s="256">
        <v>12500</v>
      </c>
      <c r="AP108" s="22"/>
      <c r="AQ108" s="54" t="s">
        <v>311</v>
      </c>
      <c r="AR108" s="5"/>
      <c r="AS108" s="5"/>
      <c r="AT108" s="258">
        <f t="shared" ref="AT108:AT135" si="11">+AO108</f>
        <v>12500</v>
      </c>
      <c r="AU108" s="5"/>
      <c r="AV108" s="5"/>
      <c r="AW108" s="258"/>
      <c r="AX108" s="256">
        <v>12500</v>
      </c>
      <c r="AY108" s="282" t="s">
        <v>342</v>
      </c>
    </row>
    <row r="109" spans="1:51" customFormat="1" ht="45">
      <c r="A109" s="35">
        <v>82514</v>
      </c>
      <c r="B109" s="64">
        <v>40339</v>
      </c>
      <c r="C109" s="19">
        <v>147515</v>
      </c>
      <c r="D109" s="32">
        <v>40329</v>
      </c>
      <c r="E109" s="35" t="s">
        <v>43</v>
      </c>
      <c r="F109" s="35" t="s">
        <v>44</v>
      </c>
      <c r="G109" s="29" t="s">
        <v>156</v>
      </c>
      <c r="H109" s="29"/>
      <c r="I109" s="29" t="s">
        <v>87</v>
      </c>
      <c r="J109" s="35"/>
      <c r="K109" s="35" t="s">
        <v>190</v>
      </c>
      <c r="L109" s="19">
        <v>1020723791</v>
      </c>
      <c r="M109" s="19" t="s">
        <v>249</v>
      </c>
      <c r="N109" s="37" t="s">
        <v>237</v>
      </c>
      <c r="O109" s="35">
        <v>73</v>
      </c>
      <c r="P109" s="35" t="s">
        <v>218</v>
      </c>
      <c r="Q109" s="35" t="s">
        <v>218</v>
      </c>
      <c r="R109" s="32">
        <v>33402</v>
      </c>
      <c r="S109" s="69" t="s">
        <v>219</v>
      </c>
      <c r="T109" s="33" t="s">
        <v>227</v>
      </c>
      <c r="U109" s="33" t="s">
        <v>252</v>
      </c>
      <c r="V109" s="218"/>
      <c r="W109" s="218"/>
      <c r="X109" s="218"/>
      <c r="Y109" s="35" t="s">
        <v>267</v>
      </c>
      <c r="Z109" s="223"/>
      <c r="AA109" s="35">
        <v>0</v>
      </c>
      <c r="AB109" s="35"/>
      <c r="AC109" s="35"/>
      <c r="AD109" s="64"/>
      <c r="AE109" s="35"/>
      <c r="AF109" s="35"/>
      <c r="AG109" s="39" t="s">
        <v>256</v>
      </c>
      <c r="AH109" s="35"/>
      <c r="AI109" s="35"/>
      <c r="AJ109" s="35"/>
      <c r="AK109" s="39" t="s">
        <v>255</v>
      </c>
      <c r="AL109" s="19"/>
      <c r="AM109" s="40" t="s">
        <v>274</v>
      </c>
      <c r="AN109" s="35">
        <v>602</v>
      </c>
      <c r="AO109" s="256">
        <v>141300</v>
      </c>
      <c r="AP109" s="22"/>
      <c r="AQ109" s="52" t="s">
        <v>312</v>
      </c>
      <c r="AR109" s="5"/>
      <c r="AS109" s="5"/>
      <c r="AT109" s="258">
        <f t="shared" si="11"/>
        <v>141300</v>
      </c>
      <c r="AU109" s="5"/>
      <c r="AV109" s="5"/>
      <c r="AW109" s="258"/>
      <c r="AX109" s="256">
        <v>141300</v>
      </c>
      <c r="AY109" s="282" t="s">
        <v>342</v>
      </c>
    </row>
    <row r="110" spans="1:51" customFormat="1" ht="22.5">
      <c r="A110" s="35">
        <v>82514</v>
      </c>
      <c r="B110" s="64">
        <v>40339</v>
      </c>
      <c r="C110" s="19">
        <v>147516</v>
      </c>
      <c r="D110" s="32">
        <v>40329</v>
      </c>
      <c r="E110" s="35" t="s">
        <v>43</v>
      </c>
      <c r="F110" s="35" t="s">
        <v>44</v>
      </c>
      <c r="G110" s="29" t="s">
        <v>156</v>
      </c>
      <c r="H110" s="29"/>
      <c r="I110" s="29" t="s">
        <v>157</v>
      </c>
      <c r="J110" s="35"/>
      <c r="K110" s="35" t="s">
        <v>190</v>
      </c>
      <c r="L110" s="19">
        <v>1020723783</v>
      </c>
      <c r="M110" s="19" t="s">
        <v>249</v>
      </c>
      <c r="N110" s="37" t="s">
        <v>237</v>
      </c>
      <c r="O110" s="35"/>
      <c r="P110" s="35" t="s">
        <v>218</v>
      </c>
      <c r="Q110" s="35" t="s">
        <v>218</v>
      </c>
      <c r="R110" s="32">
        <v>34005</v>
      </c>
      <c r="S110" s="69" t="s">
        <v>219</v>
      </c>
      <c r="T110" s="33" t="s">
        <v>233</v>
      </c>
      <c r="U110" s="33" t="s">
        <v>241</v>
      </c>
      <c r="V110" s="218">
        <v>1025000</v>
      </c>
      <c r="W110" s="218">
        <v>0</v>
      </c>
      <c r="X110" s="254">
        <v>1025000</v>
      </c>
      <c r="Y110" s="35" t="s">
        <v>267</v>
      </c>
      <c r="Z110" s="35"/>
      <c r="AA110" s="35">
        <v>0</v>
      </c>
      <c r="AB110" s="35"/>
      <c r="AC110" s="35"/>
      <c r="AD110" s="64"/>
      <c r="AE110" s="35"/>
      <c r="AF110" s="35"/>
      <c r="AG110" s="39" t="s">
        <v>256</v>
      </c>
      <c r="AH110" s="35"/>
      <c r="AI110" s="35"/>
      <c r="AJ110" s="35"/>
      <c r="AK110" s="39" t="s">
        <v>255</v>
      </c>
      <c r="AL110" s="19"/>
      <c r="AM110" s="40" t="s">
        <v>245</v>
      </c>
      <c r="AN110" s="35">
        <v>816</v>
      </c>
      <c r="AO110" s="256">
        <v>12500</v>
      </c>
      <c r="AP110" s="22"/>
      <c r="AQ110" s="54" t="s">
        <v>311</v>
      </c>
      <c r="AR110" s="5"/>
      <c r="AS110" s="5"/>
      <c r="AT110" s="258">
        <f t="shared" si="11"/>
        <v>12500</v>
      </c>
      <c r="AU110" s="5"/>
      <c r="AV110" s="5"/>
      <c r="AW110" s="258"/>
      <c r="AX110" s="256">
        <v>12500</v>
      </c>
      <c r="AY110" s="282" t="s">
        <v>342</v>
      </c>
    </row>
    <row r="111" spans="1:51" customFormat="1" ht="45">
      <c r="A111" s="35">
        <v>82514</v>
      </c>
      <c r="B111" s="64">
        <v>40339</v>
      </c>
      <c r="C111" s="19">
        <v>147516</v>
      </c>
      <c r="D111" s="32">
        <v>40329</v>
      </c>
      <c r="E111" s="35" t="s">
        <v>43</v>
      </c>
      <c r="F111" s="35" t="s">
        <v>44</v>
      </c>
      <c r="G111" s="29" t="s">
        <v>156</v>
      </c>
      <c r="H111" s="29"/>
      <c r="I111" s="29" t="s">
        <v>157</v>
      </c>
      <c r="J111" s="35"/>
      <c r="K111" s="35" t="s">
        <v>190</v>
      </c>
      <c r="L111" s="19">
        <v>1020723783</v>
      </c>
      <c r="M111" s="19" t="s">
        <v>249</v>
      </c>
      <c r="N111" s="37" t="s">
        <v>237</v>
      </c>
      <c r="O111" s="35"/>
      <c r="P111" s="35" t="s">
        <v>218</v>
      </c>
      <c r="Q111" s="35" t="s">
        <v>218</v>
      </c>
      <c r="R111" s="32">
        <v>34005</v>
      </c>
      <c r="S111" s="69" t="s">
        <v>219</v>
      </c>
      <c r="T111" s="33" t="s">
        <v>233</v>
      </c>
      <c r="U111" s="33" t="s">
        <v>241</v>
      </c>
      <c r="V111" s="218"/>
      <c r="W111" s="218"/>
      <c r="X111" s="218"/>
      <c r="Y111" s="35" t="s">
        <v>267</v>
      </c>
      <c r="Z111" s="35"/>
      <c r="AA111" s="35">
        <v>0</v>
      </c>
      <c r="AB111" s="35"/>
      <c r="AC111" s="35"/>
      <c r="AD111" s="64"/>
      <c r="AE111" s="35"/>
      <c r="AF111" s="35"/>
      <c r="AG111" s="39" t="s">
        <v>256</v>
      </c>
      <c r="AH111" s="35"/>
      <c r="AI111" s="35"/>
      <c r="AJ111" s="35"/>
      <c r="AK111" s="39" t="s">
        <v>255</v>
      </c>
      <c r="AL111" s="19"/>
      <c r="AM111" s="40" t="s">
        <v>274</v>
      </c>
      <c r="AN111" s="35">
        <v>602</v>
      </c>
      <c r="AO111" s="256">
        <v>141300</v>
      </c>
      <c r="AP111" s="22"/>
      <c r="AQ111" s="52" t="s">
        <v>312</v>
      </c>
      <c r="AR111" s="5"/>
      <c r="AS111" s="5"/>
      <c r="AT111" s="258">
        <f t="shared" si="11"/>
        <v>141300</v>
      </c>
      <c r="AU111" s="5"/>
      <c r="AV111" s="5"/>
      <c r="AW111" s="258"/>
      <c r="AX111" s="256">
        <v>141300</v>
      </c>
      <c r="AY111" s="282" t="s">
        <v>342</v>
      </c>
    </row>
    <row r="112" spans="1:51" ht="22.5">
      <c r="A112" s="35">
        <v>82514</v>
      </c>
      <c r="B112" s="64">
        <v>40339</v>
      </c>
      <c r="C112" s="19">
        <v>147517</v>
      </c>
      <c r="D112" s="32">
        <v>40329</v>
      </c>
      <c r="E112" s="35" t="s">
        <v>43</v>
      </c>
      <c r="F112" s="35" t="s">
        <v>44</v>
      </c>
      <c r="G112" s="29" t="s">
        <v>211</v>
      </c>
      <c r="H112" s="29" t="s">
        <v>175</v>
      </c>
      <c r="I112" s="29" t="s">
        <v>51</v>
      </c>
      <c r="J112" s="35" t="s">
        <v>84</v>
      </c>
      <c r="K112" s="35" t="s">
        <v>190</v>
      </c>
      <c r="L112" s="19">
        <v>41386403</v>
      </c>
      <c r="M112" s="19" t="s">
        <v>249</v>
      </c>
      <c r="N112" s="37" t="s">
        <v>237</v>
      </c>
      <c r="O112" s="35"/>
      <c r="P112" s="35" t="s">
        <v>218</v>
      </c>
      <c r="Q112" s="35" t="s">
        <v>218</v>
      </c>
      <c r="R112" s="32">
        <v>35545</v>
      </c>
      <c r="S112" s="69" t="s">
        <v>219</v>
      </c>
      <c r="T112" s="33" t="s">
        <v>220</v>
      </c>
      <c r="U112" s="33" t="s">
        <v>252</v>
      </c>
      <c r="V112" s="218">
        <v>1025000</v>
      </c>
      <c r="W112" s="218">
        <v>0</v>
      </c>
      <c r="X112" s="254">
        <v>1025000</v>
      </c>
      <c r="Y112" s="35" t="s">
        <v>267</v>
      </c>
      <c r="Z112" s="35"/>
      <c r="AA112" s="35">
        <v>0</v>
      </c>
      <c r="AB112" s="35"/>
      <c r="AC112" s="35"/>
      <c r="AD112" s="64"/>
      <c r="AE112" s="35"/>
      <c r="AF112" s="35"/>
      <c r="AG112" s="39" t="s">
        <v>256</v>
      </c>
      <c r="AH112" s="35"/>
      <c r="AI112" s="35"/>
      <c r="AJ112" s="35"/>
      <c r="AK112" s="39" t="s">
        <v>255</v>
      </c>
      <c r="AL112" s="19"/>
      <c r="AM112" s="40" t="s">
        <v>245</v>
      </c>
      <c r="AN112" s="35">
        <v>816</v>
      </c>
      <c r="AO112" s="256">
        <v>12500</v>
      </c>
      <c r="AP112" s="22"/>
      <c r="AQ112" s="54" t="s">
        <v>311</v>
      </c>
      <c r="AR112" s="5"/>
      <c r="AS112" s="5"/>
      <c r="AT112" s="258">
        <f t="shared" si="11"/>
        <v>12500</v>
      </c>
      <c r="AU112" s="5"/>
      <c r="AV112" s="5"/>
      <c r="AW112" s="256"/>
      <c r="AX112" s="256">
        <v>12500</v>
      </c>
      <c r="AY112" s="282" t="s">
        <v>342</v>
      </c>
    </row>
    <row r="113" spans="1:51" ht="45">
      <c r="A113" s="35">
        <v>82514</v>
      </c>
      <c r="B113" s="64">
        <v>40339</v>
      </c>
      <c r="C113" s="19">
        <v>147517</v>
      </c>
      <c r="D113" s="32">
        <v>40329</v>
      </c>
      <c r="E113" s="35" t="s">
        <v>43</v>
      </c>
      <c r="F113" s="35" t="s">
        <v>44</v>
      </c>
      <c r="G113" s="29" t="s">
        <v>211</v>
      </c>
      <c r="H113" s="29" t="s">
        <v>175</v>
      </c>
      <c r="I113" s="29" t="s">
        <v>51</v>
      </c>
      <c r="J113" s="35" t="s">
        <v>84</v>
      </c>
      <c r="K113" s="35" t="s">
        <v>190</v>
      </c>
      <c r="L113" s="19">
        <v>41386403</v>
      </c>
      <c r="M113" s="19" t="s">
        <v>249</v>
      </c>
      <c r="N113" s="37" t="s">
        <v>237</v>
      </c>
      <c r="O113" s="35"/>
      <c r="P113" s="35" t="s">
        <v>218</v>
      </c>
      <c r="Q113" s="35" t="s">
        <v>218</v>
      </c>
      <c r="R113" s="32">
        <v>35545</v>
      </c>
      <c r="S113" s="69" t="s">
        <v>219</v>
      </c>
      <c r="T113" s="33" t="s">
        <v>220</v>
      </c>
      <c r="U113" s="33" t="s">
        <v>252</v>
      </c>
      <c r="V113" s="218"/>
      <c r="W113" s="218"/>
      <c r="X113" s="218"/>
      <c r="Y113" s="35" t="s">
        <v>267</v>
      </c>
      <c r="Z113" s="35"/>
      <c r="AA113" s="35">
        <v>0</v>
      </c>
      <c r="AB113" s="35"/>
      <c r="AC113" s="35"/>
      <c r="AD113" s="64"/>
      <c r="AE113" s="35"/>
      <c r="AF113" s="35"/>
      <c r="AG113" s="39" t="s">
        <v>256</v>
      </c>
      <c r="AH113" s="35"/>
      <c r="AI113" s="35"/>
      <c r="AJ113" s="35"/>
      <c r="AK113" s="39" t="s">
        <v>255</v>
      </c>
      <c r="AL113" s="19"/>
      <c r="AM113" s="40" t="s">
        <v>274</v>
      </c>
      <c r="AN113" s="35">
        <v>602</v>
      </c>
      <c r="AO113" s="256">
        <v>141300</v>
      </c>
      <c r="AP113" s="22"/>
      <c r="AQ113" s="52" t="s">
        <v>312</v>
      </c>
      <c r="AR113" s="5"/>
      <c r="AS113" s="5"/>
      <c r="AT113" s="258">
        <f t="shared" si="11"/>
        <v>141300</v>
      </c>
      <c r="AU113" s="5"/>
      <c r="AV113" s="5"/>
      <c r="AW113" s="256"/>
      <c r="AX113" s="256">
        <v>141300</v>
      </c>
      <c r="AY113" s="282" t="s">
        <v>342</v>
      </c>
    </row>
    <row r="114" spans="1:51" ht="22.5">
      <c r="A114" s="35">
        <v>82514</v>
      </c>
      <c r="B114" s="64">
        <v>40339</v>
      </c>
      <c r="C114" s="19">
        <v>147518</v>
      </c>
      <c r="D114" s="32">
        <v>40329</v>
      </c>
      <c r="E114" s="35" t="s">
        <v>43</v>
      </c>
      <c r="F114" s="35" t="s">
        <v>44</v>
      </c>
      <c r="G114" s="29" t="s">
        <v>158</v>
      </c>
      <c r="H114" s="29" t="s">
        <v>159</v>
      </c>
      <c r="I114" s="29" t="s">
        <v>160</v>
      </c>
      <c r="J114" s="35" t="s">
        <v>161</v>
      </c>
      <c r="K114" s="35" t="s">
        <v>190</v>
      </c>
      <c r="L114" s="19">
        <v>73131758</v>
      </c>
      <c r="M114" s="19" t="s">
        <v>249</v>
      </c>
      <c r="N114" s="37" t="s">
        <v>238</v>
      </c>
      <c r="O114" s="35"/>
      <c r="P114" s="35" t="s">
        <v>218</v>
      </c>
      <c r="Q114" s="35" t="s">
        <v>218</v>
      </c>
      <c r="R114" s="32">
        <v>40051</v>
      </c>
      <c r="S114" s="69" t="s">
        <v>219</v>
      </c>
      <c r="T114" s="33" t="s">
        <v>228</v>
      </c>
      <c r="U114" s="33" t="s">
        <v>252</v>
      </c>
      <c r="V114" s="218">
        <v>1025000</v>
      </c>
      <c r="W114" s="218">
        <v>0</v>
      </c>
      <c r="X114" s="254">
        <v>1025000</v>
      </c>
      <c r="Y114" s="35" t="s">
        <v>267</v>
      </c>
      <c r="Z114" s="35"/>
      <c r="AA114" s="35">
        <v>0</v>
      </c>
      <c r="AB114" s="35"/>
      <c r="AC114" s="35"/>
      <c r="AD114" s="64"/>
      <c r="AE114" s="35"/>
      <c r="AF114" s="35"/>
      <c r="AG114" s="39" t="s">
        <v>256</v>
      </c>
      <c r="AH114" s="35"/>
      <c r="AI114" s="35"/>
      <c r="AJ114" s="35"/>
      <c r="AK114" s="39" t="s">
        <v>255</v>
      </c>
      <c r="AL114" s="19"/>
      <c r="AM114" s="40" t="s">
        <v>245</v>
      </c>
      <c r="AN114" s="35">
        <v>816</v>
      </c>
      <c r="AO114" s="256">
        <v>12500</v>
      </c>
      <c r="AP114" s="22"/>
      <c r="AQ114" s="54" t="s">
        <v>311</v>
      </c>
      <c r="AR114" s="5"/>
      <c r="AS114" s="5"/>
      <c r="AT114" s="258">
        <f t="shared" si="11"/>
        <v>12500</v>
      </c>
      <c r="AU114" s="5"/>
      <c r="AV114" s="5"/>
      <c r="AW114" s="256"/>
      <c r="AX114" s="256">
        <v>12500</v>
      </c>
      <c r="AY114" s="282" t="s">
        <v>342</v>
      </c>
    </row>
    <row r="115" spans="1:51" ht="45">
      <c r="A115" s="35">
        <v>82514</v>
      </c>
      <c r="B115" s="64">
        <v>40339</v>
      </c>
      <c r="C115" s="19">
        <v>147518</v>
      </c>
      <c r="D115" s="32">
        <v>40329</v>
      </c>
      <c r="E115" s="35" t="s">
        <v>43</v>
      </c>
      <c r="F115" s="35" t="s">
        <v>44</v>
      </c>
      <c r="G115" s="29" t="s">
        <v>158</v>
      </c>
      <c r="H115" s="29" t="s">
        <v>159</v>
      </c>
      <c r="I115" s="29" t="s">
        <v>160</v>
      </c>
      <c r="J115" s="35" t="s">
        <v>161</v>
      </c>
      <c r="K115" s="35" t="s">
        <v>190</v>
      </c>
      <c r="L115" s="19">
        <v>73131758</v>
      </c>
      <c r="M115" s="19" t="s">
        <v>249</v>
      </c>
      <c r="N115" s="37" t="s">
        <v>238</v>
      </c>
      <c r="O115" s="35"/>
      <c r="P115" s="35" t="s">
        <v>218</v>
      </c>
      <c r="Q115" s="35" t="s">
        <v>218</v>
      </c>
      <c r="R115" s="32">
        <v>40051</v>
      </c>
      <c r="S115" s="69" t="s">
        <v>219</v>
      </c>
      <c r="T115" s="33" t="s">
        <v>228</v>
      </c>
      <c r="U115" s="33" t="s">
        <v>252</v>
      </c>
      <c r="V115" s="218"/>
      <c r="W115" s="218"/>
      <c r="X115" s="218"/>
      <c r="Y115" s="35" t="s">
        <v>267</v>
      </c>
      <c r="Z115" s="35"/>
      <c r="AA115" s="35">
        <v>0</v>
      </c>
      <c r="AB115" s="35"/>
      <c r="AC115" s="35"/>
      <c r="AD115" s="64"/>
      <c r="AE115" s="35"/>
      <c r="AF115" s="35"/>
      <c r="AG115" s="39" t="s">
        <v>256</v>
      </c>
      <c r="AH115" s="35"/>
      <c r="AI115" s="35"/>
      <c r="AJ115" s="35"/>
      <c r="AK115" s="39" t="s">
        <v>255</v>
      </c>
      <c r="AL115" s="19"/>
      <c r="AM115" s="40" t="s">
        <v>274</v>
      </c>
      <c r="AN115" s="35">
        <v>602</v>
      </c>
      <c r="AO115" s="256">
        <v>141300</v>
      </c>
      <c r="AP115" s="22"/>
      <c r="AQ115" s="52" t="s">
        <v>312</v>
      </c>
      <c r="AR115" s="5"/>
      <c r="AS115" s="5"/>
      <c r="AT115" s="258">
        <f t="shared" si="11"/>
        <v>141300</v>
      </c>
      <c r="AU115" s="5"/>
      <c r="AV115" s="5"/>
      <c r="AW115" s="256"/>
      <c r="AX115" s="256">
        <v>141300</v>
      </c>
      <c r="AY115" s="282" t="s">
        <v>342</v>
      </c>
    </row>
    <row r="116" spans="1:51" ht="22.5">
      <c r="A116" s="35">
        <v>82514</v>
      </c>
      <c r="B116" s="64">
        <v>40339</v>
      </c>
      <c r="C116" s="19">
        <v>147519</v>
      </c>
      <c r="D116" s="32">
        <v>40329</v>
      </c>
      <c r="E116" s="35" t="s">
        <v>43</v>
      </c>
      <c r="F116" s="35" t="s">
        <v>44</v>
      </c>
      <c r="G116" s="29" t="s">
        <v>162</v>
      </c>
      <c r="H116" s="29"/>
      <c r="I116" s="29" t="s">
        <v>51</v>
      </c>
      <c r="J116" s="35"/>
      <c r="K116" s="35" t="s">
        <v>190</v>
      </c>
      <c r="L116" s="19">
        <v>1020723848</v>
      </c>
      <c r="M116" s="19" t="s">
        <v>249</v>
      </c>
      <c r="N116" s="37" t="s">
        <v>237</v>
      </c>
      <c r="O116" s="35"/>
      <c r="P116" s="35" t="s">
        <v>218</v>
      </c>
      <c r="Q116" s="35" t="s">
        <v>218</v>
      </c>
      <c r="R116" s="32">
        <v>35964</v>
      </c>
      <c r="S116" s="69" t="s">
        <v>219</v>
      </c>
      <c r="T116" s="33" t="s">
        <v>226</v>
      </c>
      <c r="U116" s="33" t="s">
        <v>252</v>
      </c>
      <c r="V116" s="218">
        <v>1025000</v>
      </c>
      <c r="W116" s="218">
        <v>0</v>
      </c>
      <c r="X116" s="254">
        <v>1025000</v>
      </c>
      <c r="Y116" s="35" t="s">
        <v>267</v>
      </c>
      <c r="Z116" s="35"/>
      <c r="AA116" s="35">
        <v>0</v>
      </c>
      <c r="AB116" s="35"/>
      <c r="AC116" s="35"/>
      <c r="AD116" s="64"/>
      <c r="AE116" s="35"/>
      <c r="AF116" s="35"/>
      <c r="AG116" s="39" t="s">
        <v>256</v>
      </c>
      <c r="AH116" s="35"/>
      <c r="AI116" s="35"/>
      <c r="AJ116" s="35"/>
      <c r="AK116" s="39" t="s">
        <v>255</v>
      </c>
      <c r="AL116" s="19"/>
      <c r="AM116" s="40" t="s">
        <v>245</v>
      </c>
      <c r="AN116" s="35">
        <v>816</v>
      </c>
      <c r="AO116" s="256">
        <v>12500</v>
      </c>
      <c r="AP116" s="22"/>
      <c r="AQ116" s="54" t="s">
        <v>311</v>
      </c>
      <c r="AR116" s="5"/>
      <c r="AS116" s="5"/>
      <c r="AT116" s="258">
        <f t="shared" si="11"/>
        <v>12500</v>
      </c>
      <c r="AU116" s="5"/>
      <c r="AV116" s="5"/>
      <c r="AW116" s="256"/>
      <c r="AX116" s="256">
        <v>12500</v>
      </c>
      <c r="AY116" s="282" t="s">
        <v>342</v>
      </c>
    </row>
    <row r="117" spans="1:51" ht="45">
      <c r="A117" s="35">
        <v>82514</v>
      </c>
      <c r="B117" s="64">
        <v>40339</v>
      </c>
      <c r="C117" s="19">
        <v>147519</v>
      </c>
      <c r="D117" s="32">
        <v>40329</v>
      </c>
      <c r="E117" s="35" t="s">
        <v>43</v>
      </c>
      <c r="F117" s="35" t="s">
        <v>44</v>
      </c>
      <c r="G117" s="29" t="s">
        <v>162</v>
      </c>
      <c r="H117" s="29"/>
      <c r="I117" s="29" t="s">
        <v>51</v>
      </c>
      <c r="J117" s="35"/>
      <c r="K117" s="35" t="s">
        <v>190</v>
      </c>
      <c r="L117" s="19">
        <v>1020723848</v>
      </c>
      <c r="M117" s="19" t="s">
        <v>249</v>
      </c>
      <c r="N117" s="37" t="s">
        <v>237</v>
      </c>
      <c r="O117" s="35"/>
      <c r="P117" s="35" t="s">
        <v>218</v>
      </c>
      <c r="Q117" s="35" t="s">
        <v>218</v>
      </c>
      <c r="R117" s="32">
        <v>35964</v>
      </c>
      <c r="S117" s="69" t="s">
        <v>219</v>
      </c>
      <c r="T117" s="33" t="s">
        <v>226</v>
      </c>
      <c r="U117" s="33" t="s">
        <v>252</v>
      </c>
      <c r="V117" s="218"/>
      <c r="W117" s="218"/>
      <c r="X117" s="218"/>
      <c r="Y117" s="35" t="s">
        <v>267</v>
      </c>
      <c r="Z117" s="35"/>
      <c r="AA117" s="35">
        <v>0</v>
      </c>
      <c r="AB117" s="35"/>
      <c r="AC117" s="35"/>
      <c r="AD117" s="64"/>
      <c r="AE117" s="35"/>
      <c r="AF117" s="35"/>
      <c r="AG117" s="39" t="s">
        <v>256</v>
      </c>
      <c r="AH117" s="35"/>
      <c r="AI117" s="35"/>
      <c r="AJ117" s="35"/>
      <c r="AK117" s="39" t="s">
        <v>255</v>
      </c>
      <c r="AL117" s="19"/>
      <c r="AM117" s="40" t="s">
        <v>274</v>
      </c>
      <c r="AN117" s="35">
        <v>602</v>
      </c>
      <c r="AO117" s="256">
        <v>141300</v>
      </c>
      <c r="AP117" s="22"/>
      <c r="AQ117" s="52" t="s">
        <v>312</v>
      </c>
      <c r="AR117" s="5"/>
      <c r="AS117" s="5"/>
      <c r="AT117" s="258">
        <f t="shared" si="11"/>
        <v>141300</v>
      </c>
      <c r="AU117" s="5"/>
      <c r="AV117" s="5"/>
      <c r="AW117" s="256"/>
      <c r="AX117" s="256">
        <v>141300</v>
      </c>
      <c r="AY117" s="282" t="s">
        <v>342</v>
      </c>
    </row>
    <row r="118" spans="1:51" ht="22.5">
      <c r="A118" s="35">
        <v>82514</v>
      </c>
      <c r="B118" s="64">
        <v>40339</v>
      </c>
      <c r="C118" s="19">
        <v>147520</v>
      </c>
      <c r="D118" s="32">
        <v>40329</v>
      </c>
      <c r="E118" s="35" t="s">
        <v>43</v>
      </c>
      <c r="F118" s="35" t="s">
        <v>44</v>
      </c>
      <c r="G118" s="29" t="s">
        <v>163</v>
      </c>
      <c r="H118" s="29" t="s">
        <v>164</v>
      </c>
      <c r="I118" s="29" t="s">
        <v>160</v>
      </c>
      <c r="J118" s="35" t="s">
        <v>165</v>
      </c>
      <c r="K118" s="35" t="s">
        <v>190</v>
      </c>
      <c r="L118" s="19">
        <v>19110310</v>
      </c>
      <c r="M118" s="19" t="s">
        <v>249</v>
      </c>
      <c r="N118" s="37" t="s">
        <v>238</v>
      </c>
      <c r="O118" s="35"/>
      <c r="P118" s="35" t="s">
        <v>218</v>
      </c>
      <c r="Q118" s="35" t="s">
        <v>218</v>
      </c>
      <c r="R118" s="32">
        <v>38015</v>
      </c>
      <c r="S118" s="69" t="s">
        <v>219</v>
      </c>
      <c r="T118" s="33" t="s">
        <v>231</v>
      </c>
      <c r="U118" s="33" t="s">
        <v>252</v>
      </c>
      <c r="V118" s="218">
        <v>1025000</v>
      </c>
      <c r="W118" s="218">
        <v>0</v>
      </c>
      <c r="X118" s="254">
        <v>1025000</v>
      </c>
      <c r="Y118" s="35" t="s">
        <v>267</v>
      </c>
      <c r="Z118" s="35"/>
      <c r="AA118" s="35">
        <v>0</v>
      </c>
      <c r="AB118" s="35"/>
      <c r="AC118" s="35"/>
      <c r="AD118" s="64"/>
      <c r="AE118" s="35"/>
      <c r="AF118" s="35"/>
      <c r="AG118" s="39" t="s">
        <v>256</v>
      </c>
      <c r="AH118" s="35"/>
      <c r="AI118" s="35"/>
      <c r="AJ118" s="35"/>
      <c r="AK118" s="39" t="s">
        <v>255</v>
      </c>
      <c r="AL118" s="19"/>
      <c r="AM118" s="40" t="s">
        <v>245</v>
      </c>
      <c r="AN118" s="35">
        <v>816</v>
      </c>
      <c r="AO118" s="256">
        <v>12500</v>
      </c>
      <c r="AP118" s="22"/>
      <c r="AQ118" s="54" t="s">
        <v>311</v>
      </c>
      <c r="AR118" s="5"/>
      <c r="AS118" s="5"/>
      <c r="AT118" s="258">
        <f t="shared" si="11"/>
        <v>12500</v>
      </c>
      <c r="AU118" s="5"/>
      <c r="AV118" s="5"/>
      <c r="AW118" s="256"/>
      <c r="AX118" s="256">
        <v>12500</v>
      </c>
      <c r="AY118" s="282" t="s">
        <v>342</v>
      </c>
    </row>
    <row r="119" spans="1:51" ht="45">
      <c r="A119" s="35">
        <v>82514</v>
      </c>
      <c r="B119" s="64">
        <v>40339</v>
      </c>
      <c r="C119" s="19">
        <v>147520</v>
      </c>
      <c r="D119" s="32">
        <v>40329</v>
      </c>
      <c r="E119" s="35" t="s">
        <v>43</v>
      </c>
      <c r="F119" s="35" t="s">
        <v>44</v>
      </c>
      <c r="G119" s="29" t="s">
        <v>163</v>
      </c>
      <c r="H119" s="29" t="s">
        <v>164</v>
      </c>
      <c r="I119" s="29" t="s">
        <v>160</v>
      </c>
      <c r="J119" s="35" t="s">
        <v>165</v>
      </c>
      <c r="K119" s="35" t="s">
        <v>190</v>
      </c>
      <c r="L119" s="19">
        <v>19110310</v>
      </c>
      <c r="M119" s="19" t="s">
        <v>249</v>
      </c>
      <c r="N119" s="37" t="s">
        <v>238</v>
      </c>
      <c r="O119" s="35"/>
      <c r="P119" s="35" t="s">
        <v>218</v>
      </c>
      <c r="Q119" s="35" t="s">
        <v>218</v>
      </c>
      <c r="R119" s="32">
        <v>38015</v>
      </c>
      <c r="S119" s="69" t="s">
        <v>219</v>
      </c>
      <c r="T119" s="33" t="s">
        <v>231</v>
      </c>
      <c r="U119" s="33" t="s">
        <v>252</v>
      </c>
      <c r="V119" s="218"/>
      <c r="W119" s="218"/>
      <c r="X119" s="218"/>
      <c r="Y119" s="35" t="s">
        <v>267</v>
      </c>
      <c r="Z119" s="35"/>
      <c r="AA119" s="35">
        <v>0</v>
      </c>
      <c r="AB119" s="35"/>
      <c r="AC119" s="35"/>
      <c r="AD119" s="64"/>
      <c r="AE119" s="35"/>
      <c r="AF119" s="35"/>
      <c r="AG119" s="39" t="s">
        <v>256</v>
      </c>
      <c r="AH119" s="35"/>
      <c r="AI119" s="35"/>
      <c r="AJ119" s="35"/>
      <c r="AK119" s="39" t="s">
        <v>255</v>
      </c>
      <c r="AL119" s="19"/>
      <c r="AM119" s="40" t="s">
        <v>274</v>
      </c>
      <c r="AN119" s="35">
        <v>602</v>
      </c>
      <c r="AO119" s="256">
        <v>141300</v>
      </c>
      <c r="AP119" s="22"/>
      <c r="AQ119" s="52" t="s">
        <v>312</v>
      </c>
      <c r="AR119" s="5"/>
      <c r="AS119" s="5"/>
      <c r="AT119" s="258">
        <f t="shared" si="11"/>
        <v>141300</v>
      </c>
      <c r="AU119" s="5"/>
      <c r="AV119" s="5"/>
      <c r="AW119" s="256"/>
      <c r="AX119" s="256">
        <v>141300</v>
      </c>
      <c r="AY119" s="282" t="s">
        <v>342</v>
      </c>
    </row>
    <row r="120" spans="1:51" ht="22.5">
      <c r="A120" s="35">
        <v>82514</v>
      </c>
      <c r="B120" s="64">
        <v>40339</v>
      </c>
      <c r="C120" s="19">
        <v>147810</v>
      </c>
      <c r="D120" s="32">
        <v>40329</v>
      </c>
      <c r="E120" s="35" t="s">
        <v>43</v>
      </c>
      <c r="F120" s="35" t="s">
        <v>44</v>
      </c>
      <c r="G120" s="29" t="s">
        <v>166</v>
      </c>
      <c r="H120" s="29"/>
      <c r="I120" s="29" t="s">
        <v>87</v>
      </c>
      <c r="J120" s="35"/>
      <c r="K120" s="35" t="s">
        <v>190</v>
      </c>
      <c r="L120" s="19">
        <v>1020723792</v>
      </c>
      <c r="M120" s="19" t="s">
        <v>249</v>
      </c>
      <c r="N120" s="37" t="s">
        <v>237</v>
      </c>
      <c r="O120" s="35"/>
      <c r="P120" s="35" t="s">
        <v>218</v>
      </c>
      <c r="Q120" s="35" t="s">
        <v>218</v>
      </c>
      <c r="R120" s="32">
        <v>33966</v>
      </c>
      <c r="S120" s="69" t="s">
        <v>219</v>
      </c>
      <c r="T120" s="33" t="s">
        <v>233</v>
      </c>
      <c r="U120" s="33" t="s">
        <v>252</v>
      </c>
      <c r="V120" s="218">
        <v>1025000</v>
      </c>
      <c r="W120" s="218">
        <v>0</v>
      </c>
      <c r="X120" s="254">
        <v>1025000</v>
      </c>
      <c r="Y120" s="35" t="s">
        <v>267</v>
      </c>
      <c r="Z120" s="35"/>
      <c r="AA120" s="35">
        <v>0</v>
      </c>
      <c r="AB120" s="35"/>
      <c r="AC120" s="35"/>
      <c r="AD120" s="64"/>
      <c r="AE120" s="39"/>
      <c r="AF120" s="35"/>
      <c r="AG120" s="39" t="s">
        <v>256</v>
      </c>
      <c r="AH120" s="35"/>
      <c r="AI120" s="35"/>
      <c r="AJ120" s="35"/>
      <c r="AK120" s="39" t="s">
        <v>255</v>
      </c>
      <c r="AL120" s="19"/>
      <c r="AM120" s="40" t="s">
        <v>245</v>
      </c>
      <c r="AN120" s="35">
        <v>816</v>
      </c>
      <c r="AO120" s="256">
        <v>12500</v>
      </c>
      <c r="AP120" s="22"/>
      <c r="AQ120" s="54" t="s">
        <v>311</v>
      </c>
      <c r="AR120" s="5"/>
      <c r="AS120" s="5"/>
      <c r="AT120" s="258">
        <f t="shared" si="11"/>
        <v>12500</v>
      </c>
      <c r="AU120" s="5"/>
      <c r="AV120" s="5"/>
      <c r="AW120" s="256"/>
      <c r="AX120" s="256">
        <v>12500</v>
      </c>
      <c r="AY120" s="282" t="s">
        <v>342</v>
      </c>
    </row>
    <row r="121" spans="1:51" ht="45">
      <c r="A121" s="35">
        <v>82514</v>
      </c>
      <c r="B121" s="64">
        <v>40339</v>
      </c>
      <c r="C121" s="19">
        <v>147810</v>
      </c>
      <c r="D121" s="32">
        <v>40329</v>
      </c>
      <c r="E121" s="35" t="s">
        <v>43</v>
      </c>
      <c r="F121" s="35" t="s">
        <v>44</v>
      </c>
      <c r="G121" s="29" t="s">
        <v>166</v>
      </c>
      <c r="H121" s="29"/>
      <c r="I121" s="29" t="s">
        <v>87</v>
      </c>
      <c r="J121" s="35"/>
      <c r="K121" s="35" t="s">
        <v>190</v>
      </c>
      <c r="L121" s="19">
        <v>1020723792</v>
      </c>
      <c r="M121" s="19" t="s">
        <v>249</v>
      </c>
      <c r="N121" s="37" t="s">
        <v>237</v>
      </c>
      <c r="O121" s="35"/>
      <c r="P121" s="35" t="s">
        <v>218</v>
      </c>
      <c r="Q121" s="35" t="s">
        <v>218</v>
      </c>
      <c r="R121" s="32">
        <v>33966</v>
      </c>
      <c r="S121" s="69" t="s">
        <v>219</v>
      </c>
      <c r="T121" s="33" t="s">
        <v>233</v>
      </c>
      <c r="U121" s="33" t="s">
        <v>252</v>
      </c>
      <c r="V121" s="218"/>
      <c r="W121" s="218"/>
      <c r="X121" s="218"/>
      <c r="Y121" s="35" t="s">
        <v>267</v>
      </c>
      <c r="Z121" s="35"/>
      <c r="AA121" s="35">
        <v>0</v>
      </c>
      <c r="AB121" s="35"/>
      <c r="AC121" s="35"/>
      <c r="AD121" s="64"/>
      <c r="AE121" s="39"/>
      <c r="AF121" s="35"/>
      <c r="AG121" s="39" t="s">
        <v>256</v>
      </c>
      <c r="AH121" s="35"/>
      <c r="AI121" s="35"/>
      <c r="AJ121" s="35"/>
      <c r="AK121" s="39" t="s">
        <v>255</v>
      </c>
      <c r="AL121" s="19"/>
      <c r="AM121" s="40" t="s">
        <v>274</v>
      </c>
      <c r="AN121" s="35">
        <v>602</v>
      </c>
      <c r="AO121" s="256">
        <v>141300</v>
      </c>
      <c r="AP121" s="22"/>
      <c r="AQ121" s="52" t="s">
        <v>312</v>
      </c>
      <c r="AR121" s="5"/>
      <c r="AS121" s="5"/>
      <c r="AT121" s="258">
        <f t="shared" si="11"/>
        <v>141300</v>
      </c>
      <c r="AU121" s="5"/>
      <c r="AV121" s="5"/>
      <c r="AW121" s="256"/>
      <c r="AX121" s="256">
        <v>141300</v>
      </c>
      <c r="AY121" s="282" t="s">
        <v>342</v>
      </c>
    </row>
    <row r="122" spans="1:51" ht="22.5">
      <c r="A122" s="35">
        <v>82514</v>
      </c>
      <c r="B122" s="64">
        <v>40339</v>
      </c>
      <c r="C122" s="19">
        <v>147522</v>
      </c>
      <c r="D122" s="32">
        <v>40329</v>
      </c>
      <c r="E122" s="35" t="s">
        <v>43</v>
      </c>
      <c r="F122" s="35" t="s">
        <v>44</v>
      </c>
      <c r="G122" s="29" t="s">
        <v>167</v>
      </c>
      <c r="H122" s="29"/>
      <c r="I122" s="29" t="s">
        <v>51</v>
      </c>
      <c r="J122" s="35" t="s">
        <v>153</v>
      </c>
      <c r="K122" s="35" t="s">
        <v>190</v>
      </c>
      <c r="L122" s="19">
        <v>1020724078</v>
      </c>
      <c r="M122" s="19" t="s">
        <v>249</v>
      </c>
      <c r="N122" s="37" t="s">
        <v>237</v>
      </c>
      <c r="O122" s="35"/>
      <c r="P122" s="35" t="s">
        <v>218</v>
      </c>
      <c r="Q122" s="35" t="s">
        <v>218</v>
      </c>
      <c r="R122" s="32">
        <v>37064</v>
      </c>
      <c r="S122" s="69" t="s">
        <v>219</v>
      </c>
      <c r="T122" s="33" t="s">
        <v>226</v>
      </c>
      <c r="U122" s="33" t="s">
        <v>252</v>
      </c>
      <c r="V122" s="218">
        <v>1025000</v>
      </c>
      <c r="W122" s="218">
        <v>0</v>
      </c>
      <c r="X122" s="254">
        <v>1025000</v>
      </c>
      <c r="Y122" s="35" t="s">
        <v>267</v>
      </c>
      <c r="Z122" s="35"/>
      <c r="AA122" s="35">
        <v>0</v>
      </c>
      <c r="AB122" s="35"/>
      <c r="AC122" s="35"/>
      <c r="AD122" s="64"/>
      <c r="AE122" s="39"/>
      <c r="AF122" s="35"/>
      <c r="AG122" s="39" t="s">
        <v>256</v>
      </c>
      <c r="AH122" s="35"/>
      <c r="AI122" s="35"/>
      <c r="AJ122" s="35"/>
      <c r="AK122" s="39" t="s">
        <v>255</v>
      </c>
      <c r="AL122" s="19"/>
      <c r="AM122" s="40" t="s">
        <v>245</v>
      </c>
      <c r="AN122" s="35">
        <v>816</v>
      </c>
      <c r="AO122" s="256">
        <v>12500</v>
      </c>
      <c r="AP122" s="22"/>
      <c r="AQ122" s="54" t="s">
        <v>311</v>
      </c>
      <c r="AR122" s="5"/>
      <c r="AS122" s="5"/>
      <c r="AT122" s="258">
        <f t="shared" si="11"/>
        <v>12500</v>
      </c>
      <c r="AU122" s="5"/>
      <c r="AV122" s="5"/>
      <c r="AW122" s="256"/>
      <c r="AX122" s="256">
        <v>12500</v>
      </c>
      <c r="AY122" s="282" t="s">
        <v>342</v>
      </c>
    </row>
    <row r="123" spans="1:51" ht="45">
      <c r="A123" s="35">
        <v>82514</v>
      </c>
      <c r="B123" s="64">
        <v>40339</v>
      </c>
      <c r="C123" s="19">
        <v>147522</v>
      </c>
      <c r="D123" s="32">
        <v>40329</v>
      </c>
      <c r="E123" s="35" t="s">
        <v>43</v>
      </c>
      <c r="F123" s="35" t="s">
        <v>44</v>
      </c>
      <c r="G123" s="29" t="s">
        <v>167</v>
      </c>
      <c r="H123" s="29"/>
      <c r="I123" s="29" t="s">
        <v>51</v>
      </c>
      <c r="J123" s="35" t="s">
        <v>153</v>
      </c>
      <c r="K123" s="35" t="s">
        <v>190</v>
      </c>
      <c r="L123" s="19">
        <v>1020724078</v>
      </c>
      <c r="M123" s="19" t="s">
        <v>249</v>
      </c>
      <c r="N123" s="37" t="s">
        <v>237</v>
      </c>
      <c r="O123" s="35"/>
      <c r="P123" s="35" t="s">
        <v>218</v>
      </c>
      <c r="Q123" s="35" t="s">
        <v>218</v>
      </c>
      <c r="R123" s="32">
        <v>37064</v>
      </c>
      <c r="S123" s="69" t="s">
        <v>219</v>
      </c>
      <c r="T123" s="33" t="s">
        <v>226</v>
      </c>
      <c r="U123" s="33" t="s">
        <v>252</v>
      </c>
      <c r="V123" s="218"/>
      <c r="W123" s="218"/>
      <c r="X123" s="218"/>
      <c r="Y123" s="35" t="s">
        <v>267</v>
      </c>
      <c r="Z123" s="35"/>
      <c r="AA123" s="35">
        <v>0</v>
      </c>
      <c r="AB123" s="35"/>
      <c r="AC123" s="35"/>
      <c r="AD123" s="64"/>
      <c r="AE123" s="39"/>
      <c r="AF123" s="35"/>
      <c r="AG123" s="39" t="s">
        <v>256</v>
      </c>
      <c r="AH123" s="35"/>
      <c r="AI123" s="35"/>
      <c r="AJ123" s="35"/>
      <c r="AK123" s="39" t="s">
        <v>255</v>
      </c>
      <c r="AL123" s="19"/>
      <c r="AM123" s="40" t="s">
        <v>274</v>
      </c>
      <c r="AN123" s="35">
        <v>602</v>
      </c>
      <c r="AO123" s="256">
        <v>141300</v>
      </c>
      <c r="AP123" s="22"/>
      <c r="AQ123" s="52" t="s">
        <v>312</v>
      </c>
      <c r="AR123" s="5"/>
      <c r="AS123" s="5"/>
      <c r="AT123" s="258">
        <f t="shared" si="11"/>
        <v>141300</v>
      </c>
      <c r="AU123" s="5"/>
      <c r="AV123" s="5"/>
      <c r="AW123" s="256"/>
      <c r="AX123" s="256">
        <v>141300</v>
      </c>
      <c r="AY123" s="282" t="s">
        <v>342</v>
      </c>
    </row>
    <row r="124" spans="1:51" s="234" customFormat="1" ht="22.5">
      <c r="A124" s="35">
        <v>82514</v>
      </c>
      <c r="B124" s="64">
        <v>40339</v>
      </c>
      <c r="C124" s="226">
        <v>147523</v>
      </c>
      <c r="D124" s="32">
        <v>40329</v>
      </c>
      <c r="E124" s="35" t="s">
        <v>43</v>
      </c>
      <c r="F124" s="35" t="s">
        <v>44</v>
      </c>
      <c r="G124" s="29" t="s">
        <v>168</v>
      </c>
      <c r="H124" s="29"/>
      <c r="I124" s="29" t="s">
        <v>169</v>
      </c>
      <c r="J124" s="35"/>
      <c r="K124" s="35" t="s">
        <v>190</v>
      </c>
      <c r="L124" s="19">
        <v>19050962</v>
      </c>
      <c r="M124" s="19" t="s">
        <v>249</v>
      </c>
      <c r="N124" s="37" t="s">
        <v>238</v>
      </c>
      <c r="O124" s="35"/>
      <c r="P124" s="35" t="s">
        <v>218</v>
      </c>
      <c r="Q124" s="35" t="s">
        <v>218</v>
      </c>
      <c r="R124" s="32">
        <v>39905</v>
      </c>
      <c r="S124" s="69" t="s">
        <v>219</v>
      </c>
      <c r="T124" s="33" t="s">
        <v>226</v>
      </c>
      <c r="U124" s="33" t="s">
        <v>240</v>
      </c>
      <c r="V124" s="218">
        <v>1025000</v>
      </c>
      <c r="W124" s="218">
        <v>0</v>
      </c>
      <c r="X124" s="254">
        <v>1025000</v>
      </c>
      <c r="Y124" s="226" t="s">
        <v>267</v>
      </c>
      <c r="Z124" s="226"/>
      <c r="AA124" s="226">
        <v>0</v>
      </c>
      <c r="AB124" s="226"/>
      <c r="AC124" s="226"/>
      <c r="AD124" s="228"/>
      <c r="AE124" s="226"/>
      <c r="AF124" s="226"/>
      <c r="AG124" s="39" t="s">
        <v>256</v>
      </c>
      <c r="AH124" s="226"/>
      <c r="AI124" s="226"/>
      <c r="AJ124" s="226"/>
      <c r="AK124" s="39" t="s">
        <v>255</v>
      </c>
      <c r="AL124" s="226"/>
      <c r="AM124" s="40" t="s">
        <v>245</v>
      </c>
      <c r="AN124" s="35">
        <v>816</v>
      </c>
      <c r="AO124" s="256">
        <v>12500</v>
      </c>
      <c r="AP124" s="22"/>
      <c r="AQ124" s="54" t="s">
        <v>311</v>
      </c>
      <c r="AR124" s="224"/>
      <c r="AS124" s="224"/>
      <c r="AT124" s="258">
        <f t="shared" si="11"/>
        <v>12500</v>
      </c>
      <c r="AU124" s="224"/>
      <c r="AV124" s="224"/>
      <c r="AW124" s="279"/>
      <c r="AX124" s="256">
        <v>12500</v>
      </c>
      <c r="AY124" s="282" t="s">
        <v>342</v>
      </c>
    </row>
    <row r="125" spans="1:51" s="234" customFormat="1" ht="45">
      <c r="A125" s="35">
        <v>82514</v>
      </c>
      <c r="B125" s="64">
        <v>40339</v>
      </c>
      <c r="C125" s="226">
        <v>147523</v>
      </c>
      <c r="D125" s="32">
        <v>40329</v>
      </c>
      <c r="E125" s="35" t="s">
        <v>43</v>
      </c>
      <c r="F125" s="35" t="s">
        <v>44</v>
      </c>
      <c r="G125" s="29" t="s">
        <v>168</v>
      </c>
      <c r="H125" s="29"/>
      <c r="I125" s="29" t="s">
        <v>169</v>
      </c>
      <c r="J125" s="35"/>
      <c r="K125" s="35" t="s">
        <v>190</v>
      </c>
      <c r="L125" s="19">
        <v>19050962</v>
      </c>
      <c r="M125" s="19" t="s">
        <v>249</v>
      </c>
      <c r="N125" s="37" t="s">
        <v>238</v>
      </c>
      <c r="O125" s="35"/>
      <c r="P125" s="35" t="s">
        <v>218</v>
      </c>
      <c r="Q125" s="35" t="s">
        <v>218</v>
      </c>
      <c r="R125" s="32">
        <v>39905</v>
      </c>
      <c r="S125" s="69" t="s">
        <v>219</v>
      </c>
      <c r="T125" s="33" t="s">
        <v>226</v>
      </c>
      <c r="U125" s="33" t="s">
        <v>240</v>
      </c>
      <c r="V125" s="218"/>
      <c r="W125" s="218"/>
      <c r="X125" s="218"/>
      <c r="Y125" s="226" t="s">
        <v>267</v>
      </c>
      <c r="Z125" s="226"/>
      <c r="AA125" s="226">
        <v>0</v>
      </c>
      <c r="AB125" s="226"/>
      <c r="AC125" s="226"/>
      <c r="AD125" s="228"/>
      <c r="AE125" s="226"/>
      <c r="AF125" s="226"/>
      <c r="AG125" s="39" t="s">
        <v>256</v>
      </c>
      <c r="AH125" s="226"/>
      <c r="AI125" s="226"/>
      <c r="AJ125" s="226"/>
      <c r="AK125" s="39" t="s">
        <v>255</v>
      </c>
      <c r="AL125" s="226"/>
      <c r="AM125" s="40" t="s">
        <v>274</v>
      </c>
      <c r="AN125" s="35">
        <v>602</v>
      </c>
      <c r="AO125" s="256">
        <v>141300</v>
      </c>
      <c r="AP125" s="22"/>
      <c r="AQ125" s="52" t="s">
        <v>312</v>
      </c>
      <c r="AR125" s="224"/>
      <c r="AS125" s="224"/>
      <c r="AT125" s="258">
        <f t="shared" si="11"/>
        <v>141300</v>
      </c>
      <c r="AU125" s="224"/>
      <c r="AV125" s="224"/>
      <c r="AW125" s="279"/>
      <c r="AX125" s="256">
        <v>141300</v>
      </c>
      <c r="AY125" s="282" t="s">
        <v>342</v>
      </c>
    </row>
    <row r="126" spans="1:51" ht="22.5">
      <c r="A126" s="35">
        <v>82514</v>
      </c>
      <c r="B126" s="64">
        <v>40339</v>
      </c>
      <c r="C126" s="40">
        <v>147524</v>
      </c>
      <c r="D126" s="32">
        <v>40329</v>
      </c>
      <c r="E126" s="35" t="s">
        <v>43</v>
      </c>
      <c r="F126" s="35" t="s">
        <v>44</v>
      </c>
      <c r="G126" s="29" t="s">
        <v>170</v>
      </c>
      <c r="H126" s="29" t="s">
        <v>171</v>
      </c>
      <c r="I126" s="29" t="s">
        <v>83</v>
      </c>
      <c r="J126" s="35" t="s">
        <v>172</v>
      </c>
      <c r="K126" s="35" t="s">
        <v>190</v>
      </c>
      <c r="L126" s="19">
        <v>41525022</v>
      </c>
      <c r="M126" s="19" t="s">
        <v>249</v>
      </c>
      <c r="N126" s="37" t="s">
        <v>237</v>
      </c>
      <c r="O126" s="35"/>
      <c r="P126" s="35" t="s">
        <v>218</v>
      </c>
      <c r="Q126" s="35" t="s">
        <v>218</v>
      </c>
      <c r="R126" s="32">
        <v>34036</v>
      </c>
      <c r="S126" s="69" t="s">
        <v>219</v>
      </c>
      <c r="T126" s="33" t="s">
        <v>231</v>
      </c>
      <c r="U126" s="33" t="s">
        <v>252</v>
      </c>
      <c r="V126" s="218">
        <v>1025000</v>
      </c>
      <c r="W126" s="218">
        <v>0</v>
      </c>
      <c r="X126" s="254">
        <v>1025000</v>
      </c>
      <c r="Y126" s="40" t="s">
        <v>267</v>
      </c>
      <c r="Z126" s="40"/>
      <c r="AA126" s="40">
        <v>0</v>
      </c>
      <c r="AB126" s="40"/>
      <c r="AC126" s="40"/>
      <c r="AD126" s="235"/>
      <c r="AE126" s="40"/>
      <c r="AF126" s="40"/>
      <c r="AG126" s="39" t="s">
        <v>256</v>
      </c>
      <c r="AH126" s="40"/>
      <c r="AI126" s="40"/>
      <c r="AJ126" s="40"/>
      <c r="AK126" s="39" t="s">
        <v>255</v>
      </c>
      <c r="AL126" s="40"/>
      <c r="AM126" s="40" t="s">
        <v>245</v>
      </c>
      <c r="AN126" s="35">
        <v>816</v>
      </c>
      <c r="AO126" s="256">
        <v>12500</v>
      </c>
      <c r="AP126" s="22"/>
      <c r="AQ126" s="54" t="s">
        <v>311</v>
      </c>
      <c r="AR126" s="5"/>
      <c r="AS126" s="5"/>
      <c r="AT126" s="258">
        <f t="shared" si="11"/>
        <v>12500</v>
      </c>
      <c r="AU126" s="5"/>
      <c r="AV126" s="5"/>
      <c r="AW126" s="256"/>
      <c r="AX126" s="256">
        <v>12500</v>
      </c>
      <c r="AY126" s="282" t="s">
        <v>342</v>
      </c>
    </row>
    <row r="127" spans="1:51" ht="45">
      <c r="A127" s="35">
        <v>82514</v>
      </c>
      <c r="B127" s="64">
        <v>40339</v>
      </c>
      <c r="C127" s="40">
        <v>147524</v>
      </c>
      <c r="D127" s="32">
        <v>40329</v>
      </c>
      <c r="E127" s="35" t="s">
        <v>43</v>
      </c>
      <c r="F127" s="35" t="s">
        <v>44</v>
      </c>
      <c r="G127" s="29" t="s">
        <v>170</v>
      </c>
      <c r="H127" s="29" t="s">
        <v>171</v>
      </c>
      <c r="I127" s="29" t="s">
        <v>83</v>
      </c>
      <c r="J127" s="35" t="s">
        <v>172</v>
      </c>
      <c r="K127" s="35" t="s">
        <v>190</v>
      </c>
      <c r="L127" s="19">
        <v>41525022</v>
      </c>
      <c r="M127" s="19" t="s">
        <v>249</v>
      </c>
      <c r="N127" s="37" t="s">
        <v>237</v>
      </c>
      <c r="O127" s="35"/>
      <c r="P127" s="35" t="s">
        <v>218</v>
      </c>
      <c r="Q127" s="35" t="s">
        <v>218</v>
      </c>
      <c r="R127" s="32">
        <v>34036</v>
      </c>
      <c r="S127" s="69" t="s">
        <v>219</v>
      </c>
      <c r="T127" s="33" t="s">
        <v>231</v>
      </c>
      <c r="U127" s="33" t="s">
        <v>252</v>
      </c>
      <c r="V127" s="218"/>
      <c r="W127" s="218"/>
      <c r="X127" s="218"/>
      <c r="Y127" s="40" t="s">
        <v>267</v>
      </c>
      <c r="Z127" s="40"/>
      <c r="AA127" s="40">
        <v>0</v>
      </c>
      <c r="AB127" s="40"/>
      <c r="AC127" s="40"/>
      <c r="AD127" s="235"/>
      <c r="AE127" s="40"/>
      <c r="AF127" s="40"/>
      <c r="AG127" s="39" t="s">
        <v>256</v>
      </c>
      <c r="AH127" s="40"/>
      <c r="AI127" s="40"/>
      <c r="AJ127" s="40"/>
      <c r="AK127" s="39" t="s">
        <v>255</v>
      </c>
      <c r="AL127" s="40"/>
      <c r="AM127" s="40" t="s">
        <v>274</v>
      </c>
      <c r="AN127" s="35">
        <v>602</v>
      </c>
      <c r="AO127" s="256">
        <v>141300</v>
      </c>
      <c r="AP127" s="22"/>
      <c r="AQ127" s="52" t="s">
        <v>312</v>
      </c>
      <c r="AR127" s="5"/>
      <c r="AS127" s="5"/>
      <c r="AT127" s="258">
        <f t="shared" si="11"/>
        <v>141300</v>
      </c>
      <c r="AU127" s="5"/>
      <c r="AV127" s="5"/>
      <c r="AW127" s="256"/>
      <c r="AX127" s="256">
        <v>141300</v>
      </c>
      <c r="AY127" s="282" t="s">
        <v>342</v>
      </c>
    </row>
    <row r="128" spans="1:51" ht="22.5">
      <c r="A128" s="35">
        <v>82514</v>
      </c>
      <c r="B128" s="64">
        <v>40339</v>
      </c>
      <c r="C128" s="40">
        <v>147866</v>
      </c>
      <c r="D128" s="32">
        <v>40329</v>
      </c>
      <c r="E128" s="35" t="s">
        <v>43</v>
      </c>
      <c r="F128" s="35" t="s">
        <v>44</v>
      </c>
      <c r="G128" s="29" t="s">
        <v>212</v>
      </c>
      <c r="H128" s="29"/>
      <c r="I128" s="29" t="s">
        <v>213</v>
      </c>
      <c r="J128" s="35"/>
      <c r="K128" s="35" t="s">
        <v>190</v>
      </c>
      <c r="L128" s="19">
        <v>1020723782</v>
      </c>
      <c r="M128" s="19" t="s">
        <v>249</v>
      </c>
      <c r="N128" s="37" t="s">
        <v>238</v>
      </c>
      <c r="O128" s="35"/>
      <c r="P128" s="35" t="s">
        <v>218</v>
      </c>
      <c r="Q128" s="35" t="s">
        <v>218</v>
      </c>
      <c r="R128" s="32">
        <v>33939</v>
      </c>
      <c r="S128" s="69" t="s">
        <v>219</v>
      </c>
      <c r="T128" s="33" t="s">
        <v>226</v>
      </c>
      <c r="U128" s="33" t="s">
        <v>252</v>
      </c>
      <c r="V128" s="218">
        <v>1025000</v>
      </c>
      <c r="W128" s="218">
        <v>0</v>
      </c>
      <c r="X128" s="254">
        <v>1025000</v>
      </c>
      <c r="Y128" s="40" t="s">
        <v>267</v>
      </c>
      <c r="Z128" s="219"/>
      <c r="AA128" s="53">
        <v>0</v>
      </c>
      <c r="AB128" s="53"/>
      <c r="AC128" s="49"/>
      <c r="AD128" s="220"/>
      <c r="AE128" s="35"/>
      <c r="AF128" s="35"/>
      <c r="AG128" s="39" t="s">
        <v>256</v>
      </c>
      <c r="AH128" s="35"/>
      <c r="AI128" s="35"/>
      <c r="AJ128" s="35"/>
      <c r="AK128" s="39" t="s">
        <v>255</v>
      </c>
      <c r="AL128" s="40"/>
      <c r="AM128" s="40" t="s">
        <v>245</v>
      </c>
      <c r="AN128" s="35">
        <v>816</v>
      </c>
      <c r="AO128" s="256">
        <v>12500</v>
      </c>
      <c r="AP128" s="22"/>
      <c r="AQ128" s="54" t="s">
        <v>311</v>
      </c>
      <c r="AR128" s="5"/>
      <c r="AS128" s="5"/>
      <c r="AT128" s="258">
        <f t="shared" si="11"/>
        <v>12500</v>
      </c>
      <c r="AU128" s="5"/>
      <c r="AV128" s="5"/>
      <c r="AW128" s="256"/>
      <c r="AX128" s="256">
        <v>12500</v>
      </c>
      <c r="AY128" s="282" t="s">
        <v>342</v>
      </c>
    </row>
    <row r="129" spans="1:51" ht="45">
      <c r="A129" s="35">
        <v>82514</v>
      </c>
      <c r="B129" s="64">
        <v>40339</v>
      </c>
      <c r="C129" s="40">
        <v>147866</v>
      </c>
      <c r="D129" s="32">
        <v>40329</v>
      </c>
      <c r="E129" s="35" t="s">
        <v>43</v>
      </c>
      <c r="F129" s="35" t="s">
        <v>44</v>
      </c>
      <c r="G129" s="29" t="s">
        <v>212</v>
      </c>
      <c r="H129" s="29"/>
      <c r="I129" s="29" t="s">
        <v>213</v>
      </c>
      <c r="J129" s="35"/>
      <c r="K129" s="35" t="s">
        <v>190</v>
      </c>
      <c r="L129" s="19">
        <v>1020723782</v>
      </c>
      <c r="M129" s="19" t="s">
        <v>249</v>
      </c>
      <c r="N129" s="37" t="s">
        <v>238</v>
      </c>
      <c r="O129" s="35"/>
      <c r="P129" s="35" t="s">
        <v>218</v>
      </c>
      <c r="Q129" s="35" t="s">
        <v>218</v>
      </c>
      <c r="R129" s="32">
        <v>33939</v>
      </c>
      <c r="S129" s="69" t="s">
        <v>219</v>
      </c>
      <c r="T129" s="33" t="s">
        <v>226</v>
      </c>
      <c r="U129" s="33" t="s">
        <v>252</v>
      </c>
      <c r="V129" s="218"/>
      <c r="W129" s="218"/>
      <c r="X129" s="218"/>
      <c r="Y129" s="40" t="s">
        <v>267</v>
      </c>
      <c r="Z129" s="219"/>
      <c r="AA129" s="53">
        <v>0</v>
      </c>
      <c r="AB129" s="53"/>
      <c r="AC129" s="49"/>
      <c r="AD129" s="220"/>
      <c r="AE129" s="35"/>
      <c r="AF129" s="35"/>
      <c r="AG129" s="39" t="s">
        <v>256</v>
      </c>
      <c r="AH129" s="35"/>
      <c r="AI129" s="35"/>
      <c r="AJ129" s="35"/>
      <c r="AK129" s="39" t="s">
        <v>255</v>
      </c>
      <c r="AL129" s="40"/>
      <c r="AM129" s="40" t="s">
        <v>274</v>
      </c>
      <c r="AN129" s="35">
        <v>602</v>
      </c>
      <c r="AO129" s="256">
        <v>141300</v>
      </c>
      <c r="AP129" s="22"/>
      <c r="AQ129" s="52" t="s">
        <v>312</v>
      </c>
      <c r="AR129" s="5"/>
      <c r="AS129" s="5"/>
      <c r="AT129" s="258">
        <f t="shared" si="11"/>
        <v>141300</v>
      </c>
      <c r="AU129" s="5"/>
      <c r="AV129" s="5"/>
      <c r="AW129" s="256"/>
      <c r="AX129" s="256">
        <v>141300</v>
      </c>
      <c r="AY129" s="282" t="s">
        <v>342</v>
      </c>
    </row>
    <row r="130" spans="1:51" ht="22.5">
      <c r="A130" s="35">
        <v>82514</v>
      </c>
      <c r="B130" s="64">
        <v>40339</v>
      </c>
      <c r="C130" s="40">
        <v>147899</v>
      </c>
      <c r="D130" s="32">
        <v>40329</v>
      </c>
      <c r="E130" s="35" t="s">
        <v>43</v>
      </c>
      <c r="F130" s="35" t="s">
        <v>44</v>
      </c>
      <c r="G130" s="29" t="s">
        <v>147</v>
      </c>
      <c r="H130" s="29"/>
      <c r="I130" s="29" t="s">
        <v>135</v>
      </c>
      <c r="J130" s="35"/>
      <c r="K130" s="35" t="s">
        <v>190</v>
      </c>
      <c r="L130" s="19">
        <v>28807484</v>
      </c>
      <c r="M130" s="19" t="s">
        <v>249</v>
      </c>
      <c r="N130" s="37" t="s">
        <v>237</v>
      </c>
      <c r="O130" s="35"/>
      <c r="P130" s="35" t="s">
        <v>218</v>
      </c>
      <c r="Q130" s="35" t="s">
        <v>218</v>
      </c>
      <c r="R130" s="32">
        <v>35006</v>
      </c>
      <c r="S130" s="69" t="s">
        <v>219</v>
      </c>
      <c r="T130" s="33" t="s">
        <v>220</v>
      </c>
      <c r="U130" s="33" t="s">
        <v>252</v>
      </c>
      <c r="V130" s="218">
        <v>1025000</v>
      </c>
      <c r="W130" s="218">
        <v>0</v>
      </c>
      <c r="X130" s="254">
        <v>1025000</v>
      </c>
      <c r="Y130" s="40" t="s">
        <v>267</v>
      </c>
      <c r="Z130" s="40"/>
      <c r="AA130" s="40">
        <v>0</v>
      </c>
      <c r="AB130" s="40"/>
      <c r="AC130" s="40"/>
      <c r="AD130" s="235"/>
      <c r="AE130" s="40"/>
      <c r="AF130" s="40"/>
      <c r="AG130" s="39" t="s">
        <v>256</v>
      </c>
      <c r="AH130" s="40"/>
      <c r="AI130" s="40"/>
      <c r="AJ130" s="40"/>
      <c r="AK130" s="39" t="s">
        <v>255</v>
      </c>
      <c r="AL130" s="40"/>
      <c r="AM130" s="40" t="s">
        <v>245</v>
      </c>
      <c r="AN130" s="35">
        <v>816</v>
      </c>
      <c r="AO130" s="256">
        <v>12500</v>
      </c>
      <c r="AP130" s="22"/>
      <c r="AQ130" s="54" t="s">
        <v>311</v>
      </c>
      <c r="AR130" s="5"/>
      <c r="AS130" s="5"/>
      <c r="AT130" s="258">
        <f t="shared" si="11"/>
        <v>12500</v>
      </c>
      <c r="AU130" s="5"/>
      <c r="AV130" s="5"/>
      <c r="AW130" s="256"/>
      <c r="AX130" s="256">
        <v>12500</v>
      </c>
      <c r="AY130" s="282" t="s">
        <v>342</v>
      </c>
    </row>
    <row r="131" spans="1:51" ht="45">
      <c r="A131" s="35">
        <v>82514</v>
      </c>
      <c r="B131" s="64">
        <v>40339</v>
      </c>
      <c r="C131" s="40">
        <v>147899</v>
      </c>
      <c r="D131" s="32">
        <v>40329</v>
      </c>
      <c r="E131" s="35" t="s">
        <v>43</v>
      </c>
      <c r="F131" s="35" t="s">
        <v>44</v>
      </c>
      <c r="G131" s="29" t="s">
        <v>147</v>
      </c>
      <c r="H131" s="29"/>
      <c r="I131" s="29" t="s">
        <v>135</v>
      </c>
      <c r="J131" s="35"/>
      <c r="K131" s="35" t="s">
        <v>190</v>
      </c>
      <c r="L131" s="19">
        <v>28807484</v>
      </c>
      <c r="M131" s="19" t="s">
        <v>249</v>
      </c>
      <c r="N131" s="37" t="s">
        <v>237</v>
      </c>
      <c r="O131" s="35"/>
      <c r="P131" s="35" t="s">
        <v>218</v>
      </c>
      <c r="Q131" s="35" t="s">
        <v>218</v>
      </c>
      <c r="R131" s="32">
        <v>35006</v>
      </c>
      <c r="S131" s="69" t="s">
        <v>219</v>
      </c>
      <c r="T131" s="33" t="s">
        <v>220</v>
      </c>
      <c r="U131" s="33" t="s">
        <v>252</v>
      </c>
      <c r="V131" s="218"/>
      <c r="W131" s="218"/>
      <c r="X131" s="218"/>
      <c r="Y131" s="40" t="s">
        <v>267</v>
      </c>
      <c r="Z131" s="40"/>
      <c r="AA131" s="40">
        <v>0</v>
      </c>
      <c r="AB131" s="40"/>
      <c r="AC131" s="40"/>
      <c r="AD131" s="235"/>
      <c r="AE131" s="40"/>
      <c r="AF131" s="40"/>
      <c r="AG131" s="39" t="s">
        <v>256</v>
      </c>
      <c r="AH131" s="40"/>
      <c r="AI131" s="40"/>
      <c r="AJ131" s="40"/>
      <c r="AK131" s="39" t="s">
        <v>255</v>
      </c>
      <c r="AL131" s="40"/>
      <c r="AM131" s="40" t="s">
        <v>274</v>
      </c>
      <c r="AN131" s="35">
        <v>602</v>
      </c>
      <c r="AO131" s="256">
        <v>141300</v>
      </c>
      <c r="AP131" s="22"/>
      <c r="AQ131" s="52" t="s">
        <v>312</v>
      </c>
      <c r="AR131" s="5"/>
      <c r="AS131" s="5"/>
      <c r="AT131" s="258">
        <f t="shared" si="11"/>
        <v>141300</v>
      </c>
      <c r="AU131" s="5"/>
      <c r="AV131" s="5"/>
      <c r="AW131" s="256"/>
      <c r="AX131" s="256">
        <v>141300</v>
      </c>
      <c r="AY131" s="282" t="s">
        <v>342</v>
      </c>
    </row>
    <row r="132" spans="1:51" ht="22.5">
      <c r="A132" s="35">
        <v>82514</v>
      </c>
      <c r="B132" s="64">
        <v>40339</v>
      </c>
      <c r="C132" s="40">
        <v>147813</v>
      </c>
      <c r="D132" s="32">
        <v>40329</v>
      </c>
      <c r="E132" s="35" t="s">
        <v>43</v>
      </c>
      <c r="F132" s="35" t="s">
        <v>44</v>
      </c>
      <c r="G132" s="29" t="s">
        <v>173</v>
      </c>
      <c r="H132" s="29"/>
      <c r="I132" s="29" t="s">
        <v>71</v>
      </c>
      <c r="J132" s="35"/>
      <c r="K132" s="35" t="s">
        <v>190</v>
      </c>
      <c r="L132" s="19">
        <v>1020723795</v>
      </c>
      <c r="M132" s="19" t="s">
        <v>249</v>
      </c>
      <c r="N132" s="37" t="s">
        <v>238</v>
      </c>
      <c r="O132" s="35"/>
      <c r="P132" s="35" t="s">
        <v>218</v>
      </c>
      <c r="Q132" s="35" t="s">
        <v>218</v>
      </c>
      <c r="R132" s="32">
        <v>34907</v>
      </c>
      <c r="S132" s="69" t="s">
        <v>219</v>
      </c>
      <c r="T132" s="33" t="s">
        <v>224</v>
      </c>
      <c r="U132" s="33" t="s">
        <v>252</v>
      </c>
      <c r="V132" s="218">
        <v>1025000</v>
      </c>
      <c r="W132" s="218">
        <v>0</v>
      </c>
      <c r="X132" s="254">
        <v>1025000</v>
      </c>
      <c r="Y132" s="35" t="s">
        <v>267</v>
      </c>
      <c r="Z132" s="223"/>
      <c r="AA132" s="35">
        <v>0</v>
      </c>
      <c r="AB132" s="35"/>
      <c r="AC132" s="35"/>
      <c r="AD132" s="64"/>
      <c r="AE132" s="35"/>
      <c r="AF132" s="35"/>
      <c r="AG132" s="39" t="s">
        <v>256</v>
      </c>
      <c r="AH132" s="35"/>
      <c r="AI132" s="35"/>
      <c r="AJ132" s="35"/>
      <c r="AK132" s="39" t="s">
        <v>255</v>
      </c>
      <c r="AL132" s="40"/>
      <c r="AM132" s="40" t="s">
        <v>245</v>
      </c>
      <c r="AN132" s="35">
        <v>816</v>
      </c>
      <c r="AO132" s="256">
        <v>12500</v>
      </c>
      <c r="AP132" s="22"/>
      <c r="AQ132" s="54" t="s">
        <v>311</v>
      </c>
      <c r="AR132" s="5"/>
      <c r="AS132" s="5"/>
      <c r="AT132" s="258">
        <f t="shared" si="11"/>
        <v>12500</v>
      </c>
      <c r="AU132" s="5"/>
      <c r="AV132" s="5"/>
      <c r="AW132" s="256"/>
      <c r="AX132" s="256">
        <v>12500</v>
      </c>
      <c r="AY132" s="282" t="s">
        <v>342</v>
      </c>
    </row>
    <row r="133" spans="1:51" ht="45">
      <c r="A133" s="35">
        <v>82514</v>
      </c>
      <c r="B133" s="64">
        <v>40339</v>
      </c>
      <c r="C133" s="40">
        <v>147813</v>
      </c>
      <c r="D133" s="32">
        <v>40329</v>
      </c>
      <c r="E133" s="35" t="s">
        <v>43</v>
      </c>
      <c r="F133" s="35" t="s">
        <v>44</v>
      </c>
      <c r="G133" s="29" t="s">
        <v>173</v>
      </c>
      <c r="H133" s="29"/>
      <c r="I133" s="29" t="s">
        <v>71</v>
      </c>
      <c r="J133" s="35"/>
      <c r="K133" s="35" t="s">
        <v>190</v>
      </c>
      <c r="L133" s="19">
        <v>1020723795</v>
      </c>
      <c r="M133" s="19" t="s">
        <v>249</v>
      </c>
      <c r="N133" s="37" t="s">
        <v>238</v>
      </c>
      <c r="O133" s="35"/>
      <c r="P133" s="35" t="s">
        <v>218</v>
      </c>
      <c r="Q133" s="35" t="s">
        <v>218</v>
      </c>
      <c r="R133" s="32">
        <v>34907</v>
      </c>
      <c r="S133" s="69" t="s">
        <v>219</v>
      </c>
      <c r="T133" s="33" t="s">
        <v>224</v>
      </c>
      <c r="U133" s="33" t="s">
        <v>252</v>
      </c>
      <c r="V133" s="218"/>
      <c r="W133" s="218"/>
      <c r="X133" s="218"/>
      <c r="Y133" s="35" t="s">
        <v>267</v>
      </c>
      <c r="Z133" s="223"/>
      <c r="AA133" s="35">
        <v>0</v>
      </c>
      <c r="AB133" s="35"/>
      <c r="AC133" s="35"/>
      <c r="AD133" s="64"/>
      <c r="AE133" s="35"/>
      <c r="AF133" s="35"/>
      <c r="AG133" s="39" t="s">
        <v>256</v>
      </c>
      <c r="AH133" s="35"/>
      <c r="AI133" s="35"/>
      <c r="AJ133" s="35"/>
      <c r="AK133" s="39" t="s">
        <v>255</v>
      </c>
      <c r="AL133" s="40"/>
      <c r="AM133" s="40" t="s">
        <v>274</v>
      </c>
      <c r="AN133" s="35">
        <v>602</v>
      </c>
      <c r="AO133" s="256">
        <v>141300</v>
      </c>
      <c r="AP133" s="22"/>
      <c r="AQ133" s="52" t="s">
        <v>312</v>
      </c>
      <c r="AR133" s="5"/>
      <c r="AS133" s="5"/>
      <c r="AT133" s="258">
        <f t="shared" si="11"/>
        <v>141300</v>
      </c>
      <c r="AU133" s="5"/>
      <c r="AV133" s="5"/>
      <c r="AW133" s="256"/>
      <c r="AX133" s="256">
        <v>141300</v>
      </c>
      <c r="AY133" s="282" t="s">
        <v>342</v>
      </c>
    </row>
    <row r="134" spans="1:51" ht="22.5">
      <c r="A134" s="35">
        <v>82514</v>
      </c>
      <c r="B134" s="64">
        <v>40339</v>
      </c>
      <c r="C134" s="40">
        <v>147816</v>
      </c>
      <c r="D134" s="32">
        <v>40329</v>
      </c>
      <c r="E134" s="35" t="s">
        <v>43</v>
      </c>
      <c r="F134" s="35" t="s">
        <v>44</v>
      </c>
      <c r="G134" s="29" t="s">
        <v>57</v>
      </c>
      <c r="H134" s="29"/>
      <c r="I134" s="29" t="s">
        <v>51</v>
      </c>
      <c r="J134" s="35"/>
      <c r="K134" s="35" t="s">
        <v>190</v>
      </c>
      <c r="L134" s="19">
        <v>20215856</v>
      </c>
      <c r="M134" s="19" t="s">
        <v>249</v>
      </c>
      <c r="N134" s="37" t="s">
        <v>237</v>
      </c>
      <c r="O134" s="35"/>
      <c r="P134" s="35" t="s">
        <v>218</v>
      </c>
      <c r="Q134" s="35" t="s">
        <v>218</v>
      </c>
      <c r="R134" s="32">
        <v>32982</v>
      </c>
      <c r="S134" s="69" t="s">
        <v>219</v>
      </c>
      <c r="T134" s="33" t="s">
        <v>226</v>
      </c>
      <c r="U134" s="33" t="s">
        <v>252</v>
      </c>
      <c r="V134" s="218">
        <v>1025000</v>
      </c>
      <c r="W134" s="218">
        <v>0</v>
      </c>
      <c r="X134" s="254">
        <v>1025000</v>
      </c>
      <c r="Y134" s="40" t="s">
        <v>267</v>
      </c>
      <c r="Z134" s="40"/>
      <c r="AA134" s="40">
        <v>0</v>
      </c>
      <c r="AB134" s="40"/>
      <c r="AC134" s="40"/>
      <c r="AD134" s="235"/>
      <c r="AE134" s="40"/>
      <c r="AF134" s="40"/>
      <c r="AG134" s="39" t="s">
        <v>256</v>
      </c>
      <c r="AH134" s="40"/>
      <c r="AI134" s="40"/>
      <c r="AJ134" s="40"/>
      <c r="AK134" s="39" t="s">
        <v>255</v>
      </c>
      <c r="AL134" s="40"/>
      <c r="AM134" s="40" t="s">
        <v>245</v>
      </c>
      <c r="AN134" s="35">
        <v>816</v>
      </c>
      <c r="AO134" s="256">
        <v>12500</v>
      </c>
      <c r="AP134" s="22"/>
      <c r="AQ134" s="54" t="s">
        <v>311</v>
      </c>
      <c r="AR134" s="5"/>
      <c r="AS134" s="5"/>
      <c r="AT134" s="258">
        <f t="shared" si="11"/>
        <v>12500</v>
      </c>
      <c r="AU134" s="5"/>
      <c r="AV134" s="5"/>
      <c r="AW134" s="256"/>
      <c r="AX134" s="256">
        <v>12500</v>
      </c>
      <c r="AY134" s="282" t="s">
        <v>342</v>
      </c>
    </row>
    <row r="135" spans="1:51" ht="45">
      <c r="A135" s="35">
        <v>82514</v>
      </c>
      <c r="B135" s="64">
        <v>40339</v>
      </c>
      <c r="C135" s="40">
        <v>147816</v>
      </c>
      <c r="D135" s="32">
        <v>40329</v>
      </c>
      <c r="E135" s="35" t="s">
        <v>43</v>
      </c>
      <c r="F135" s="35" t="s">
        <v>44</v>
      </c>
      <c r="G135" s="29" t="s">
        <v>57</v>
      </c>
      <c r="H135" s="29"/>
      <c r="I135" s="29" t="s">
        <v>51</v>
      </c>
      <c r="J135" s="35"/>
      <c r="K135" s="35" t="s">
        <v>190</v>
      </c>
      <c r="L135" s="19">
        <v>20215856</v>
      </c>
      <c r="M135" s="19" t="s">
        <v>249</v>
      </c>
      <c r="N135" s="37" t="s">
        <v>237</v>
      </c>
      <c r="O135" s="35"/>
      <c r="P135" s="35" t="s">
        <v>218</v>
      </c>
      <c r="Q135" s="35" t="s">
        <v>218</v>
      </c>
      <c r="R135" s="32">
        <v>32982</v>
      </c>
      <c r="S135" s="69" t="s">
        <v>219</v>
      </c>
      <c r="T135" s="33" t="s">
        <v>226</v>
      </c>
      <c r="U135" s="33" t="s">
        <v>252</v>
      </c>
      <c r="V135" s="218"/>
      <c r="W135" s="218"/>
      <c r="X135" s="218"/>
      <c r="Y135" s="40" t="s">
        <v>267</v>
      </c>
      <c r="Z135" s="40"/>
      <c r="AA135" s="40">
        <v>0</v>
      </c>
      <c r="AB135" s="40"/>
      <c r="AC135" s="40"/>
      <c r="AD135" s="235"/>
      <c r="AE135" s="40"/>
      <c r="AF135" s="40"/>
      <c r="AG135" s="39" t="s">
        <v>256</v>
      </c>
      <c r="AH135" s="40"/>
      <c r="AI135" s="40"/>
      <c r="AJ135" s="40"/>
      <c r="AK135" s="39" t="s">
        <v>255</v>
      </c>
      <c r="AL135" s="40"/>
      <c r="AM135" s="40" t="s">
        <v>274</v>
      </c>
      <c r="AN135" s="35">
        <v>602</v>
      </c>
      <c r="AO135" s="256">
        <v>141300</v>
      </c>
      <c r="AP135" s="22"/>
      <c r="AQ135" s="52" t="s">
        <v>312</v>
      </c>
      <c r="AR135" s="5"/>
      <c r="AS135" s="5"/>
      <c r="AT135" s="258">
        <f t="shared" si="11"/>
        <v>141300</v>
      </c>
      <c r="AU135" s="5"/>
      <c r="AV135" s="5"/>
      <c r="AW135" s="256"/>
      <c r="AX135" s="256">
        <v>141300</v>
      </c>
      <c r="AY135" s="282" t="s">
        <v>342</v>
      </c>
    </row>
    <row r="136" spans="1:51" ht="22.5">
      <c r="A136" s="35">
        <v>82514</v>
      </c>
      <c r="B136" s="64">
        <v>40339</v>
      </c>
      <c r="C136" s="40">
        <v>147817</v>
      </c>
      <c r="D136" s="32">
        <v>40329</v>
      </c>
      <c r="E136" s="35" t="s">
        <v>43</v>
      </c>
      <c r="F136" s="35" t="s">
        <v>44</v>
      </c>
      <c r="G136" s="29" t="s">
        <v>175</v>
      </c>
      <c r="H136" s="29"/>
      <c r="I136" s="29" t="s">
        <v>174</v>
      </c>
      <c r="J136" s="35" t="s">
        <v>83</v>
      </c>
      <c r="K136" s="35" t="s">
        <v>190</v>
      </c>
      <c r="L136" s="19">
        <v>1020723862</v>
      </c>
      <c r="M136" s="19" t="s">
        <v>249</v>
      </c>
      <c r="N136" s="37" t="s">
        <v>237</v>
      </c>
      <c r="O136" s="35"/>
      <c r="P136" s="35" t="s">
        <v>218</v>
      </c>
      <c r="Q136" s="35" t="s">
        <v>218</v>
      </c>
      <c r="R136" s="32">
        <v>34689</v>
      </c>
      <c r="S136" s="69" t="s">
        <v>219</v>
      </c>
      <c r="T136" s="40" t="s">
        <v>225</v>
      </c>
      <c r="U136" s="33" t="s">
        <v>252</v>
      </c>
      <c r="V136" s="218">
        <v>1025000</v>
      </c>
      <c r="W136" s="218">
        <v>0</v>
      </c>
      <c r="X136" s="254">
        <v>1025000</v>
      </c>
      <c r="Y136" s="40" t="s">
        <v>257</v>
      </c>
      <c r="Z136" s="40"/>
      <c r="AA136" s="40">
        <v>0</v>
      </c>
      <c r="AB136" s="40"/>
      <c r="AC136" s="40"/>
      <c r="AD136" s="235"/>
      <c r="AE136" s="40"/>
      <c r="AF136" s="40"/>
      <c r="AG136" s="39" t="s">
        <v>256</v>
      </c>
      <c r="AH136" s="40"/>
      <c r="AI136" s="40"/>
      <c r="AJ136" s="40"/>
      <c r="AK136" s="39" t="s">
        <v>255</v>
      </c>
      <c r="AL136" s="40"/>
      <c r="AM136" s="40" t="s">
        <v>245</v>
      </c>
      <c r="AN136" s="35">
        <v>889</v>
      </c>
      <c r="AO136" s="256"/>
      <c r="AP136" s="22"/>
      <c r="AQ136" s="54" t="s">
        <v>265</v>
      </c>
      <c r="AR136" s="5"/>
      <c r="AS136" s="5"/>
      <c r="AT136" s="258"/>
      <c r="AU136" s="5"/>
      <c r="AV136" s="5"/>
      <c r="AW136" s="256"/>
      <c r="AX136" s="256"/>
      <c r="AY136" s="40"/>
    </row>
    <row r="137" spans="1:51" ht="22.5">
      <c r="A137" s="35">
        <v>82514</v>
      </c>
      <c r="B137" s="64">
        <v>40339</v>
      </c>
      <c r="C137" s="40">
        <v>147817</v>
      </c>
      <c r="D137" s="32">
        <v>40329</v>
      </c>
      <c r="E137" s="35" t="s">
        <v>43</v>
      </c>
      <c r="F137" s="35" t="s">
        <v>44</v>
      </c>
      <c r="G137" s="29" t="s">
        <v>175</v>
      </c>
      <c r="H137" s="29"/>
      <c r="I137" s="29" t="s">
        <v>174</v>
      </c>
      <c r="J137" s="35" t="s">
        <v>83</v>
      </c>
      <c r="K137" s="35" t="s">
        <v>190</v>
      </c>
      <c r="L137" s="19">
        <v>1020723862</v>
      </c>
      <c r="M137" s="19" t="s">
        <v>249</v>
      </c>
      <c r="N137" s="37" t="s">
        <v>237</v>
      </c>
      <c r="O137" s="35"/>
      <c r="P137" s="35" t="s">
        <v>218</v>
      </c>
      <c r="Q137" s="35" t="s">
        <v>218</v>
      </c>
      <c r="R137" s="32">
        <v>34689</v>
      </c>
      <c r="S137" s="69" t="s">
        <v>219</v>
      </c>
      <c r="T137" s="40" t="s">
        <v>225</v>
      </c>
      <c r="U137" s="33" t="s">
        <v>252</v>
      </c>
      <c r="V137" s="218"/>
      <c r="W137" s="218"/>
      <c r="X137" s="218"/>
      <c r="Y137" s="40" t="s">
        <v>257</v>
      </c>
      <c r="Z137" s="40"/>
      <c r="AA137" s="40">
        <v>0</v>
      </c>
      <c r="AB137" s="40"/>
      <c r="AC137" s="40"/>
      <c r="AD137" s="235"/>
      <c r="AE137" s="40"/>
      <c r="AF137" s="40"/>
      <c r="AG137" s="39" t="s">
        <v>256</v>
      </c>
      <c r="AH137" s="40"/>
      <c r="AI137" s="40"/>
      <c r="AJ137" s="40"/>
      <c r="AK137" s="39" t="s">
        <v>255</v>
      </c>
      <c r="AL137" s="40"/>
      <c r="AM137" s="40" t="s">
        <v>274</v>
      </c>
      <c r="AN137" s="35">
        <v>888</v>
      </c>
      <c r="AO137" s="256"/>
      <c r="AP137" s="22"/>
      <c r="AQ137" s="52" t="s">
        <v>310</v>
      </c>
      <c r="AR137" s="5"/>
      <c r="AS137" s="5"/>
      <c r="AT137" s="258"/>
      <c r="AU137" s="5"/>
      <c r="AV137" s="5"/>
      <c r="AW137" s="256"/>
      <c r="AX137" s="256"/>
      <c r="AY137" s="40"/>
    </row>
    <row r="138" spans="1:51" s="234" customFormat="1" ht="22.5">
      <c r="A138" s="35">
        <v>82514</v>
      </c>
      <c r="B138" s="64">
        <v>40339</v>
      </c>
      <c r="C138" s="226">
        <v>147868</v>
      </c>
      <c r="D138" s="32">
        <v>40329</v>
      </c>
      <c r="E138" s="35" t="s">
        <v>43</v>
      </c>
      <c r="F138" s="35" t="s">
        <v>44</v>
      </c>
      <c r="G138" s="29" t="s">
        <v>214</v>
      </c>
      <c r="H138" s="29" t="s">
        <v>215</v>
      </c>
      <c r="I138" s="29" t="s">
        <v>117</v>
      </c>
      <c r="J138" s="35" t="s">
        <v>216</v>
      </c>
      <c r="K138" s="35" t="s">
        <v>190</v>
      </c>
      <c r="L138" s="19">
        <v>20315275</v>
      </c>
      <c r="M138" s="19" t="s">
        <v>249</v>
      </c>
      <c r="N138" s="37" t="s">
        <v>237</v>
      </c>
      <c r="O138" s="35"/>
      <c r="P138" s="35" t="s">
        <v>218</v>
      </c>
      <c r="Q138" s="35" t="s">
        <v>218</v>
      </c>
      <c r="R138" s="32">
        <v>35153</v>
      </c>
      <c r="S138" s="69" t="s">
        <v>219</v>
      </c>
      <c r="T138" s="40" t="s">
        <v>226</v>
      </c>
      <c r="U138" s="33" t="s">
        <v>252</v>
      </c>
      <c r="V138" s="218">
        <v>1025000</v>
      </c>
      <c r="W138" s="218">
        <v>0</v>
      </c>
      <c r="X138" s="254">
        <v>1025000</v>
      </c>
      <c r="Y138" s="226" t="s">
        <v>267</v>
      </c>
      <c r="Z138" s="226"/>
      <c r="AA138" s="226">
        <v>0</v>
      </c>
      <c r="AB138" s="226"/>
      <c r="AC138" s="226"/>
      <c r="AD138" s="228"/>
      <c r="AE138" s="226"/>
      <c r="AF138" s="226"/>
      <c r="AG138" s="39" t="s">
        <v>256</v>
      </c>
      <c r="AH138" s="226"/>
      <c r="AI138" s="226"/>
      <c r="AJ138" s="226"/>
      <c r="AK138" s="39" t="s">
        <v>255</v>
      </c>
      <c r="AL138" s="226"/>
      <c r="AM138" s="40" t="s">
        <v>245</v>
      </c>
      <c r="AN138" s="35">
        <v>816</v>
      </c>
      <c r="AO138" s="256">
        <v>12500</v>
      </c>
      <c r="AP138" s="22"/>
      <c r="AQ138" s="54" t="s">
        <v>311</v>
      </c>
      <c r="AR138" s="224"/>
      <c r="AS138" s="224"/>
      <c r="AT138" s="258">
        <f t="shared" ref="AT138:AT143" si="12">+AO138</f>
        <v>12500</v>
      </c>
      <c r="AU138" s="224"/>
      <c r="AV138" s="224"/>
      <c r="AW138" s="279"/>
      <c r="AX138" s="256">
        <v>12500</v>
      </c>
      <c r="AY138" s="282" t="s">
        <v>342</v>
      </c>
    </row>
    <row r="139" spans="1:51" s="234" customFormat="1" ht="45">
      <c r="A139" s="35">
        <v>82514</v>
      </c>
      <c r="B139" s="64">
        <v>40339</v>
      </c>
      <c r="C139" s="226">
        <v>147868</v>
      </c>
      <c r="D139" s="32">
        <v>40329</v>
      </c>
      <c r="E139" s="35" t="s">
        <v>43</v>
      </c>
      <c r="F139" s="35" t="s">
        <v>44</v>
      </c>
      <c r="G139" s="29" t="s">
        <v>214</v>
      </c>
      <c r="H139" s="29" t="s">
        <v>215</v>
      </c>
      <c r="I139" s="29" t="s">
        <v>117</v>
      </c>
      <c r="J139" s="35" t="s">
        <v>216</v>
      </c>
      <c r="K139" s="35" t="s">
        <v>190</v>
      </c>
      <c r="L139" s="19">
        <v>20315275</v>
      </c>
      <c r="M139" s="19" t="s">
        <v>249</v>
      </c>
      <c r="N139" s="37" t="s">
        <v>237</v>
      </c>
      <c r="O139" s="35"/>
      <c r="P139" s="35" t="s">
        <v>218</v>
      </c>
      <c r="Q139" s="35" t="s">
        <v>218</v>
      </c>
      <c r="R139" s="32">
        <v>35153</v>
      </c>
      <c r="S139" s="69" t="s">
        <v>219</v>
      </c>
      <c r="T139" s="40" t="s">
        <v>226</v>
      </c>
      <c r="U139" s="33" t="s">
        <v>252</v>
      </c>
      <c r="V139" s="218"/>
      <c r="W139" s="218"/>
      <c r="X139" s="218"/>
      <c r="Y139" s="226" t="s">
        <v>267</v>
      </c>
      <c r="Z139" s="226"/>
      <c r="AA139" s="226">
        <v>0</v>
      </c>
      <c r="AB139" s="226"/>
      <c r="AC139" s="226"/>
      <c r="AD139" s="228"/>
      <c r="AE139" s="226"/>
      <c r="AF139" s="226"/>
      <c r="AG139" s="39" t="s">
        <v>256</v>
      </c>
      <c r="AH139" s="226"/>
      <c r="AI139" s="226"/>
      <c r="AJ139" s="226"/>
      <c r="AK139" s="39" t="s">
        <v>255</v>
      </c>
      <c r="AL139" s="226"/>
      <c r="AM139" s="40" t="s">
        <v>274</v>
      </c>
      <c r="AN139" s="35">
        <v>602</v>
      </c>
      <c r="AO139" s="256">
        <v>141300</v>
      </c>
      <c r="AP139" s="22"/>
      <c r="AQ139" s="52" t="s">
        <v>312</v>
      </c>
      <c r="AR139" s="224"/>
      <c r="AS139" s="224"/>
      <c r="AT139" s="258">
        <f t="shared" si="12"/>
        <v>141300</v>
      </c>
      <c r="AU139" s="224"/>
      <c r="AV139" s="224"/>
      <c r="AW139" s="279"/>
      <c r="AX139" s="256">
        <v>141300</v>
      </c>
      <c r="AY139" s="282" t="s">
        <v>342</v>
      </c>
    </row>
    <row r="140" spans="1:51" ht="22.5">
      <c r="A140" s="35">
        <v>82514</v>
      </c>
      <c r="B140" s="64">
        <v>40339</v>
      </c>
      <c r="C140" s="40">
        <v>147818</v>
      </c>
      <c r="D140" s="32">
        <v>40329</v>
      </c>
      <c r="E140" s="35" t="s">
        <v>43</v>
      </c>
      <c r="F140" s="35" t="s">
        <v>44</v>
      </c>
      <c r="G140" s="29" t="s">
        <v>176</v>
      </c>
      <c r="H140" s="29" t="s">
        <v>177</v>
      </c>
      <c r="I140" s="29" t="s">
        <v>178</v>
      </c>
      <c r="J140" s="35"/>
      <c r="K140" s="35" t="s">
        <v>190</v>
      </c>
      <c r="L140" s="19">
        <v>19276935</v>
      </c>
      <c r="M140" s="19" t="s">
        <v>249</v>
      </c>
      <c r="N140" s="37" t="s">
        <v>238</v>
      </c>
      <c r="O140" s="35"/>
      <c r="P140" s="35" t="s">
        <v>218</v>
      </c>
      <c r="Q140" s="35" t="s">
        <v>218</v>
      </c>
      <c r="R140" s="32">
        <v>35569</v>
      </c>
      <c r="S140" s="69" t="s">
        <v>219</v>
      </c>
      <c r="T140" s="33" t="s">
        <v>226</v>
      </c>
      <c r="U140" s="33" t="s">
        <v>252</v>
      </c>
      <c r="V140" s="218">
        <v>1025000</v>
      </c>
      <c r="W140" s="218">
        <v>0</v>
      </c>
      <c r="X140" s="254">
        <v>1025000</v>
      </c>
      <c r="Y140" s="40" t="s">
        <v>267</v>
      </c>
      <c r="Z140" s="40"/>
      <c r="AA140" s="40">
        <v>0</v>
      </c>
      <c r="AB140" s="40"/>
      <c r="AC140" s="40"/>
      <c r="AD140" s="235"/>
      <c r="AE140" s="40"/>
      <c r="AF140" s="40"/>
      <c r="AG140" s="39" t="s">
        <v>256</v>
      </c>
      <c r="AH140" s="40"/>
      <c r="AI140" s="40"/>
      <c r="AJ140" s="40"/>
      <c r="AK140" s="39" t="s">
        <v>255</v>
      </c>
      <c r="AL140" s="40"/>
      <c r="AM140" s="40" t="s">
        <v>245</v>
      </c>
      <c r="AN140" s="35">
        <v>816</v>
      </c>
      <c r="AO140" s="256">
        <v>12500</v>
      </c>
      <c r="AP140" s="22"/>
      <c r="AQ140" s="54" t="s">
        <v>311</v>
      </c>
      <c r="AR140" s="5"/>
      <c r="AS140" s="5"/>
      <c r="AT140" s="258">
        <f t="shared" si="12"/>
        <v>12500</v>
      </c>
      <c r="AU140" s="5"/>
      <c r="AV140" s="5"/>
      <c r="AW140" s="256"/>
      <c r="AX140" s="256">
        <v>12500</v>
      </c>
      <c r="AY140" s="282" t="s">
        <v>342</v>
      </c>
    </row>
    <row r="141" spans="1:51" ht="45">
      <c r="A141" s="35">
        <v>82514</v>
      </c>
      <c r="B141" s="64">
        <v>40339</v>
      </c>
      <c r="C141" s="40">
        <v>147818</v>
      </c>
      <c r="D141" s="32">
        <v>40329</v>
      </c>
      <c r="E141" s="35" t="s">
        <v>43</v>
      </c>
      <c r="F141" s="35" t="s">
        <v>44</v>
      </c>
      <c r="G141" s="29" t="s">
        <v>176</v>
      </c>
      <c r="H141" s="29" t="s">
        <v>177</v>
      </c>
      <c r="I141" s="29" t="s">
        <v>178</v>
      </c>
      <c r="J141" s="35"/>
      <c r="K141" s="35" t="s">
        <v>190</v>
      </c>
      <c r="L141" s="19">
        <v>19276935</v>
      </c>
      <c r="M141" s="19" t="s">
        <v>249</v>
      </c>
      <c r="N141" s="37" t="s">
        <v>238</v>
      </c>
      <c r="O141" s="35"/>
      <c r="P141" s="35" t="s">
        <v>218</v>
      </c>
      <c r="Q141" s="35" t="s">
        <v>218</v>
      </c>
      <c r="R141" s="32">
        <v>35569</v>
      </c>
      <c r="S141" s="69" t="s">
        <v>219</v>
      </c>
      <c r="T141" s="33" t="s">
        <v>226</v>
      </c>
      <c r="U141" s="33" t="s">
        <v>252</v>
      </c>
      <c r="V141" s="218"/>
      <c r="W141" s="218"/>
      <c r="X141" s="218"/>
      <c r="Y141" s="40" t="s">
        <v>267</v>
      </c>
      <c r="Z141" s="40"/>
      <c r="AA141" s="40">
        <v>0</v>
      </c>
      <c r="AB141" s="40"/>
      <c r="AC141" s="40"/>
      <c r="AD141" s="235"/>
      <c r="AE141" s="40"/>
      <c r="AF141" s="40"/>
      <c r="AG141" s="39" t="s">
        <v>256</v>
      </c>
      <c r="AH141" s="40"/>
      <c r="AI141" s="40"/>
      <c r="AJ141" s="40"/>
      <c r="AK141" s="39" t="s">
        <v>255</v>
      </c>
      <c r="AL141" s="40"/>
      <c r="AM141" s="40" t="s">
        <v>274</v>
      </c>
      <c r="AN141" s="35">
        <v>602</v>
      </c>
      <c r="AO141" s="256">
        <v>141300</v>
      </c>
      <c r="AP141" s="22"/>
      <c r="AQ141" s="52" t="s">
        <v>312</v>
      </c>
      <c r="AR141" s="5"/>
      <c r="AS141" s="5"/>
      <c r="AT141" s="258">
        <f t="shared" si="12"/>
        <v>141300</v>
      </c>
      <c r="AU141" s="5"/>
      <c r="AV141" s="5"/>
      <c r="AW141" s="256"/>
      <c r="AX141" s="256">
        <v>141300</v>
      </c>
      <c r="AY141" s="282" t="s">
        <v>342</v>
      </c>
    </row>
    <row r="142" spans="1:51" ht="22.5">
      <c r="A142" s="35">
        <v>82514</v>
      </c>
      <c r="B142" s="64">
        <v>40339</v>
      </c>
      <c r="C142" s="40">
        <v>147819</v>
      </c>
      <c r="D142" s="32">
        <v>40329</v>
      </c>
      <c r="E142" s="35" t="s">
        <v>43</v>
      </c>
      <c r="F142" s="35" t="s">
        <v>44</v>
      </c>
      <c r="G142" s="29" t="s">
        <v>179</v>
      </c>
      <c r="H142" s="29"/>
      <c r="I142" s="29" t="s">
        <v>83</v>
      </c>
      <c r="J142" s="35" t="s">
        <v>73</v>
      </c>
      <c r="K142" s="35" t="s">
        <v>190</v>
      </c>
      <c r="L142" s="19">
        <v>1020723864</v>
      </c>
      <c r="M142" s="19" t="s">
        <v>249</v>
      </c>
      <c r="N142" s="37" t="s">
        <v>237</v>
      </c>
      <c r="O142" s="35"/>
      <c r="P142" s="35" t="s">
        <v>218</v>
      </c>
      <c r="Q142" s="35" t="s">
        <v>218</v>
      </c>
      <c r="R142" s="32">
        <v>35489</v>
      </c>
      <c r="S142" s="69" t="s">
        <v>219</v>
      </c>
      <c r="T142" s="33" t="s">
        <v>220</v>
      </c>
      <c r="U142" s="33" t="s">
        <v>252</v>
      </c>
      <c r="V142" s="218">
        <v>1025000</v>
      </c>
      <c r="W142" s="218">
        <v>0</v>
      </c>
      <c r="X142" s="254">
        <v>1025000</v>
      </c>
      <c r="Y142" s="51" t="s">
        <v>267</v>
      </c>
      <c r="Z142" s="219"/>
      <c r="AA142" s="53">
        <v>0</v>
      </c>
      <c r="AB142" s="53"/>
      <c r="AC142" s="51"/>
      <c r="AD142" s="220"/>
      <c r="AE142" s="35"/>
      <c r="AF142" s="35"/>
      <c r="AG142" s="39" t="s">
        <v>256</v>
      </c>
      <c r="AH142" s="35"/>
      <c r="AI142" s="35"/>
      <c r="AJ142" s="35"/>
      <c r="AK142" s="39" t="s">
        <v>255</v>
      </c>
      <c r="AL142" s="40"/>
      <c r="AM142" s="40" t="s">
        <v>245</v>
      </c>
      <c r="AN142" s="35">
        <v>816</v>
      </c>
      <c r="AO142" s="256">
        <v>12500</v>
      </c>
      <c r="AP142" s="22"/>
      <c r="AQ142" s="54" t="s">
        <v>311</v>
      </c>
      <c r="AR142" s="5"/>
      <c r="AS142" s="5"/>
      <c r="AT142" s="258">
        <f t="shared" si="12"/>
        <v>12500</v>
      </c>
      <c r="AU142" s="5"/>
      <c r="AV142" s="5"/>
      <c r="AW142" s="256"/>
      <c r="AX142" s="256">
        <v>12500</v>
      </c>
      <c r="AY142" s="282" t="s">
        <v>342</v>
      </c>
    </row>
    <row r="143" spans="1:51" ht="45">
      <c r="A143" s="35">
        <v>82514</v>
      </c>
      <c r="B143" s="64">
        <v>40339</v>
      </c>
      <c r="C143" s="40">
        <v>147819</v>
      </c>
      <c r="D143" s="32">
        <v>40329</v>
      </c>
      <c r="E143" s="35" t="s">
        <v>43</v>
      </c>
      <c r="F143" s="35" t="s">
        <v>44</v>
      </c>
      <c r="G143" s="29" t="s">
        <v>179</v>
      </c>
      <c r="H143" s="29"/>
      <c r="I143" s="29" t="s">
        <v>83</v>
      </c>
      <c r="J143" s="35" t="s">
        <v>73</v>
      </c>
      <c r="K143" s="35" t="s">
        <v>190</v>
      </c>
      <c r="L143" s="19">
        <v>1020723864</v>
      </c>
      <c r="M143" s="19" t="s">
        <v>249</v>
      </c>
      <c r="N143" s="37" t="s">
        <v>237</v>
      </c>
      <c r="O143" s="35"/>
      <c r="P143" s="35" t="s">
        <v>218</v>
      </c>
      <c r="Q143" s="35" t="s">
        <v>218</v>
      </c>
      <c r="R143" s="32">
        <v>35489</v>
      </c>
      <c r="S143" s="69" t="s">
        <v>219</v>
      </c>
      <c r="T143" s="33" t="s">
        <v>220</v>
      </c>
      <c r="U143" s="33" t="s">
        <v>252</v>
      </c>
      <c r="V143" s="218"/>
      <c r="W143" s="218"/>
      <c r="X143" s="218"/>
      <c r="Y143" s="51" t="s">
        <v>267</v>
      </c>
      <c r="Z143" s="219"/>
      <c r="AA143" s="53">
        <v>0</v>
      </c>
      <c r="AB143" s="53"/>
      <c r="AC143" s="51"/>
      <c r="AD143" s="220"/>
      <c r="AE143" s="35"/>
      <c r="AF143" s="35"/>
      <c r="AG143" s="39" t="s">
        <v>256</v>
      </c>
      <c r="AH143" s="35"/>
      <c r="AI143" s="35"/>
      <c r="AJ143" s="35"/>
      <c r="AK143" s="39" t="s">
        <v>255</v>
      </c>
      <c r="AL143" s="40"/>
      <c r="AM143" s="40" t="s">
        <v>274</v>
      </c>
      <c r="AN143" s="35">
        <v>602</v>
      </c>
      <c r="AO143" s="256">
        <v>141300</v>
      </c>
      <c r="AP143" s="22"/>
      <c r="AQ143" s="52" t="s">
        <v>312</v>
      </c>
      <c r="AR143" s="5"/>
      <c r="AS143" s="5"/>
      <c r="AT143" s="258">
        <f t="shared" si="12"/>
        <v>141300</v>
      </c>
      <c r="AU143" s="5"/>
      <c r="AV143" s="5"/>
      <c r="AW143" s="256"/>
      <c r="AX143" s="256">
        <v>141300</v>
      </c>
      <c r="AY143" s="282" t="s">
        <v>342</v>
      </c>
    </row>
    <row r="144" spans="1:51" ht="22.5">
      <c r="A144" s="35">
        <v>82514</v>
      </c>
      <c r="B144" s="64">
        <v>40339</v>
      </c>
      <c r="C144" s="40">
        <v>147820</v>
      </c>
      <c r="D144" s="32">
        <v>40329</v>
      </c>
      <c r="E144" s="35" t="s">
        <v>43</v>
      </c>
      <c r="F144" s="35" t="s">
        <v>44</v>
      </c>
      <c r="G144" s="29" t="s">
        <v>180</v>
      </c>
      <c r="H144" s="29" t="s">
        <v>217</v>
      </c>
      <c r="I144" s="29" t="s">
        <v>181</v>
      </c>
      <c r="J144" s="35" t="s">
        <v>182</v>
      </c>
      <c r="K144" s="35" t="s">
        <v>190</v>
      </c>
      <c r="L144" s="19">
        <v>19322247</v>
      </c>
      <c r="M144" s="19" t="s">
        <v>249</v>
      </c>
      <c r="N144" s="37" t="s">
        <v>238</v>
      </c>
      <c r="O144" s="35"/>
      <c r="P144" s="35" t="s">
        <v>218</v>
      </c>
      <c r="Q144" s="35" t="s">
        <v>218</v>
      </c>
      <c r="R144" s="32">
        <v>39902</v>
      </c>
      <c r="S144" s="69" t="s">
        <v>219</v>
      </c>
      <c r="T144" s="33" t="s">
        <v>236</v>
      </c>
      <c r="U144" s="33" t="s">
        <v>252</v>
      </c>
      <c r="V144" s="218">
        <v>1025000</v>
      </c>
      <c r="W144" s="218">
        <v>0</v>
      </c>
      <c r="X144" s="254">
        <v>1025000</v>
      </c>
      <c r="Y144" s="40" t="s">
        <v>257</v>
      </c>
      <c r="Z144" s="40"/>
      <c r="AA144" s="40">
        <v>0</v>
      </c>
      <c r="AB144" s="40"/>
      <c r="AC144" s="40"/>
      <c r="AD144" s="235"/>
      <c r="AE144" s="40"/>
      <c r="AF144" s="40"/>
      <c r="AG144" s="39" t="s">
        <v>256</v>
      </c>
      <c r="AH144" s="40"/>
      <c r="AI144" s="40"/>
      <c r="AJ144" s="40"/>
      <c r="AK144" s="39" t="s">
        <v>255</v>
      </c>
      <c r="AL144" s="40"/>
      <c r="AM144" s="40" t="s">
        <v>245</v>
      </c>
      <c r="AN144" s="35">
        <v>889</v>
      </c>
      <c r="AO144" s="256"/>
      <c r="AP144" s="22"/>
      <c r="AQ144" s="54" t="s">
        <v>265</v>
      </c>
      <c r="AR144" s="5"/>
      <c r="AS144" s="5"/>
      <c r="AT144" s="258"/>
      <c r="AU144" s="5"/>
      <c r="AV144" s="5"/>
      <c r="AW144" s="256"/>
      <c r="AX144" s="256"/>
      <c r="AY144" s="40"/>
    </row>
    <row r="145" spans="1:51" ht="22.5">
      <c r="A145" s="35">
        <v>82514</v>
      </c>
      <c r="B145" s="64">
        <v>40339</v>
      </c>
      <c r="C145" s="40">
        <v>147820</v>
      </c>
      <c r="D145" s="32">
        <v>40329</v>
      </c>
      <c r="E145" s="35" t="s">
        <v>43</v>
      </c>
      <c r="F145" s="35" t="s">
        <v>44</v>
      </c>
      <c r="G145" s="29" t="s">
        <v>180</v>
      </c>
      <c r="H145" s="29" t="s">
        <v>217</v>
      </c>
      <c r="I145" s="29" t="s">
        <v>181</v>
      </c>
      <c r="J145" s="35" t="s">
        <v>182</v>
      </c>
      <c r="K145" s="35" t="s">
        <v>190</v>
      </c>
      <c r="L145" s="19">
        <v>19322247</v>
      </c>
      <c r="M145" s="19" t="s">
        <v>249</v>
      </c>
      <c r="N145" s="37" t="s">
        <v>238</v>
      </c>
      <c r="O145" s="35"/>
      <c r="P145" s="35" t="s">
        <v>218</v>
      </c>
      <c r="Q145" s="35" t="s">
        <v>218</v>
      </c>
      <c r="R145" s="32">
        <v>39902</v>
      </c>
      <c r="S145" s="69" t="s">
        <v>219</v>
      </c>
      <c r="T145" s="33" t="s">
        <v>236</v>
      </c>
      <c r="U145" s="33" t="s">
        <v>252</v>
      </c>
      <c r="V145" s="218"/>
      <c r="W145" s="218"/>
      <c r="X145" s="218"/>
      <c r="Y145" s="40" t="s">
        <v>257</v>
      </c>
      <c r="Z145" s="40"/>
      <c r="AA145" s="40">
        <v>0</v>
      </c>
      <c r="AB145" s="40"/>
      <c r="AC145" s="40"/>
      <c r="AD145" s="235"/>
      <c r="AE145" s="40"/>
      <c r="AF145" s="40"/>
      <c r="AG145" s="39" t="s">
        <v>256</v>
      </c>
      <c r="AH145" s="40"/>
      <c r="AI145" s="40"/>
      <c r="AJ145" s="40"/>
      <c r="AK145" s="39" t="s">
        <v>255</v>
      </c>
      <c r="AL145" s="40"/>
      <c r="AM145" s="40" t="s">
        <v>274</v>
      </c>
      <c r="AN145" s="35">
        <v>888</v>
      </c>
      <c r="AO145" s="256"/>
      <c r="AP145" s="22"/>
      <c r="AQ145" s="52" t="s">
        <v>310</v>
      </c>
      <c r="AR145" s="5"/>
      <c r="AS145" s="5"/>
      <c r="AT145" s="258"/>
      <c r="AU145" s="5"/>
      <c r="AV145" s="5"/>
      <c r="AW145" s="256"/>
      <c r="AX145" s="256"/>
      <c r="AY145" s="40"/>
    </row>
    <row r="146" spans="1:51" ht="22.5">
      <c r="A146" s="35">
        <v>82514</v>
      </c>
      <c r="B146" s="64">
        <v>40339</v>
      </c>
      <c r="C146" s="40">
        <v>147821</v>
      </c>
      <c r="D146" s="32">
        <v>40329</v>
      </c>
      <c r="E146" s="35" t="s">
        <v>43</v>
      </c>
      <c r="F146" s="35" t="s">
        <v>44</v>
      </c>
      <c r="G146" s="29" t="s">
        <v>183</v>
      </c>
      <c r="H146" s="29" t="s">
        <v>184</v>
      </c>
      <c r="I146" s="29" t="s">
        <v>83</v>
      </c>
      <c r="J146" s="35" t="s">
        <v>51</v>
      </c>
      <c r="K146" s="35" t="s">
        <v>190</v>
      </c>
      <c r="L146" s="19">
        <v>1020723820</v>
      </c>
      <c r="M146" s="19" t="s">
        <v>249</v>
      </c>
      <c r="N146" s="37" t="s">
        <v>237</v>
      </c>
      <c r="O146" s="35"/>
      <c r="P146" s="35" t="s">
        <v>218</v>
      </c>
      <c r="Q146" s="35" t="s">
        <v>218</v>
      </c>
      <c r="R146" s="32">
        <v>33266</v>
      </c>
      <c r="S146" s="69" t="s">
        <v>219</v>
      </c>
      <c r="T146" s="39" t="s">
        <v>220</v>
      </c>
      <c r="U146" s="33" t="s">
        <v>252</v>
      </c>
      <c r="V146" s="218">
        <v>1025000</v>
      </c>
      <c r="W146" s="218">
        <v>0</v>
      </c>
      <c r="X146" s="254">
        <v>1025000</v>
      </c>
      <c r="Y146" s="40" t="s">
        <v>267</v>
      </c>
      <c r="Z146" s="219"/>
      <c r="AA146" s="53">
        <v>0</v>
      </c>
      <c r="AB146" s="35"/>
      <c r="AC146" s="48"/>
      <c r="AD146" s="220"/>
      <c r="AE146" s="222"/>
      <c r="AF146" s="222"/>
      <c r="AG146" s="39" t="s">
        <v>256</v>
      </c>
      <c r="AH146" s="35"/>
      <c r="AI146" s="35"/>
      <c r="AJ146" s="35"/>
      <c r="AK146" s="39" t="s">
        <v>255</v>
      </c>
      <c r="AL146" s="19"/>
      <c r="AM146" s="40" t="s">
        <v>245</v>
      </c>
      <c r="AN146" s="35">
        <v>816</v>
      </c>
      <c r="AO146" s="256">
        <v>12500</v>
      </c>
      <c r="AP146" s="22"/>
      <c r="AQ146" s="54" t="s">
        <v>311</v>
      </c>
      <c r="AR146" s="5"/>
      <c r="AS146" s="5"/>
      <c r="AT146" s="258">
        <f t="shared" ref="AT146:AT151" si="13">+AO146</f>
        <v>12500</v>
      </c>
      <c r="AU146" s="5"/>
      <c r="AV146" s="5"/>
      <c r="AW146" s="256"/>
      <c r="AX146" s="256">
        <v>12500</v>
      </c>
      <c r="AY146" s="282" t="s">
        <v>342</v>
      </c>
    </row>
    <row r="147" spans="1:51" ht="45">
      <c r="A147" s="35">
        <v>82514</v>
      </c>
      <c r="B147" s="64">
        <v>40339</v>
      </c>
      <c r="C147" s="40">
        <v>147821</v>
      </c>
      <c r="D147" s="32">
        <v>40329</v>
      </c>
      <c r="E147" s="35" t="s">
        <v>43</v>
      </c>
      <c r="F147" s="35" t="s">
        <v>44</v>
      </c>
      <c r="G147" s="29" t="s">
        <v>183</v>
      </c>
      <c r="H147" s="29" t="s">
        <v>184</v>
      </c>
      <c r="I147" s="29" t="s">
        <v>83</v>
      </c>
      <c r="J147" s="35" t="s">
        <v>51</v>
      </c>
      <c r="K147" s="35" t="s">
        <v>190</v>
      </c>
      <c r="L147" s="19">
        <v>1020723820</v>
      </c>
      <c r="M147" s="19" t="s">
        <v>249</v>
      </c>
      <c r="N147" s="37" t="s">
        <v>237</v>
      </c>
      <c r="O147" s="35"/>
      <c r="P147" s="35" t="s">
        <v>218</v>
      </c>
      <c r="Q147" s="35" t="s">
        <v>218</v>
      </c>
      <c r="R147" s="32">
        <v>33266</v>
      </c>
      <c r="S147" s="69" t="s">
        <v>219</v>
      </c>
      <c r="T147" s="39" t="s">
        <v>220</v>
      </c>
      <c r="U147" s="33" t="s">
        <v>252</v>
      </c>
      <c r="V147" s="218"/>
      <c r="W147" s="218"/>
      <c r="X147" s="218"/>
      <c r="Y147" s="40" t="s">
        <v>267</v>
      </c>
      <c r="Z147" s="219"/>
      <c r="AA147" s="53">
        <v>0</v>
      </c>
      <c r="AB147" s="35"/>
      <c r="AC147" s="48"/>
      <c r="AD147" s="220"/>
      <c r="AE147" s="222"/>
      <c r="AF147" s="222"/>
      <c r="AG147" s="39" t="s">
        <v>256</v>
      </c>
      <c r="AH147" s="35"/>
      <c r="AI147" s="35"/>
      <c r="AJ147" s="35"/>
      <c r="AK147" s="39" t="s">
        <v>255</v>
      </c>
      <c r="AL147" s="19"/>
      <c r="AM147" s="40" t="s">
        <v>274</v>
      </c>
      <c r="AN147" s="35">
        <v>602</v>
      </c>
      <c r="AO147" s="256">
        <v>141300</v>
      </c>
      <c r="AP147" s="22"/>
      <c r="AQ147" s="52" t="s">
        <v>312</v>
      </c>
      <c r="AR147" s="5"/>
      <c r="AS147" s="5"/>
      <c r="AT147" s="258">
        <f t="shared" si="13"/>
        <v>141300</v>
      </c>
      <c r="AU147" s="5"/>
      <c r="AV147" s="5"/>
      <c r="AW147" s="256"/>
      <c r="AX147" s="256">
        <v>141300</v>
      </c>
      <c r="AY147" s="282" t="s">
        <v>342</v>
      </c>
    </row>
    <row r="148" spans="1:51" ht="22.5">
      <c r="A148" s="35">
        <v>82514</v>
      </c>
      <c r="B148" s="64">
        <v>40339</v>
      </c>
      <c r="C148" s="40">
        <v>147822</v>
      </c>
      <c r="D148" s="32">
        <v>40329</v>
      </c>
      <c r="E148" s="35" t="s">
        <v>43</v>
      </c>
      <c r="F148" s="35" t="s">
        <v>44</v>
      </c>
      <c r="G148" s="29" t="s">
        <v>185</v>
      </c>
      <c r="H148" s="29"/>
      <c r="I148" s="29" t="s">
        <v>186</v>
      </c>
      <c r="J148" s="35"/>
      <c r="K148" s="35" t="s">
        <v>190</v>
      </c>
      <c r="L148" s="19">
        <v>1020723765</v>
      </c>
      <c r="M148" s="19" t="s">
        <v>249</v>
      </c>
      <c r="N148" s="37" t="s">
        <v>237</v>
      </c>
      <c r="O148" s="35"/>
      <c r="P148" s="35" t="s">
        <v>218</v>
      </c>
      <c r="Q148" s="35" t="s">
        <v>218</v>
      </c>
      <c r="R148" s="32">
        <v>39616</v>
      </c>
      <c r="S148" s="69" t="s">
        <v>219</v>
      </c>
      <c r="T148" s="39" t="s">
        <v>232</v>
      </c>
      <c r="U148" s="33" t="s">
        <v>252</v>
      </c>
      <c r="V148" s="218">
        <v>1025000</v>
      </c>
      <c r="W148" s="218">
        <v>0</v>
      </c>
      <c r="X148" s="254">
        <v>1025000</v>
      </c>
      <c r="Y148" s="40" t="s">
        <v>267</v>
      </c>
      <c r="Z148" s="40"/>
      <c r="AA148" s="40">
        <v>0</v>
      </c>
      <c r="AB148" s="40"/>
      <c r="AC148" s="40"/>
      <c r="AD148" s="235"/>
      <c r="AE148" s="40"/>
      <c r="AF148" s="40"/>
      <c r="AG148" s="39" t="s">
        <v>256</v>
      </c>
      <c r="AH148" s="40"/>
      <c r="AI148" s="40"/>
      <c r="AJ148" s="40"/>
      <c r="AK148" s="39" t="s">
        <v>255</v>
      </c>
      <c r="AL148" s="40"/>
      <c r="AM148" s="40" t="s">
        <v>245</v>
      </c>
      <c r="AN148" s="35">
        <v>816</v>
      </c>
      <c r="AO148" s="256">
        <v>12500</v>
      </c>
      <c r="AP148" s="22"/>
      <c r="AQ148" s="54" t="s">
        <v>311</v>
      </c>
      <c r="AR148" s="5"/>
      <c r="AS148" s="5"/>
      <c r="AT148" s="258">
        <f t="shared" si="13"/>
        <v>12500</v>
      </c>
      <c r="AU148" s="5"/>
      <c r="AV148" s="5"/>
      <c r="AW148" s="256"/>
      <c r="AX148" s="256">
        <v>12500</v>
      </c>
      <c r="AY148" s="282" t="s">
        <v>342</v>
      </c>
    </row>
    <row r="149" spans="1:51" ht="45">
      <c r="A149" s="35">
        <v>82514</v>
      </c>
      <c r="B149" s="64">
        <v>40339</v>
      </c>
      <c r="C149" s="40">
        <v>147822</v>
      </c>
      <c r="D149" s="32">
        <v>40329</v>
      </c>
      <c r="E149" s="35" t="s">
        <v>43</v>
      </c>
      <c r="F149" s="35" t="s">
        <v>44</v>
      </c>
      <c r="G149" s="29" t="s">
        <v>185</v>
      </c>
      <c r="H149" s="29"/>
      <c r="I149" s="29" t="s">
        <v>186</v>
      </c>
      <c r="J149" s="35"/>
      <c r="K149" s="35" t="s">
        <v>190</v>
      </c>
      <c r="L149" s="19">
        <v>1020723765</v>
      </c>
      <c r="M149" s="19" t="s">
        <v>249</v>
      </c>
      <c r="N149" s="37" t="s">
        <v>237</v>
      </c>
      <c r="O149" s="35"/>
      <c r="P149" s="35" t="s">
        <v>218</v>
      </c>
      <c r="Q149" s="35" t="s">
        <v>218</v>
      </c>
      <c r="R149" s="32">
        <v>39616</v>
      </c>
      <c r="S149" s="69" t="s">
        <v>219</v>
      </c>
      <c r="T149" s="39" t="s">
        <v>232</v>
      </c>
      <c r="U149" s="33" t="s">
        <v>252</v>
      </c>
      <c r="V149" s="218"/>
      <c r="W149" s="218"/>
      <c r="X149" s="218"/>
      <c r="Y149" s="40" t="s">
        <v>267</v>
      </c>
      <c r="Z149" s="40"/>
      <c r="AA149" s="40">
        <v>0</v>
      </c>
      <c r="AB149" s="40"/>
      <c r="AC149" s="40"/>
      <c r="AD149" s="235"/>
      <c r="AE149" s="40"/>
      <c r="AF149" s="40"/>
      <c r="AG149" s="39" t="s">
        <v>256</v>
      </c>
      <c r="AH149" s="40"/>
      <c r="AI149" s="40"/>
      <c r="AJ149" s="40"/>
      <c r="AK149" s="39" t="s">
        <v>255</v>
      </c>
      <c r="AL149" s="40"/>
      <c r="AM149" s="40" t="s">
        <v>274</v>
      </c>
      <c r="AN149" s="35">
        <v>602</v>
      </c>
      <c r="AO149" s="256">
        <v>141300</v>
      </c>
      <c r="AP149" s="22"/>
      <c r="AQ149" s="52" t="s">
        <v>312</v>
      </c>
      <c r="AR149" s="5"/>
      <c r="AS149" s="5"/>
      <c r="AT149" s="258">
        <f t="shared" si="13"/>
        <v>141300</v>
      </c>
      <c r="AU149" s="5"/>
      <c r="AV149" s="5"/>
      <c r="AW149" s="256"/>
      <c r="AX149" s="256">
        <v>141300</v>
      </c>
      <c r="AY149" s="282" t="s">
        <v>342</v>
      </c>
    </row>
    <row r="150" spans="1:51" ht="22.5">
      <c r="A150" s="35">
        <v>82514</v>
      </c>
      <c r="B150" s="64">
        <v>40339</v>
      </c>
      <c r="C150" s="40">
        <v>147824</v>
      </c>
      <c r="D150" s="32">
        <v>40329</v>
      </c>
      <c r="E150" s="35" t="s">
        <v>43</v>
      </c>
      <c r="F150" s="35" t="s">
        <v>44</v>
      </c>
      <c r="G150" s="236" t="s">
        <v>187</v>
      </c>
      <c r="H150" s="237" t="s">
        <v>188</v>
      </c>
      <c r="I150" s="237" t="s">
        <v>189</v>
      </c>
      <c r="J150" s="226"/>
      <c r="K150" s="35" t="s">
        <v>190</v>
      </c>
      <c r="L150" s="226">
        <v>1020723759</v>
      </c>
      <c r="M150" s="19" t="s">
        <v>249</v>
      </c>
      <c r="N150" s="231" t="s">
        <v>237</v>
      </c>
      <c r="O150" s="226"/>
      <c r="P150" s="35" t="s">
        <v>218</v>
      </c>
      <c r="Q150" s="35" t="s">
        <v>218</v>
      </c>
      <c r="R150" s="32">
        <v>40231</v>
      </c>
      <c r="S150" s="69" t="s">
        <v>219</v>
      </c>
      <c r="T150" s="226" t="s">
        <v>220</v>
      </c>
      <c r="U150" s="33" t="s">
        <v>252</v>
      </c>
      <c r="V150" s="218">
        <v>1025000</v>
      </c>
      <c r="W150" s="218">
        <v>0</v>
      </c>
      <c r="X150" s="254">
        <v>1025000</v>
      </c>
      <c r="Y150" s="35" t="s">
        <v>267</v>
      </c>
      <c r="Z150" s="223"/>
      <c r="AA150" s="35">
        <v>0</v>
      </c>
      <c r="AB150" s="35"/>
      <c r="AC150" s="35"/>
      <c r="AD150" s="64"/>
      <c r="AE150" s="35"/>
      <c r="AF150" s="35"/>
      <c r="AG150" s="39" t="s">
        <v>256</v>
      </c>
      <c r="AH150" s="35"/>
      <c r="AI150" s="35"/>
      <c r="AJ150" s="35"/>
      <c r="AK150" s="39" t="s">
        <v>255</v>
      </c>
      <c r="AL150" s="40"/>
      <c r="AM150" s="40" t="s">
        <v>245</v>
      </c>
      <c r="AN150" s="35">
        <v>816</v>
      </c>
      <c r="AO150" s="256">
        <v>12500</v>
      </c>
      <c r="AP150" s="22"/>
      <c r="AQ150" s="54" t="s">
        <v>311</v>
      </c>
      <c r="AR150" s="5"/>
      <c r="AS150" s="5"/>
      <c r="AT150" s="258">
        <f t="shared" si="13"/>
        <v>12500</v>
      </c>
      <c r="AU150" s="5"/>
      <c r="AV150" s="5"/>
      <c r="AW150" s="256"/>
      <c r="AX150" s="256">
        <v>12500</v>
      </c>
      <c r="AY150" s="282" t="s">
        <v>342</v>
      </c>
    </row>
    <row r="151" spans="1:51" ht="45">
      <c r="A151" s="35">
        <v>82514</v>
      </c>
      <c r="B151" s="64">
        <v>40339</v>
      </c>
      <c r="C151" s="40">
        <v>147824</v>
      </c>
      <c r="D151" s="32">
        <v>40329</v>
      </c>
      <c r="E151" s="35" t="s">
        <v>43</v>
      </c>
      <c r="F151" s="35" t="s">
        <v>44</v>
      </c>
      <c r="G151" s="236" t="s">
        <v>187</v>
      </c>
      <c r="H151" s="237" t="s">
        <v>188</v>
      </c>
      <c r="I151" s="237" t="s">
        <v>189</v>
      </c>
      <c r="J151" s="226"/>
      <c r="K151" s="35" t="s">
        <v>190</v>
      </c>
      <c r="L151" s="226">
        <v>1020723759</v>
      </c>
      <c r="M151" s="19" t="s">
        <v>249</v>
      </c>
      <c r="N151" s="231" t="s">
        <v>237</v>
      </c>
      <c r="O151" s="226"/>
      <c r="P151" s="35" t="s">
        <v>218</v>
      </c>
      <c r="Q151" s="35" t="s">
        <v>218</v>
      </c>
      <c r="R151" s="32">
        <v>40231</v>
      </c>
      <c r="S151" s="69" t="s">
        <v>219</v>
      </c>
      <c r="T151" s="226" t="s">
        <v>220</v>
      </c>
      <c r="U151" s="33" t="s">
        <v>252</v>
      </c>
      <c r="V151" s="218"/>
      <c r="W151" s="218"/>
      <c r="X151" s="218"/>
      <c r="Y151" s="35" t="s">
        <v>267</v>
      </c>
      <c r="Z151" s="35"/>
      <c r="AA151" s="35">
        <v>0</v>
      </c>
      <c r="AB151" s="35"/>
      <c r="AC151" s="35"/>
      <c r="AD151" s="64"/>
      <c r="AE151" s="35"/>
      <c r="AF151" s="35"/>
      <c r="AG151" s="39" t="s">
        <v>256</v>
      </c>
      <c r="AH151" s="35"/>
      <c r="AI151" s="35"/>
      <c r="AJ151" s="35"/>
      <c r="AK151" s="39" t="s">
        <v>255</v>
      </c>
      <c r="AL151" s="40"/>
      <c r="AM151" s="40" t="s">
        <v>274</v>
      </c>
      <c r="AN151" s="35">
        <v>602</v>
      </c>
      <c r="AO151" s="256">
        <v>141300</v>
      </c>
      <c r="AP151" s="22"/>
      <c r="AQ151" s="52" t="s">
        <v>312</v>
      </c>
      <c r="AR151" s="5"/>
      <c r="AS151" s="5"/>
      <c r="AT151" s="258">
        <f t="shared" si="13"/>
        <v>141300</v>
      </c>
      <c r="AU151" s="5"/>
      <c r="AV151" s="5"/>
      <c r="AW151" s="256">
        <v>8</v>
      </c>
      <c r="AX151" s="256">
        <f>+AO151-AW151</f>
        <v>141292</v>
      </c>
      <c r="AY151" s="282" t="s">
        <v>342</v>
      </c>
    </row>
    <row r="152" spans="1:51" s="261" customFormat="1" ht="22.5">
      <c r="A152" s="259"/>
      <c r="B152" s="260"/>
      <c r="D152" s="262"/>
      <c r="E152" s="259"/>
      <c r="F152" s="259"/>
      <c r="G152" s="263"/>
      <c r="H152" s="263"/>
      <c r="I152" s="263"/>
      <c r="J152" s="259"/>
      <c r="K152" s="259"/>
      <c r="L152" s="264"/>
      <c r="M152" s="264"/>
      <c r="N152" s="265"/>
      <c r="O152" s="259"/>
      <c r="P152" s="259"/>
      <c r="Q152" s="259"/>
      <c r="R152" s="266"/>
      <c r="S152" s="266"/>
      <c r="T152" s="267" t="s">
        <v>314</v>
      </c>
      <c r="U152" s="267"/>
      <c r="V152" s="268">
        <v>76875008</v>
      </c>
      <c r="X152" s="269">
        <f>SUBTOTAL(9,X2:X150)</f>
        <v>76875000</v>
      </c>
      <c r="AD152" s="266"/>
      <c r="AM152" s="259"/>
      <c r="AN152" s="259"/>
      <c r="AO152" s="270">
        <f>SUM(AO2:AO151)</f>
        <v>9945400</v>
      </c>
      <c r="AP152" s="271"/>
      <c r="AQ152" s="272"/>
      <c r="AR152" s="273"/>
      <c r="AS152" s="273"/>
      <c r="AT152" s="274">
        <f>SUM(AT2:AT151)</f>
        <v>9945400</v>
      </c>
      <c r="AU152" s="273"/>
      <c r="AV152" s="273"/>
      <c r="AW152" s="280"/>
      <c r="AX152" s="274">
        <f>SUM(AX2:AX151)</f>
        <v>9945392</v>
      </c>
    </row>
    <row r="153" spans="1:51">
      <c r="X153" s="98"/>
    </row>
  </sheetData>
  <autoFilter ref="A1:XFD151"/>
  <dataValidations disablePrompts="1" count="1">
    <dataValidation type="list" allowBlank="1" showInputMessage="1" showErrorMessage="1" sqref="D65271 WVL982775 WLP982775 WBT982775 VRX982775 VIB982775 UYF982775 UOJ982775 UEN982775 TUR982775 TKV982775 TAZ982775 SRD982775 SHH982775 RXL982775 RNP982775 RDT982775 QTX982775 QKB982775 QAF982775 PQJ982775 PGN982775 OWR982775 OMV982775 OCZ982775 NTD982775 NJH982775 MZL982775 MPP982775 MFT982775 LVX982775 LMB982775 LCF982775 KSJ982775 KIN982775 JYR982775 JOV982775 JEZ982775 IVD982775 ILH982775 IBL982775 HRP982775 HHT982775 GXX982775 GOB982775 GEF982775 FUJ982775 FKN982775 FAR982775 EQV982775 EGZ982775 DXD982775 DNH982775 DDL982775 CTP982775 CJT982775 BZX982775 BQB982775 BGF982775 AWJ982775 AMN982775 ACR982775 SV982775 IZ982775 D982775 WVL917239 WLP917239 WBT917239 VRX917239 VIB917239 UYF917239 UOJ917239 UEN917239 TUR917239 TKV917239 TAZ917239 SRD917239 SHH917239 RXL917239 RNP917239 RDT917239 QTX917239 QKB917239 QAF917239 PQJ917239 PGN917239 OWR917239 OMV917239 OCZ917239 NTD917239 NJH917239 MZL917239 MPP917239 MFT917239 LVX917239 LMB917239 LCF917239 KSJ917239 KIN917239 JYR917239 JOV917239 JEZ917239 IVD917239 ILH917239 IBL917239 HRP917239 HHT917239 GXX917239 GOB917239 GEF917239 FUJ917239 FKN917239 FAR917239 EQV917239 EGZ917239 DXD917239 DNH917239 DDL917239 CTP917239 CJT917239 BZX917239 BQB917239 BGF917239 AWJ917239 AMN917239 ACR917239 SV917239 IZ917239 D917239 WVL851703 WLP851703 WBT851703 VRX851703 VIB851703 UYF851703 UOJ851703 UEN851703 TUR851703 TKV851703 TAZ851703 SRD851703 SHH851703 RXL851703 RNP851703 RDT851703 QTX851703 QKB851703 QAF851703 PQJ851703 PGN851703 OWR851703 OMV851703 OCZ851703 NTD851703 NJH851703 MZL851703 MPP851703 MFT851703 LVX851703 LMB851703 LCF851703 KSJ851703 KIN851703 JYR851703 JOV851703 JEZ851703 IVD851703 ILH851703 IBL851703 HRP851703 HHT851703 GXX851703 GOB851703 GEF851703 FUJ851703 FKN851703 FAR851703 EQV851703 EGZ851703 DXD851703 DNH851703 DDL851703 CTP851703 CJT851703 BZX851703 BQB851703 BGF851703 AWJ851703 AMN851703 ACR851703 SV851703 IZ851703 D851703 WVL786167 WLP786167 WBT786167 VRX786167 VIB786167 UYF786167 UOJ786167 UEN786167 TUR786167 TKV786167 TAZ786167 SRD786167 SHH786167 RXL786167 RNP786167 RDT786167 QTX786167 QKB786167 QAF786167 PQJ786167 PGN786167 OWR786167 OMV786167 OCZ786167 NTD786167 NJH786167 MZL786167 MPP786167 MFT786167 LVX786167 LMB786167 LCF786167 KSJ786167 KIN786167 JYR786167 JOV786167 JEZ786167 IVD786167 ILH786167 IBL786167 HRP786167 HHT786167 GXX786167 GOB786167 GEF786167 FUJ786167 FKN786167 FAR786167 EQV786167 EGZ786167 DXD786167 DNH786167 DDL786167 CTP786167 CJT786167 BZX786167 BQB786167 BGF786167 AWJ786167 AMN786167 ACR786167 SV786167 IZ786167 D786167 WVL720631 WLP720631 WBT720631 VRX720631 VIB720631 UYF720631 UOJ720631 UEN720631 TUR720631 TKV720631 TAZ720631 SRD720631 SHH720631 RXL720631 RNP720631 RDT720631 QTX720631 QKB720631 QAF720631 PQJ720631 PGN720631 OWR720631 OMV720631 OCZ720631 NTD720631 NJH720631 MZL720631 MPP720631 MFT720631 LVX720631 LMB720631 LCF720631 KSJ720631 KIN720631 JYR720631 JOV720631 JEZ720631 IVD720631 ILH720631 IBL720631 HRP720631 HHT720631 GXX720631 GOB720631 GEF720631 FUJ720631 FKN720631 FAR720631 EQV720631 EGZ720631 DXD720631 DNH720631 DDL720631 CTP720631 CJT720631 BZX720631 BQB720631 BGF720631 AWJ720631 AMN720631 ACR720631 SV720631 IZ720631 D720631 WVL655095 WLP655095 WBT655095 VRX655095 VIB655095 UYF655095 UOJ655095 UEN655095 TUR655095 TKV655095 TAZ655095 SRD655095 SHH655095 RXL655095 RNP655095 RDT655095 QTX655095 QKB655095 QAF655095 PQJ655095 PGN655095 OWR655095 OMV655095 OCZ655095 NTD655095 NJH655095 MZL655095 MPP655095 MFT655095 LVX655095 LMB655095 LCF655095 KSJ655095 KIN655095 JYR655095 JOV655095 JEZ655095 IVD655095 ILH655095 IBL655095 HRP655095 HHT655095 GXX655095 GOB655095 GEF655095 FUJ655095 FKN655095 FAR655095 EQV655095 EGZ655095 DXD655095 DNH655095 DDL655095 CTP655095 CJT655095 BZX655095 BQB655095 BGF655095 AWJ655095 AMN655095 ACR655095 SV655095 IZ655095 D655095 WVL589559 WLP589559 WBT589559 VRX589559 VIB589559 UYF589559 UOJ589559 UEN589559 TUR589559 TKV589559 TAZ589559 SRD589559 SHH589559 RXL589559 RNP589559 RDT589559 QTX589559 QKB589559 QAF589559 PQJ589559 PGN589559 OWR589559 OMV589559 OCZ589559 NTD589559 NJH589559 MZL589559 MPP589559 MFT589559 LVX589559 LMB589559 LCF589559 KSJ589559 KIN589559 JYR589559 JOV589559 JEZ589559 IVD589559 ILH589559 IBL589559 HRP589559 HHT589559 GXX589559 GOB589559 GEF589559 FUJ589559 FKN589559 FAR589559 EQV589559 EGZ589559 DXD589559 DNH589559 DDL589559 CTP589559 CJT589559 BZX589559 BQB589559 BGF589559 AWJ589559 AMN589559 ACR589559 SV589559 IZ589559 D589559 WVL524023 WLP524023 WBT524023 VRX524023 VIB524023 UYF524023 UOJ524023 UEN524023 TUR524023 TKV524023 TAZ524023 SRD524023 SHH524023 RXL524023 RNP524023 RDT524023 QTX524023 QKB524023 QAF524023 PQJ524023 PGN524023 OWR524023 OMV524023 OCZ524023 NTD524023 NJH524023 MZL524023 MPP524023 MFT524023 LVX524023 LMB524023 LCF524023 KSJ524023 KIN524023 JYR524023 JOV524023 JEZ524023 IVD524023 ILH524023 IBL524023 HRP524023 HHT524023 GXX524023 GOB524023 GEF524023 FUJ524023 FKN524023 FAR524023 EQV524023 EGZ524023 DXD524023 DNH524023 DDL524023 CTP524023 CJT524023 BZX524023 BQB524023 BGF524023 AWJ524023 AMN524023 ACR524023 SV524023 IZ524023 D524023 WVL458487 WLP458487 WBT458487 VRX458487 VIB458487 UYF458487 UOJ458487 UEN458487 TUR458487 TKV458487 TAZ458487 SRD458487 SHH458487 RXL458487 RNP458487 RDT458487 QTX458487 QKB458487 QAF458487 PQJ458487 PGN458487 OWR458487 OMV458487 OCZ458487 NTD458487 NJH458487 MZL458487 MPP458487 MFT458487 LVX458487 LMB458487 LCF458487 KSJ458487 KIN458487 JYR458487 JOV458487 JEZ458487 IVD458487 ILH458487 IBL458487 HRP458487 HHT458487 GXX458487 GOB458487 GEF458487 FUJ458487 FKN458487 FAR458487 EQV458487 EGZ458487 DXD458487 DNH458487 DDL458487 CTP458487 CJT458487 BZX458487 BQB458487 BGF458487 AWJ458487 AMN458487 ACR458487 SV458487 IZ458487 D458487 WVL392951 WLP392951 WBT392951 VRX392951 VIB392951 UYF392951 UOJ392951 UEN392951 TUR392951 TKV392951 TAZ392951 SRD392951 SHH392951 RXL392951 RNP392951 RDT392951 QTX392951 QKB392951 QAF392951 PQJ392951 PGN392951 OWR392951 OMV392951 OCZ392951 NTD392951 NJH392951 MZL392951 MPP392951 MFT392951 LVX392951 LMB392951 LCF392951 KSJ392951 KIN392951 JYR392951 JOV392951 JEZ392951 IVD392951 ILH392951 IBL392951 HRP392951 HHT392951 GXX392951 GOB392951 GEF392951 FUJ392951 FKN392951 FAR392951 EQV392951 EGZ392951 DXD392951 DNH392951 DDL392951 CTP392951 CJT392951 BZX392951 BQB392951 BGF392951 AWJ392951 AMN392951 ACR392951 SV392951 IZ392951 D392951 WVL327415 WLP327415 WBT327415 VRX327415 VIB327415 UYF327415 UOJ327415 UEN327415 TUR327415 TKV327415 TAZ327415 SRD327415 SHH327415 RXL327415 RNP327415 RDT327415 QTX327415 QKB327415 QAF327415 PQJ327415 PGN327415 OWR327415 OMV327415 OCZ327415 NTD327415 NJH327415 MZL327415 MPP327415 MFT327415 LVX327415 LMB327415 LCF327415 KSJ327415 KIN327415 JYR327415 JOV327415 JEZ327415 IVD327415 ILH327415 IBL327415 HRP327415 HHT327415 GXX327415 GOB327415 GEF327415 FUJ327415 FKN327415 FAR327415 EQV327415 EGZ327415 DXD327415 DNH327415 DDL327415 CTP327415 CJT327415 BZX327415 BQB327415 BGF327415 AWJ327415 AMN327415 ACR327415 SV327415 IZ327415 D327415 WVL261879 WLP261879 WBT261879 VRX261879 VIB261879 UYF261879 UOJ261879 UEN261879 TUR261879 TKV261879 TAZ261879 SRD261879 SHH261879 RXL261879 RNP261879 RDT261879 QTX261879 QKB261879 QAF261879 PQJ261879 PGN261879 OWR261879 OMV261879 OCZ261879 NTD261879 NJH261879 MZL261879 MPP261879 MFT261879 LVX261879 LMB261879 LCF261879 KSJ261879 KIN261879 JYR261879 JOV261879 JEZ261879 IVD261879 ILH261879 IBL261879 HRP261879 HHT261879 GXX261879 GOB261879 GEF261879 FUJ261879 FKN261879 FAR261879 EQV261879 EGZ261879 DXD261879 DNH261879 DDL261879 CTP261879 CJT261879 BZX261879 BQB261879 BGF261879 AWJ261879 AMN261879 ACR261879 SV261879 IZ261879 D261879 WVL196343 WLP196343 WBT196343 VRX196343 VIB196343 UYF196343 UOJ196343 UEN196343 TUR196343 TKV196343 TAZ196343 SRD196343 SHH196343 RXL196343 RNP196343 RDT196343 QTX196343 QKB196343 QAF196343 PQJ196343 PGN196343 OWR196343 OMV196343 OCZ196343 NTD196343 NJH196343 MZL196343 MPP196343 MFT196343 LVX196343 LMB196343 LCF196343 KSJ196343 KIN196343 JYR196343 JOV196343 JEZ196343 IVD196343 ILH196343 IBL196343 HRP196343 HHT196343 GXX196343 GOB196343 GEF196343 FUJ196343 FKN196343 FAR196343 EQV196343 EGZ196343 DXD196343 DNH196343 DDL196343 CTP196343 CJT196343 BZX196343 BQB196343 BGF196343 AWJ196343 AMN196343 ACR196343 SV196343 IZ196343 D196343 WVL130807 WLP130807 WBT130807 VRX130807 VIB130807 UYF130807 UOJ130807 UEN130807 TUR130807 TKV130807 TAZ130807 SRD130807 SHH130807 RXL130807 RNP130807 RDT130807 QTX130807 QKB130807 QAF130807 PQJ130807 PGN130807 OWR130807 OMV130807 OCZ130807 NTD130807 NJH130807 MZL130807 MPP130807 MFT130807 LVX130807 LMB130807 LCF130807 KSJ130807 KIN130807 JYR130807 JOV130807 JEZ130807 IVD130807 ILH130807 IBL130807 HRP130807 HHT130807 GXX130807 GOB130807 GEF130807 FUJ130807 FKN130807 FAR130807 EQV130807 EGZ130807 DXD130807 DNH130807 DDL130807 CTP130807 CJT130807 BZX130807 BQB130807 BGF130807 AWJ130807 AMN130807 ACR130807 SV130807 IZ130807 D130807 WVL65271 WLP65271 WBT65271 VRX65271 VIB65271 UYF65271 UOJ65271 UEN65271 TUR65271 TKV65271 TAZ65271 SRD65271 SHH65271 RXL65271 RNP65271 RDT65271 QTX65271 QKB65271 QAF65271 PQJ65271 PGN65271 OWR65271 OMV65271 OCZ65271 NTD65271 NJH65271 MZL65271 MPP65271 MFT65271 LVX65271 LMB65271 LCF65271 KSJ65271 KIN65271 JYR65271 JOV65271 JEZ65271 IVD65271 ILH65271 IBL65271 HRP65271 HHT65271 GXX65271 GOB65271 GEF65271 FUJ65271 FKN65271 FAR65271 EQV65271 EGZ65271 DXD65271 DNH65271 DDL65271 CTP65271 CJT65271 BZX65271 BQB65271 BGF65271 AWJ65271 AMN65271 ACR65271 SV65271 IZ65271">
      <formula1>"NI,CC"</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theme="2" tint="-0.499984740745262"/>
  </sheetPr>
  <dimension ref="A1:AY164"/>
  <sheetViews>
    <sheetView topLeftCell="V1" workbookViewId="0">
      <pane ySplit="1" topLeftCell="A91" activePane="bottomLeft" state="frozen"/>
      <selection pane="bottomLeft" activeCell="AY93" sqref="AY93"/>
    </sheetView>
  </sheetViews>
  <sheetFormatPr baseColWidth="10" defaultRowHeight="11.25"/>
  <cols>
    <col min="1" max="1" width="8.42578125" style="98" customWidth="1"/>
    <col min="2" max="2" width="9.140625" style="98" customWidth="1"/>
    <col min="3" max="3" width="6.42578125" style="98" customWidth="1"/>
    <col min="4" max="4" width="11.42578125" style="98" hidden="1" customWidth="1"/>
    <col min="5" max="5" width="5" style="98" hidden="1" customWidth="1"/>
    <col min="6" max="6" width="9.42578125" style="98" customWidth="1"/>
    <col min="7" max="9" width="11.42578125" style="215" customWidth="1"/>
    <col min="10" max="10" width="11.5703125" style="98" customWidth="1"/>
    <col min="11" max="11" width="3.7109375" style="98" customWidth="1"/>
    <col min="12" max="12" width="11.28515625" style="98" customWidth="1"/>
    <col min="13" max="13" width="7.28515625" style="98" hidden="1" customWidth="1"/>
    <col min="14" max="14" width="5.140625" style="216" hidden="1" customWidth="1"/>
    <col min="15" max="15" width="6.42578125" style="98" hidden="1" customWidth="1"/>
    <col min="16" max="16" width="13.140625" style="98" hidden="1" customWidth="1"/>
    <col min="17" max="17" width="12.42578125" style="98" hidden="1" customWidth="1"/>
    <col min="18" max="18" width="9" style="98" hidden="1" customWidth="1"/>
    <col min="19" max="19" width="13.42578125" style="98" hidden="1" customWidth="1"/>
    <col min="20" max="20" width="9.140625" style="98" hidden="1" customWidth="1"/>
    <col min="21" max="21" width="7" style="98" hidden="1" customWidth="1"/>
    <col min="22" max="22" width="13.140625" style="255" customWidth="1"/>
    <col min="23" max="23" width="7.140625" style="98" hidden="1" customWidth="1"/>
    <col min="24" max="24" width="10.28515625" style="98" hidden="1" customWidth="1"/>
    <col min="25" max="25" width="17" style="98" hidden="1" customWidth="1"/>
    <col min="26" max="26" width="13.140625" style="98" hidden="1" customWidth="1"/>
    <col min="27" max="27" width="13.85546875" style="98" hidden="1" customWidth="1"/>
    <col min="28" max="28" width="13.140625" style="98" hidden="1" customWidth="1"/>
    <col min="29" max="29" width="16.85546875" style="98" hidden="1" customWidth="1"/>
    <col min="30" max="30" width="11.85546875" style="217" hidden="1" customWidth="1"/>
    <col min="31" max="31" width="7.28515625" style="98" hidden="1" customWidth="1"/>
    <col min="32" max="32" width="8.5703125" style="98" hidden="1" customWidth="1"/>
    <col min="33" max="33" width="9.5703125" style="98" hidden="1" customWidth="1"/>
    <col min="34" max="34" width="8.42578125" style="98" hidden="1" customWidth="1"/>
    <col min="35" max="35" width="9.5703125" style="98" hidden="1" customWidth="1"/>
    <col min="36" max="36" width="8" style="98" hidden="1" customWidth="1"/>
    <col min="37" max="37" width="27.28515625" style="98" hidden="1" customWidth="1"/>
    <col min="38" max="38" width="0.140625" style="98" customWidth="1"/>
    <col min="39" max="40" width="11.42578125" style="98"/>
    <col min="41" max="41" width="12.7109375" style="255" customWidth="1"/>
    <col min="42" max="42" width="11.42578125" style="98"/>
    <col min="43" max="43" width="46.28515625" style="98" customWidth="1"/>
    <col min="44" max="48" width="11.42578125" style="98" hidden="1" customWidth="1"/>
    <col min="49" max="49" width="11.42578125" style="98"/>
    <col min="50" max="50" width="13.28515625" style="255" bestFit="1" customWidth="1"/>
    <col min="51" max="51" width="85.7109375" style="98" customWidth="1"/>
    <col min="52" max="256" width="11.42578125" style="98"/>
    <col min="257" max="257" width="8.42578125" style="98" customWidth="1"/>
    <col min="258" max="258" width="9.140625" style="98" customWidth="1"/>
    <col min="259" max="259" width="6.42578125" style="98" customWidth="1"/>
    <col min="260" max="260" width="11.42578125" style="98" customWidth="1"/>
    <col min="261" max="261" width="5" style="98" customWidth="1"/>
    <col min="262" max="262" width="9.42578125" style="98" customWidth="1"/>
    <col min="263" max="265" width="11.42578125" style="98" customWidth="1"/>
    <col min="266" max="266" width="11.5703125" style="98" customWidth="1"/>
    <col min="267" max="267" width="3.7109375" style="98" customWidth="1"/>
    <col min="268" max="268" width="11.28515625" style="98" customWidth="1"/>
    <col min="269" max="269" width="7.28515625" style="98" customWidth="1"/>
    <col min="270" max="270" width="5.140625" style="98" customWidth="1"/>
    <col min="271" max="271" width="6.42578125" style="98" customWidth="1"/>
    <col min="272" max="272" width="13.140625" style="98" customWidth="1"/>
    <col min="273" max="273" width="12.42578125" style="98" customWidth="1"/>
    <col min="274" max="274" width="9" style="98" customWidth="1"/>
    <col min="275" max="275" width="13.42578125" style="98" customWidth="1"/>
    <col min="276" max="276" width="9.140625" style="98" customWidth="1"/>
    <col min="277" max="277" width="7" style="98" customWidth="1"/>
    <col min="278" max="278" width="11.42578125" style="98" customWidth="1"/>
    <col min="279" max="279" width="7.140625" style="98" customWidth="1"/>
    <col min="280" max="280" width="10.28515625" style="98" customWidth="1"/>
    <col min="281" max="281" width="17" style="98" customWidth="1"/>
    <col min="282" max="282" width="13.140625" style="98" customWidth="1"/>
    <col min="283" max="283" width="13.85546875" style="98" customWidth="1"/>
    <col min="284" max="284" width="13.140625" style="98" customWidth="1"/>
    <col min="285" max="292" width="0" style="98" hidden="1" customWidth="1"/>
    <col min="293" max="293" width="27.28515625" style="98" customWidth="1"/>
    <col min="294" max="294" width="0.140625" style="98" customWidth="1"/>
    <col min="295" max="296" width="11.42578125" style="98"/>
    <col min="297" max="297" width="11.7109375" style="98" customWidth="1"/>
    <col min="298" max="298" width="11.42578125" style="98"/>
    <col min="299" max="299" width="46.28515625" style="98" customWidth="1"/>
    <col min="300" max="304" width="11.42578125" style="98" customWidth="1"/>
    <col min="305" max="512" width="11.42578125" style="98"/>
    <col min="513" max="513" width="8.42578125" style="98" customWidth="1"/>
    <col min="514" max="514" width="9.140625" style="98" customWidth="1"/>
    <col min="515" max="515" width="6.42578125" style="98" customWidth="1"/>
    <col min="516" max="516" width="11.42578125" style="98" customWidth="1"/>
    <col min="517" max="517" width="5" style="98" customWidth="1"/>
    <col min="518" max="518" width="9.42578125" style="98" customWidth="1"/>
    <col min="519" max="521" width="11.42578125" style="98" customWidth="1"/>
    <col min="522" max="522" width="11.5703125" style="98" customWidth="1"/>
    <col min="523" max="523" width="3.7109375" style="98" customWidth="1"/>
    <col min="524" max="524" width="11.28515625" style="98" customWidth="1"/>
    <col min="525" max="525" width="7.28515625" style="98" customWidth="1"/>
    <col min="526" max="526" width="5.140625" style="98" customWidth="1"/>
    <col min="527" max="527" width="6.42578125" style="98" customWidth="1"/>
    <col min="528" max="528" width="13.140625" style="98" customWidth="1"/>
    <col min="529" max="529" width="12.42578125" style="98" customWidth="1"/>
    <col min="530" max="530" width="9" style="98" customWidth="1"/>
    <col min="531" max="531" width="13.42578125" style="98" customWidth="1"/>
    <col min="532" max="532" width="9.140625" style="98" customWidth="1"/>
    <col min="533" max="533" width="7" style="98" customWidth="1"/>
    <col min="534" max="534" width="11.42578125" style="98" customWidth="1"/>
    <col min="535" max="535" width="7.140625" style="98" customWidth="1"/>
    <col min="536" max="536" width="10.28515625" style="98" customWidth="1"/>
    <col min="537" max="537" width="17" style="98" customWidth="1"/>
    <col min="538" max="538" width="13.140625" style="98" customWidth="1"/>
    <col min="539" max="539" width="13.85546875" style="98" customWidth="1"/>
    <col min="540" max="540" width="13.140625" style="98" customWidth="1"/>
    <col min="541" max="548" width="0" style="98" hidden="1" customWidth="1"/>
    <col min="549" max="549" width="27.28515625" style="98" customWidth="1"/>
    <col min="550" max="550" width="0.140625" style="98" customWidth="1"/>
    <col min="551" max="552" width="11.42578125" style="98"/>
    <col min="553" max="553" width="11.7109375" style="98" customWidth="1"/>
    <col min="554" max="554" width="11.42578125" style="98"/>
    <col min="555" max="555" width="46.28515625" style="98" customWidth="1"/>
    <col min="556" max="560" width="11.42578125" style="98" customWidth="1"/>
    <col min="561" max="768" width="11.42578125" style="98"/>
    <col min="769" max="769" width="8.42578125" style="98" customWidth="1"/>
    <col min="770" max="770" width="9.140625" style="98" customWidth="1"/>
    <col min="771" max="771" width="6.42578125" style="98" customWidth="1"/>
    <col min="772" max="772" width="11.42578125" style="98" customWidth="1"/>
    <col min="773" max="773" width="5" style="98" customWidth="1"/>
    <col min="774" max="774" width="9.42578125" style="98" customWidth="1"/>
    <col min="775" max="777" width="11.42578125" style="98" customWidth="1"/>
    <col min="778" max="778" width="11.5703125" style="98" customWidth="1"/>
    <col min="779" max="779" width="3.7109375" style="98" customWidth="1"/>
    <col min="780" max="780" width="11.28515625" style="98" customWidth="1"/>
    <col min="781" max="781" width="7.28515625" style="98" customWidth="1"/>
    <col min="782" max="782" width="5.140625" style="98" customWidth="1"/>
    <col min="783" max="783" width="6.42578125" style="98" customWidth="1"/>
    <col min="784" max="784" width="13.140625" style="98" customWidth="1"/>
    <col min="785" max="785" width="12.42578125" style="98" customWidth="1"/>
    <col min="786" max="786" width="9" style="98" customWidth="1"/>
    <col min="787" max="787" width="13.42578125" style="98" customWidth="1"/>
    <col min="788" max="788" width="9.140625" style="98" customWidth="1"/>
    <col min="789" max="789" width="7" style="98" customWidth="1"/>
    <col min="790" max="790" width="11.42578125" style="98" customWidth="1"/>
    <col min="791" max="791" width="7.140625" style="98" customWidth="1"/>
    <col min="792" max="792" width="10.28515625" style="98" customWidth="1"/>
    <col min="793" max="793" width="17" style="98" customWidth="1"/>
    <col min="794" max="794" width="13.140625" style="98" customWidth="1"/>
    <col min="795" max="795" width="13.85546875" style="98" customWidth="1"/>
    <col min="796" max="796" width="13.140625" style="98" customWidth="1"/>
    <col min="797" max="804" width="0" style="98" hidden="1" customWidth="1"/>
    <col min="805" max="805" width="27.28515625" style="98" customWidth="1"/>
    <col min="806" max="806" width="0.140625" style="98" customWidth="1"/>
    <col min="807" max="808" width="11.42578125" style="98"/>
    <col min="809" max="809" width="11.7109375" style="98" customWidth="1"/>
    <col min="810" max="810" width="11.42578125" style="98"/>
    <col min="811" max="811" width="46.28515625" style="98" customWidth="1"/>
    <col min="812" max="816" width="11.42578125" style="98" customWidth="1"/>
    <col min="817" max="1024" width="11.42578125" style="98"/>
    <col min="1025" max="1025" width="8.42578125" style="98" customWidth="1"/>
    <col min="1026" max="1026" width="9.140625" style="98" customWidth="1"/>
    <col min="1027" max="1027" width="6.42578125" style="98" customWidth="1"/>
    <col min="1028" max="1028" width="11.42578125" style="98" customWidth="1"/>
    <col min="1029" max="1029" width="5" style="98" customWidth="1"/>
    <col min="1030" max="1030" width="9.42578125" style="98" customWidth="1"/>
    <col min="1031" max="1033" width="11.42578125" style="98" customWidth="1"/>
    <col min="1034" max="1034" width="11.5703125" style="98" customWidth="1"/>
    <col min="1035" max="1035" width="3.7109375" style="98" customWidth="1"/>
    <col min="1036" max="1036" width="11.28515625" style="98" customWidth="1"/>
    <col min="1037" max="1037" width="7.28515625" style="98" customWidth="1"/>
    <col min="1038" max="1038" width="5.140625" style="98" customWidth="1"/>
    <col min="1039" max="1039" width="6.42578125" style="98" customWidth="1"/>
    <col min="1040" max="1040" width="13.140625" style="98" customWidth="1"/>
    <col min="1041" max="1041" width="12.42578125" style="98" customWidth="1"/>
    <col min="1042" max="1042" width="9" style="98" customWidth="1"/>
    <col min="1043" max="1043" width="13.42578125" style="98" customWidth="1"/>
    <col min="1044" max="1044" width="9.140625" style="98" customWidth="1"/>
    <col min="1045" max="1045" width="7" style="98" customWidth="1"/>
    <col min="1046" max="1046" width="11.42578125" style="98" customWidth="1"/>
    <col min="1047" max="1047" width="7.140625" style="98" customWidth="1"/>
    <col min="1048" max="1048" width="10.28515625" style="98" customWidth="1"/>
    <col min="1049" max="1049" width="17" style="98" customWidth="1"/>
    <col min="1050" max="1050" width="13.140625" style="98" customWidth="1"/>
    <col min="1051" max="1051" width="13.85546875" style="98" customWidth="1"/>
    <col min="1052" max="1052" width="13.140625" style="98" customWidth="1"/>
    <col min="1053" max="1060" width="0" style="98" hidden="1" customWidth="1"/>
    <col min="1061" max="1061" width="27.28515625" style="98" customWidth="1"/>
    <col min="1062" max="1062" width="0.140625" style="98" customWidth="1"/>
    <col min="1063" max="1064" width="11.42578125" style="98"/>
    <col min="1065" max="1065" width="11.7109375" style="98" customWidth="1"/>
    <col min="1066" max="1066" width="11.42578125" style="98"/>
    <col min="1067" max="1067" width="46.28515625" style="98" customWidth="1"/>
    <col min="1068" max="1072" width="11.42578125" style="98" customWidth="1"/>
    <col min="1073" max="1280" width="11.42578125" style="98"/>
    <col min="1281" max="1281" width="8.42578125" style="98" customWidth="1"/>
    <col min="1282" max="1282" width="9.140625" style="98" customWidth="1"/>
    <col min="1283" max="1283" width="6.42578125" style="98" customWidth="1"/>
    <col min="1284" max="1284" width="11.42578125" style="98" customWidth="1"/>
    <col min="1285" max="1285" width="5" style="98" customWidth="1"/>
    <col min="1286" max="1286" width="9.42578125" style="98" customWidth="1"/>
    <col min="1287" max="1289" width="11.42578125" style="98" customWidth="1"/>
    <col min="1290" max="1290" width="11.5703125" style="98" customWidth="1"/>
    <col min="1291" max="1291" width="3.7109375" style="98" customWidth="1"/>
    <col min="1292" max="1292" width="11.28515625" style="98" customWidth="1"/>
    <col min="1293" max="1293" width="7.28515625" style="98" customWidth="1"/>
    <col min="1294" max="1294" width="5.140625" style="98" customWidth="1"/>
    <col min="1295" max="1295" width="6.42578125" style="98" customWidth="1"/>
    <col min="1296" max="1296" width="13.140625" style="98" customWidth="1"/>
    <col min="1297" max="1297" width="12.42578125" style="98" customWidth="1"/>
    <col min="1298" max="1298" width="9" style="98" customWidth="1"/>
    <col min="1299" max="1299" width="13.42578125" style="98" customWidth="1"/>
    <col min="1300" max="1300" width="9.140625" style="98" customWidth="1"/>
    <col min="1301" max="1301" width="7" style="98" customWidth="1"/>
    <col min="1302" max="1302" width="11.42578125" style="98" customWidth="1"/>
    <col min="1303" max="1303" width="7.140625" style="98" customWidth="1"/>
    <col min="1304" max="1304" width="10.28515625" style="98" customWidth="1"/>
    <col min="1305" max="1305" width="17" style="98" customWidth="1"/>
    <col min="1306" max="1306" width="13.140625" style="98" customWidth="1"/>
    <col min="1307" max="1307" width="13.85546875" style="98" customWidth="1"/>
    <col min="1308" max="1308" width="13.140625" style="98" customWidth="1"/>
    <col min="1309" max="1316" width="0" style="98" hidden="1" customWidth="1"/>
    <col min="1317" max="1317" width="27.28515625" style="98" customWidth="1"/>
    <col min="1318" max="1318" width="0.140625" style="98" customWidth="1"/>
    <col min="1319" max="1320" width="11.42578125" style="98"/>
    <col min="1321" max="1321" width="11.7109375" style="98" customWidth="1"/>
    <col min="1322" max="1322" width="11.42578125" style="98"/>
    <col min="1323" max="1323" width="46.28515625" style="98" customWidth="1"/>
    <col min="1324" max="1328" width="11.42578125" style="98" customWidth="1"/>
    <col min="1329" max="1536" width="11.42578125" style="98"/>
    <col min="1537" max="1537" width="8.42578125" style="98" customWidth="1"/>
    <col min="1538" max="1538" width="9.140625" style="98" customWidth="1"/>
    <col min="1539" max="1539" width="6.42578125" style="98" customWidth="1"/>
    <col min="1540" max="1540" width="11.42578125" style="98" customWidth="1"/>
    <col min="1541" max="1541" width="5" style="98" customWidth="1"/>
    <col min="1542" max="1542" width="9.42578125" style="98" customWidth="1"/>
    <col min="1543" max="1545" width="11.42578125" style="98" customWidth="1"/>
    <col min="1546" max="1546" width="11.5703125" style="98" customWidth="1"/>
    <col min="1547" max="1547" width="3.7109375" style="98" customWidth="1"/>
    <col min="1548" max="1548" width="11.28515625" style="98" customWidth="1"/>
    <col min="1549" max="1549" width="7.28515625" style="98" customWidth="1"/>
    <col min="1550" max="1550" width="5.140625" style="98" customWidth="1"/>
    <col min="1551" max="1551" width="6.42578125" style="98" customWidth="1"/>
    <col min="1552" max="1552" width="13.140625" style="98" customWidth="1"/>
    <col min="1553" max="1553" width="12.42578125" style="98" customWidth="1"/>
    <col min="1554" max="1554" width="9" style="98" customWidth="1"/>
    <col min="1555" max="1555" width="13.42578125" style="98" customWidth="1"/>
    <col min="1556" max="1556" width="9.140625" style="98" customWidth="1"/>
    <col min="1557" max="1557" width="7" style="98" customWidth="1"/>
    <col min="1558" max="1558" width="11.42578125" style="98" customWidth="1"/>
    <col min="1559" max="1559" width="7.140625" style="98" customWidth="1"/>
    <col min="1560" max="1560" width="10.28515625" style="98" customWidth="1"/>
    <col min="1561" max="1561" width="17" style="98" customWidth="1"/>
    <col min="1562" max="1562" width="13.140625" style="98" customWidth="1"/>
    <col min="1563" max="1563" width="13.85546875" style="98" customWidth="1"/>
    <col min="1564" max="1564" width="13.140625" style="98" customWidth="1"/>
    <col min="1565" max="1572" width="0" style="98" hidden="1" customWidth="1"/>
    <col min="1573" max="1573" width="27.28515625" style="98" customWidth="1"/>
    <col min="1574" max="1574" width="0.140625" style="98" customWidth="1"/>
    <col min="1575" max="1576" width="11.42578125" style="98"/>
    <col min="1577" max="1577" width="11.7109375" style="98" customWidth="1"/>
    <col min="1578" max="1578" width="11.42578125" style="98"/>
    <col min="1579" max="1579" width="46.28515625" style="98" customWidth="1"/>
    <col min="1580" max="1584" width="11.42578125" style="98" customWidth="1"/>
    <col min="1585" max="1792" width="11.42578125" style="98"/>
    <col min="1793" max="1793" width="8.42578125" style="98" customWidth="1"/>
    <col min="1794" max="1794" width="9.140625" style="98" customWidth="1"/>
    <col min="1795" max="1795" width="6.42578125" style="98" customWidth="1"/>
    <col min="1796" max="1796" width="11.42578125" style="98" customWidth="1"/>
    <col min="1797" max="1797" width="5" style="98" customWidth="1"/>
    <col min="1798" max="1798" width="9.42578125" style="98" customWidth="1"/>
    <col min="1799" max="1801" width="11.42578125" style="98" customWidth="1"/>
    <col min="1802" max="1802" width="11.5703125" style="98" customWidth="1"/>
    <col min="1803" max="1803" width="3.7109375" style="98" customWidth="1"/>
    <col min="1804" max="1804" width="11.28515625" style="98" customWidth="1"/>
    <col min="1805" max="1805" width="7.28515625" style="98" customWidth="1"/>
    <col min="1806" max="1806" width="5.140625" style="98" customWidth="1"/>
    <col min="1807" max="1807" width="6.42578125" style="98" customWidth="1"/>
    <col min="1808" max="1808" width="13.140625" style="98" customWidth="1"/>
    <col min="1809" max="1809" width="12.42578125" style="98" customWidth="1"/>
    <col min="1810" max="1810" width="9" style="98" customWidth="1"/>
    <col min="1811" max="1811" width="13.42578125" style="98" customWidth="1"/>
    <col min="1812" max="1812" width="9.140625" style="98" customWidth="1"/>
    <col min="1813" max="1813" width="7" style="98" customWidth="1"/>
    <col min="1814" max="1814" width="11.42578125" style="98" customWidth="1"/>
    <col min="1815" max="1815" width="7.140625" style="98" customWidth="1"/>
    <col min="1816" max="1816" width="10.28515625" style="98" customWidth="1"/>
    <col min="1817" max="1817" width="17" style="98" customWidth="1"/>
    <col min="1818" max="1818" width="13.140625" style="98" customWidth="1"/>
    <col min="1819" max="1819" width="13.85546875" style="98" customWidth="1"/>
    <col min="1820" max="1820" width="13.140625" style="98" customWidth="1"/>
    <col min="1821" max="1828" width="0" style="98" hidden="1" customWidth="1"/>
    <col min="1829" max="1829" width="27.28515625" style="98" customWidth="1"/>
    <col min="1830" max="1830" width="0.140625" style="98" customWidth="1"/>
    <col min="1831" max="1832" width="11.42578125" style="98"/>
    <col min="1833" max="1833" width="11.7109375" style="98" customWidth="1"/>
    <col min="1834" max="1834" width="11.42578125" style="98"/>
    <col min="1835" max="1835" width="46.28515625" style="98" customWidth="1"/>
    <col min="1836" max="1840" width="11.42578125" style="98" customWidth="1"/>
    <col min="1841" max="2048" width="11.42578125" style="98"/>
    <col min="2049" max="2049" width="8.42578125" style="98" customWidth="1"/>
    <col min="2050" max="2050" width="9.140625" style="98" customWidth="1"/>
    <col min="2051" max="2051" width="6.42578125" style="98" customWidth="1"/>
    <col min="2052" max="2052" width="11.42578125" style="98" customWidth="1"/>
    <col min="2053" max="2053" width="5" style="98" customWidth="1"/>
    <col min="2054" max="2054" width="9.42578125" style="98" customWidth="1"/>
    <col min="2055" max="2057" width="11.42578125" style="98" customWidth="1"/>
    <col min="2058" max="2058" width="11.5703125" style="98" customWidth="1"/>
    <col min="2059" max="2059" width="3.7109375" style="98" customWidth="1"/>
    <col min="2060" max="2060" width="11.28515625" style="98" customWidth="1"/>
    <col min="2061" max="2061" width="7.28515625" style="98" customWidth="1"/>
    <col min="2062" max="2062" width="5.140625" style="98" customWidth="1"/>
    <col min="2063" max="2063" width="6.42578125" style="98" customWidth="1"/>
    <col min="2064" max="2064" width="13.140625" style="98" customWidth="1"/>
    <col min="2065" max="2065" width="12.42578125" style="98" customWidth="1"/>
    <col min="2066" max="2066" width="9" style="98" customWidth="1"/>
    <col min="2067" max="2067" width="13.42578125" style="98" customWidth="1"/>
    <col min="2068" max="2068" width="9.140625" style="98" customWidth="1"/>
    <col min="2069" max="2069" width="7" style="98" customWidth="1"/>
    <col min="2070" max="2070" width="11.42578125" style="98" customWidth="1"/>
    <col min="2071" max="2071" width="7.140625" style="98" customWidth="1"/>
    <col min="2072" max="2072" width="10.28515625" style="98" customWidth="1"/>
    <col min="2073" max="2073" width="17" style="98" customWidth="1"/>
    <col min="2074" max="2074" width="13.140625" style="98" customWidth="1"/>
    <col min="2075" max="2075" width="13.85546875" style="98" customWidth="1"/>
    <col min="2076" max="2076" width="13.140625" style="98" customWidth="1"/>
    <col min="2077" max="2084" width="0" style="98" hidden="1" customWidth="1"/>
    <col min="2085" max="2085" width="27.28515625" style="98" customWidth="1"/>
    <col min="2086" max="2086" width="0.140625" style="98" customWidth="1"/>
    <col min="2087" max="2088" width="11.42578125" style="98"/>
    <col min="2089" max="2089" width="11.7109375" style="98" customWidth="1"/>
    <col min="2090" max="2090" width="11.42578125" style="98"/>
    <col min="2091" max="2091" width="46.28515625" style="98" customWidth="1"/>
    <col min="2092" max="2096" width="11.42578125" style="98" customWidth="1"/>
    <col min="2097" max="2304" width="11.42578125" style="98"/>
    <col min="2305" max="2305" width="8.42578125" style="98" customWidth="1"/>
    <col min="2306" max="2306" width="9.140625" style="98" customWidth="1"/>
    <col min="2307" max="2307" width="6.42578125" style="98" customWidth="1"/>
    <col min="2308" max="2308" width="11.42578125" style="98" customWidth="1"/>
    <col min="2309" max="2309" width="5" style="98" customWidth="1"/>
    <col min="2310" max="2310" width="9.42578125" style="98" customWidth="1"/>
    <col min="2311" max="2313" width="11.42578125" style="98" customWidth="1"/>
    <col min="2314" max="2314" width="11.5703125" style="98" customWidth="1"/>
    <col min="2315" max="2315" width="3.7109375" style="98" customWidth="1"/>
    <col min="2316" max="2316" width="11.28515625" style="98" customWidth="1"/>
    <col min="2317" max="2317" width="7.28515625" style="98" customWidth="1"/>
    <col min="2318" max="2318" width="5.140625" style="98" customWidth="1"/>
    <col min="2319" max="2319" width="6.42578125" style="98" customWidth="1"/>
    <col min="2320" max="2320" width="13.140625" style="98" customWidth="1"/>
    <col min="2321" max="2321" width="12.42578125" style="98" customWidth="1"/>
    <col min="2322" max="2322" width="9" style="98" customWidth="1"/>
    <col min="2323" max="2323" width="13.42578125" style="98" customWidth="1"/>
    <col min="2324" max="2324" width="9.140625" style="98" customWidth="1"/>
    <col min="2325" max="2325" width="7" style="98" customWidth="1"/>
    <col min="2326" max="2326" width="11.42578125" style="98" customWidth="1"/>
    <col min="2327" max="2327" width="7.140625" style="98" customWidth="1"/>
    <col min="2328" max="2328" width="10.28515625" style="98" customWidth="1"/>
    <col min="2329" max="2329" width="17" style="98" customWidth="1"/>
    <col min="2330" max="2330" width="13.140625" style="98" customWidth="1"/>
    <col min="2331" max="2331" width="13.85546875" style="98" customWidth="1"/>
    <col min="2332" max="2332" width="13.140625" style="98" customWidth="1"/>
    <col min="2333" max="2340" width="0" style="98" hidden="1" customWidth="1"/>
    <col min="2341" max="2341" width="27.28515625" style="98" customWidth="1"/>
    <col min="2342" max="2342" width="0.140625" style="98" customWidth="1"/>
    <col min="2343" max="2344" width="11.42578125" style="98"/>
    <col min="2345" max="2345" width="11.7109375" style="98" customWidth="1"/>
    <col min="2346" max="2346" width="11.42578125" style="98"/>
    <col min="2347" max="2347" width="46.28515625" style="98" customWidth="1"/>
    <col min="2348" max="2352" width="11.42578125" style="98" customWidth="1"/>
    <col min="2353" max="2560" width="11.42578125" style="98"/>
    <col min="2561" max="2561" width="8.42578125" style="98" customWidth="1"/>
    <col min="2562" max="2562" width="9.140625" style="98" customWidth="1"/>
    <col min="2563" max="2563" width="6.42578125" style="98" customWidth="1"/>
    <col min="2564" max="2564" width="11.42578125" style="98" customWidth="1"/>
    <col min="2565" max="2565" width="5" style="98" customWidth="1"/>
    <col min="2566" max="2566" width="9.42578125" style="98" customWidth="1"/>
    <col min="2567" max="2569" width="11.42578125" style="98" customWidth="1"/>
    <col min="2570" max="2570" width="11.5703125" style="98" customWidth="1"/>
    <col min="2571" max="2571" width="3.7109375" style="98" customWidth="1"/>
    <col min="2572" max="2572" width="11.28515625" style="98" customWidth="1"/>
    <col min="2573" max="2573" width="7.28515625" style="98" customWidth="1"/>
    <col min="2574" max="2574" width="5.140625" style="98" customWidth="1"/>
    <col min="2575" max="2575" width="6.42578125" style="98" customWidth="1"/>
    <col min="2576" max="2576" width="13.140625" style="98" customWidth="1"/>
    <col min="2577" max="2577" width="12.42578125" style="98" customWidth="1"/>
    <col min="2578" max="2578" width="9" style="98" customWidth="1"/>
    <col min="2579" max="2579" width="13.42578125" style="98" customWidth="1"/>
    <col min="2580" max="2580" width="9.140625" style="98" customWidth="1"/>
    <col min="2581" max="2581" width="7" style="98" customWidth="1"/>
    <col min="2582" max="2582" width="11.42578125" style="98" customWidth="1"/>
    <col min="2583" max="2583" width="7.140625" style="98" customWidth="1"/>
    <col min="2584" max="2584" width="10.28515625" style="98" customWidth="1"/>
    <col min="2585" max="2585" width="17" style="98" customWidth="1"/>
    <col min="2586" max="2586" width="13.140625" style="98" customWidth="1"/>
    <col min="2587" max="2587" width="13.85546875" style="98" customWidth="1"/>
    <col min="2588" max="2588" width="13.140625" style="98" customWidth="1"/>
    <col min="2589" max="2596" width="0" style="98" hidden="1" customWidth="1"/>
    <col min="2597" max="2597" width="27.28515625" style="98" customWidth="1"/>
    <col min="2598" max="2598" width="0.140625" style="98" customWidth="1"/>
    <col min="2599" max="2600" width="11.42578125" style="98"/>
    <col min="2601" max="2601" width="11.7109375" style="98" customWidth="1"/>
    <col min="2602" max="2602" width="11.42578125" style="98"/>
    <col min="2603" max="2603" width="46.28515625" style="98" customWidth="1"/>
    <col min="2604" max="2608" width="11.42578125" style="98" customWidth="1"/>
    <col min="2609" max="2816" width="11.42578125" style="98"/>
    <col min="2817" max="2817" width="8.42578125" style="98" customWidth="1"/>
    <col min="2818" max="2818" width="9.140625" style="98" customWidth="1"/>
    <col min="2819" max="2819" width="6.42578125" style="98" customWidth="1"/>
    <col min="2820" max="2820" width="11.42578125" style="98" customWidth="1"/>
    <col min="2821" max="2821" width="5" style="98" customWidth="1"/>
    <col min="2822" max="2822" width="9.42578125" style="98" customWidth="1"/>
    <col min="2823" max="2825" width="11.42578125" style="98" customWidth="1"/>
    <col min="2826" max="2826" width="11.5703125" style="98" customWidth="1"/>
    <col min="2827" max="2827" width="3.7109375" style="98" customWidth="1"/>
    <col min="2828" max="2828" width="11.28515625" style="98" customWidth="1"/>
    <col min="2829" max="2829" width="7.28515625" style="98" customWidth="1"/>
    <col min="2830" max="2830" width="5.140625" style="98" customWidth="1"/>
    <col min="2831" max="2831" width="6.42578125" style="98" customWidth="1"/>
    <col min="2832" max="2832" width="13.140625" style="98" customWidth="1"/>
    <col min="2833" max="2833" width="12.42578125" style="98" customWidth="1"/>
    <col min="2834" max="2834" width="9" style="98" customWidth="1"/>
    <col min="2835" max="2835" width="13.42578125" style="98" customWidth="1"/>
    <col min="2836" max="2836" width="9.140625" style="98" customWidth="1"/>
    <col min="2837" max="2837" width="7" style="98" customWidth="1"/>
    <col min="2838" max="2838" width="11.42578125" style="98" customWidth="1"/>
    <col min="2839" max="2839" width="7.140625" style="98" customWidth="1"/>
    <col min="2840" max="2840" width="10.28515625" style="98" customWidth="1"/>
    <col min="2841" max="2841" width="17" style="98" customWidth="1"/>
    <col min="2842" max="2842" width="13.140625" style="98" customWidth="1"/>
    <col min="2843" max="2843" width="13.85546875" style="98" customWidth="1"/>
    <col min="2844" max="2844" width="13.140625" style="98" customWidth="1"/>
    <col min="2845" max="2852" width="0" style="98" hidden="1" customWidth="1"/>
    <col min="2853" max="2853" width="27.28515625" style="98" customWidth="1"/>
    <col min="2854" max="2854" width="0.140625" style="98" customWidth="1"/>
    <col min="2855" max="2856" width="11.42578125" style="98"/>
    <col min="2857" max="2857" width="11.7109375" style="98" customWidth="1"/>
    <col min="2858" max="2858" width="11.42578125" style="98"/>
    <col min="2859" max="2859" width="46.28515625" style="98" customWidth="1"/>
    <col min="2860" max="2864" width="11.42578125" style="98" customWidth="1"/>
    <col min="2865" max="3072" width="11.42578125" style="98"/>
    <col min="3073" max="3073" width="8.42578125" style="98" customWidth="1"/>
    <col min="3074" max="3074" width="9.140625" style="98" customWidth="1"/>
    <col min="3075" max="3075" width="6.42578125" style="98" customWidth="1"/>
    <col min="3076" max="3076" width="11.42578125" style="98" customWidth="1"/>
    <col min="3077" max="3077" width="5" style="98" customWidth="1"/>
    <col min="3078" max="3078" width="9.42578125" style="98" customWidth="1"/>
    <col min="3079" max="3081" width="11.42578125" style="98" customWidth="1"/>
    <col min="3082" max="3082" width="11.5703125" style="98" customWidth="1"/>
    <col min="3083" max="3083" width="3.7109375" style="98" customWidth="1"/>
    <col min="3084" max="3084" width="11.28515625" style="98" customWidth="1"/>
    <col min="3085" max="3085" width="7.28515625" style="98" customWidth="1"/>
    <col min="3086" max="3086" width="5.140625" style="98" customWidth="1"/>
    <col min="3087" max="3087" width="6.42578125" style="98" customWidth="1"/>
    <col min="3088" max="3088" width="13.140625" style="98" customWidth="1"/>
    <col min="3089" max="3089" width="12.42578125" style="98" customWidth="1"/>
    <col min="3090" max="3090" width="9" style="98" customWidth="1"/>
    <col min="3091" max="3091" width="13.42578125" style="98" customWidth="1"/>
    <col min="3092" max="3092" width="9.140625" style="98" customWidth="1"/>
    <col min="3093" max="3093" width="7" style="98" customWidth="1"/>
    <col min="3094" max="3094" width="11.42578125" style="98" customWidth="1"/>
    <col min="3095" max="3095" width="7.140625" style="98" customWidth="1"/>
    <col min="3096" max="3096" width="10.28515625" style="98" customWidth="1"/>
    <col min="3097" max="3097" width="17" style="98" customWidth="1"/>
    <col min="3098" max="3098" width="13.140625" style="98" customWidth="1"/>
    <col min="3099" max="3099" width="13.85546875" style="98" customWidth="1"/>
    <col min="3100" max="3100" width="13.140625" style="98" customWidth="1"/>
    <col min="3101" max="3108" width="0" style="98" hidden="1" customWidth="1"/>
    <col min="3109" max="3109" width="27.28515625" style="98" customWidth="1"/>
    <col min="3110" max="3110" width="0.140625" style="98" customWidth="1"/>
    <col min="3111" max="3112" width="11.42578125" style="98"/>
    <col min="3113" max="3113" width="11.7109375" style="98" customWidth="1"/>
    <col min="3114" max="3114" width="11.42578125" style="98"/>
    <col min="3115" max="3115" width="46.28515625" style="98" customWidth="1"/>
    <col min="3116" max="3120" width="11.42578125" style="98" customWidth="1"/>
    <col min="3121" max="3328" width="11.42578125" style="98"/>
    <col min="3329" max="3329" width="8.42578125" style="98" customWidth="1"/>
    <col min="3330" max="3330" width="9.140625" style="98" customWidth="1"/>
    <col min="3331" max="3331" width="6.42578125" style="98" customWidth="1"/>
    <col min="3332" max="3332" width="11.42578125" style="98" customWidth="1"/>
    <col min="3333" max="3333" width="5" style="98" customWidth="1"/>
    <col min="3334" max="3334" width="9.42578125" style="98" customWidth="1"/>
    <col min="3335" max="3337" width="11.42578125" style="98" customWidth="1"/>
    <col min="3338" max="3338" width="11.5703125" style="98" customWidth="1"/>
    <col min="3339" max="3339" width="3.7109375" style="98" customWidth="1"/>
    <col min="3340" max="3340" width="11.28515625" style="98" customWidth="1"/>
    <col min="3341" max="3341" width="7.28515625" style="98" customWidth="1"/>
    <col min="3342" max="3342" width="5.140625" style="98" customWidth="1"/>
    <col min="3343" max="3343" width="6.42578125" style="98" customWidth="1"/>
    <col min="3344" max="3344" width="13.140625" style="98" customWidth="1"/>
    <col min="3345" max="3345" width="12.42578125" style="98" customWidth="1"/>
    <col min="3346" max="3346" width="9" style="98" customWidth="1"/>
    <col min="3347" max="3347" width="13.42578125" style="98" customWidth="1"/>
    <col min="3348" max="3348" width="9.140625" style="98" customWidth="1"/>
    <col min="3349" max="3349" width="7" style="98" customWidth="1"/>
    <col min="3350" max="3350" width="11.42578125" style="98" customWidth="1"/>
    <col min="3351" max="3351" width="7.140625" style="98" customWidth="1"/>
    <col min="3352" max="3352" width="10.28515625" style="98" customWidth="1"/>
    <col min="3353" max="3353" width="17" style="98" customWidth="1"/>
    <col min="3354" max="3354" width="13.140625" style="98" customWidth="1"/>
    <col min="3355" max="3355" width="13.85546875" style="98" customWidth="1"/>
    <col min="3356" max="3356" width="13.140625" style="98" customWidth="1"/>
    <col min="3357" max="3364" width="0" style="98" hidden="1" customWidth="1"/>
    <col min="3365" max="3365" width="27.28515625" style="98" customWidth="1"/>
    <col min="3366" max="3366" width="0.140625" style="98" customWidth="1"/>
    <col min="3367" max="3368" width="11.42578125" style="98"/>
    <col min="3369" max="3369" width="11.7109375" style="98" customWidth="1"/>
    <col min="3370" max="3370" width="11.42578125" style="98"/>
    <col min="3371" max="3371" width="46.28515625" style="98" customWidth="1"/>
    <col min="3372" max="3376" width="11.42578125" style="98" customWidth="1"/>
    <col min="3377" max="3584" width="11.42578125" style="98"/>
    <col min="3585" max="3585" width="8.42578125" style="98" customWidth="1"/>
    <col min="3586" max="3586" width="9.140625" style="98" customWidth="1"/>
    <col min="3587" max="3587" width="6.42578125" style="98" customWidth="1"/>
    <col min="3588" max="3588" width="11.42578125" style="98" customWidth="1"/>
    <col min="3589" max="3589" width="5" style="98" customWidth="1"/>
    <col min="3590" max="3590" width="9.42578125" style="98" customWidth="1"/>
    <col min="3591" max="3593" width="11.42578125" style="98" customWidth="1"/>
    <col min="3594" max="3594" width="11.5703125" style="98" customWidth="1"/>
    <col min="3595" max="3595" width="3.7109375" style="98" customWidth="1"/>
    <col min="3596" max="3596" width="11.28515625" style="98" customWidth="1"/>
    <col min="3597" max="3597" width="7.28515625" style="98" customWidth="1"/>
    <col min="3598" max="3598" width="5.140625" style="98" customWidth="1"/>
    <col min="3599" max="3599" width="6.42578125" style="98" customWidth="1"/>
    <col min="3600" max="3600" width="13.140625" style="98" customWidth="1"/>
    <col min="3601" max="3601" width="12.42578125" style="98" customWidth="1"/>
    <col min="3602" max="3602" width="9" style="98" customWidth="1"/>
    <col min="3603" max="3603" width="13.42578125" style="98" customWidth="1"/>
    <col min="3604" max="3604" width="9.140625" style="98" customWidth="1"/>
    <col min="3605" max="3605" width="7" style="98" customWidth="1"/>
    <col min="3606" max="3606" width="11.42578125" style="98" customWidth="1"/>
    <col min="3607" max="3607" width="7.140625" style="98" customWidth="1"/>
    <col min="3608" max="3608" width="10.28515625" style="98" customWidth="1"/>
    <col min="3609" max="3609" width="17" style="98" customWidth="1"/>
    <col min="3610" max="3610" width="13.140625" style="98" customWidth="1"/>
    <col min="3611" max="3611" width="13.85546875" style="98" customWidth="1"/>
    <col min="3612" max="3612" width="13.140625" style="98" customWidth="1"/>
    <col min="3613" max="3620" width="0" style="98" hidden="1" customWidth="1"/>
    <col min="3621" max="3621" width="27.28515625" style="98" customWidth="1"/>
    <col min="3622" max="3622" width="0.140625" style="98" customWidth="1"/>
    <col min="3623" max="3624" width="11.42578125" style="98"/>
    <col min="3625" max="3625" width="11.7109375" style="98" customWidth="1"/>
    <col min="3626" max="3626" width="11.42578125" style="98"/>
    <col min="3627" max="3627" width="46.28515625" style="98" customWidth="1"/>
    <col min="3628" max="3632" width="11.42578125" style="98" customWidth="1"/>
    <col min="3633" max="3840" width="11.42578125" style="98"/>
    <col min="3841" max="3841" width="8.42578125" style="98" customWidth="1"/>
    <col min="3842" max="3842" width="9.140625" style="98" customWidth="1"/>
    <col min="3843" max="3843" width="6.42578125" style="98" customWidth="1"/>
    <col min="3844" max="3844" width="11.42578125" style="98" customWidth="1"/>
    <col min="3845" max="3845" width="5" style="98" customWidth="1"/>
    <col min="3846" max="3846" width="9.42578125" style="98" customWidth="1"/>
    <col min="3847" max="3849" width="11.42578125" style="98" customWidth="1"/>
    <col min="3850" max="3850" width="11.5703125" style="98" customWidth="1"/>
    <col min="3851" max="3851" width="3.7109375" style="98" customWidth="1"/>
    <col min="3852" max="3852" width="11.28515625" style="98" customWidth="1"/>
    <col min="3853" max="3853" width="7.28515625" style="98" customWidth="1"/>
    <col min="3854" max="3854" width="5.140625" style="98" customWidth="1"/>
    <col min="3855" max="3855" width="6.42578125" style="98" customWidth="1"/>
    <col min="3856" max="3856" width="13.140625" style="98" customWidth="1"/>
    <col min="3857" max="3857" width="12.42578125" style="98" customWidth="1"/>
    <col min="3858" max="3858" width="9" style="98" customWidth="1"/>
    <col min="3859" max="3859" width="13.42578125" style="98" customWidth="1"/>
    <col min="3860" max="3860" width="9.140625" style="98" customWidth="1"/>
    <col min="3861" max="3861" width="7" style="98" customWidth="1"/>
    <col min="3862" max="3862" width="11.42578125" style="98" customWidth="1"/>
    <col min="3863" max="3863" width="7.140625" style="98" customWidth="1"/>
    <col min="3864" max="3864" width="10.28515625" style="98" customWidth="1"/>
    <col min="3865" max="3865" width="17" style="98" customWidth="1"/>
    <col min="3866" max="3866" width="13.140625" style="98" customWidth="1"/>
    <col min="3867" max="3867" width="13.85546875" style="98" customWidth="1"/>
    <col min="3868" max="3868" width="13.140625" style="98" customWidth="1"/>
    <col min="3869" max="3876" width="0" style="98" hidden="1" customWidth="1"/>
    <col min="3877" max="3877" width="27.28515625" style="98" customWidth="1"/>
    <col min="3878" max="3878" width="0.140625" style="98" customWidth="1"/>
    <col min="3879" max="3880" width="11.42578125" style="98"/>
    <col min="3881" max="3881" width="11.7109375" style="98" customWidth="1"/>
    <col min="3882" max="3882" width="11.42578125" style="98"/>
    <col min="3883" max="3883" width="46.28515625" style="98" customWidth="1"/>
    <col min="3884" max="3888" width="11.42578125" style="98" customWidth="1"/>
    <col min="3889" max="4096" width="11.42578125" style="98"/>
    <col min="4097" max="4097" width="8.42578125" style="98" customWidth="1"/>
    <col min="4098" max="4098" width="9.140625" style="98" customWidth="1"/>
    <col min="4099" max="4099" width="6.42578125" style="98" customWidth="1"/>
    <col min="4100" max="4100" width="11.42578125" style="98" customWidth="1"/>
    <col min="4101" max="4101" width="5" style="98" customWidth="1"/>
    <col min="4102" max="4102" width="9.42578125" style="98" customWidth="1"/>
    <col min="4103" max="4105" width="11.42578125" style="98" customWidth="1"/>
    <col min="4106" max="4106" width="11.5703125" style="98" customWidth="1"/>
    <col min="4107" max="4107" width="3.7109375" style="98" customWidth="1"/>
    <col min="4108" max="4108" width="11.28515625" style="98" customWidth="1"/>
    <col min="4109" max="4109" width="7.28515625" style="98" customWidth="1"/>
    <col min="4110" max="4110" width="5.140625" style="98" customWidth="1"/>
    <col min="4111" max="4111" width="6.42578125" style="98" customWidth="1"/>
    <col min="4112" max="4112" width="13.140625" style="98" customWidth="1"/>
    <col min="4113" max="4113" width="12.42578125" style="98" customWidth="1"/>
    <col min="4114" max="4114" width="9" style="98" customWidth="1"/>
    <col min="4115" max="4115" width="13.42578125" style="98" customWidth="1"/>
    <col min="4116" max="4116" width="9.140625" style="98" customWidth="1"/>
    <col min="4117" max="4117" width="7" style="98" customWidth="1"/>
    <col min="4118" max="4118" width="11.42578125" style="98" customWidth="1"/>
    <col min="4119" max="4119" width="7.140625" style="98" customWidth="1"/>
    <col min="4120" max="4120" width="10.28515625" style="98" customWidth="1"/>
    <col min="4121" max="4121" width="17" style="98" customWidth="1"/>
    <col min="4122" max="4122" width="13.140625" style="98" customWidth="1"/>
    <col min="4123" max="4123" width="13.85546875" style="98" customWidth="1"/>
    <col min="4124" max="4124" width="13.140625" style="98" customWidth="1"/>
    <col min="4125" max="4132" width="0" style="98" hidden="1" customWidth="1"/>
    <col min="4133" max="4133" width="27.28515625" style="98" customWidth="1"/>
    <col min="4134" max="4134" width="0.140625" style="98" customWidth="1"/>
    <col min="4135" max="4136" width="11.42578125" style="98"/>
    <col min="4137" max="4137" width="11.7109375" style="98" customWidth="1"/>
    <col min="4138" max="4138" width="11.42578125" style="98"/>
    <col min="4139" max="4139" width="46.28515625" style="98" customWidth="1"/>
    <col min="4140" max="4144" width="11.42578125" style="98" customWidth="1"/>
    <col min="4145" max="4352" width="11.42578125" style="98"/>
    <col min="4353" max="4353" width="8.42578125" style="98" customWidth="1"/>
    <col min="4354" max="4354" width="9.140625" style="98" customWidth="1"/>
    <col min="4355" max="4355" width="6.42578125" style="98" customWidth="1"/>
    <col min="4356" max="4356" width="11.42578125" style="98" customWidth="1"/>
    <col min="4357" max="4357" width="5" style="98" customWidth="1"/>
    <col min="4358" max="4358" width="9.42578125" style="98" customWidth="1"/>
    <col min="4359" max="4361" width="11.42578125" style="98" customWidth="1"/>
    <col min="4362" max="4362" width="11.5703125" style="98" customWidth="1"/>
    <col min="4363" max="4363" width="3.7109375" style="98" customWidth="1"/>
    <col min="4364" max="4364" width="11.28515625" style="98" customWidth="1"/>
    <col min="4365" max="4365" width="7.28515625" style="98" customWidth="1"/>
    <col min="4366" max="4366" width="5.140625" style="98" customWidth="1"/>
    <col min="4367" max="4367" width="6.42578125" style="98" customWidth="1"/>
    <col min="4368" max="4368" width="13.140625" style="98" customWidth="1"/>
    <col min="4369" max="4369" width="12.42578125" style="98" customWidth="1"/>
    <col min="4370" max="4370" width="9" style="98" customWidth="1"/>
    <col min="4371" max="4371" width="13.42578125" style="98" customWidth="1"/>
    <col min="4372" max="4372" width="9.140625" style="98" customWidth="1"/>
    <col min="4373" max="4373" width="7" style="98" customWidth="1"/>
    <col min="4374" max="4374" width="11.42578125" style="98" customWidth="1"/>
    <col min="4375" max="4375" width="7.140625" style="98" customWidth="1"/>
    <col min="4376" max="4376" width="10.28515625" style="98" customWidth="1"/>
    <col min="4377" max="4377" width="17" style="98" customWidth="1"/>
    <col min="4378" max="4378" width="13.140625" style="98" customWidth="1"/>
    <col min="4379" max="4379" width="13.85546875" style="98" customWidth="1"/>
    <col min="4380" max="4380" width="13.140625" style="98" customWidth="1"/>
    <col min="4381" max="4388" width="0" style="98" hidden="1" customWidth="1"/>
    <col min="4389" max="4389" width="27.28515625" style="98" customWidth="1"/>
    <col min="4390" max="4390" width="0.140625" style="98" customWidth="1"/>
    <col min="4391" max="4392" width="11.42578125" style="98"/>
    <col min="4393" max="4393" width="11.7109375" style="98" customWidth="1"/>
    <col min="4394" max="4394" width="11.42578125" style="98"/>
    <col min="4395" max="4395" width="46.28515625" style="98" customWidth="1"/>
    <col min="4396" max="4400" width="11.42578125" style="98" customWidth="1"/>
    <col min="4401" max="4608" width="11.42578125" style="98"/>
    <col min="4609" max="4609" width="8.42578125" style="98" customWidth="1"/>
    <col min="4610" max="4610" width="9.140625" style="98" customWidth="1"/>
    <col min="4611" max="4611" width="6.42578125" style="98" customWidth="1"/>
    <col min="4612" max="4612" width="11.42578125" style="98" customWidth="1"/>
    <col min="4613" max="4613" width="5" style="98" customWidth="1"/>
    <col min="4614" max="4614" width="9.42578125" style="98" customWidth="1"/>
    <col min="4615" max="4617" width="11.42578125" style="98" customWidth="1"/>
    <col min="4618" max="4618" width="11.5703125" style="98" customWidth="1"/>
    <col min="4619" max="4619" width="3.7109375" style="98" customWidth="1"/>
    <col min="4620" max="4620" width="11.28515625" style="98" customWidth="1"/>
    <col min="4621" max="4621" width="7.28515625" style="98" customWidth="1"/>
    <col min="4622" max="4622" width="5.140625" style="98" customWidth="1"/>
    <col min="4623" max="4623" width="6.42578125" style="98" customWidth="1"/>
    <col min="4624" max="4624" width="13.140625" style="98" customWidth="1"/>
    <col min="4625" max="4625" width="12.42578125" style="98" customWidth="1"/>
    <col min="4626" max="4626" width="9" style="98" customWidth="1"/>
    <col min="4627" max="4627" width="13.42578125" style="98" customWidth="1"/>
    <col min="4628" max="4628" width="9.140625" style="98" customWidth="1"/>
    <col min="4629" max="4629" width="7" style="98" customWidth="1"/>
    <col min="4630" max="4630" width="11.42578125" style="98" customWidth="1"/>
    <col min="4631" max="4631" width="7.140625" style="98" customWidth="1"/>
    <col min="4632" max="4632" width="10.28515625" style="98" customWidth="1"/>
    <col min="4633" max="4633" width="17" style="98" customWidth="1"/>
    <col min="4634" max="4634" width="13.140625" style="98" customWidth="1"/>
    <col min="4635" max="4635" width="13.85546875" style="98" customWidth="1"/>
    <col min="4636" max="4636" width="13.140625" style="98" customWidth="1"/>
    <col min="4637" max="4644" width="0" style="98" hidden="1" customWidth="1"/>
    <col min="4645" max="4645" width="27.28515625" style="98" customWidth="1"/>
    <col min="4646" max="4646" width="0.140625" style="98" customWidth="1"/>
    <col min="4647" max="4648" width="11.42578125" style="98"/>
    <col min="4649" max="4649" width="11.7109375" style="98" customWidth="1"/>
    <col min="4650" max="4650" width="11.42578125" style="98"/>
    <col min="4651" max="4651" width="46.28515625" style="98" customWidth="1"/>
    <col min="4652" max="4656" width="11.42578125" style="98" customWidth="1"/>
    <col min="4657" max="4864" width="11.42578125" style="98"/>
    <col min="4865" max="4865" width="8.42578125" style="98" customWidth="1"/>
    <col min="4866" max="4866" width="9.140625" style="98" customWidth="1"/>
    <col min="4867" max="4867" width="6.42578125" style="98" customWidth="1"/>
    <col min="4868" max="4868" width="11.42578125" style="98" customWidth="1"/>
    <col min="4869" max="4869" width="5" style="98" customWidth="1"/>
    <col min="4870" max="4870" width="9.42578125" style="98" customWidth="1"/>
    <col min="4871" max="4873" width="11.42578125" style="98" customWidth="1"/>
    <col min="4874" max="4874" width="11.5703125" style="98" customWidth="1"/>
    <col min="4875" max="4875" width="3.7109375" style="98" customWidth="1"/>
    <col min="4876" max="4876" width="11.28515625" style="98" customWidth="1"/>
    <col min="4877" max="4877" width="7.28515625" style="98" customWidth="1"/>
    <col min="4878" max="4878" width="5.140625" style="98" customWidth="1"/>
    <col min="4879" max="4879" width="6.42578125" style="98" customWidth="1"/>
    <col min="4880" max="4880" width="13.140625" style="98" customWidth="1"/>
    <col min="4881" max="4881" width="12.42578125" style="98" customWidth="1"/>
    <col min="4882" max="4882" width="9" style="98" customWidth="1"/>
    <col min="4883" max="4883" width="13.42578125" style="98" customWidth="1"/>
    <col min="4884" max="4884" width="9.140625" style="98" customWidth="1"/>
    <col min="4885" max="4885" width="7" style="98" customWidth="1"/>
    <col min="4886" max="4886" width="11.42578125" style="98" customWidth="1"/>
    <col min="4887" max="4887" width="7.140625" style="98" customWidth="1"/>
    <col min="4888" max="4888" width="10.28515625" style="98" customWidth="1"/>
    <col min="4889" max="4889" width="17" style="98" customWidth="1"/>
    <col min="4890" max="4890" width="13.140625" style="98" customWidth="1"/>
    <col min="4891" max="4891" width="13.85546875" style="98" customWidth="1"/>
    <col min="4892" max="4892" width="13.140625" style="98" customWidth="1"/>
    <col min="4893" max="4900" width="0" style="98" hidden="1" customWidth="1"/>
    <col min="4901" max="4901" width="27.28515625" style="98" customWidth="1"/>
    <col min="4902" max="4902" width="0.140625" style="98" customWidth="1"/>
    <col min="4903" max="4904" width="11.42578125" style="98"/>
    <col min="4905" max="4905" width="11.7109375" style="98" customWidth="1"/>
    <col min="4906" max="4906" width="11.42578125" style="98"/>
    <col min="4907" max="4907" width="46.28515625" style="98" customWidth="1"/>
    <col min="4908" max="4912" width="11.42578125" style="98" customWidth="1"/>
    <col min="4913" max="5120" width="11.42578125" style="98"/>
    <col min="5121" max="5121" width="8.42578125" style="98" customWidth="1"/>
    <col min="5122" max="5122" width="9.140625" style="98" customWidth="1"/>
    <col min="5123" max="5123" width="6.42578125" style="98" customWidth="1"/>
    <col min="5124" max="5124" width="11.42578125" style="98" customWidth="1"/>
    <col min="5125" max="5125" width="5" style="98" customWidth="1"/>
    <col min="5126" max="5126" width="9.42578125" style="98" customWidth="1"/>
    <col min="5127" max="5129" width="11.42578125" style="98" customWidth="1"/>
    <col min="5130" max="5130" width="11.5703125" style="98" customWidth="1"/>
    <col min="5131" max="5131" width="3.7109375" style="98" customWidth="1"/>
    <col min="5132" max="5132" width="11.28515625" style="98" customWidth="1"/>
    <col min="5133" max="5133" width="7.28515625" style="98" customWidth="1"/>
    <col min="5134" max="5134" width="5.140625" style="98" customWidth="1"/>
    <col min="5135" max="5135" width="6.42578125" style="98" customWidth="1"/>
    <col min="5136" max="5136" width="13.140625" style="98" customWidth="1"/>
    <col min="5137" max="5137" width="12.42578125" style="98" customWidth="1"/>
    <col min="5138" max="5138" width="9" style="98" customWidth="1"/>
    <col min="5139" max="5139" width="13.42578125" style="98" customWidth="1"/>
    <col min="5140" max="5140" width="9.140625" style="98" customWidth="1"/>
    <col min="5141" max="5141" width="7" style="98" customWidth="1"/>
    <col min="5142" max="5142" width="11.42578125" style="98" customWidth="1"/>
    <col min="5143" max="5143" width="7.140625" style="98" customWidth="1"/>
    <col min="5144" max="5144" width="10.28515625" style="98" customWidth="1"/>
    <col min="5145" max="5145" width="17" style="98" customWidth="1"/>
    <col min="5146" max="5146" width="13.140625" style="98" customWidth="1"/>
    <col min="5147" max="5147" width="13.85546875" style="98" customWidth="1"/>
    <col min="5148" max="5148" width="13.140625" style="98" customWidth="1"/>
    <col min="5149" max="5156" width="0" style="98" hidden="1" customWidth="1"/>
    <col min="5157" max="5157" width="27.28515625" style="98" customWidth="1"/>
    <col min="5158" max="5158" width="0.140625" style="98" customWidth="1"/>
    <col min="5159" max="5160" width="11.42578125" style="98"/>
    <col min="5161" max="5161" width="11.7109375" style="98" customWidth="1"/>
    <col min="5162" max="5162" width="11.42578125" style="98"/>
    <col min="5163" max="5163" width="46.28515625" style="98" customWidth="1"/>
    <col min="5164" max="5168" width="11.42578125" style="98" customWidth="1"/>
    <col min="5169" max="5376" width="11.42578125" style="98"/>
    <col min="5377" max="5377" width="8.42578125" style="98" customWidth="1"/>
    <col min="5378" max="5378" width="9.140625" style="98" customWidth="1"/>
    <col min="5379" max="5379" width="6.42578125" style="98" customWidth="1"/>
    <col min="5380" max="5380" width="11.42578125" style="98" customWidth="1"/>
    <col min="5381" max="5381" width="5" style="98" customWidth="1"/>
    <col min="5382" max="5382" width="9.42578125" style="98" customWidth="1"/>
    <col min="5383" max="5385" width="11.42578125" style="98" customWidth="1"/>
    <col min="5386" max="5386" width="11.5703125" style="98" customWidth="1"/>
    <col min="5387" max="5387" width="3.7109375" style="98" customWidth="1"/>
    <col min="5388" max="5388" width="11.28515625" style="98" customWidth="1"/>
    <col min="5389" max="5389" width="7.28515625" style="98" customWidth="1"/>
    <col min="5390" max="5390" width="5.140625" style="98" customWidth="1"/>
    <col min="5391" max="5391" width="6.42578125" style="98" customWidth="1"/>
    <col min="5392" max="5392" width="13.140625" style="98" customWidth="1"/>
    <col min="5393" max="5393" width="12.42578125" style="98" customWidth="1"/>
    <col min="5394" max="5394" width="9" style="98" customWidth="1"/>
    <col min="5395" max="5395" width="13.42578125" style="98" customWidth="1"/>
    <col min="5396" max="5396" width="9.140625" style="98" customWidth="1"/>
    <col min="5397" max="5397" width="7" style="98" customWidth="1"/>
    <col min="5398" max="5398" width="11.42578125" style="98" customWidth="1"/>
    <col min="5399" max="5399" width="7.140625" style="98" customWidth="1"/>
    <col min="5400" max="5400" width="10.28515625" style="98" customWidth="1"/>
    <col min="5401" max="5401" width="17" style="98" customWidth="1"/>
    <col min="5402" max="5402" width="13.140625" style="98" customWidth="1"/>
    <col min="5403" max="5403" width="13.85546875" style="98" customWidth="1"/>
    <col min="5404" max="5404" width="13.140625" style="98" customWidth="1"/>
    <col min="5405" max="5412" width="0" style="98" hidden="1" customWidth="1"/>
    <col min="5413" max="5413" width="27.28515625" style="98" customWidth="1"/>
    <col min="5414" max="5414" width="0.140625" style="98" customWidth="1"/>
    <col min="5415" max="5416" width="11.42578125" style="98"/>
    <col min="5417" max="5417" width="11.7109375" style="98" customWidth="1"/>
    <col min="5418" max="5418" width="11.42578125" style="98"/>
    <col min="5419" max="5419" width="46.28515625" style="98" customWidth="1"/>
    <col min="5420" max="5424" width="11.42578125" style="98" customWidth="1"/>
    <col min="5425" max="5632" width="11.42578125" style="98"/>
    <col min="5633" max="5633" width="8.42578125" style="98" customWidth="1"/>
    <col min="5634" max="5634" width="9.140625" style="98" customWidth="1"/>
    <col min="5635" max="5635" width="6.42578125" style="98" customWidth="1"/>
    <col min="5636" max="5636" width="11.42578125" style="98" customWidth="1"/>
    <col min="5637" max="5637" width="5" style="98" customWidth="1"/>
    <col min="5638" max="5638" width="9.42578125" style="98" customWidth="1"/>
    <col min="5639" max="5641" width="11.42578125" style="98" customWidth="1"/>
    <col min="5642" max="5642" width="11.5703125" style="98" customWidth="1"/>
    <col min="5643" max="5643" width="3.7109375" style="98" customWidth="1"/>
    <col min="5644" max="5644" width="11.28515625" style="98" customWidth="1"/>
    <col min="5645" max="5645" width="7.28515625" style="98" customWidth="1"/>
    <col min="5646" max="5646" width="5.140625" style="98" customWidth="1"/>
    <col min="5647" max="5647" width="6.42578125" style="98" customWidth="1"/>
    <col min="5648" max="5648" width="13.140625" style="98" customWidth="1"/>
    <col min="5649" max="5649" width="12.42578125" style="98" customWidth="1"/>
    <col min="5650" max="5650" width="9" style="98" customWidth="1"/>
    <col min="5651" max="5651" width="13.42578125" style="98" customWidth="1"/>
    <col min="5652" max="5652" width="9.140625" style="98" customWidth="1"/>
    <col min="5653" max="5653" width="7" style="98" customWidth="1"/>
    <col min="5654" max="5654" width="11.42578125" style="98" customWidth="1"/>
    <col min="5655" max="5655" width="7.140625" style="98" customWidth="1"/>
    <col min="5656" max="5656" width="10.28515625" style="98" customWidth="1"/>
    <col min="5657" max="5657" width="17" style="98" customWidth="1"/>
    <col min="5658" max="5658" width="13.140625" style="98" customWidth="1"/>
    <col min="5659" max="5659" width="13.85546875" style="98" customWidth="1"/>
    <col min="5660" max="5660" width="13.140625" style="98" customWidth="1"/>
    <col min="5661" max="5668" width="0" style="98" hidden="1" customWidth="1"/>
    <col min="5669" max="5669" width="27.28515625" style="98" customWidth="1"/>
    <col min="5670" max="5670" width="0.140625" style="98" customWidth="1"/>
    <col min="5671" max="5672" width="11.42578125" style="98"/>
    <col min="5673" max="5673" width="11.7109375" style="98" customWidth="1"/>
    <col min="5674" max="5674" width="11.42578125" style="98"/>
    <col min="5675" max="5675" width="46.28515625" style="98" customWidth="1"/>
    <col min="5676" max="5680" width="11.42578125" style="98" customWidth="1"/>
    <col min="5681" max="5888" width="11.42578125" style="98"/>
    <col min="5889" max="5889" width="8.42578125" style="98" customWidth="1"/>
    <col min="5890" max="5890" width="9.140625" style="98" customWidth="1"/>
    <col min="5891" max="5891" width="6.42578125" style="98" customWidth="1"/>
    <col min="5892" max="5892" width="11.42578125" style="98" customWidth="1"/>
    <col min="5893" max="5893" width="5" style="98" customWidth="1"/>
    <col min="5894" max="5894" width="9.42578125" style="98" customWidth="1"/>
    <col min="5895" max="5897" width="11.42578125" style="98" customWidth="1"/>
    <col min="5898" max="5898" width="11.5703125" style="98" customWidth="1"/>
    <col min="5899" max="5899" width="3.7109375" style="98" customWidth="1"/>
    <col min="5900" max="5900" width="11.28515625" style="98" customWidth="1"/>
    <col min="5901" max="5901" width="7.28515625" style="98" customWidth="1"/>
    <col min="5902" max="5902" width="5.140625" style="98" customWidth="1"/>
    <col min="5903" max="5903" width="6.42578125" style="98" customWidth="1"/>
    <col min="5904" max="5904" width="13.140625" style="98" customWidth="1"/>
    <col min="5905" max="5905" width="12.42578125" style="98" customWidth="1"/>
    <col min="5906" max="5906" width="9" style="98" customWidth="1"/>
    <col min="5907" max="5907" width="13.42578125" style="98" customWidth="1"/>
    <col min="5908" max="5908" width="9.140625" style="98" customWidth="1"/>
    <col min="5909" max="5909" width="7" style="98" customWidth="1"/>
    <col min="5910" max="5910" width="11.42578125" style="98" customWidth="1"/>
    <col min="5911" max="5911" width="7.140625" style="98" customWidth="1"/>
    <col min="5912" max="5912" width="10.28515625" style="98" customWidth="1"/>
    <col min="5913" max="5913" width="17" style="98" customWidth="1"/>
    <col min="5914" max="5914" width="13.140625" style="98" customWidth="1"/>
    <col min="5915" max="5915" width="13.85546875" style="98" customWidth="1"/>
    <col min="5916" max="5916" width="13.140625" style="98" customWidth="1"/>
    <col min="5917" max="5924" width="0" style="98" hidden="1" customWidth="1"/>
    <col min="5925" max="5925" width="27.28515625" style="98" customWidth="1"/>
    <col min="5926" max="5926" width="0.140625" style="98" customWidth="1"/>
    <col min="5927" max="5928" width="11.42578125" style="98"/>
    <col min="5929" max="5929" width="11.7109375" style="98" customWidth="1"/>
    <col min="5930" max="5930" width="11.42578125" style="98"/>
    <col min="5931" max="5931" width="46.28515625" style="98" customWidth="1"/>
    <col min="5932" max="5936" width="11.42578125" style="98" customWidth="1"/>
    <col min="5937" max="6144" width="11.42578125" style="98"/>
    <col min="6145" max="6145" width="8.42578125" style="98" customWidth="1"/>
    <col min="6146" max="6146" width="9.140625" style="98" customWidth="1"/>
    <col min="6147" max="6147" width="6.42578125" style="98" customWidth="1"/>
    <col min="6148" max="6148" width="11.42578125" style="98" customWidth="1"/>
    <col min="6149" max="6149" width="5" style="98" customWidth="1"/>
    <col min="6150" max="6150" width="9.42578125" style="98" customWidth="1"/>
    <col min="6151" max="6153" width="11.42578125" style="98" customWidth="1"/>
    <col min="6154" max="6154" width="11.5703125" style="98" customWidth="1"/>
    <col min="6155" max="6155" width="3.7109375" style="98" customWidth="1"/>
    <col min="6156" max="6156" width="11.28515625" style="98" customWidth="1"/>
    <col min="6157" max="6157" width="7.28515625" style="98" customWidth="1"/>
    <col min="6158" max="6158" width="5.140625" style="98" customWidth="1"/>
    <col min="6159" max="6159" width="6.42578125" style="98" customWidth="1"/>
    <col min="6160" max="6160" width="13.140625" style="98" customWidth="1"/>
    <col min="6161" max="6161" width="12.42578125" style="98" customWidth="1"/>
    <col min="6162" max="6162" width="9" style="98" customWidth="1"/>
    <col min="6163" max="6163" width="13.42578125" style="98" customWidth="1"/>
    <col min="6164" max="6164" width="9.140625" style="98" customWidth="1"/>
    <col min="6165" max="6165" width="7" style="98" customWidth="1"/>
    <col min="6166" max="6166" width="11.42578125" style="98" customWidth="1"/>
    <col min="6167" max="6167" width="7.140625" style="98" customWidth="1"/>
    <col min="6168" max="6168" width="10.28515625" style="98" customWidth="1"/>
    <col min="6169" max="6169" width="17" style="98" customWidth="1"/>
    <col min="6170" max="6170" width="13.140625" style="98" customWidth="1"/>
    <col min="6171" max="6171" width="13.85546875" style="98" customWidth="1"/>
    <col min="6172" max="6172" width="13.140625" style="98" customWidth="1"/>
    <col min="6173" max="6180" width="0" style="98" hidden="1" customWidth="1"/>
    <col min="6181" max="6181" width="27.28515625" style="98" customWidth="1"/>
    <col min="6182" max="6182" width="0.140625" style="98" customWidth="1"/>
    <col min="6183" max="6184" width="11.42578125" style="98"/>
    <col min="6185" max="6185" width="11.7109375" style="98" customWidth="1"/>
    <col min="6186" max="6186" width="11.42578125" style="98"/>
    <col min="6187" max="6187" width="46.28515625" style="98" customWidth="1"/>
    <col min="6188" max="6192" width="11.42578125" style="98" customWidth="1"/>
    <col min="6193" max="6400" width="11.42578125" style="98"/>
    <col min="6401" max="6401" width="8.42578125" style="98" customWidth="1"/>
    <col min="6402" max="6402" width="9.140625" style="98" customWidth="1"/>
    <col min="6403" max="6403" width="6.42578125" style="98" customWidth="1"/>
    <col min="6404" max="6404" width="11.42578125" style="98" customWidth="1"/>
    <col min="6405" max="6405" width="5" style="98" customWidth="1"/>
    <col min="6406" max="6406" width="9.42578125" style="98" customWidth="1"/>
    <col min="6407" max="6409" width="11.42578125" style="98" customWidth="1"/>
    <col min="6410" max="6410" width="11.5703125" style="98" customWidth="1"/>
    <col min="6411" max="6411" width="3.7109375" style="98" customWidth="1"/>
    <col min="6412" max="6412" width="11.28515625" style="98" customWidth="1"/>
    <col min="6413" max="6413" width="7.28515625" style="98" customWidth="1"/>
    <col min="6414" max="6414" width="5.140625" style="98" customWidth="1"/>
    <col min="6415" max="6415" width="6.42578125" style="98" customWidth="1"/>
    <col min="6416" max="6416" width="13.140625" style="98" customWidth="1"/>
    <col min="6417" max="6417" width="12.42578125" style="98" customWidth="1"/>
    <col min="6418" max="6418" width="9" style="98" customWidth="1"/>
    <col min="6419" max="6419" width="13.42578125" style="98" customWidth="1"/>
    <col min="6420" max="6420" width="9.140625" style="98" customWidth="1"/>
    <col min="6421" max="6421" width="7" style="98" customWidth="1"/>
    <col min="6422" max="6422" width="11.42578125" style="98" customWidth="1"/>
    <col min="6423" max="6423" width="7.140625" style="98" customWidth="1"/>
    <col min="6424" max="6424" width="10.28515625" style="98" customWidth="1"/>
    <col min="6425" max="6425" width="17" style="98" customWidth="1"/>
    <col min="6426" max="6426" width="13.140625" style="98" customWidth="1"/>
    <col min="6427" max="6427" width="13.85546875" style="98" customWidth="1"/>
    <col min="6428" max="6428" width="13.140625" style="98" customWidth="1"/>
    <col min="6429" max="6436" width="0" style="98" hidden="1" customWidth="1"/>
    <col min="6437" max="6437" width="27.28515625" style="98" customWidth="1"/>
    <col min="6438" max="6438" width="0.140625" style="98" customWidth="1"/>
    <col min="6439" max="6440" width="11.42578125" style="98"/>
    <col min="6441" max="6441" width="11.7109375" style="98" customWidth="1"/>
    <col min="6442" max="6442" width="11.42578125" style="98"/>
    <col min="6443" max="6443" width="46.28515625" style="98" customWidth="1"/>
    <col min="6444" max="6448" width="11.42578125" style="98" customWidth="1"/>
    <col min="6449" max="6656" width="11.42578125" style="98"/>
    <col min="6657" max="6657" width="8.42578125" style="98" customWidth="1"/>
    <col min="6658" max="6658" width="9.140625" style="98" customWidth="1"/>
    <col min="6659" max="6659" width="6.42578125" style="98" customWidth="1"/>
    <col min="6660" max="6660" width="11.42578125" style="98" customWidth="1"/>
    <col min="6661" max="6661" width="5" style="98" customWidth="1"/>
    <col min="6662" max="6662" width="9.42578125" style="98" customWidth="1"/>
    <col min="6663" max="6665" width="11.42578125" style="98" customWidth="1"/>
    <col min="6666" max="6666" width="11.5703125" style="98" customWidth="1"/>
    <col min="6667" max="6667" width="3.7109375" style="98" customWidth="1"/>
    <col min="6668" max="6668" width="11.28515625" style="98" customWidth="1"/>
    <col min="6669" max="6669" width="7.28515625" style="98" customWidth="1"/>
    <col min="6670" max="6670" width="5.140625" style="98" customWidth="1"/>
    <col min="6671" max="6671" width="6.42578125" style="98" customWidth="1"/>
    <col min="6672" max="6672" width="13.140625" style="98" customWidth="1"/>
    <col min="6673" max="6673" width="12.42578125" style="98" customWidth="1"/>
    <col min="6674" max="6674" width="9" style="98" customWidth="1"/>
    <col min="6675" max="6675" width="13.42578125" style="98" customWidth="1"/>
    <col min="6676" max="6676" width="9.140625" style="98" customWidth="1"/>
    <col min="6677" max="6677" width="7" style="98" customWidth="1"/>
    <col min="6678" max="6678" width="11.42578125" style="98" customWidth="1"/>
    <col min="6679" max="6679" width="7.140625" style="98" customWidth="1"/>
    <col min="6680" max="6680" width="10.28515625" style="98" customWidth="1"/>
    <col min="6681" max="6681" width="17" style="98" customWidth="1"/>
    <col min="6682" max="6682" width="13.140625" style="98" customWidth="1"/>
    <col min="6683" max="6683" width="13.85546875" style="98" customWidth="1"/>
    <col min="6684" max="6684" width="13.140625" style="98" customWidth="1"/>
    <col min="6685" max="6692" width="0" style="98" hidden="1" customWidth="1"/>
    <col min="6693" max="6693" width="27.28515625" style="98" customWidth="1"/>
    <col min="6694" max="6694" width="0.140625" style="98" customWidth="1"/>
    <col min="6695" max="6696" width="11.42578125" style="98"/>
    <col min="6697" max="6697" width="11.7109375" style="98" customWidth="1"/>
    <col min="6698" max="6698" width="11.42578125" style="98"/>
    <col min="6699" max="6699" width="46.28515625" style="98" customWidth="1"/>
    <col min="6700" max="6704" width="11.42578125" style="98" customWidth="1"/>
    <col min="6705" max="6912" width="11.42578125" style="98"/>
    <col min="6913" max="6913" width="8.42578125" style="98" customWidth="1"/>
    <col min="6914" max="6914" width="9.140625" style="98" customWidth="1"/>
    <col min="6915" max="6915" width="6.42578125" style="98" customWidth="1"/>
    <col min="6916" max="6916" width="11.42578125" style="98" customWidth="1"/>
    <col min="6917" max="6917" width="5" style="98" customWidth="1"/>
    <col min="6918" max="6918" width="9.42578125" style="98" customWidth="1"/>
    <col min="6919" max="6921" width="11.42578125" style="98" customWidth="1"/>
    <col min="6922" max="6922" width="11.5703125" style="98" customWidth="1"/>
    <col min="6923" max="6923" width="3.7109375" style="98" customWidth="1"/>
    <col min="6924" max="6924" width="11.28515625" style="98" customWidth="1"/>
    <col min="6925" max="6925" width="7.28515625" style="98" customWidth="1"/>
    <col min="6926" max="6926" width="5.140625" style="98" customWidth="1"/>
    <col min="6927" max="6927" width="6.42578125" style="98" customWidth="1"/>
    <col min="6928" max="6928" width="13.140625" style="98" customWidth="1"/>
    <col min="6929" max="6929" width="12.42578125" style="98" customWidth="1"/>
    <col min="6930" max="6930" width="9" style="98" customWidth="1"/>
    <col min="6931" max="6931" width="13.42578125" style="98" customWidth="1"/>
    <col min="6932" max="6932" width="9.140625" style="98" customWidth="1"/>
    <col min="6933" max="6933" width="7" style="98" customWidth="1"/>
    <col min="6934" max="6934" width="11.42578125" style="98" customWidth="1"/>
    <col min="6935" max="6935" width="7.140625" style="98" customWidth="1"/>
    <col min="6936" max="6936" width="10.28515625" style="98" customWidth="1"/>
    <col min="6937" max="6937" width="17" style="98" customWidth="1"/>
    <col min="6938" max="6938" width="13.140625" style="98" customWidth="1"/>
    <col min="6939" max="6939" width="13.85546875" style="98" customWidth="1"/>
    <col min="6940" max="6940" width="13.140625" style="98" customWidth="1"/>
    <col min="6941" max="6948" width="0" style="98" hidden="1" customWidth="1"/>
    <col min="6949" max="6949" width="27.28515625" style="98" customWidth="1"/>
    <col min="6950" max="6950" width="0.140625" style="98" customWidth="1"/>
    <col min="6951" max="6952" width="11.42578125" style="98"/>
    <col min="6953" max="6953" width="11.7109375" style="98" customWidth="1"/>
    <col min="6954" max="6954" width="11.42578125" style="98"/>
    <col min="6955" max="6955" width="46.28515625" style="98" customWidth="1"/>
    <col min="6956" max="6960" width="11.42578125" style="98" customWidth="1"/>
    <col min="6961" max="7168" width="11.42578125" style="98"/>
    <col min="7169" max="7169" width="8.42578125" style="98" customWidth="1"/>
    <col min="7170" max="7170" width="9.140625" style="98" customWidth="1"/>
    <col min="7171" max="7171" width="6.42578125" style="98" customWidth="1"/>
    <col min="7172" max="7172" width="11.42578125" style="98" customWidth="1"/>
    <col min="7173" max="7173" width="5" style="98" customWidth="1"/>
    <col min="7174" max="7174" width="9.42578125" style="98" customWidth="1"/>
    <col min="7175" max="7177" width="11.42578125" style="98" customWidth="1"/>
    <col min="7178" max="7178" width="11.5703125" style="98" customWidth="1"/>
    <col min="7179" max="7179" width="3.7109375" style="98" customWidth="1"/>
    <col min="7180" max="7180" width="11.28515625" style="98" customWidth="1"/>
    <col min="7181" max="7181" width="7.28515625" style="98" customWidth="1"/>
    <col min="7182" max="7182" width="5.140625" style="98" customWidth="1"/>
    <col min="7183" max="7183" width="6.42578125" style="98" customWidth="1"/>
    <col min="7184" max="7184" width="13.140625" style="98" customWidth="1"/>
    <col min="7185" max="7185" width="12.42578125" style="98" customWidth="1"/>
    <col min="7186" max="7186" width="9" style="98" customWidth="1"/>
    <col min="7187" max="7187" width="13.42578125" style="98" customWidth="1"/>
    <col min="7188" max="7188" width="9.140625" style="98" customWidth="1"/>
    <col min="7189" max="7189" width="7" style="98" customWidth="1"/>
    <col min="7190" max="7190" width="11.42578125" style="98" customWidth="1"/>
    <col min="7191" max="7191" width="7.140625" style="98" customWidth="1"/>
    <col min="7192" max="7192" width="10.28515625" style="98" customWidth="1"/>
    <col min="7193" max="7193" width="17" style="98" customWidth="1"/>
    <col min="7194" max="7194" width="13.140625" style="98" customWidth="1"/>
    <col min="7195" max="7195" width="13.85546875" style="98" customWidth="1"/>
    <col min="7196" max="7196" width="13.140625" style="98" customWidth="1"/>
    <col min="7197" max="7204" width="0" style="98" hidden="1" customWidth="1"/>
    <col min="7205" max="7205" width="27.28515625" style="98" customWidth="1"/>
    <col min="7206" max="7206" width="0.140625" style="98" customWidth="1"/>
    <col min="7207" max="7208" width="11.42578125" style="98"/>
    <col min="7209" max="7209" width="11.7109375" style="98" customWidth="1"/>
    <col min="7210" max="7210" width="11.42578125" style="98"/>
    <col min="7211" max="7211" width="46.28515625" style="98" customWidth="1"/>
    <col min="7212" max="7216" width="11.42578125" style="98" customWidth="1"/>
    <col min="7217" max="7424" width="11.42578125" style="98"/>
    <col min="7425" max="7425" width="8.42578125" style="98" customWidth="1"/>
    <col min="7426" max="7426" width="9.140625" style="98" customWidth="1"/>
    <col min="7427" max="7427" width="6.42578125" style="98" customWidth="1"/>
    <col min="7428" max="7428" width="11.42578125" style="98" customWidth="1"/>
    <col min="7429" max="7429" width="5" style="98" customWidth="1"/>
    <col min="7430" max="7430" width="9.42578125" style="98" customWidth="1"/>
    <col min="7431" max="7433" width="11.42578125" style="98" customWidth="1"/>
    <col min="7434" max="7434" width="11.5703125" style="98" customWidth="1"/>
    <col min="7435" max="7435" width="3.7109375" style="98" customWidth="1"/>
    <col min="7436" max="7436" width="11.28515625" style="98" customWidth="1"/>
    <col min="7437" max="7437" width="7.28515625" style="98" customWidth="1"/>
    <col min="7438" max="7438" width="5.140625" style="98" customWidth="1"/>
    <col min="7439" max="7439" width="6.42578125" style="98" customWidth="1"/>
    <col min="7440" max="7440" width="13.140625" style="98" customWidth="1"/>
    <col min="7441" max="7441" width="12.42578125" style="98" customWidth="1"/>
    <col min="7442" max="7442" width="9" style="98" customWidth="1"/>
    <col min="7443" max="7443" width="13.42578125" style="98" customWidth="1"/>
    <col min="7444" max="7444" width="9.140625" style="98" customWidth="1"/>
    <col min="7445" max="7445" width="7" style="98" customWidth="1"/>
    <col min="7446" max="7446" width="11.42578125" style="98" customWidth="1"/>
    <col min="7447" max="7447" width="7.140625" style="98" customWidth="1"/>
    <col min="7448" max="7448" width="10.28515625" style="98" customWidth="1"/>
    <col min="7449" max="7449" width="17" style="98" customWidth="1"/>
    <col min="7450" max="7450" width="13.140625" style="98" customWidth="1"/>
    <col min="7451" max="7451" width="13.85546875" style="98" customWidth="1"/>
    <col min="7452" max="7452" width="13.140625" style="98" customWidth="1"/>
    <col min="7453" max="7460" width="0" style="98" hidden="1" customWidth="1"/>
    <col min="7461" max="7461" width="27.28515625" style="98" customWidth="1"/>
    <col min="7462" max="7462" width="0.140625" style="98" customWidth="1"/>
    <col min="7463" max="7464" width="11.42578125" style="98"/>
    <col min="7465" max="7465" width="11.7109375" style="98" customWidth="1"/>
    <col min="7466" max="7466" width="11.42578125" style="98"/>
    <col min="7467" max="7467" width="46.28515625" style="98" customWidth="1"/>
    <col min="7468" max="7472" width="11.42578125" style="98" customWidth="1"/>
    <col min="7473" max="7680" width="11.42578125" style="98"/>
    <col min="7681" max="7681" width="8.42578125" style="98" customWidth="1"/>
    <col min="7682" max="7682" width="9.140625" style="98" customWidth="1"/>
    <col min="7683" max="7683" width="6.42578125" style="98" customWidth="1"/>
    <col min="7684" max="7684" width="11.42578125" style="98" customWidth="1"/>
    <col min="7685" max="7685" width="5" style="98" customWidth="1"/>
    <col min="7686" max="7686" width="9.42578125" style="98" customWidth="1"/>
    <col min="7687" max="7689" width="11.42578125" style="98" customWidth="1"/>
    <col min="7690" max="7690" width="11.5703125" style="98" customWidth="1"/>
    <col min="7691" max="7691" width="3.7109375" style="98" customWidth="1"/>
    <col min="7692" max="7692" width="11.28515625" style="98" customWidth="1"/>
    <col min="7693" max="7693" width="7.28515625" style="98" customWidth="1"/>
    <col min="7694" max="7694" width="5.140625" style="98" customWidth="1"/>
    <col min="7695" max="7695" width="6.42578125" style="98" customWidth="1"/>
    <col min="7696" max="7696" width="13.140625" style="98" customWidth="1"/>
    <col min="7697" max="7697" width="12.42578125" style="98" customWidth="1"/>
    <col min="7698" max="7698" width="9" style="98" customWidth="1"/>
    <col min="7699" max="7699" width="13.42578125" style="98" customWidth="1"/>
    <col min="7700" max="7700" width="9.140625" style="98" customWidth="1"/>
    <col min="7701" max="7701" width="7" style="98" customWidth="1"/>
    <col min="7702" max="7702" width="11.42578125" style="98" customWidth="1"/>
    <col min="7703" max="7703" width="7.140625" style="98" customWidth="1"/>
    <col min="7704" max="7704" width="10.28515625" style="98" customWidth="1"/>
    <col min="7705" max="7705" width="17" style="98" customWidth="1"/>
    <col min="7706" max="7706" width="13.140625" style="98" customWidth="1"/>
    <col min="7707" max="7707" width="13.85546875" style="98" customWidth="1"/>
    <col min="7708" max="7708" width="13.140625" style="98" customWidth="1"/>
    <col min="7709" max="7716" width="0" style="98" hidden="1" customWidth="1"/>
    <col min="7717" max="7717" width="27.28515625" style="98" customWidth="1"/>
    <col min="7718" max="7718" width="0.140625" style="98" customWidth="1"/>
    <col min="7719" max="7720" width="11.42578125" style="98"/>
    <col min="7721" max="7721" width="11.7109375" style="98" customWidth="1"/>
    <col min="7722" max="7722" width="11.42578125" style="98"/>
    <col min="7723" max="7723" width="46.28515625" style="98" customWidth="1"/>
    <col min="7724" max="7728" width="11.42578125" style="98" customWidth="1"/>
    <col min="7729" max="7936" width="11.42578125" style="98"/>
    <col min="7937" max="7937" width="8.42578125" style="98" customWidth="1"/>
    <col min="7938" max="7938" width="9.140625" style="98" customWidth="1"/>
    <col min="7939" max="7939" width="6.42578125" style="98" customWidth="1"/>
    <col min="7940" max="7940" width="11.42578125" style="98" customWidth="1"/>
    <col min="7941" max="7941" width="5" style="98" customWidth="1"/>
    <col min="7942" max="7942" width="9.42578125" style="98" customWidth="1"/>
    <col min="7943" max="7945" width="11.42578125" style="98" customWidth="1"/>
    <col min="7946" max="7946" width="11.5703125" style="98" customWidth="1"/>
    <col min="7947" max="7947" width="3.7109375" style="98" customWidth="1"/>
    <col min="7948" max="7948" width="11.28515625" style="98" customWidth="1"/>
    <col min="7949" max="7949" width="7.28515625" style="98" customWidth="1"/>
    <col min="7950" max="7950" width="5.140625" style="98" customWidth="1"/>
    <col min="7951" max="7951" width="6.42578125" style="98" customWidth="1"/>
    <col min="7952" max="7952" width="13.140625" style="98" customWidth="1"/>
    <col min="7953" max="7953" width="12.42578125" style="98" customWidth="1"/>
    <col min="7954" max="7954" width="9" style="98" customWidth="1"/>
    <col min="7955" max="7955" width="13.42578125" style="98" customWidth="1"/>
    <col min="7956" max="7956" width="9.140625" style="98" customWidth="1"/>
    <col min="7957" max="7957" width="7" style="98" customWidth="1"/>
    <col min="7958" max="7958" width="11.42578125" style="98" customWidth="1"/>
    <col min="7959" max="7959" width="7.140625" style="98" customWidth="1"/>
    <col min="7960" max="7960" width="10.28515625" style="98" customWidth="1"/>
    <col min="7961" max="7961" width="17" style="98" customWidth="1"/>
    <col min="7962" max="7962" width="13.140625" style="98" customWidth="1"/>
    <col min="7963" max="7963" width="13.85546875" style="98" customWidth="1"/>
    <col min="7964" max="7964" width="13.140625" style="98" customWidth="1"/>
    <col min="7965" max="7972" width="0" style="98" hidden="1" customWidth="1"/>
    <col min="7973" max="7973" width="27.28515625" style="98" customWidth="1"/>
    <col min="7974" max="7974" width="0.140625" style="98" customWidth="1"/>
    <col min="7975" max="7976" width="11.42578125" style="98"/>
    <col min="7977" max="7977" width="11.7109375" style="98" customWidth="1"/>
    <col min="7978" max="7978" width="11.42578125" style="98"/>
    <col min="7979" max="7979" width="46.28515625" style="98" customWidth="1"/>
    <col min="7980" max="7984" width="11.42578125" style="98" customWidth="1"/>
    <col min="7985" max="8192" width="11.42578125" style="98"/>
    <col min="8193" max="8193" width="8.42578125" style="98" customWidth="1"/>
    <col min="8194" max="8194" width="9.140625" style="98" customWidth="1"/>
    <col min="8195" max="8195" width="6.42578125" style="98" customWidth="1"/>
    <col min="8196" max="8196" width="11.42578125" style="98" customWidth="1"/>
    <col min="8197" max="8197" width="5" style="98" customWidth="1"/>
    <col min="8198" max="8198" width="9.42578125" style="98" customWidth="1"/>
    <col min="8199" max="8201" width="11.42578125" style="98" customWidth="1"/>
    <col min="8202" max="8202" width="11.5703125" style="98" customWidth="1"/>
    <col min="8203" max="8203" width="3.7109375" style="98" customWidth="1"/>
    <col min="8204" max="8204" width="11.28515625" style="98" customWidth="1"/>
    <col min="8205" max="8205" width="7.28515625" style="98" customWidth="1"/>
    <col min="8206" max="8206" width="5.140625" style="98" customWidth="1"/>
    <col min="8207" max="8207" width="6.42578125" style="98" customWidth="1"/>
    <col min="8208" max="8208" width="13.140625" style="98" customWidth="1"/>
    <col min="8209" max="8209" width="12.42578125" style="98" customWidth="1"/>
    <col min="8210" max="8210" width="9" style="98" customWidth="1"/>
    <col min="8211" max="8211" width="13.42578125" style="98" customWidth="1"/>
    <col min="8212" max="8212" width="9.140625" style="98" customWidth="1"/>
    <col min="8213" max="8213" width="7" style="98" customWidth="1"/>
    <col min="8214" max="8214" width="11.42578125" style="98" customWidth="1"/>
    <col min="8215" max="8215" width="7.140625" style="98" customWidth="1"/>
    <col min="8216" max="8216" width="10.28515625" style="98" customWidth="1"/>
    <col min="8217" max="8217" width="17" style="98" customWidth="1"/>
    <col min="8218" max="8218" width="13.140625" style="98" customWidth="1"/>
    <col min="8219" max="8219" width="13.85546875" style="98" customWidth="1"/>
    <col min="8220" max="8220" width="13.140625" style="98" customWidth="1"/>
    <col min="8221" max="8228" width="0" style="98" hidden="1" customWidth="1"/>
    <col min="8229" max="8229" width="27.28515625" style="98" customWidth="1"/>
    <col min="8230" max="8230" width="0.140625" style="98" customWidth="1"/>
    <col min="8231" max="8232" width="11.42578125" style="98"/>
    <col min="8233" max="8233" width="11.7109375" style="98" customWidth="1"/>
    <col min="8234" max="8234" width="11.42578125" style="98"/>
    <col min="8235" max="8235" width="46.28515625" style="98" customWidth="1"/>
    <col min="8236" max="8240" width="11.42578125" style="98" customWidth="1"/>
    <col min="8241" max="8448" width="11.42578125" style="98"/>
    <col min="8449" max="8449" width="8.42578125" style="98" customWidth="1"/>
    <col min="8450" max="8450" width="9.140625" style="98" customWidth="1"/>
    <col min="8451" max="8451" width="6.42578125" style="98" customWidth="1"/>
    <col min="8452" max="8452" width="11.42578125" style="98" customWidth="1"/>
    <col min="8453" max="8453" width="5" style="98" customWidth="1"/>
    <col min="8454" max="8454" width="9.42578125" style="98" customWidth="1"/>
    <col min="8455" max="8457" width="11.42578125" style="98" customWidth="1"/>
    <col min="8458" max="8458" width="11.5703125" style="98" customWidth="1"/>
    <col min="8459" max="8459" width="3.7109375" style="98" customWidth="1"/>
    <col min="8460" max="8460" width="11.28515625" style="98" customWidth="1"/>
    <col min="8461" max="8461" width="7.28515625" style="98" customWidth="1"/>
    <col min="8462" max="8462" width="5.140625" style="98" customWidth="1"/>
    <col min="8463" max="8463" width="6.42578125" style="98" customWidth="1"/>
    <col min="8464" max="8464" width="13.140625" style="98" customWidth="1"/>
    <col min="8465" max="8465" width="12.42578125" style="98" customWidth="1"/>
    <col min="8466" max="8466" width="9" style="98" customWidth="1"/>
    <col min="8467" max="8467" width="13.42578125" style="98" customWidth="1"/>
    <col min="8468" max="8468" width="9.140625" style="98" customWidth="1"/>
    <col min="8469" max="8469" width="7" style="98" customWidth="1"/>
    <col min="8470" max="8470" width="11.42578125" style="98" customWidth="1"/>
    <col min="8471" max="8471" width="7.140625" style="98" customWidth="1"/>
    <col min="8472" max="8472" width="10.28515625" style="98" customWidth="1"/>
    <col min="8473" max="8473" width="17" style="98" customWidth="1"/>
    <col min="8474" max="8474" width="13.140625" style="98" customWidth="1"/>
    <col min="8475" max="8475" width="13.85546875" style="98" customWidth="1"/>
    <col min="8476" max="8476" width="13.140625" style="98" customWidth="1"/>
    <col min="8477" max="8484" width="0" style="98" hidden="1" customWidth="1"/>
    <col min="8485" max="8485" width="27.28515625" style="98" customWidth="1"/>
    <col min="8486" max="8486" width="0.140625" style="98" customWidth="1"/>
    <col min="8487" max="8488" width="11.42578125" style="98"/>
    <col min="8489" max="8489" width="11.7109375" style="98" customWidth="1"/>
    <col min="8490" max="8490" width="11.42578125" style="98"/>
    <col min="8491" max="8491" width="46.28515625" style="98" customWidth="1"/>
    <col min="8492" max="8496" width="11.42578125" style="98" customWidth="1"/>
    <col min="8497" max="8704" width="11.42578125" style="98"/>
    <col min="8705" max="8705" width="8.42578125" style="98" customWidth="1"/>
    <col min="8706" max="8706" width="9.140625" style="98" customWidth="1"/>
    <col min="8707" max="8707" width="6.42578125" style="98" customWidth="1"/>
    <col min="8708" max="8708" width="11.42578125" style="98" customWidth="1"/>
    <col min="8709" max="8709" width="5" style="98" customWidth="1"/>
    <col min="8710" max="8710" width="9.42578125" style="98" customWidth="1"/>
    <col min="8711" max="8713" width="11.42578125" style="98" customWidth="1"/>
    <col min="8714" max="8714" width="11.5703125" style="98" customWidth="1"/>
    <col min="8715" max="8715" width="3.7109375" style="98" customWidth="1"/>
    <col min="8716" max="8716" width="11.28515625" style="98" customWidth="1"/>
    <col min="8717" max="8717" width="7.28515625" style="98" customWidth="1"/>
    <col min="8718" max="8718" width="5.140625" style="98" customWidth="1"/>
    <col min="8719" max="8719" width="6.42578125" style="98" customWidth="1"/>
    <col min="8720" max="8720" width="13.140625" style="98" customWidth="1"/>
    <col min="8721" max="8721" width="12.42578125" style="98" customWidth="1"/>
    <col min="8722" max="8722" width="9" style="98" customWidth="1"/>
    <col min="8723" max="8723" width="13.42578125" style="98" customWidth="1"/>
    <col min="8724" max="8724" width="9.140625" style="98" customWidth="1"/>
    <col min="8725" max="8725" width="7" style="98" customWidth="1"/>
    <col min="8726" max="8726" width="11.42578125" style="98" customWidth="1"/>
    <col min="8727" max="8727" width="7.140625" style="98" customWidth="1"/>
    <col min="8728" max="8728" width="10.28515625" style="98" customWidth="1"/>
    <col min="8729" max="8729" width="17" style="98" customWidth="1"/>
    <col min="8730" max="8730" width="13.140625" style="98" customWidth="1"/>
    <col min="8731" max="8731" width="13.85546875" style="98" customWidth="1"/>
    <col min="8732" max="8732" width="13.140625" style="98" customWidth="1"/>
    <col min="8733" max="8740" width="0" style="98" hidden="1" customWidth="1"/>
    <col min="8741" max="8741" width="27.28515625" style="98" customWidth="1"/>
    <col min="8742" max="8742" width="0.140625" style="98" customWidth="1"/>
    <col min="8743" max="8744" width="11.42578125" style="98"/>
    <col min="8745" max="8745" width="11.7109375" style="98" customWidth="1"/>
    <col min="8746" max="8746" width="11.42578125" style="98"/>
    <col min="8747" max="8747" width="46.28515625" style="98" customWidth="1"/>
    <col min="8748" max="8752" width="11.42578125" style="98" customWidth="1"/>
    <col min="8753" max="8960" width="11.42578125" style="98"/>
    <col min="8961" max="8961" width="8.42578125" style="98" customWidth="1"/>
    <col min="8962" max="8962" width="9.140625" style="98" customWidth="1"/>
    <col min="8963" max="8963" width="6.42578125" style="98" customWidth="1"/>
    <col min="8964" max="8964" width="11.42578125" style="98" customWidth="1"/>
    <col min="8965" max="8965" width="5" style="98" customWidth="1"/>
    <col min="8966" max="8966" width="9.42578125" style="98" customWidth="1"/>
    <col min="8967" max="8969" width="11.42578125" style="98" customWidth="1"/>
    <col min="8970" max="8970" width="11.5703125" style="98" customWidth="1"/>
    <col min="8971" max="8971" width="3.7109375" style="98" customWidth="1"/>
    <col min="8972" max="8972" width="11.28515625" style="98" customWidth="1"/>
    <col min="8973" max="8973" width="7.28515625" style="98" customWidth="1"/>
    <col min="8974" max="8974" width="5.140625" style="98" customWidth="1"/>
    <col min="8975" max="8975" width="6.42578125" style="98" customWidth="1"/>
    <col min="8976" max="8976" width="13.140625" style="98" customWidth="1"/>
    <col min="8977" max="8977" width="12.42578125" style="98" customWidth="1"/>
    <col min="8978" max="8978" width="9" style="98" customWidth="1"/>
    <col min="8979" max="8979" width="13.42578125" style="98" customWidth="1"/>
    <col min="8980" max="8980" width="9.140625" style="98" customWidth="1"/>
    <col min="8981" max="8981" width="7" style="98" customWidth="1"/>
    <col min="8982" max="8982" width="11.42578125" style="98" customWidth="1"/>
    <col min="8983" max="8983" width="7.140625" style="98" customWidth="1"/>
    <col min="8984" max="8984" width="10.28515625" style="98" customWidth="1"/>
    <col min="8985" max="8985" width="17" style="98" customWidth="1"/>
    <col min="8986" max="8986" width="13.140625" style="98" customWidth="1"/>
    <col min="8987" max="8987" width="13.85546875" style="98" customWidth="1"/>
    <col min="8988" max="8988" width="13.140625" style="98" customWidth="1"/>
    <col min="8989" max="8996" width="0" style="98" hidden="1" customWidth="1"/>
    <col min="8997" max="8997" width="27.28515625" style="98" customWidth="1"/>
    <col min="8998" max="8998" width="0.140625" style="98" customWidth="1"/>
    <col min="8999" max="9000" width="11.42578125" style="98"/>
    <col min="9001" max="9001" width="11.7109375" style="98" customWidth="1"/>
    <col min="9002" max="9002" width="11.42578125" style="98"/>
    <col min="9003" max="9003" width="46.28515625" style="98" customWidth="1"/>
    <col min="9004" max="9008" width="11.42578125" style="98" customWidth="1"/>
    <col min="9009" max="9216" width="11.42578125" style="98"/>
    <col min="9217" max="9217" width="8.42578125" style="98" customWidth="1"/>
    <col min="9218" max="9218" width="9.140625" style="98" customWidth="1"/>
    <col min="9219" max="9219" width="6.42578125" style="98" customWidth="1"/>
    <col min="9220" max="9220" width="11.42578125" style="98" customWidth="1"/>
    <col min="9221" max="9221" width="5" style="98" customWidth="1"/>
    <col min="9222" max="9222" width="9.42578125" style="98" customWidth="1"/>
    <col min="9223" max="9225" width="11.42578125" style="98" customWidth="1"/>
    <col min="9226" max="9226" width="11.5703125" style="98" customWidth="1"/>
    <col min="9227" max="9227" width="3.7109375" style="98" customWidth="1"/>
    <col min="9228" max="9228" width="11.28515625" style="98" customWidth="1"/>
    <col min="9229" max="9229" width="7.28515625" style="98" customWidth="1"/>
    <col min="9230" max="9230" width="5.140625" style="98" customWidth="1"/>
    <col min="9231" max="9231" width="6.42578125" style="98" customWidth="1"/>
    <col min="9232" max="9232" width="13.140625" style="98" customWidth="1"/>
    <col min="9233" max="9233" width="12.42578125" style="98" customWidth="1"/>
    <col min="9234" max="9234" width="9" style="98" customWidth="1"/>
    <col min="9235" max="9235" width="13.42578125" style="98" customWidth="1"/>
    <col min="9236" max="9236" width="9.140625" style="98" customWidth="1"/>
    <col min="9237" max="9237" width="7" style="98" customWidth="1"/>
    <col min="9238" max="9238" width="11.42578125" style="98" customWidth="1"/>
    <col min="9239" max="9239" width="7.140625" style="98" customWidth="1"/>
    <col min="9240" max="9240" width="10.28515625" style="98" customWidth="1"/>
    <col min="9241" max="9241" width="17" style="98" customWidth="1"/>
    <col min="9242" max="9242" width="13.140625" style="98" customWidth="1"/>
    <col min="9243" max="9243" width="13.85546875" style="98" customWidth="1"/>
    <col min="9244" max="9244" width="13.140625" style="98" customWidth="1"/>
    <col min="9245" max="9252" width="0" style="98" hidden="1" customWidth="1"/>
    <col min="9253" max="9253" width="27.28515625" style="98" customWidth="1"/>
    <col min="9254" max="9254" width="0.140625" style="98" customWidth="1"/>
    <col min="9255" max="9256" width="11.42578125" style="98"/>
    <col min="9257" max="9257" width="11.7109375" style="98" customWidth="1"/>
    <col min="9258" max="9258" width="11.42578125" style="98"/>
    <col min="9259" max="9259" width="46.28515625" style="98" customWidth="1"/>
    <col min="9260" max="9264" width="11.42578125" style="98" customWidth="1"/>
    <col min="9265" max="9472" width="11.42578125" style="98"/>
    <col min="9473" max="9473" width="8.42578125" style="98" customWidth="1"/>
    <col min="9474" max="9474" width="9.140625" style="98" customWidth="1"/>
    <col min="9475" max="9475" width="6.42578125" style="98" customWidth="1"/>
    <col min="9476" max="9476" width="11.42578125" style="98" customWidth="1"/>
    <col min="9477" max="9477" width="5" style="98" customWidth="1"/>
    <col min="9478" max="9478" width="9.42578125" style="98" customWidth="1"/>
    <col min="9479" max="9481" width="11.42578125" style="98" customWidth="1"/>
    <col min="9482" max="9482" width="11.5703125" style="98" customWidth="1"/>
    <col min="9483" max="9483" width="3.7109375" style="98" customWidth="1"/>
    <col min="9484" max="9484" width="11.28515625" style="98" customWidth="1"/>
    <col min="9485" max="9485" width="7.28515625" style="98" customWidth="1"/>
    <col min="9486" max="9486" width="5.140625" style="98" customWidth="1"/>
    <col min="9487" max="9487" width="6.42578125" style="98" customWidth="1"/>
    <col min="9488" max="9488" width="13.140625" style="98" customWidth="1"/>
    <col min="9489" max="9489" width="12.42578125" style="98" customWidth="1"/>
    <col min="9490" max="9490" width="9" style="98" customWidth="1"/>
    <col min="9491" max="9491" width="13.42578125" style="98" customWidth="1"/>
    <col min="9492" max="9492" width="9.140625" style="98" customWidth="1"/>
    <col min="9493" max="9493" width="7" style="98" customWidth="1"/>
    <col min="9494" max="9494" width="11.42578125" style="98" customWidth="1"/>
    <col min="9495" max="9495" width="7.140625" style="98" customWidth="1"/>
    <col min="9496" max="9496" width="10.28515625" style="98" customWidth="1"/>
    <col min="9497" max="9497" width="17" style="98" customWidth="1"/>
    <col min="9498" max="9498" width="13.140625" style="98" customWidth="1"/>
    <col min="9499" max="9499" width="13.85546875" style="98" customWidth="1"/>
    <col min="9500" max="9500" width="13.140625" style="98" customWidth="1"/>
    <col min="9501" max="9508" width="0" style="98" hidden="1" customWidth="1"/>
    <col min="9509" max="9509" width="27.28515625" style="98" customWidth="1"/>
    <col min="9510" max="9510" width="0.140625" style="98" customWidth="1"/>
    <col min="9511" max="9512" width="11.42578125" style="98"/>
    <col min="9513" max="9513" width="11.7109375" style="98" customWidth="1"/>
    <col min="9514" max="9514" width="11.42578125" style="98"/>
    <col min="9515" max="9515" width="46.28515625" style="98" customWidth="1"/>
    <col min="9516" max="9520" width="11.42578125" style="98" customWidth="1"/>
    <col min="9521" max="9728" width="11.42578125" style="98"/>
    <col min="9729" max="9729" width="8.42578125" style="98" customWidth="1"/>
    <col min="9730" max="9730" width="9.140625" style="98" customWidth="1"/>
    <col min="9731" max="9731" width="6.42578125" style="98" customWidth="1"/>
    <col min="9732" max="9732" width="11.42578125" style="98" customWidth="1"/>
    <col min="9733" max="9733" width="5" style="98" customWidth="1"/>
    <col min="9734" max="9734" width="9.42578125" style="98" customWidth="1"/>
    <col min="9735" max="9737" width="11.42578125" style="98" customWidth="1"/>
    <col min="9738" max="9738" width="11.5703125" style="98" customWidth="1"/>
    <col min="9739" max="9739" width="3.7109375" style="98" customWidth="1"/>
    <col min="9740" max="9740" width="11.28515625" style="98" customWidth="1"/>
    <col min="9741" max="9741" width="7.28515625" style="98" customWidth="1"/>
    <col min="9742" max="9742" width="5.140625" style="98" customWidth="1"/>
    <col min="9743" max="9743" width="6.42578125" style="98" customWidth="1"/>
    <col min="9744" max="9744" width="13.140625" style="98" customWidth="1"/>
    <col min="9745" max="9745" width="12.42578125" style="98" customWidth="1"/>
    <col min="9746" max="9746" width="9" style="98" customWidth="1"/>
    <col min="9747" max="9747" width="13.42578125" style="98" customWidth="1"/>
    <col min="9748" max="9748" width="9.140625" style="98" customWidth="1"/>
    <col min="9749" max="9749" width="7" style="98" customWidth="1"/>
    <col min="9750" max="9750" width="11.42578125" style="98" customWidth="1"/>
    <col min="9751" max="9751" width="7.140625" style="98" customWidth="1"/>
    <col min="9752" max="9752" width="10.28515625" style="98" customWidth="1"/>
    <col min="9753" max="9753" width="17" style="98" customWidth="1"/>
    <col min="9754" max="9754" width="13.140625" style="98" customWidth="1"/>
    <col min="9755" max="9755" width="13.85546875" style="98" customWidth="1"/>
    <col min="9756" max="9756" width="13.140625" style="98" customWidth="1"/>
    <col min="9757" max="9764" width="0" style="98" hidden="1" customWidth="1"/>
    <col min="9765" max="9765" width="27.28515625" style="98" customWidth="1"/>
    <col min="9766" max="9766" width="0.140625" style="98" customWidth="1"/>
    <col min="9767" max="9768" width="11.42578125" style="98"/>
    <col min="9769" max="9769" width="11.7109375" style="98" customWidth="1"/>
    <col min="9770" max="9770" width="11.42578125" style="98"/>
    <col min="9771" max="9771" width="46.28515625" style="98" customWidth="1"/>
    <col min="9772" max="9776" width="11.42578125" style="98" customWidth="1"/>
    <col min="9777" max="9984" width="11.42578125" style="98"/>
    <col min="9985" max="9985" width="8.42578125" style="98" customWidth="1"/>
    <col min="9986" max="9986" width="9.140625" style="98" customWidth="1"/>
    <col min="9987" max="9987" width="6.42578125" style="98" customWidth="1"/>
    <col min="9988" max="9988" width="11.42578125" style="98" customWidth="1"/>
    <col min="9989" max="9989" width="5" style="98" customWidth="1"/>
    <col min="9990" max="9990" width="9.42578125" style="98" customWidth="1"/>
    <col min="9991" max="9993" width="11.42578125" style="98" customWidth="1"/>
    <col min="9994" max="9994" width="11.5703125" style="98" customWidth="1"/>
    <col min="9995" max="9995" width="3.7109375" style="98" customWidth="1"/>
    <col min="9996" max="9996" width="11.28515625" style="98" customWidth="1"/>
    <col min="9997" max="9997" width="7.28515625" style="98" customWidth="1"/>
    <col min="9998" max="9998" width="5.140625" style="98" customWidth="1"/>
    <col min="9999" max="9999" width="6.42578125" style="98" customWidth="1"/>
    <col min="10000" max="10000" width="13.140625" style="98" customWidth="1"/>
    <col min="10001" max="10001" width="12.42578125" style="98" customWidth="1"/>
    <col min="10002" max="10002" width="9" style="98" customWidth="1"/>
    <col min="10003" max="10003" width="13.42578125" style="98" customWidth="1"/>
    <col min="10004" max="10004" width="9.140625" style="98" customWidth="1"/>
    <col min="10005" max="10005" width="7" style="98" customWidth="1"/>
    <col min="10006" max="10006" width="11.42578125" style="98" customWidth="1"/>
    <col min="10007" max="10007" width="7.140625" style="98" customWidth="1"/>
    <col min="10008" max="10008" width="10.28515625" style="98" customWidth="1"/>
    <col min="10009" max="10009" width="17" style="98" customWidth="1"/>
    <col min="10010" max="10010" width="13.140625" style="98" customWidth="1"/>
    <col min="10011" max="10011" width="13.85546875" style="98" customWidth="1"/>
    <col min="10012" max="10012" width="13.140625" style="98" customWidth="1"/>
    <col min="10013" max="10020" width="0" style="98" hidden="1" customWidth="1"/>
    <col min="10021" max="10021" width="27.28515625" style="98" customWidth="1"/>
    <col min="10022" max="10022" width="0.140625" style="98" customWidth="1"/>
    <col min="10023" max="10024" width="11.42578125" style="98"/>
    <col min="10025" max="10025" width="11.7109375" style="98" customWidth="1"/>
    <col min="10026" max="10026" width="11.42578125" style="98"/>
    <col min="10027" max="10027" width="46.28515625" style="98" customWidth="1"/>
    <col min="10028" max="10032" width="11.42578125" style="98" customWidth="1"/>
    <col min="10033" max="10240" width="11.42578125" style="98"/>
    <col min="10241" max="10241" width="8.42578125" style="98" customWidth="1"/>
    <col min="10242" max="10242" width="9.140625" style="98" customWidth="1"/>
    <col min="10243" max="10243" width="6.42578125" style="98" customWidth="1"/>
    <col min="10244" max="10244" width="11.42578125" style="98" customWidth="1"/>
    <col min="10245" max="10245" width="5" style="98" customWidth="1"/>
    <col min="10246" max="10246" width="9.42578125" style="98" customWidth="1"/>
    <col min="10247" max="10249" width="11.42578125" style="98" customWidth="1"/>
    <col min="10250" max="10250" width="11.5703125" style="98" customWidth="1"/>
    <col min="10251" max="10251" width="3.7109375" style="98" customWidth="1"/>
    <col min="10252" max="10252" width="11.28515625" style="98" customWidth="1"/>
    <col min="10253" max="10253" width="7.28515625" style="98" customWidth="1"/>
    <col min="10254" max="10254" width="5.140625" style="98" customWidth="1"/>
    <col min="10255" max="10255" width="6.42578125" style="98" customWidth="1"/>
    <col min="10256" max="10256" width="13.140625" style="98" customWidth="1"/>
    <col min="10257" max="10257" width="12.42578125" style="98" customWidth="1"/>
    <col min="10258" max="10258" width="9" style="98" customWidth="1"/>
    <col min="10259" max="10259" width="13.42578125" style="98" customWidth="1"/>
    <col min="10260" max="10260" width="9.140625" style="98" customWidth="1"/>
    <col min="10261" max="10261" width="7" style="98" customWidth="1"/>
    <col min="10262" max="10262" width="11.42578125" style="98" customWidth="1"/>
    <col min="10263" max="10263" width="7.140625" style="98" customWidth="1"/>
    <col min="10264" max="10264" width="10.28515625" style="98" customWidth="1"/>
    <col min="10265" max="10265" width="17" style="98" customWidth="1"/>
    <col min="10266" max="10266" width="13.140625" style="98" customWidth="1"/>
    <col min="10267" max="10267" width="13.85546875" style="98" customWidth="1"/>
    <col min="10268" max="10268" width="13.140625" style="98" customWidth="1"/>
    <col min="10269" max="10276" width="0" style="98" hidden="1" customWidth="1"/>
    <col min="10277" max="10277" width="27.28515625" style="98" customWidth="1"/>
    <col min="10278" max="10278" width="0.140625" style="98" customWidth="1"/>
    <col min="10279" max="10280" width="11.42578125" style="98"/>
    <col min="10281" max="10281" width="11.7109375" style="98" customWidth="1"/>
    <col min="10282" max="10282" width="11.42578125" style="98"/>
    <col min="10283" max="10283" width="46.28515625" style="98" customWidth="1"/>
    <col min="10284" max="10288" width="11.42578125" style="98" customWidth="1"/>
    <col min="10289" max="10496" width="11.42578125" style="98"/>
    <col min="10497" max="10497" width="8.42578125" style="98" customWidth="1"/>
    <col min="10498" max="10498" width="9.140625" style="98" customWidth="1"/>
    <col min="10499" max="10499" width="6.42578125" style="98" customWidth="1"/>
    <col min="10500" max="10500" width="11.42578125" style="98" customWidth="1"/>
    <col min="10501" max="10501" width="5" style="98" customWidth="1"/>
    <col min="10502" max="10502" width="9.42578125" style="98" customWidth="1"/>
    <col min="10503" max="10505" width="11.42578125" style="98" customWidth="1"/>
    <col min="10506" max="10506" width="11.5703125" style="98" customWidth="1"/>
    <col min="10507" max="10507" width="3.7109375" style="98" customWidth="1"/>
    <col min="10508" max="10508" width="11.28515625" style="98" customWidth="1"/>
    <col min="10509" max="10509" width="7.28515625" style="98" customWidth="1"/>
    <col min="10510" max="10510" width="5.140625" style="98" customWidth="1"/>
    <col min="10511" max="10511" width="6.42578125" style="98" customWidth="1"/>
    <col min="10512" max="10512" width="13.140625" style="98" customWidth="1"/>
    <col min="10513" max="10513" width="12.42578125" style="98" customWidth="1"/>
    <col min="10514" max="10514" width="9" style="98" customWidth="1"/>
    <col min="10515" max="10515" width="13.42578125" style="98" customWidth="1"/>
    <col min="10516" max="10516" width="9.140625" style="98" customWidth="1"/>
    <col min="10517" max="10517" width="7" style="98" customWidth="1"/>
    <col min="10518" max="10518" width="11.42578125" style="98" customWidth="1"/>
    <col min="10519" max="10519" width="7.140625" style="98" customWidth="1"/>
    <col min="10520" max="10520" width="10.28515625" style="98" customWidth="1"/>
    <col min="10521" max="10521" width="17" style="98" customWidth="1"/>
    <col min="10522" max="10522" width="13.140625" style="98" customWidth="1"/>
    <col min="10523" max="10523" width="13.85546875" style="98" customWidth="1"/>
    <col min="10524" max="10524" width="13.140625" style="98" customWidth="1"/>
    <col min="10525" max="10532" width="0" style="98" hidden="1" customWidth="1"/>
    <col min="10533" max="10533" width="27.28515625" style="98" customWidth="1"/>
    <col min="10534" max="10534" width="0.140625" style="98" customWidth="1"/>
    <col min="10535" max="10536" width="11.42578125" style="98"/>
    <col min="10537" max="10537" width="11.7109375" style="98" customWidth="1"/>
    <col min="10538" max="10538" width="11.42578125" style="98"/>
    <col min="10539" max="10539" width="46.28515625" style="98" customWidth="1"/>
    <col min="10540" max="10544" width="11.42578125" style="98" customWidth="1"/>
    <col min="10545" max="10752" width="11.42578125" style="98"/>
    <col min="10753" max="10753" width="8.42578125" style="98" customWidth="1"/>
    <col min="10754" max="10754" width="9.140625" style="98" customWidth="1"/>
    <col min="10755" max="10755" width="6.42578125" style="98" customWidth="1"/>
    <col min="10756" max="10756" width="11.42578125" style="98" customWidth="1"/>
    <col min="10757" max="10757" width="5" style="98" customWidth="1"/>
    <col min="10758" max="10758" width="9.42578125" style="98" customWidth="1"/>
    <col min="10759" max="10761" width="11.42578125" style="98" customWidth="1"/>
    <col min="10762" max="10762" width="11.5703125" style="98" customWidth="1"/>
    <col min="10763" max="10763" width="3.7109375" style="98" customWidth="1"/>
    <col min="10764" max="10764" width="11.28515625" style="98" customWidth="1"/>
    <col min="10765" max="10765" width="7.28515625" style="98" customWidth="1"/>
    <col min="10766" max="10766" width="5.140625" style="98" customWidth="1"/>
    <col min="10767" max="10767" width="6.42578125" style="98" customWidth="1"/>
    <col min="10768" max="10768" width="13.140625" style="98" customWidth="1"/>
    <col min="10769" max="10769" width="12.42578125" style="98" customWidth="1"/>
    <col min="10770" max="10770" width="9" style="98" customWidth="1"/>
    <col min="10771" max="10771" width="13.42578125" style="98" customWidth="1"/>
    <col min="10772" max="10772" width="9.140625" style="98" customWidth="1"/>
    <col min="10773" max="10773" width="7" style="98" customWidth="1"/>
    <col min="10774" max="10774" width="11.42578125" style="98" customWidth="1"/>
    <col min="10775" max="10775" width="7.140625" style="98" customWidth="1"/>
    <col min="10776" max="10776" width="10.28515625" style="98" customWidth="1"/>
    <col min="10777" max="10777" width="17" style="98" customWidth="1"/>
    <col min="10778" max="10778" width="13.140625" style="98" customWidth="1"/>
    <col min="10779" max="10779" width="13.85546875" style="98" customWidth="1"/>
    <col min="10780" max="10780" width="13.140625" style="98" customWidth="1"/>
    <col min="10781" max="10788" width="0" style="98" hidden="1" customWidth="1"/>
    <col min="10789" max="10789" width="27.28515625" style="98" customWidth="1"/>
    <col min="10790" max="10790" width="0.140625" style="98" customWidth="1"/>
    <col min="10791" max="10792" width="11.42578125" style="98"/>
    <col min="10793" max="10793" width="11.7109375" style="98" customWidth="1"/>
    <col min="10794" max="10794" width="11.42578125" style="98"/>
    <col min="10795" max="10795" width="46.28515625" style="98" customWidth="1"/>
    <col min="10796" max="10800" width="11.42578125" style="98" customWidth="1"/>
    <col min="10801" max="11008" width="11.42578125" style="98"/>
    <col min="11009" max="11009" width="8.42578125" style="98" customWidth="1"/>
    <col min="11010" max="11010" width="9.140625" style="98" customWidth="1"/>
    <col min="11011" max="11011" width="6.42578125" style="98" customWidth="1"/>
    <col min="11012" max="11012" width="11.42578125" style="98" customWidth="1"/>
    <col min="11013" max="11013" width="5" style="98" customWidth="1"/>
    <col min="11014" max="11014" width="9.42578125" style="98" customWidth="1"/>
    <col min="11015" max="11017" width="11.42578125" style="98" customWidth="1"/>
    <col min="11018" max="11018" width="11.5703125" style="98" customWidth="1"/>
    <col min="11019" max="11019" width="3.7109375" style="98" customWidth="1"/>
    <col min="11020" max="11020" width="11.28515625" style="98" customWidth="1"/>
    <col min="11021" max="11021" width="7.28515625" style="98" customWidth="1"/>
    <col min="11022" max="11022" width="5.140625" style="98" customWidth="1"/>
    <col min="11023" max="11023" width="6.42578125" style="98" customWidth="1"/>
    <col min="11024" max="11024" width="13.140625" style="98" customWidth="1"/>
    <col min="11025" max="11025" width="12.42578125" style="98" customWidth="1"/>
    <col min="11026" max="11026" width="9" style="98" customWidth="1"/>
    <col min="11027" max="11027" width="13.42578125" style="98" customWidth="1"/>
    <col min="11028" max="11028" width="9.140625" style="98" customWidth="1"/>
    <col min="11029" max="11029" width="7" style="98" customWidth="1"/>
    <col min="11030" max="11030" width="11.42578125" style="98" customWidth="1"/>
    <col min="11031" max="11031" width="7.140625" style="98" customWidth="1"/>
    <col min="11032" max="11032" width="10.28515625" style="98" customWidth="1"/>
    <col min="11033" max="11033" width="17" style="98" customWidth="1"/>
    <col min="11034" max="11034" width="13.140625" style="98" customWidth="1"/>
    <col min="11035" max="11035" width="13.85546875" style="98" customWidth="1"/>
    <col min="11036" max="11036" width="13.140625" style="98" customWidth="1"/>
    <col min="11037" max="11044" width="0" style="98" hidden="1" customWidth="1"/>
    <col min="11045" max="11045" width="27.28515625" style="98" customWidth="1"/>
    <col min="11046" max="11046" width="0.140625" style="98" customWidth="1"/>
    <col min="11047" max="11048" width="11.42578125" style="98"/>
    <col min="11049" max="11049" width="11.7109375" style="98" customWidth="1"/>
    <col min="11050" max="11050" width="11.42578125" style="98"/>
    <col min="11051" max="11051" width="46.28515625" style="98" customWidth="1"/>
    <col min="11052" max="11056" width="11.42578125" style="98" customWidth="1"/>
    <col min="11057" max="11264" width="11.42578125" style="98"/>
    <col min="11265" max="11265" width="8.42578125" style="98" customWidth="1"/>
    <col min="11266" max="11266" width="9.140625" style="98" customWidth="1"/>
    <col min="11267" max="11267" width="6.42578125" style="98" customWidth="1"/>
    <col min="11268" max="11268" width="11.42578125" style="98" customWidth="1"/>
    <col min="11269" max="11269" width="5" style="98" customWidth="1"/>
    <col min="11270" max="11270" width="9.42578125" style="98" customWidth="1"/>
    <col min="11271" max="11273" width="11.42578125" style="98" customWidth="1"/>
    <col min="11274" max="11274" width="11.5703125" style="98" customWidth="1"/>
    <col min="11275" max="11275" width="3.7109375" style="98" customWidth="1"/>
    <col min="11276" max="11276" width="11.28515625" style="98" customWidth="1"/>
    <col min="11277" max="11277" width="7.28515625" style="98" customWidth="1"/>
    <col min="11278" max="11278" width="5.140625" style="98" customWidth="1"/>
    <col min="11279" max="11279" width="6.42578125" style="98" customWidth="1"/>
    <col min="11280" max="11280" width="13.140625" style="98" customWidth="1"/>
    <col min="11281" max="11281" width="12.42578125" style="98" customWidth="1"/>
    <col min="11282" max="11282" width="9" style="98" customWidth="1"/>
    <col min="11283" max="11283" width="13.42578125" style="98" customWidth="1"/>
    <col min="11284" max="11284" width="9.140625" style="98" customWidth="1"/>
    <col min="11285" max="11285" width="7" style="98" customWidth="1"/>
    <col min="11286" max="11286" width="11.42578125" style="98" customWidth="1"/>
    <col min="11287" max="11287" width="7.140625" style="98" customWidth="1"/>
    <col min="11288" max="11288" width="10.28515625" style="98" customWidth="1"/>
    <col min="11289" max="11289" width="17" style="98" customWidth="1"/>
    <col min="11290" max="11290" width="13.140625" style="98" customWidth="1"/>
    <col min="11291" max="11291" width="13.85546875" style="98" customWidth="1"/>
    <col min="11292" max="11292" width="13.140625" style="98" customWidth="1"/>
    <col min="11293" max="11300" width="0" style="98" hidden="1" customWidth="1"/>
    <col min="11301" max="11301" width="27.28515625" style="98" customWidth="1"/>
    <col min="11302" max="11302" width="0.140625" style="98" customWidth="1"/>
    <col min="11303" max="11304" width="11.42578125" style="98"/>
    <col min="11305" max="11305" width="11.7109375" style="98" customWidth="1"/>
    <col min="11306" max="11306" width="11.42578125" style="98"/>
    <col min="11307" max="11307" width="46.28515625" style="98" customWidth="1"/>
    <col min="11308" max="11312" width="11.42578125" style="98" customWidth="1"/>
    <col min="11313" max="11520" width="11.42578125" style="98"/>
    <col min="11521" max="11521" width="8.42578125" style="98" customWidth="1"/>
    <col min="11522" max="11522" width="9.140625" style="98" customWidth="1"/>
    <col min="11523" max="11523" width="6.42578125" style="98" customWidth="1"/>
    <col min="11524" max="11524" width="11.42578125" style="98" customWidth="1"/>
    <col min="11525" max="11525" width="5" style="98" customWidth="1"/>
    <col min="11526" max="11526" width="9.42578125" style="98" customWidth="1"/>
    <col min="11527" max="11529" width="11.42578125" style="98" customWidth="1"/>
    <col min="11530" max="11530" width="11.5703125" style="98" customWidth="1"/>
    <col min="11531" max="11531" width="3.7109375" style="98" customWidth="1"/>
    <col min="11532" max="11532" width="11.28515625" style="98" customWidth="1"/>
    <col min="11533" max="11533" width="7.28515625" style="98" customWidth="1"/>
    <col min="11534" max="11534" width="5.140625" style="98" customWidth="1"/>
    <col min="11535" max="11535" width="6.42578125" style="98" customWidth="1"/>
    <col min="11536" max="11536" width="13.140625" style="98" customWidth="1"/>
    <col min="11537" max="11537" width="12.42578125" style="98" customWidth="1"/>
    <col min="11538" max="11538" width="9" style="98" customWidth="1"/>
    <col min="11539" max="11539" width="13.42578125" style="98" customWidth="1"/>
    <col min="11540" max="11540" width="9.140625" style="98" customWidth="1"/>
    <col min="11541" max="11541" width="7" style="98" customWidth="1"/>
    <col min="11542" max="11542" width="11.42578125" style="98" customWidth="1"/>
    <col min="11543" max="11543" width="7.140625" style="98" customWidth="1"/>
    <col min="11544" max="11544" width="10.28515625" style="98" customWidth="1"/>
    <col min="11545" max="11545" width="17" style="98" customWidth="1"/>
    <col min="11546" max="11546" width="13.140625" style="98" customWidth="1"/>
    <col min="11547" max="11547" width="13.85546875" style="98" customWidth="1"/>
    <col min="11548" max="11548" width="13.140625" style="98" customWidth="1"/>
    <col min="11549" max="11556" width="0" style="98" hidden="1" customWidth="1"/>
    <col min="11557" max="11557" width="27.28515625" style="98" customWidth="1"/>
    <col min="11558" max="11558" width="0.140625" style="98" customWidth="1"/>
    <col min="11559" max="11560" width="11.42578125" style="98"/>
    <col min="11561" max="11561" width="11.7109375" style="98" customWidth="1"/>
    <col min="11562" max="11562" width="11.42578125" style="98"/>
    <col min="11563" max="11563" width="46.28515625" style="98" customWidth="1"/>
    <col min="11564" max="11568" width="11.42578125" style="98" customWidth="1"/>
    <col min="11569" max="11776" width="11.42578125" style="98"/>
    <col min="11777" max="11777" width="8.42578125" style="98" customWidth="1"/>
    <col min="11778" max="11778" width="9.140625" style="98" customWidth="1"/>
    <col min="11779" max="11779" width="6.42578125" style="98" customWidth="1"/>
    <col min="11780" max="11780" width="11.42578125" style="98" customWidth="1"/>
    <col min="11781" max="11781" width="5" style="98" customWidth="1"/>
    <col min="11782" max="11782" width="9.42578125" style="98" customWidth="1"/>
    <col min="11783" max="11785" width="11.42578125" style="98" customWidth="1"/>
    <col min="11786" max="11786" width="11.5703125" style="98" customWidth="1"/>
    <col min="11787" max="11787" width="3.7109375" style="98" customWidth="1"/>
    <col min="11788" max="11788" width="11.28515625" style="98" customWidth="1"/>
    <col min="11789" max="11789" width="7.28515625" style="98" customWidth="1"/>
    <col min="11790" max="11790" width="5.140625" style="98" customWidth="1"/>
    <col min="11791" max="11791" width="6.42578125" style="98" customWidth="1"/>
    <col min="11792" max="11792" width="13.140625" style="98" customWidth="1"/>
    <col min="11793" max="11793" width="12.42578125" style="98" customWidth="1"/>
    <col min="11794" max="11794" width="9" style="98" customWidth="1"/>
    <col min="11795" max="11795" width="13.42578125" style="98" customWidth="1"/>
    <col min="11796" max="11796" width="9.140625" style="98" customWidth="1"/>
    <col min="11797" max="11797" width="7" style="98" customWidth="1"/>
    <col min="11798" max="11798" width="11.42578125" style="98" customWidth="1"/>
    <col min="11799" max="11799" width="7.140625" style="98" customWidth="1"/>
    <col min="11800" max="11800" width="10.28515625" style="98" customWidth="1"/>
    <col min="11801" max="11801" width="17" style="98" customWidth="1"/>
    <col min="11802" max="11802" width="13.140625" style="98" customWidth="1"/>
    <col min="11803" max="11803" width="13.85546875" style="98" customWidth="1"/>
    <col min="11804" max="11804" width="13.140625" style="98" customWidth="1"/>
    <col min="11805" max="11812" width="0" style="98" hidden="1" customWidth="1"/>
    <col min="11813" max="11813" width="27.28515625" style="98" customWidth="1"/>
    <col min="11814" max="11814" width="0.140625" style="98" customWidth="1"/>
    <col min="11815" max="11816" width="11.42578125" style="98"/>
    <col min="11817" max="11817" width="11.7109375" style="98" customWidth="1"/>
    <col min="11818" max="11818" width="11.42578125" style="98"/>
    <col min="11819" max="11819" width="46.28515625" style="98" customWidth="1"/>
    <col min="11820" max="11824" width="11.42578125" style="98" customWidth="1"/>
    <col min="11825" max="12032" width="11.42578125" style="98"/>
    <col min="12033" max="12033" width="8.42578125" style="98" customWidth="1"/>
    <col min="12034" max="12034" width="9.140625" style="98" customWidth="1"/>
    <col min="12035" max="12035" width="6.42578125" style="98" customWidth="1"/>
    <col min="12036" max="12036" width="11.42578125" style="98" customWidth="1"/>
    <col min="12037" max="12037" width="5" style="98" customWidth="1"/>
    <col min="12038" max="12038" width="9.42578125" style="98" customWidth="1"/>
    <col min="12039" max="12041" width="11.42578125" style="98" customWidth="1"/>
    <col min="12042" max="12042" width="11.5703125" style="98" customWidth="1"/>
    <col min="12043" max="12043" width="3.7109375" style="98" customWidth="1"/>
    <col min="12044" max="12044" width="11.28515625" style="98" customWidth="1"/>
    <col min="12045" max="12045" width="7.28515625" style="98" customWidth="1"/>
    <col min="12046" max="12046" width="5.140625" style="98" customWidth="1"/>
    <col min="12047" max="12047" width="6.42578125" style="98" customWidth="1"/>
    <col min="12048" max="12048" width="13.140625" style="98" customWidth="1"/>
    <col min="12049" max="12049" width="12.42578125" style="98" customWidth="1"/>
    <col min="12050" max="12050" width="9" style="98" customWidth="1"/>
    <col min="12051" max="12051" width="13.42578125" style="98" customWidth="1"/>
    <col min="12052" max="12052" width="9.140625" style="98" customWidth="1"/>
    <col min="12053" max="12053" width="7" style="98" customWidth="1"/>
    <col min="12054" max="12054" width="11.42578125" style="98" customWidth="1"/>
    <col min="12055" max="12055" width="7.140625" style="98" customWidth="1"/>
    <col min="12056" max="12056" width="10.28515625" style="98" customWidth="1"/>
    <col min="12057" max="12057" width="17" style="98" customWidth="1"/>
    <col min="12058" max="12058" width="13.140625" style="98" customWidth="1"/>
    <col min="12059" max="12059" width="13.85546875" style="98" customWidth="1"/>
    <col min="12060" max="12060" width="13.140625" style="98" customWidth="1"/>
    <col min="12061" max="12068" width="0" style="98" hidden="1" customWidth="1"/>
    <col min="12069" max="12069" width="27.28515625" style="98" customWidth="1"/>
    <col min="12070" max="12070" width="0.140625" style="98" customWidth="1"/>
    <col min="12071" max="12072" width="11.42578125" style="98"/>
    <col min="12073" max="12073" width="11.7109375" style="98" customWidth="1"/>
    <col min="12074" max="12074" width="11.42578125" style="98"/>
    <col min="12075" max="12075" width="46.28515625" style="98" customWidth="1"/>
    <col min="12076" max="12080" width="11.42578125" style="98" customWidth="1"/>
    <col min="12081" max="12288" width="11.42578125" style="98"/>
    <col min="12289" max="12289" width="8.42578125" style="98" customWidth="1"/>
    <col min="12290" max="12290" width="9.140625" style="98" customWidth="1"/>
    <col min="12291" max="12291" width="6.42578125" style="98" customWidth="1"/>
    <col min="12292" max="12292" width="11.42578125" style="98" customWidth="1"/>
    <col min="12293" max="12293" width="5" style="98" customWidth="1"/>
    <col min="12294" max="12294" width="9.42578125" style="98" customWidth="1"/>
    <col min="12295" max="12297" width="11.42578125" style="98" customWidth="1"/>
    <col min="12298" max="12298" width="11.5703125" style="98" customWidth="1"/>
    <col min="12299" max="12299" width="3.7109375" style="98" customWidth="1"/>
    <col min="12300" max="12300" width="11.28515625" style="98" customWidth="1"/>
    <col min="12301" max="12301" width="7.28515625" style="98" customWidth="1"/>
    <col min="12302" max="12302" width="5.140625" style="98" customWidth="1"/>
    <col min="12303" max="12303" width="6.42578125" style="98" customWidth="1"/>
    <col min="12304" max="12304" width="13.140625" style="98" customWidth="1"/>
    <col min="12305" max="12305" width="12.42578125" style="98" customWidth="1"/>
    <col min="12306" max="12306" width="9" style="98" customWidth="1"/>
    <col min="12307" max="12307" width="13.42578125" style="98" customWidth="1"/>
    <col min="12308" max="12308" width="9.140625" style="98" customWidth="1"/>
    <col min="12309" max="12309" width="7" style="98" customWidth="1"/>
    <col min="12310" max="12310" width="11.42578125" style="98" customWidth="1"/>
    <col min="12311" max="12311" width="7.140625" style="98" customWidth="1"/>
    <col min="12312" max="12312" width="10.28515625" style="98" customWidth="1"/>
    <col min="12313" max="12313" width="17" style="98" customWidth="1"/>
    <col min="12314" max="12314" width="13.140625" style="98" customWidth="1"/>
    <col min="12315" max="12315" width="13.85546875" style="98" customWidth="1"/>
    <col min="12316" max="12316" width="13.140625" style="98" customWidth="1"/>
    <col min="12317" max="12324" width="0" style="98" hidden="1" customWidth="1"/>
    <col min="12325" max="12325" width="27.28515625" style="98" customWidth="1"/>
    <col min="12326" max="12326" width="0.140625" style="98" customWidth="1"/>
    <col min="12327" max="12328" width="11.42578125" style="98"/>
    <col min="12329" max="12329" width="11.7109375" style="98" customWidth="1"/>
    <col min="12330" max="12330" width="11.42578125" style="98"/>
    <col min="12331" max="12331" width="46.28515625" style="98" customWidth="1"/>
    <col min="12332" max="12336" width="11.42578125" style="98" customWidth="1"/>
    <col min="12337" max="12544" width="11.42578125" style="98"/>
    <col min="12545" max="12545" width="8.42578125" style="98" customWidth="1"/>
    <col min="12546" max="12546" width="9.140625" style="98" customWidth="1"/>
    <col min="12547" max="12547" width="6.42578125" style="98" customWidth="1"/>
    <col min="12548" max="12548" width="11.42578125" style="98" customWidth="1"/>
    <col min="12549" max="12549" width="5" style="98" customWidth="1"/>
    <col min="12550" max="12550" width="9.42578125" style="98" customWidth="1"/>
    <col min="12551" max="12553" width="11.42578125" style="98" customWidth="1"/>
    <col min="12554" max="12554" width="11.5703125" style="98" customWidth="1"/>
    <col min="12555" max="12555" width="3.7109375" style="98" customWidth="1"/>
    <col min="12556" max="12556" width="11.28515625" style="98" customWidth="1"/>
    <col min="12557" max="12557" width="7.28515625" style="98" customWidth="1"/>
    <col min="12558" max="12558" width="5.140625" style="98" customWidth="1"/>
    <col min="12559" max="12559" width="6.42578125" style="98" customWidth="1"/>
    <col min="12560" max="12560" width="13.140625" style="98" customWidth="1"/>
    <col min="12561" max="12561" width="12.42578125" style="98" customWidth="1"/>
    <col min="12562" max="12562" width="9" style="98" customWidth="1"/>
    <col min="12563" max="12563" width="13.42578125" style="98" customWidth="1"/>
    <col min="12564" max="12564" width="9.140625" style="98" customWidth="1"/>
    <col min="12565" max="12565" width="7" style="98" customWidth="1"/>
    <col min="12566" max="12566" width="11.42578125" style="98" customWidth="1"/>
    <col min="12567" max="12567" width="7.140625" style="98" customWidth="1"/>
    <col min="12568" max="12568" width="10.28515625" style="98" customWidth="1"/>
    <col min="12569" max="12569" width="17" style="98" customWidth="1"/>
    <col min="12570" max="12570" width="13.140625" style="98" customWidth="1"/>
    <col min="12571" max="12571" width="13.85546875" style="98" customWidth="1"/>
    <col min="12572" max="12572" width="13.140625" style="98" customWidth="1"/>
    <col min="12573" max="12580" width="0" style="98" hidden="1" customWidth="1"/>
    <col min="12581" max="12581" width="27.28515625" style="98" customWidth="1"/>
    <col min="12582" max="12582" width="0.140625" style="98" customWidth="1"/>
    <col min="12583" max="12584" width="11.42578125" style="98"/>
    <col min="12585" max="12585" width="11.7109375" style="98" customWidth="1"/>
    <col min="12586" max="12586" width="11.42578125" style="98"/>
    <col min="12587" max="12587" width="46.28515625" style="98" customWidth="1"/>
    <col min="12588" max="12592" width="11.42578125" style="98" customWidth="1"/>
    <col min="12593" max="12800" width="11.42578125" style="98"/>
    <col min="12801" max="12801" width="8.42578125" style="98" customWidth="1"/>
    <col min="12802" max="12802" width="9.140625" style="98" customWidth="1"/>
    <col min="12803" max="12803" width="6.42578125" style="98" customWidth="1"/>
    <col min="12804" max="12804" width="11.42578125" style="98" customWidth="1"/>
    <col min="12805" max="12805" width="5" style="98" customWidth="1"/>
    <col min="12806" max="12806" width="9.42578125" style="98" customWidth="1"/>
    <col min="12807" max="12809" width="11.42578125" style="98" customWidth="1"/>
    <col min="12810" max="12810" width="11.5703125" style="98" customWidth="1"/>
    <col min="12811" max="12811" width="3.7109375" style="98" customWidth="1"/>
    <col min="12812" max="12812" width="11.28515625" style="98" customWidth="1"/>
    <col min="12813" max="12813" width="7.28515625" style="98" customWidth="1"/>
    <col min="12814" max="12814" width="5.140625" style="98" customWidth="1"/>
    <col min="12815" max="12815" width="6.42578125" style="98" customWidth="1"/>
    <col min="12816" max="12816" width="13.140625" style="98" customWidth="1"/>
    <col min="12817" max="12817" width="12.42578125" style="98" customWidth="1"/>
    <col min="12818" max="12818" width="9" style="98" customWidth="1"/>
    <col min="12819" max="12819" width="13.42578125" style="98" customWidth="1"/>
    <col min="12820" max="12820" width="9.140625" style="98" customWidth="1"/>
    <col min="12821" max="12821" width="7" style="98" customWidth="1"/>
    <col min="12822" max="12822" width="11.42578125" style="98" customWidth="1"/>
    <col min="12823" max="12823" width="7.140625" style="98" customWidth="1"/>
    <col min="12824" max="12824" width="10.28515625" style="98" customWidth="1"/>
    <col min="12825" max="12825" width="17" style="98" customWidth="1"/>
    <col min="12826" max="12826" width="13.140625" style="98" customWidth="1"/>
    <col min="12827" max="12827" width="13.85546875" style="98" customWidth="1"/>
    <col min="12828" max="12828" width="13.140625" style="98" customWidth="1"/>
    <col min="12829" max="12836" width="0" style="98" hidden="1" customWidth="1"/>
    <col min="12837" max="12837" width="27.28515625" style="98" customWidth="1"/>
    <col min="12838" max="12838" width="0.140625" style="98" customWidth="1"/>
    <col min="12839" max="12840" width="11.42578125" style="98"/>
    <col min="12841" max="12841" width="11.7109375" style="98" customWidth="1"/>
    <col min="12842" max="12842" width="11.42578125" style="98"/>
    <col min="12843" max="12843" width="46.28515625" style="98" customWidth="1"/>
    <col min="12844" max="12848" width="11.42578125" style="98" customWidth="1"/>
    <col min="12849" max="13056" width="11.42578125" style="98"/>
    <col min="13057" max="13057" width="8.42578125" style="98" customWidth="1"/>
    <col min="13058" max="13058" width="9.140625" style="98" customWidth="1"/>
    <col min="13059" max="13059" width="6.42578125" style="98" customWidth="1"/>
    <col min="13060" max="13060" width="11.42578125" style="98" customWidth="1"/>
    <col min="13061" max="13061" width="5" style="98" customWidth="1"/>
    <col min="13062" max="13062" width="9.42578125" style="98" customWidth="1"/>
    <col min="13063" max="13065" width="11.42578125" style="98" customWidth="1"/>
    <col min="13066" max="13066" width="11.5703125" style="98" customWidth="1"/>
    <col min="13067" max="13067" width="3.7109375" style="98" customWidth="1"/>
    <col min="13068" max="13068" width="11.28515625" style="98" customWidth="1"/>
    <col min="13069" max="13069" width="7.28515625" style="98" customWidth="1"/>
    <col min="13070" max="13070" width="5.140625" style="98" customWidth="1"/>
    <col min="13071" max="13071" width="6.42578125" style="98" customWidth="1"/>
    <col min="13072" max="13072" width="13.140625" style="98" customWidth="1"/>
    <col min="13073" max="13073" width="12.42578125" style="98" customWidth="1"/>
    <col min="13074" max="13074" width="9" style="98" customWidth="1"/>
    <col min="13075" max="13075" width="13.42578125" style="98" customWidth="1"/>
    <col min="13076" max="13076" width="9.140625" style="98" customWidth="1"/>
    <col min="13077" max="13077" width="7" style="98" customWidth="1"/>
    <col min="13078" max="13078" width="11.42578125" style="98" customWidth="1"/>
    <col min="13079" max="13079" width="7.140625" style="98" customWidth="1"/>
    <col min="13080" max="13080" width="10.28515625" style="98" customWidth="1"/>
    <col min="13081" max="13081" width="17" style="98" customWidth="1"/>
    <col min="13082" max="13082" width="13.140625" style="98" customWidth="1"/>
    <col min="13083" max="13083" width="13.85546875" style="98" customWidth="1"/>
    <col min="13084" max="13084" width="13.140625" style="98" customWidth="1"/>
    <col min="13085" max="13092" width="0" style="98" hidden="1" customWidth="1"/>
    <col min="13093" max="13093" width="27.28515625" style="98" customWidth="1"/>
    <col min="13094" max="13094" width="0.140625" style="98" customWidth="1"/>
    <col min="13095" max="13096" width="11.42578125" style="98"/>
    <col min="13097" max="13097" width="11.7109375" style="98" customWidth="1"/>
    <col min="13098" max="13098" width="11.42578125" style="98"/>
    <col min="13099" max="13099" width="46.28515625" style="98" customWidth="1"/>
    <col min="13100" max="13104" width="11.42578125" style="98" customWidth="1"/>
    <col min="13105" max="13312" width="11.42578125" style="98"/>
    <col min="13313" max="13313" width="8.42578125" style="98" customWidth="1"/>
    <col min="13314" max="13314" width="9.140625" style="98" customWidth="1"/>
    <col min="13315" max="13315" width="6.42578125" style="98" customWidth="1"/>
    <col min="13316" max="13316" width="11.42578125" style="98" customWidth="1"/>
    <col min="13317" max="13317" width="5" style="98" customWidth="1"/>
    <col min="13318" max="13318" width="9.42578125" style="98" customWidth="1"/>
    <col min="13319" max="13321" width="11.42578125" style="98" customWidth="1"/>
    <col min="13322" max="13322" width="11.5703125" style="98" customWidth="1"/>
    <col min="13323" max="13323" width="3.7109375" style="98" customWidth="1"/>
    <col min="13324" max="13324" width="11.28515625" style="98" customWidth="1"/>
    <col min="13325" max="13325" width="7.28515625" style="98" customWidth="1"/>
    <col min="13326" max="13326" width="5.140625" style="98" customWidth="1"/>
    <col min="13327" max="13327" width="6.42578125" style="98" customWidth="1"/>
    <col min="13328" max="13328" width="13.140625" style="98" customWidth="1"/>
    <col min="13329" max="13329" width="12.42578125" style="98" customWidth="1"/>
    <col min="13330" max="13330" width="9" style="98" customWidth="1"/>
    <col min="13331" max="13331" width="13.42578125" style="98" customWidth="1"/>
    <col min="13332" max="13332" width="9.140625" style="98" customWidth="1"/>
    <col min="13333" max="13333" width="7" style="98" customWidth="1"/>
    <col min="13334" max="13334" width="11.42578125" style="98" customWidth="1"/>
    <col min="13335" max="13335" width="7.140625" style="98" customWidth="1"/>
    <col min="13336" max="13336" width="10.28515625" style="98" customWidth="1"/>
    <col min="13337" max="13337" width="17" style="98" customWidth="1"/>
    <col min="13338" max="13338" width="13.140625" style="98" customWidth="1"/>
    <col min="13339" max="13339" width="13.85546875" style="98" customWidth="1"/>
    <col min="13340" max="13340" width="13.140625" style="98" customWidth="1"/>
    <col min="13341" max="13348" width="0" style="98" hidden="1" customWidth="1"/>
    <col min="13349" max="13349" width="27.28515625" style="98" customWidth="1"/>
    <col min="13350" max="13350" width="0.140625" style="98" customWidth="1"/>
    <col min="13351" max="13352" width="11.42578125" style="98"/>
    <col min="13353" max="13353" width="11.7109375" style="98" customWidth="1"/>
    <col min="13354" max="13354" width="11.42578125" style="98"/>
    <col min="13355" max="13355" width="46.28515625" style="98" customWidth="1"/>
    <col min="13356" max="13360" width="11.42578125" style="98" customWidth="1"/>
    <col min="13361" max="13568" width="11.42578125" style="98"/>
    <col min="13569" max="13569" width="8.42578125" style="98" customWidth="1"/>
    <col min="13570" max="13570" width="9.140625" style="98" customWidth="1"/>
    <col min="13571" max="13571" width="6.42578125" style="98" customWidth="1"/>
    <col min="13572" max="13572" width="11.42578125" style="98" customWidth="1"/>
    <col min="13573" max="13573" width="5" style="98" customWidth="1"/>
    <col min="13574" max="13574" width="9.42578125" style="98" customWidth="1"/>
    <col min="13575" max="13577" width="11.42578125" style="98" customWidth="1"/>
    <col min="13578" max="13578" width="11.5703125" style="98" customWidth="1"/>
    <col min="13579" max="13579" width="3.7109375" style="98" customWidth="1"/>
    <col min="13580" max="13580" width="11.28515625" style="98" customWidth="1"/>
    <col min="13581" max="13581" width="7.28515625" style="98" customWidth="1"/>
    <col min="13582" max="13582" width="5.140625" style="98" customWidth="1"/>
    <col min="13583" max="13583" width="6.42578125" style="98" customWidth="1"/>
    <col min="13584" max="13584" width="13.140625" style="98" customWidth="1"/>
    <col min="13585" max="13585" width="12.42578125" style="98" customWidth="1"/>
    <col min="13586" max="13586" width="9" style="98" customWidth="1"/>
    <col min="13587" max="13587" width="13.42578125" style="98" customWidth="1"/>
    <col min="13588" max="13588" width="9.140625" style="98" customWidth="1"/>
    <col min="13589" max="13589" width="7" style="98" customWidth="1"/>
    <col min="13590" max="13590" width="11.42578125" style="98" customWidth="1"/>
    <col min="13591" max="13591" width="7.140625" style="98" customWidth="1"/>
    <col min="13592" max="13592" width="10.28515625" style="98" customWidth="1"/>
    <col min="13593" max="13593" width="17" style="98" customWidth="1"/>
    <col min="13594" max="13594" width="13.140625" style="98" customWidth="1"/>
    <col min="13595" max="13595" width="13.85546875" style="98" customWidth="1"/>
    <col min="13596" max="13596" width="13.140625" style="98" customWidth="1"/>
    <col min="13597" max="13604" width="0" style="98" hidden="1" customWidth="1"/>
    <col min="13605" max="13605" width="27.28515625" style="98" customWidth="1"/>
    <col min="13606" max="13606" width="0.140625" style="98" customWidth="1"/>
    <col min="13607" max="13608" width="11.42578125" style="98"/>
    <col min="13609" max="13609" width="11.7109375" style="98" customWidth="1"/>
    <col min="13610" max="13610" width="11.42578125" style="98"/>
    <col min="13611" max="13611" width="46.28515625" style="98" customWidth="1"/>
    <col min="13612" max="13616" width="11.42578125" style="98" customWidth="1"/>
    <col min="13617" max="13824" width="11.42578125" style="98"/>
    <col min="13825" max="13825" width="8.42578125" style="98" customWidth="1"/>
    <col min="13826" max="13826" width="9.140625" style="98" customWidth="1"/>
    <col min="13827" max="13827" width="6.42578125" style="98" customWidth="1"/>
    <col min="13828" max="13828" width="11.42578125" style="98" customWidth="1"/>
    <col min="13829" max="13829" width="5" style="98" customWidth="1"/>
    <col min="13830" max="13830" width="9.42578125" style="98" customWidth="1"/>
    <col min="13831" max="13833" width="11.42578125" style="98" customWidth="1"/>
    <col min="13834" max="13834" width="11.5703125" style="98" customWidth="1"/>
    <col min="13835" max="13835" width="3.7109375" style="98" customWidth="1"/>
    <col min="13836" max="13836" width="11.28515625" style="98" customWidth="1"/>
    <col min="13837" max="13837" width="7.28515625" style="98" customWidth="1"/>
    <col min="13838" max="13838" width="5.140625" style="98" customWidth="1"/>
    <col min="13839" max="13839" width="6.42578125" style="98" customWidth="1"/>
    <col min="13840" max="13840" width="13.140625" style="98" customWidth="1"/>
    <col min="13841" max="13841" width="12.42578125" style="98" customWidth="1"/>
    <col min="13842" max="13842" width="9" style="98" customWidth="1"/>
    <col min="13843" max="13843" width="13.42578125" style="98" customWidth="1"/>
    <col min="13844" max="13844" width="9.140625" style="98" customWidth="1"/>
    <col min="13845" max="13845" width="7" style="98" customWidth="1"/>
    <col min="13846" max="13846" width="11.42578125" style="98" customWidth="1"/>
    <col min="13847" max="13847" width="7.140625" style="98" customWidth="1"/>
    <col min="13848" max="13848" width="10.28515625" style="98" customWidth="1"/>
    <col min="13849" max="13849" width="17" style="98" customWidth="1"/>
    <col min="13850" max="13850" width="13.140625" style="98" customWidth="1"/>
    <col min="13851" max="13851" width="13.85546875" style="98" customWidth="1"/>
    <col min="13852" max="13852" width="13.140625" style="98" customWidth="1"/>
    <col min="13853" max="13860" width="0" style="98" hidden="1" customWidth="1"/>
    <col min="13861" max="13861" width="27.28515625" style="98" customWidth="1"/>
    <col min="13862" max="13862" width="0.140625" style="98" customWidth="1"/>
    <col min="13863" max="13864" width="11.42578125" style="98"/>
    <col min="13865" max="13865" width="11.7109375" style="98" customWidth="1"/>
    <col min="13866" max="13866" width="11.42578125" style="98"/>
    <col min="13867" max="13867" width="46.28515625" style="98" customWidth="1"/>
    <col min="13868" max="13872" width="11.42578125" style="98" customWidth="1"/>
    <col min="13873" max="14080" width="11.42578125" style="98"/>
    <col min="14081" max="14081" width="8.42578125" style="98" customWidth="1"/>
    <col min="14082" max="14082" width="9.140625" style="98" customWidth="1"/>
    <col min="14083" max="14083" width="6.42578125" style="98" customWidth="1"/>
    <col min="14084" max="14084" width="11.42578125" style="98" customWidth="1"/>
    <col min="14085" max="14085" width="5" style="98" customWidth="1"/>
    <col min="14086" max="14086" width="9.42578125" style="98" customWidth="1"/>
    <col min="14087" max="14089" width="11.42578125" style="98" customWidth="1"/>
    <col min="14090" max="14090" width="11.5703125" style="98" customWidth="1"/>
    <col min="14091" max="14091" width="3.7109375" style="98" customWidth="1"/>
    <col min="14092" max="14092" width="11.28515625" style="98" customWidth="1"/>
    <col min="14093" max="14093" width="7.28515625" style="98" customWidth="1"/>
    <col min="14094" max="14094" width="5.140625" style="98" customWidth="1"/>
    <col min="14095" max="14095" width="6.42578125" style="98" customWidth="1"/>
    <col min="14096" max="14096" width="13.140625" style="98" customWidth="1"/>
    <col min="14097" max="14097" width="12.42578125" style="98" customWidth="1"/>
    <col min="14098" max="14098" width="9" style="98" customWidth="1"/>
    <col min="14099" max="14099" width="13.42578125" style="98" customWidth="1"/>
    <col min="14100" max="14100" width="9.140625" style="98" customWidth="1"/>
    <col min="14101" max="14101" width="7" style="98" customWidth="1"/>
    <col min="14102" max="14102" width="11.42578125" style="98" customWidth="1"/>
    <col min="14103" max="14103" width="7.140625" style="98" customWidth="1"/>
    <col min="14104" max="14104" width="10.28515625" style="98" customWidth="1"/>
    <col min="14105" max="14105" width="17" style="98" customWidth="1"/>
    <col min="14106" max="14106" width="13.140625" style="98" customWidth="1"/>
    <col min="14107" max="14107" width="13.85546875" style="98" customWidth="1"/>
    <col min="14108" max="14108" width="13.140625" style="98" customWidth="1"/>
    <col min="14109" max="14116" width="0" style="98" hidden="1" customWidth="1"/>
    <col min="14117" max="14117" width="27.28515625" style="98" customWidth="1"/>
    <col min="14118" max="14118" width="0.140625" style="98" customWidth="1"/>
    <col min="14119" max="14120" width="11.42578125" style="98"/>
    <col min="14121" max="14121" width="11.7109375" style="98" customWidth="1"/>
    <col min="14122" max="14122" width="11.42578125" style="98"/>
    <col min="14123" max="14123" width="46.28515625" style="98" customWidth="1"/>
    <col min="14124" max="14128" width="11.42578125" style="98" customWidth="1"/>
    <col min="14129" max="14336" width="11.42578125" style="98"/>
    <col min="14337" max="14337" width="8.42578125" style="98" customWidth="1"/>
    <col min="14338" max="14338" width="9.140625" style="98" customWidth="1"/>
    <col min="14339" max="14339" width="6.42578125" style="98" customWidth="1"/>
    <col min="14340" max="14340" width="11.42578125" style="98" customWidth="1"/>
    <col min="14341" max="14341" width="5" style="98" customWidth="1"/>
    <col min="14342" max="14342" width="9.42578125" style="98" customWidth="1"/>
    <col min="14343" max="14345" width="11.42578125" style="98" customWidth="1"/>
    <col min="14346" max="14346" width="11.5703125" style="98" customWidth="1"/>
    <col min="14347" max="14347" width="3.7109375" style="98" customWidth="1"/>
    <col min="14348" max="14348" width="11.28515625" style="98" customWidth="1"/>
    <col min="14349" max="14349" width="7.28515625" style="98" customWidth="1"/>
    <col min="14350" max="14350" width="5.140625" style="98" customWidth="1"/>
    <col min="14351" max="14351" width="6.42578125" style="98" customWidth="1"/>
    <col min="14352" max="14352" width="13.140625" style="98" customWidth="1"/>
    <col min="14353" max="14353" width="12.42578125" style="98" customWidth="1"/>
    <col min="14354" max="14354" width="9" style="98" customWidth="1"/>
    <col min="14355" max="14355" width="13.42578125" style="98" customWidth="1"/>
    <col min="14356" max="14356" width="9.140625" style="98" customWidth="1"/>
    <col min="14357" max="14357" width="7" style="98" customWidth="1"/>
    <col min="14358" max="14358" width="11.42578125" style="98" customWidth="1"/>
    <col min="14359" max="14359" width="7.140625" style="98" customWidth="1"/>
    <col min="14360" max="14360" width="10.28515625" style="98" customWidth="1"/>
    <col min="14361" max="14361" width="17" style="98" customWidth="1"/>
    <col min="14362" max="14362" width="13.140625" style="98" customWidth="1"/>
    <col min="14363" max="14363" width="13.85546875" style="98" customWidth="1"/>
    <col min="14364" max="14364" width="13.140625" style="98" customWidth="1"/>
    <col min="14365" max="14372" width="0" style="98" hidden="1" customWidth="1"/>
    <col min="14373" max="14373" width="27.28515625" style="98" customWidth="1"/>
    <col min="14374" max="14374" width="0.140625" style="98" customWidth="1"/>
    <col min="14375" max="14376" width="11.42578125" style="98"/>
    <col min="14377" max="14377" width="11.7109375" style="98" customWidth="1"/>
    <col min="14378" max="14378" width="11.42578125" style="98"/>
    <col min="14379" max="14379" width="46.28515625" style="98" customWidth="1"/>
    <col min="14380" max="14384" width="11.42578125" style="98" customWidth="1"/>
    <col min="14385" max="14592" width="11.42578125" style="98"/>
    <col min="14593" max="14593" width="8.42578125" style="98" customWidth="1"/>
    <col min="14594" max="14594" width="9.140625" style="98" customWidth="1"/>
    <col min="14595" max="14595" width="6.42578125" style="98" customWidth="1"/>
    <col min="14596" max="14596" width="11.42578125" style="98" customWidth="1"/>
    <col min="14597" max="14597" width="5" style="98" customWidth="1"/>
    <col min="14598" max="14598" width="9.42578125" style="98" customWidth="1"/>
    <col min="14599" max="14601" width="11.42578125" style="98" customWidth="1"/>
    <col min="14602" max="14602" width="11.5703125" style="98" customWidth="1"/>
    <col min="14603" max="14603" width="3.7109375" style="98" customWidth="1"/>
    <col min="14604" max="14604" width="11.28515625" style="98" customWidth="1"/>
    <col min="14605" max="14605" width="7.28515625" style="98" customWidth="1"/>
    <col min="14606" max="14606" width="5.140625" style="98" customWidth="1"/>
    <col min="14607" max="14607" width="6.42578125" style="98" customWidth="1"/>
    <col min="14608" max="14608" width="13.140625" style="98" customWidth="1"/>
    <col min="14609" max="14609" width="12.42578125" style="98" customWidth="1"/>
    <col min="14610" max="14610" width="9" style="98" customWidth="1"/>
    <col min="14611" max="14611" width="13.42578125" style="98" customWidth="1"/>
    <col min="14612" max="14612" width="9.140625" style="98" customWidth="1"/>
    <col min="14613" max="14613" width="7" style="98" customWidth="1"/>
    <col min="14614" max="14614" width="11.42578125" style="98" customWidth="1"/>
    <col min="14615" max="14615" width="7.140625" style="98" customWidth="1"/>
    <col min="14616" max="14616" width="10.28515625" style="98" customWidth="1"/>
    <col min="14617" max="14617" width="17" style="98" customWidth="1"/>
    <col min="14618" max="14618" width="13.140625" style="98" customWidth="1"/>
    <col min="14619" max="14619" width="13.85546875" style="98" customWidth="1"/>
    <col min="14620" max="14620" width="13.140625" style="98" customWidth="1"/>
    <col min="14621" max="14628" width="0" style="98" hidden="1" customWidth="1"/>
    <col min="14629" max="14629" width="27.28515625" style="98" customWidth="1"/>
    <col min="14630" max="14630" width="0.140625" style="98" customWidth="1"/>
    <col min="14631" max="14632" width="11.42578125" style="98"/>
    <col min="14633" max="14633" width="11.7109375" style="98" customWidth="1"/>
    <col min="14634" max="14634" width="11.42578125" style="98"/>
    <col min="14635" max="14635" width="46.28515625" style="98" customWidth="1"/>
    <col min="14636" max="14640" width="11.42578125" style="98" customWidth="1"/>
    <col min="14641" max="14848" width="11.42578125" style="98"/>
    <col min="14849" max="14849" width="8.42578125" style="98" customWidth="1"/>
    <col min="14850" max="14850" width="9.140625" style="98" customWidth="1"/>
    <col min="14851" max="14851" width="6.42578125" style="98" customWidth="1"/>
    <col min="14852" max="14852" width="11.42578125" style="98" customWidth="1"/>
    <col min="14853" max="14853" width="5" style="98" customWidth="1"/>
    <col min="14854" max="14854" width="9.42578125" style="98" customWidth="1"/>
    <col min="14855" max="14857" width="11.42578125" style="98" customWidth="1"/>
    <col min="14858" max="14858" width="11.5703125" style="98" customWidth="1"/>
    <col min="14859" max="14859" width="3.7109375" style="98" customWidth="1"/>
    <col min="14860" max="14860" width="11.28515625" style="98" customWidth="1"/>
    <col min="14861" max="14861" width="7.28515625" style="98" customWidth="1"/>
    <col min="14862" max="14862" width="5.140625" style="98" customWidth="1"/>
    <col min="14863" max="14863" width="6.42578125" style="98" customWidth="1"/>
    <col min="14864" max="14864" width="13.140625" style="98" customWidth="1"/>
    <col min="14865" max="14865" width="12.42578125" style="98" customWidth="1"/>
    <col min="14866" max="14866" width="9" style="98" customWidth="1"/>
    <col min="14867" max="14867" width="13.42578125" style="98" customWidth="1"/>
    <col min="14868" max="14868" width="9.140625" style="98" customWidth="1"/>
    <col min="14869" max="14869" width="7" style="98" customWidth="1"/>
    <col min="14870" max="14870" width="11.42578125" style="98" customWidth="1"/>
    <col min="14871" max="14871" width="7.140625" style="98" customWidth="1"/>
    <col min="14872" max="14872" width="10.28515625" style="98" customWidth="1"/>
    <col min="14873" max="14873" width="17" style="98" customWidth="1"/>
    <col min="14874" max="14874" width="13.140625" style="98" customWidth="1"/>
    <col min="14875" max="14875" width="13.85546875" style="98" customWidth="1"/>
    <col min="14876" max="14876" width="13.140625" style="98" customWidth="1"/>
    <col min="14877" max="14884" width="0" style="98" hidden="1" customWidth="1"/>
    <col min="14885" max="14885" width="27.28515625" style="98" customWidth="1"/>
    <col min="14886" max="14886" width="0.140625" style="98" customWidth="1"/>
    <col min="14887" max="14888" width="11.42578125" style="98"/>
    <col min="14889" max="14889" width="11.7109375" style="98" customWidth="1"/>
    <col min="14890" max="14890" width="11.42578125" style="98"/>
    <col min="14891" max="14891" width="46.28515625" style="98" customWidth="1"/>
    <col min="14892" max="14896" width="11.42578125" style="98" customWidth="1"/>
    <col min="14897" max="15104" width="11.42578125" style="98"/>
    <col min="15105" max="15105" width="8.42578125" style="98" customWidth="1"/>
    <col min="15106" max="15106" width="9.140625" style="98" customWidth="1"/>
    <col min="15107" max="15107" width="6.42578125" style="98" customWidth="1"/>
    <col min="15108" max="15108" width="11.42578125" style="98" customWidth="1"/>
    <col min="15109" max="15109" width="5" style="98" customWidth="1"/>
    <col min="15110" max="15110" width="9.42578125" style="98" customWidth="1"/>
    <col min="15111" max="15113" width="11.42578125" style="98" customWidth="1"/>
    <col min="15114" max="15114" width="11.5703125" style="98" customWidth="1"/>
    <col min="15115" max="15115" width="3.7109375" style="98" customWidth="1"/>
    <col min="15116" max="15116" width="11.28515625" style="98" customWidth="1"/>
    <col min="15117" max="15117" width="7.28515625" style="98" customWidth="1"/>
    <col min="15118" max="15118" width="5.140625" style="98" customWidth="1"/>
    <col min="15119" max="15119" width="6.42578125" style="98" customWidth="1"/>
    <col min="15120" max="15120" width="13.140625" style="98" customWidth="1"/>
    <col min="15121" max="15121" width="12.42578125" style="98" customWidth="1"/>
    <col min="15122" max="15122" width="9" style="98" customWidth="1"/>
    <col min="15123" max="15123" width="13.42578125" style="98" customWidth="1"/>
    <col min="15124" max="15124" width="9.140625" style="98" customWidth="1"/>
    <col min="15125" max="15125" width="7" style="98" customWidth="1"/>
    <col min="15126" max="15126" width="11.42578125" style="98" customWidth="1"/>
    <col min="15127" max="15127" width="7.140625" style="98" customWidth="1"/>
    <col min="15128" max="15128" width="10.28515625" style="98" customWidth="1"/>
    <col min="15129" max="15129" width="17" style="98" customWidth="1"/>
    <col min="15130" max="15130" width="13.140625" style="98" customWidth="1"/>
    <col min="15131" max="15131" width="13.85546875" style="98" customWidth="1"/>
    <col min="15132" max="15132" width="13.140625" style="98" customWidth="1"/>
    <col min="15133" max="15140" width="0" style="98" hidden="1" customWidth="1"/>
    <col min="15141" max="15141" width="27.28515625" style="98" customWidth="1"/>
    <col min="15142" max="15142" width="0.140625" style="98" customWidth="1"/>
    <col min="15143" max="15144" width="11.42578125" style="98"/>
    <col min="15145" max="15145" width="11.7109375" style="98" customWidth="1"/>
    <col min="15146" max="15146" width="11.42578125" style="98"/>
    <col min="15147" max="15147" width="46.28515625" style="98" customWidth="1"/>
    <col min="15148" max="15152" width="11.42578125" style="98" customWidth="1"/>
    <col min="15153" max="15360" width="11.42578125" style="98"/>
    <col min="15361" max="15361" width="8.42578125" style="98" customWidth="1"/>
    <col min="15362" max="15362" width="9.140625" style="98" customWidth="1"/>
    <col min="15363" max="15363" width="6.42578125" style="98" customWidth="1"/>
    <col min="15364" max="15364" width="11.42578125" style="98" customWidth="1"/>
    <col min="15365" max="15365" width="5" style="98" customWidth="1"/>
    <col min="15366" max="15366" width="9.42578125" style="98" customWidth="1"/>
    <col min="15367" max="15369" width="11.42578125" style="98" customWidth="1"/>
    <col min="15370" max="15370" width="11.5703125" style="98" customWidth="1"/>
    <col min="15371" max="15371" width="3.7109375" style="98" customWidth="1"/>
    <col min="15372" max="15372" width="11.28515625" style="98" customWidth="1"/>
    <col min="15373" max="15373" width="7.28515625" style="98" customWidth="1"/>
    <col min="15374" max="15374" width="5.140625" style="98" customWidth="1"/>
    <col min="15375" max="15375" width="6.42578125" style="98" customWidth="1"/>
    <col min="15376" max="15376" width="13.140625" style="98" customWidth="1"/>
    <col min="15377" max="15377" width="12.42578125" style="98" customWidth="1"/>
    <col min="15378" max="15378" width="9" style="98" customWidth="1"/>
    <col min="15379" max="15379" width="13.42578125" style="98" customWidth="1"/>
    <col min="15380" max="15380" width="9.140625" style="98" customWidth="1"/>
    <col min="15381" max="15381" width="7" style="98" customWidth="1"/>
    <col min="15382" max="15382" width="11.42578125" style="98" customWidth="1"/>
    <col min="15383" max="15383" width="7.140625" style="98" customWidth="1"/>
    <col min="15384" max="15384" width="10.28515625" style="98" customWidth="1"/>
    <col min="15385" max="15385" width="17" style="98" customWidth="1"/>
    <col min="15386" max="15386" width="13.140625" style="98" customWidth="1"/>
    <col min="15387" max="15387" width="13.85546875" style="98" customWidth="1"/>
    <col min="15388" max="15388" width="13.140625" style="98" customWidth="1"/>
    <col min="15389" max="15396" width="0" style="98" hidden="1" customWidth="1"/>
    <col min="15397" max="15397" width="27.28515625" style="98" customWidth="1"/>
    <col min="15398" max="15398" width="0.140625" style="98" customWidth="1"/>
    <col min="15399" max="15400" width="11.42578125" style="98"/>
    <col min="15401" max="15401" width="11.7109375" style="98" customWidth="1"/>
    <col min="15402" max="15402" width="11.42578125" style="98"/>
    <col min="15403" max="15403" width="46.28515625" style="98" customWidth="1"/>
    <col min="15404" max="15408" width="11.42578125" style="98" customWidth="1"/>
    <col min="15409" max="15616" width="11.42578125" style="98"/>
    <col min="15617" max="15617" width="8.42578125" style="98" customWidth="1"/>
    <col min="15618" max="15618" width="9.140625" style="98" customWidth="1"/>
    <col min="15619" max="15619" width="6.42578125" style="98" customWidth="1"/>
    <col min="15620" max="15620" width="11.42578125" style="98" customWidth="1"/>
    <col min="15621" max="15621" width="5" style="98" customWidth="1"/>
    <col min="15622" max="15622" width="9.42578125" style="98" customWidth="1"/>
    <col min="15623" max="15625" width="11.42578125" style="98" customWidth="1"/>
    <col min="15626" max="15626" width="11.5703125" style="98" customWidth="1"/>
    <col min="15627" max="15627" width="3.7109375" style="98" customWidth="1"/>
    <col min="15628" max="15628" width="11.28515625" style="98" customWidth="1"/>
    <col min="15629" max="15629" width="7.28515625" style="98" customWidth="1"/>
    <col min="15630" max="15630" width="5.140625" style="98" customWidth="1"/>
    <col min="15631" max="15631" width="6.42578125" style="98" customWidth="1"/>
    <col min="15632" max="15632" width="13.140625" style="98" customWidth="1"/>
    <col min="15633" max="15633" width="12.42578125" style="98" customWidth="1"/>
    <col min="15634" max="15634" width="9" style="98" customWidth="1"/>
    <col min="15635" max="15635" width="13.42578125" style="98" customWidth="1"/>
    <col min="15636" max="15636" width="9.140625" style="98" customWidth="1"/>
    <col min="15637" max="15637" width="7" style="98" customWidth="1"/>
    <col min="15638" max="15638" width="11.42578125" style="98" customWidth="1"/>
    <col min="15639" max="15639" width="7.140625" style="98" customWidth="1"/>
    <col min="15640" max="15640" width="10.28515625" style="98" customWidth="1"/>
    <col min="15641" max="15641" width="17" style="98" customWidth="1"/>
    <col min="15642" max="15642" width="13.140625" style="98" customWidth="1"/>
    <col min="15643" max="15643" width="13.85546875" style="98" customWidth="1"/>
    <col min="15644" max="15644" width="13.140625" style="98" customWidth="1"/>
    <col min="15645" max="15652" width="0" style="98" hidden="1" customWidth="1"/>
    <col min="15653" max="15653" width="27.28515625" style="98" customWidth="1"/>
    <col min="15654" max="15654" width="0.140625" style="98" customWidth="1"/>
    <col min="15655" max="15656" width="11.42578125" style="98"/>
    <col min="15657" max="15657" width="11.7109375" style="98" customWidth="1"/>
    <col min="15658" max="15658" width="11.42578125" style="98"/>
    <col min="15659" max="15659" width="46.28515625" style="98" customWidth="1"/>
    <col min="15660" max="15664" width="11.42578125" style="98" customWidth="1"/>
    <col min="15665" max="15872" width="11.42578125" style="98"/>
    <col min="15873" max="15873" width="8.42578125" style="98" customWidth="1"/>
    <col min="15874" max="15874" width="9.140625" style="98" customWidth="1"/>
    <col min="15875" max="15875" width="6.42578125" style="98" customWidth="1"/>
    <col min="15876" max="15876" width="11.42578125" style="98" customWidth="1"/>
    <col min="15877" max="15877" width="5" style="98" customWidth="1"/>
    <col min="15878" max="15878" width="9.42578125" style="98" customWidth="1"/>
    <col min="15879" max="15881" width="11.42578125" style="98" customWidth="1"/>
    <col min="15882" max="15882" width="11.5703125" style="98" customWidth="1"/>
    <col min="15883" max="15883" width="3.7109375" style="98" customWidth="1"/>
    <col min="15884" max="15884" width="11.28515625" style="98" customWidth="1"/>
    <col min="15885" max="15885" width="7.28515625" style="98" customWidth="1"/>
    <col min="15886" max="15886" width="5.140625" style="98" customWidth="1"/>
    <col min="15887" max="15887" width="6.42578125" style="98" customWidth="1"/>
    <col min="15888" max="15888" width="13.140625" style="98" customWidth="1"/>
    <col min="15889" max="15889" width="12.42578125" style="98" customWidth="1"/>
    <col min="15890" max="15890" width="9" style="98" customWidth="1"/>
    <col min="15891" max="15891" width="13.42578125" style="98" customWidth="1"/>
    <col min="15892" max="15892" width="9.140625" style="98" customWidth="1"/>
    <col min="15893" max="15893" width="7" style="98" customWidth="1"/>
    <col min="15894" max="15894" width="11.42578125" style="98" customWidth="1"/>
    <col min="15895" max="15895" width="7.140625" style="98" customWidth="1"/>
    <col min="15896" max="15896" width="10.28515625" style="98" customWidth="1"/>
    <col min="15897" max="15897" width="17" style="98" customWidth="1"/>
    <col min="15898" max="15898" width="13.140625" style="98" customWidth="1"/>
    <col min="15899" max="15899" width="13.85546875" style="98" customWidth="1"/>
    <col min="15900" max="15900" width="13.140625" style="98" customWidth="1"/>
    <col min="15901" max="15908" width="0" style="98" hidden="1" customWidth="1"/>
    <col min="15909" max="15909" width="27.28515625" style="98" customWidth="1"/>
    <col min="15910" max="15910" width="0.140625" style="98" customWidth="1"/>
    <col min="15911" max="15912" width="11.42578125" style="98"/>
    <col min="15913" max="15913" width="11.7109375" style="98" customWidth="1"/>
    <col min="15914" max="15914" width="11.42578125" style="98"/>
    <col min="15915" max="15915" width="46.28515625" style="98" customWidth="1"/>
    <col min="15916" max="15920" width="11.42578125" style="98" customWidth="1"/>
    <col min="15921" max="16128" width="11.42578125" style="98"/>
    <col min="16129" max="16129" width="8.42578125" style="98" customWidth="1"/>
    <col min="16130" max="16130" width="9.140625" style="98" customWidth="1"/>
    <col min="16131" max="16131" width="6.42578125" style="98" customWidth="1"/>
    <col min="16132" max="16132" width="11.42578125" style="98" customWidth="1"/>
    <col min="16133" max="16133" width="5" style="98" customWidth="1"/>
    <col min="16134" max="16134" width="9.42578125" style="98" customWidth="1"/>
    <col min="16135" max="16137" width="11.42578125" style="98" customWidth="1"/>
    <col min="16138" max="16138" width="11.5703125" style="98" customWidth="1"/>
    <col min="16139" max="16139" width="3.7109375" style="98" customWidth="1"/>
    <col min="16140" max="16140" width="11.28515625" style="98" customWidth="1"/>
    <col min="16141" max="16141" width="7.28515625" style="98" customWidth="1"/>
    <col min="16142" max="16142" width="5.140625" style="98" customWidth="1"/>
    <col min="16143" max="16143" width="6.42578125" style="98" customWidth="1"/>
    <col min="16144" max="16144" width="13.140625" style="98" customWidth="1"/>
    <col min="16145" max="16145" width="12.42578125" style="98" customWidth="1"/>
    <col min="16146" max="16146" width="9" style="98" customWidth="1"/>
    <col min="16147" max="16147" width="13.42578125" style="98" customWidth="1"/>
    <col min="16148" max="16148" width="9.140625" style="98" customWidth="1"/>
    <col min="16149" max="16149" width="7" style="98" customWidth="1"/>
    <col min="16150" max="16150" width="11.42578125" style="98" customWidth="1"/>
    <col min="16151" max="16151" width="7.140625" style="98" customWidth="1"/>
    <col min="16152" max="16152" width="10.28515625" style="98" customWidth="1"/>
    <col min="16153" max="16153" width="17" style="98" customWidth="1"/>
    <col min="16154" max="16154" width="13.140625" style="98" customWidth="1"/>
    <col min="16155" max="16155" width="13.85546875" style="98" customWidth="1"/>
    <col min="16156" max="16156" width="13.140625" style="98" customWidth="1"/>
    <col min="16157" max="16164" width="0" style="98" hidden="1" customWidth="1"/>
    <col min="16165" max="16165" width="27.28515625" style="98" customWidth="1"/>
    <col min="16166" max="16166" width="0.140625" style="98" customWidth="1"/>
    <col min="16167" max="16168" width="11.42578125" style="98"/>
    <col min="16169" max="16169" width="11.7109375" style="98" customWidth="1"/>
    <col min="16170" max="16170" width="11.42578125" style="98"/>
    <col min="16171" max="16171" width="46.28515625" style="98" customWidth="1"/>
    <col min="16172" max="16176" width="11.42578125" style="98" customWidth="1"/>
    <col min="16177" max="16384" width="11.42578125" style="98"/>
  </cols>
  <sheetData>
    <row r="1" spans="1:51" customFormat="1" ht="54.75" customHeight="1">
      <c r="A1" s="7" t="s">
        <v>36</v>
      </c>
      <c r="B1" s="7" t="s">
        <v>37</v>
      </c>
      <c r="C1" s="7" t="s">
        <v>0</v>
      </c>
      <c r="D1" s="7" t="s">
        <v>33</v>
      </c>
      <c r="E1" s="7" t="s">
        <v>1</v>
      </c>
      <c r="F1" s="7" t="s">
        <v>42</v>
      </c>
      <c r="G1" s="8" t="s">
        <v>17</v>
      </c>
      <c r="H1" s="8" t="s">
        <v>18</v>
      </c>
      <c r="I1" s="8" t="s">
        <v>19</v>
      </c>
      <c r="J1" s="8" t="s">
        <v>20</v>
      </c>
      <c r="K1" s="8" t="s">
        <v>3</v>
      </c>
      <c r="L1" s="8" t="s">
        <v>4</v>
      </c>
      <c r="M1" s="8" t="s">
        <v>248</v>
      </c>
      <c r="N1" s="8" t="s">
        <v>5</v>
      </c>
      <c r="O1" s="8" t="s">
        <v>38</v>
      </c>
      <c r="P1" s="8" t="s">
        <v>6</v>
      </c>
      <c r="Q1" s="8" t="s">
        <v>7</v>
      </c>
      <c r="R1" s="8" t="s">
        <v>8</v>
      </c>
      <c r="S1" s="8" t="s">
        <v>9</v>
      </c>
      <c r="T1" s="8" t="s">
        <v>2</v>
      </c>
      <c r="U1" s="8" t="s">
        <v>250</v>
      </c>
      <c r="V1" s="158" t="s">
        <v>34</v>
      </c>
      <c r="W1" s="7" t="s">
        <v>10</v>
      </c>
      <c r="X1" s="7" t="s">
        <v>35</v>
      </c>
      <c r="Y1" s="18" t="s">
        <v>23</v>
      </c>
      <c r="Z1" s="6" t="s">
        <v>24</v>
      </c>
      <c r="AA1" s="6" t="s">
        <v>25</v>
      </c>
      <c r="AB1" s="6" t="s">
        <v>26</v>
      </c>
      <c r="AC1" s="6" t="s">
        <v>27</v>
      </c>
      <c r="AD1" s="10" t="s">
        <v>28</v>
      </c>
      <c r="AE1" s="6" t="s">
        <v>39</v>
      </c>
      <c r="AF1" s="6" t="s">
        <v>29</v>
      </c>
      <c r="AG1" s="6" t="s">
        <v>40</v>
      </c>
      <c r="AH1" s="6" t="s">
        <v>41</v>
      </c>
      <c r="AI1" s="6" t="s">
        <v>30</v>
      </c>
      <c r="AJ1" s="6" t="s">
        <v>31</v>
      </c>
      <c r="AK1" s="6" t="s">
        <v>32</v>
      </c>
      <c r="AL1" s="73"/>
      <c r="AM1" s="26" t="s">
        <v>309</v>
      </c>
      <c r="AN1" s="26" t="s">
        <v>11</v>
      </c>
      <c r="AO1" s="162" t="s">
        <v>12</v>
      </c>
      <c r="AP1" s="27" t="s">
        <v>22</v>
      </c>
      <c r="AQ1" s="28" t="s">
        <v>21</v>
      </c>
      <c r="AR1" s="1" t="s">
        <v>13</v>
      </c>
      <c r="AS1" s="21" t="s">
        <v>14</v>
      </c>
      <c r="AT1" s="21" t="s">
        <v>15</v>
      </c>
      <c r="AU1" s="21" t="s">
        <v>16</v>
      </c>
      <c r="AV1" s="21" t="s">
        <v>21</v>
      </c>
      <c r="AW1" s="146" t="s">
        <v>279</v>
      </c>
      <c r="AX1" s="277" t="s">
        <v>280</v>
      </c>
      <c r="AY1" s="151" t="s">
        <v>282</v>
      </c>
    </row>
    <row r="2" spans="1:51" customFormat="1" ht="22.5">
      <c r="A2" s="35">
        <v>98560</v>
      </c>
      <c r="B2" s="64">
        <v>40372</v>
      </c>
      <c r="C2" s="19">
        <v>152367</v>
      </c>
      <c r="D2" s="32">
        <v>40359</v>
      </c>
      <c r="E2" s="35" t="s">
        <v>43</v>
      </c>
      <c r="F2" s="35" t="s">
        <v>44</v>
      </c>
      <c r="G2" s="29" t="s">
        <v>45</v>
      </c>
      <c r="H2" s="29"/>
      <c r="I2" s="29" t="s">
        <v>46</v>
      </c>
      <c r="J2" s="35"/>
      <c r="K2" s="35" t="s">
        <v>190</v>
      </c>
      <c r="L2" s="19">
        <v>1020723762</v>
      </c>
      <c r="M2" s="19" t="s">
        <v>249</v>
      </c>
      <c r="N2" s="37" t="s">
        <v>238</v>
      </c>
      <c r="O2" s="35"/>
      <c r="P2" s="35" t="s">
        <v>218</v>
      </c>
      <c r="Q2" s="35" t="s">
        <v>218</v>
      </c>
      <c r="R2" s="32">
        <v>35016</v>
      </c>
      <c r="S2" s="69" t="s">
        <v>219</v>
      </c>
      <c r="T2" s="33" t="s">
        <v>221</v>
      </c>
      <c r="U2" s="33" t="s">
        <v>240</v>
      </c>
      <c r="V2" s="254">
        <v>1025000</v>
      </c>
      <c r="W2" s="218">
        <v>0</v>
      </c>
      <c r="X2" s="218">
        <v>1025000</v>
      </c>
      <c r="Y2" s="51" t="s">
        <v>267</v>
      </c>
      <c r="Z2" s="219"/>
      <c r="AA2" s="53">
        <v>0</v>
      </c>
      <c r="AB2" s="53"/>
      <c r="AC2" s="51"/>
      <c r="AD2" s="220"/>
      <c r="AE2" s="35"/>
      <c r="AF2" s="35"/>
      <c r="AG2" s="39" t="s">
        <v>315</v>
      </c>
      <c r="AH2" s="35"/>
      <c r="AI2" s="35"/>
      <c r="AJ2" s="35"/>
      <c r="AK2" s="39" t="s">
        <v>255</v>
      </c>
      <c r="AL2" s="19"/>
      <c r="AM2" s="40" t="s">
        <v>245</v>
      </c>
      <c r="AN2" s="35">
        <v>816</v>
      </c>
      <c r="AO2" s="256">
        <v>12500</v>
      </c>
      <c r="AP2" s="22"/>
      <c r="AQ2" s="54" t="s">
        <v>311</v>
      </c>
      <c r="AR2" s="5"/>
      <c r="AS2" s="5"/>
      <c r="AT2" s="5"/>
      <c r="AU2" s="5"/>
      <c r="AV2" s="5"/>
      <c r="AW2" s="5"/>
      <c r="AX2" s="256">
        <v>12500</v>
      </c>
      <c r="AY2" s="40" t="s">
        <v>281</v>
      </c>
    </row>
    <row r="3" spans="1:51" customFormat="1" ht="67.5">
      <c r="A3" s="35">
        <v>98560</v>
      </c>
      <c r="B3" s="64">
        <v>40372</v>
      </c>
      <c r="C3" s="19">
        <v>152367</v>
      </c>
      <c r="D3" s="32">
        <v>40359</v>
      </c>
      <c r="E3" s="35" t="s">
        <v>43</v>
      </c>
      <c r="F3" s="35" t="s">
        <v>44</v>
      </c>
      <c r="G3" s="29" t="s">
        <v>45</v>
      </c>
      <c r="H3" s="29"/>
      <c r="I3" s="29" t="s">
        <v>46</v>
      </c>
      <c r="J3" s="35"/>
      <c r="K3" s="35" t="s">
        <v>190</v>
      </c>
      <c r="L3" s="19">
        <v>1020723762</v>
      </c>
      <c r="M3" s="19" t="s">
        <v>249</v>
      </c>
      <c r="N3" s="37" t="s">
        <v>238</v>
      </c>
      <c r="O3" s="35"/>
      <c r="P3" s="35" t="s">
        <v>218</v>
      </c>
      <c r="Q3" s="35" t="s">
        <v>218</v>
      </c>
      <c r="R3" s="32">
        <v>35016</v>
      </c>
      <c r="S3" s="69" t="s">
        <v>219</v>
      </c>
      <c r="T3" s="33" t="s">
        <v>221</v>
      </c>
      <c r="U3" s="33" t="s">
        <v>240</v>
      </c>
      <c r="V3" s="254"/>
      <c r="W3" s="218">
        <v>0</v>
      </c>
      <c r="X3" s="218"/>
      <c r="Y3" s="51" t="s">
        <v>267</v>
      </c>
      <c r="Z3" s="219"/>
      <c r="AA3" s="53">
        <v>0</v>
      </c>
      <c r="AB3" s="53"/>
      <c r="AC3" s="51"/>
      <c r="AD3" s="220"/>
      <c r="AE3" s="35"/>
      <c r="AF3" s="35"/>
      <c r="AG3" s="39" t="s">
        <v>315</v>
      </c>
      <c r="AH3" s="35"/>
      <c r="AI3" s="35"/>
      <c r="AJ3" s="35"/>
      <c r="AK3" s="39" t="s">
        <v>255</v>
      </c>
      <c r="AL3" s="19"/>
      <c r="AM3" s="40" t="s">
        <v>274</v>
      </c>
      <c r="AN3" s="35">
        <v>602</v>
      </c>
      <c r="AO3" s="256">
        <v>141300</v>
      </c>
      <c r="AP3" s="22"/>
      <c r="AQ3" s="52" t="s">
        <v>316</v>
      </c>
      <c r="AR3" s="5"/>
      <c r="AS3" s="5"/>
      <c r="AT3" s="5"/>
      <c r="AU3" s="5"/>
      <c r="AV3" s="5"/>
      <c r="AW3" s="5"/>
      <c r="AX3" s="256">
        <v>141300</v>
      </c>
      <c r="AY3" s="39" t="s">
        <v>283</v>
      </c>
    </row>
    <row r="4" spans="1:51" customFormat="1" ht="22.5">
      <c r="A4" s="35">
        <v>98560</v>
      </c>
      <c r="B4" s="64">
        <v>40372</v>
      </c>
      <c r="C4" s="19">
        <v>152368</v>
      </c>
      <c r="D4" s="32">
        <v>40359</v>
      </c>
      <c r="E4" s="35" t="s">
        <v>43</v>
      </c>
      <c r="F4" s="35" t="s">
        <v>44</v>
      </c>
      <c r="G4" s="29" t="s">
        <v>191</v>
      </c>
      <c r="H4" s="29"/>
      <c r="I4" s="29" t="s">
        <v>76</v>
      </c>
      <c r="J4" s="35" t="s">
        <v>192</v>
      </c>
      <c r="K4" s="35" t="s">
        <v>190</v>
      </c>
      <c r="L4" s="19">
        <v>52501252</v>
      </c>
      <c r="M4" s="19" t="s">
        <v>249</v>
      </c>
      <c r="N4" s="37" t="s">
        <v>237</v>
      </c>
      <c r="O4" s="35"/>
      <c r="P4" s="35" t="s">
        <v>218</v>
      </c>
      <c r="Q4" s="35" t="s">
        <v>218</v>
      </c>
      <c r="R4" s="66">
        <v>38881</v>
      </c>
      <c r="S4" s="69" t="s">
        <v>219</v>
      </c>
      <c r="T4" s="33" t="s">
        <v>220</v>
      </c>
      <c r="U4" s="33" t="s">
        <v>241</v>
      </c>
      <c r="V4" s="254">
        <v>1025000</v>
      </c>
      <c r="W4" s="218">
        <v>0</v>
      </c>
      <c r="X4" s="218">
        <v>1025000</v>
      </c>
      <c r="Y4" s="51" t="s">
        <v>267</v>
      </c>
      <c r="Z4" s="219"/>
      <c r="AA4" s="53">
        <v>0</v>
      </c>
      <c r="AB4" s="53"/>
      <c r="AC4" s="51"/>
      <c r="AD4" s="220"/>
      <c r="AE4" s="35"/>
      <c r="AF4" s="35"/>
      <c r="AG4" s="39" t="s">
        <v>315</v>
      </c>
      <c r="AH4" s="35"/>
      <c r="AI4" s="35"/>
      <c r="AJ4" s="35"/>
      <c r="AK4" s="39" t="s">
        <v>255</v>
      </c>
      <c r="AL4" s="19"/>
      <c r="AM4" s="40" t="s">
        <v>245</v>
      </c>
      <c r="AN4" s="35">
        <v>816</v>
      </c>
      <c r="AO4" s="256">
        <v>12500</v>
      </c>
      <c r="AP4" s="22"/>
      <c r="AQ4" s="54" t="s">
        <v>311</v>
      </c>
      <c r="AR4" s="5"/>
      <c r="AS4" s="5"/>
      <c r="AT4" s="5"/>
      <c r="AU4" s="5"/>
      <c r="AV4" s="5"/>
      <c r="AW4" s="5"/>
      <c r="AX4" s="256">
        <v>12500</v>
      </c>
      <c r="AY4" s="40" t="s">
        <v>281</v>
      </c>
    </row>
    <row r="5" spans="1:51" customFormat="1" ht="67.5">
      <c r="A5" s="35">
        <v>98560</v>
      </c>
      <c r="B5" s="64">
        <v>40372</v>
      </c>
      <c r="C5" s="19">
        <v>152368</v>
      </c>
      <c r="D5" s="32">
        <v>40359</v>
      </c>
      <c r="E5" s="35" t="s">
        <v>43</v>
      </c>
      <c r="F5" s="35" t="s">
        <v>44</v>
      </c>
      <c r="G5" s="29" t="s">
        <v>191</v>
      </c>
      <c r="H5" s="29"/>
      <c r="I5" s="29" t="s">
        <v>76</v>
      </c>
      <c r="J5" s="35" t="s">
        <v>192</v>
      </c>
      <c r="K5" s="35" t="s">
        <v>190</v>
      </c>
      <c r="L5" s="19">
        <v>52501252</v>
      </c>
      <c r="M5" s="19" t="s">
        <v>249</v>
      </c>
      <c r="N5" s="37" t="s">
        <v>237</v>
      </c>
      <c r="O5" s="35"/>
      <c r="P5" s="35" t="s">
        <v>218</v>
      </c>
      <c r="Q5" s="35" t="s">
        <v>218</v>
      </c>
      <c r="R5" s="66">
        <v>38881</v>
      </c>
      <c r="S5" s="69" t="s">
        <v>219</v>
      </c>
      <c r="T5" s="33" t="s">
        <v>220</v>
      </c>
      <c r="U5" s="33" t="s">
        <v>241</v>
      </c>
      <c r="V5" s="254"/>
      <c r="W5" s="218">
        <v>0</v>
      </c>
      <c r="X5" s="218"/>
      <c r="Y5" s="51" t="s">
        <v>267</v>
      </c>
      <c r="Z5" s="219"/>
      <c r="AA5" s="53">
        <v>0</v>
      </c>
      <c r="AB5" s="53"/>
      <c r="AC5" s="51"/>
      <c r="AD5" s="220"/>
      <c r="AE5" s="35"/>
      <c r="AF5" s="35"/>
      <c r="AG5" s="39" t="s">
        <v>315</v>
      </c>
      <c r="AH5" s="35"/>
      <c r="AI5" s="35"/>
      <c r="AJ5" s="35"/>
      <c r="AK5" s="39" t="s">
        <v>255</v>
      </c>
      <c r="AL5" s="19"/>
      <c r="AM5" s="40" t="s">
        <v>274</v>
      </c>
      <c r="AN5" s="35">
        <v>602</v>
      </c>
      <c r="AO5" s="256">
        <v>141300</v>
      </c>
      <c r="AP5" s="22"/>
      <c r="AQ5" s="52" t="s">
        <v>316</v>
      </c>
      <c r="AR5" s="5"/>
      <c r="AS5" s="5"/>
      <c r="AT5" s="5"/>
      <c r="AU5" s="5"/>
      <c r="AV5" s="5"/>
      <c r="AW5" s="5"/>
      <c r="AX5" s="256">
        <v>141300</v>
      </c>
      <c r="AY5" s="39" t="s">
        <v>283</v>
      </c>
    </row>
    <row r="6" spans="1:51" customFormat="1" ht="22.5">
      <c r="A6" s="35">
        <v>98560</v>
      </c>
      <c r="B6" s="64">
        <v>40372</v>
      </c>
      <c r="C6" s="19">
        <v>152369</v>
      </c>
      <c r="D6" s="32">
        <v>40359</v>
      </c>
      <c r="E6" s="35" t="s">
        <v>43</v>
      </c>
      <c r="F6" s="35" t="s">
        <v>44</v>
      </c>
      <c r="G6" s="29" t="s">
        <v>47</v>
      </c>
      <c r="H6" s="29"/>
      <c r="I6" s="29" t="s">
        <v>48</v>
      </c>
      <c r="J6" s="35"/>
      <c r="K6" s="35" t="s">
        <v>190</v>
      </c>
      <c r="L6" s="19">
        <v>1032436678</v>
      </c>
      <c r="M6" s="19" t="s">
        <v>249</v>
      </c>
      <c r="N6" s="37" t="s">
        <v>238</v>
      </c>
      <c r="O6" s="35"/>
      <c r="P6" s="35" t="s">
        <v>218</v>
      </c>
      <c r="Q6" s="35" t="s">
        <v>218</v>
      </c>
      <c r="R6" s="32">
        <v>39615</v>
      </c>
      <c r="S6" s="69" t="s">
        <v>219</v>
      </c>
      <c r="T6" s="33" t="s">
        <v>220</v>
      </c>
      <c r="U6" s="33" t="s">
        <v>252</v>
      </c>
      <c r="V6" s="254">
        <v>1025000</v>
      </c>
      <c r="W6" s="218">
        <v>0</v>
      </c>
      <c r="X6" s="218">
        <v>1025000</v>
      </c>
      <c r="Y6" s="53" t="s">
        <v>257</v>
      </c>
      <c r="Z6" s="219"/>
      <c r="AA6" s="53">
        <v>0</v>
      </c>
      <c r="AB6" s="53"/>
      <c r="AC6" s="222"/>
      <c r="AD6" s="220"/>
      <c r="AE6" s="35"/>
      <c r="AF6" s="35"/>
      <c r="AG6" s="39" t="s">
        <v>315</v>
      </c>
      <c r="AH6" s="35"/>
      <c r="AI6" s="35"/>
      <c r="AJ6" s="35"/>
      <c r="AK6" s="39" t="s">
        <v>255</v>
      </c>
      <c r="AL6" s="19"/>
      <c r="AM6" s="40" t="s">
        <v>245</v>
      </c>
      <c r="AN6" s="35">
        <v>889</v>
      </c>
      <c r="AO6" s="256"/>
      <c r="AP6" s="22"/>
      <c r="AQ6" s="54" t="s">
        <v>265</v>
      </c>
      <c r="AR6" s="5"/>
      <c r="AS6" s="5"/>
      <c r="AT6" s="5"/>
      <c r="AU6" s="5"/>
      <c r="AV6" s="5"/>
      <c r="AW6" s="5"/>
      <c r="AX6" s="256"/>
      <c r="AY6" s="5"/>
    </row>
    <row r="7" spans="1:51" customFormat="1" ht="22.5">
      <c r="A7" s="35">
        <v>98560</v>
      </c>
      <c r="B7" s="64">
        <v>40372</v>
      </c>
      <c r="C7" s="19">
        <v>152369</v>
      </c>
      <c r="D7" s="32">
        <v>40359</v>
      </c>
      <c r="E7" s="35" t="s">
        <v>43</v>
      </c>
      <c r="F7" s="35" t="s">
        <v>44</v>
      </c>
      <c r="G7" s="29" t="s">
        <v>47</v>
      </c>
      <c r="H7" s="29"/>
      <c r="I7" s="29" t="s">
        <v>48</v>
      </c>
      <c r="J7" s="35"/>
      <c r="K7" s="35" t="s">
        <v>190</v>
      </c>
      <c r="L7" s="19">
        <v>1032436678</v>
      </c>
      <c r="M7" s="19" t="s">
        <v>249</v>
      </c>
      <c r="N7" s="37" t="s">
        <v>238</v>
      </c>
      <c r="O7" s="35"/>
      <c r="P7" s="35" t="s">
        <v>218</v>
      </c>
      <c r="Q7" s="35" t="s">
        <v>218</v>
      </c>
      <c r="R7" s="32">
        <v>39615</v>
      </c>
      <c r="S7" s="69" t="s">
        <v>219</v>
      </c>
      <c r="T7" s="33" t="s">
        <v>220</v>
      </c>
      <c r="U7" s="33" t="s">
        <v>252</v>
      </c>
      <c r="V7" s="254"/>
      <c r="W7" s="218">
        <v>0</v>
      </c>
      <c r="X7" s="218"/>
      <c r="Y7" s="53" t="s">
        <v>257</v>
      </c>
      <c r="Z7" s="219"/>
      <c r="AA7" s="53">
        <v>0</v>
      </c>
      <c r="AB7" s="53"/>
      <c r="AC7" s="222"/>
      <c r="AD7" s="220"/>
      <c r="AE7" s="35"/>
      <c r="AF7" s="35"/>
      <c r="AG7" s="39" t="s">
        <v>315</v>
      </c>
      <c r="AH7" s="35"/>
      <c r="AI7" s="35"/>
      <c r="AJ7" s="35"/>
      <c r="AK7" s="39" t="s">
        <v>255</v>
      </c>
      <c r="AL7" s="19"/>
      <c r="AM7" s="40" t="s">
        <v>274</v>
      </c>
      <c r="AN7" s="35">
        <v>888</v>
      </c>
      <c r="AO7" s="256"/>
      <c r="AP7" s="22"/>
      <c r="AQ7" s="52" t="s">
        <v>310</v>
      </c>
      <c r="AR7" s="5"/>
      <c r="AS7" s="5"/>
      <c r="AT7" s="5"/>
      <c r="AU7" s="5"/>
      <c r="AV7" s="5"/>
      <c r="AW7" s="5"/>
      <c r="AX7" s="256"/>
      <c r="AY7" s="5"/>
    </row>
    <row r="8" spans="1:51" customFormat="1" ht="22.5">
      <c r="A8" s="35">
        <v>98560</v>
      </c>
      <c r="B8" s="64">
        <v>40372</v>
      </c>
      <c r="C8" s="19">
        <v>152370</v>
      </c>
      <c r="D8" s="32">
        <v>40359</v>
      </c>
      <c r="E8" s="35" t="s">
        <v>43</v>
      </c>
      <c r="F8" s="35" t="s">
        <v>44</v>
      </c>
      <c r="G8" s="29" t="s">
        <v>193</v>
      </c>
      <c r="H8" s="29" t="s">
        <v>194</v>
      </c>
      <c r="I8" s="29" t="s">
        <v>195</v>
      </c>
      <c r="J8" s="35"/>
      <c r="K8" s="35" t="s">
        <v>190</v>
      </c>
      <c r="L8" s="19">
        <v>1020723854</v>
      </c>
      <c r="M8" s="19" t="s">
        <v>249</v>
      </c>
      <c r="N8" s="37" t="s">
        <v>237</v>
      </c>
      <c r="O8" s="35"/>
      <c r="P8" s="35" t="s">
        <v>218</v>
      </c>
      <c r="Q8" s="35" t="s">
        <v>218</v>
      </c>
      <c r="R8" s="32">
        <v>33050</v>
      </c>
      <c r="S8" s="69" t="s">
        <v>219</v>
      </c>
      <c r="T8" s="33" t="s">
        <v>222</v>
      </c>
      <c r="U8" s="33" t="s">
        <v>240</v>
      </c>
      <c r="V8" s="254">
        <v>1025000</v>
      </c>
      <c r="W8" s="218">
        <v>0</v>
      </c>
      <c r="X8" s="218">
        <v>1025000</v>
      </c>
      <c r="Y8" s="35" t="s">
        <v>267</v>
      </c>
      <c r="Z8" s="223"/>
      <c r="AA8" s="35">
        <v>0</v>
      </c>
      <c r="AB8" s="35"/>
      <c r="AC8" s="35"/>
      <c r="AD8" s="64"/>
      <c r="AE8" s="35"/>
      <c r="AF8" s="35"/>
      <c r="AG8" s="39" t="s">
        <v>315</v>
      </c>
      <c r="AH8" s="35"/>
      <c r="AI8" s="35"/>
      <c r="AJ8" s="35"/>
      <c r="AK8" s="39" t="s">
        <v>255</v>
      </c>
      <c r="AL8" s="19"/>
      <c r="AM8" s="40" t="s">
        <v>245</v>
      </c>
      <c r="AN8" s="35">
        <v>816</v>
      </c>
      <c r="AO8" s="256">
        <v>12500</v>
      </c>
      <c r="AP8" s="22"/>
      <c r="AQ8" s="54" t="s">
        <v>311</v>
      </c>
      <c r="AR8" s="5"/>
      <c r="AS8" s="5"/>
      <c r="AT8" s="5"/>
      <c r="AU8" s="5"/>
      <c r="AV8" s="5"/>
      <c r="AW8" s="5"/>
      <c r="AX8" s="256">
        <v>12500</v>
      </c>
      <c r="AY8" s="40" t="s">
        <v>281</v>
      </c>
    </row>
    <row r="9" spans="1:51" customFormat="1" ht="67.5">
      <c r="A9" s="35">
        <v>98560</v>
      </c>
      <c r="B9" s="64">
        <v>40372</v>
      </c>
      <c r="C9" s="19">
        <v>152370</v>
      </c>
      <c r="D9" s="32">
        <v>40359</v>
      </c>
      <c r="E9" s="35" t="s">
        <v>43</v>
      </c>
      <c r="F9" s="35" t="s">
        <v>44</v>
      </c>
      <c r="G9" s="29" t="s">
        <v>193</v>
      </c>
      <c r="H9" s="29" t="s">
        <v>194</v>
      </c>
      <c r="I9" s="29" t="s">
        <v>195</v>
      </c>
      <c r="J9" s="35"/>
      <c r="K9" s="35" t="s">
        <v>190</v>
      </c>
      <c r="L9" s="19">
        <v>1020723854</v>
      </c>
      <c r="M9" s="19" t="s">
        <v>249</v>
      </c>
      <c r="N9" s="37" t="s">
        <v>237</v>
      </c>
      <c r="O9" s="35"/>
      <c r="P9" s="35" t="s">
        <v>218</v>
      </c>
      <c r="Q9" s="35" t="s">
        <v>218</v>
      </c>
      <c r="R9" s="32">
        <v>33050</v>
      </c>
      <c r="S9" s="69" t="s">
        <v>219</v>
      </c>
      <c r="T9" s="33" t="s">
        <v>222</v>
      </c>
      <c r="U9" s="33" t="s">
        <v>240</v>
      </c>
      <c r="V9" s="254"/>
      <c r="W9" s="218">
        <v>0</v>
      </c>
      <c r="X9" s="218"/>
      <c r="Y9" s="35" t="s">
        <v>267</v>
      </c>
      <c r="Z9" s="223"/>
      <c r="AA9" s="35">
        <v>0</v>
      </c>
      <c r="AB9" s="35"/>
      <c r="AC9" s="35"/>
      <c r="AD9" s="64"/>
      <c r="AE9" s="35"/>
      <c r="AF9" s="35"/>
      <c r="AG9" s="39" t="s">
        <v>315</v>
      </c>
      <c r="AH9" s="35"/>
      <c r="AI9" s="35"/>
      <c r="AJ9" s="35"/>
      <c r="AK9" s="39" t="s">
        <v>255</v>
      </c>
      <c r="AL9" s="19"/>
      <c r="AM9" s="40" t="s">
        <v>274</v>
      </c>
      <c r="AN9" s="35">
        <v>602</v>
      </c>
      <c r="AO9" s="256">
        <v>141300</v>
      </c>
      <c r="AP9" s="22"/>
      <c r="AQ9" s="52" t="s">
        <v>316</v>
      </c>
      <c r="AR9" s="5"/>
      <c r="AS9" s="5"/>
      <c r="AT9" s="5"/>
      <c r="AU9" s="5"/>
      <c r="AV9" s="5"/>
      <c r="AW9" s="5"/>
      <c r="AX9" s="256">
        <v>141300</v>
      </c>
      <c r="AY9" s="39" t="s">
        <v>283</v>
      </c>
    </row>
    <row r="10" spans="1:51" customFormat="1" ht="22.5">
      <c r="A10" s="35">
        <v>98560</v>
      </c>
      <c r="B10" s="64">
        <v>40372</v>
      </c>
      <c r="C10" s="19">
        <v>152371</v>
      </c>
      <c r="D10" s="32">
        <v>40359</v>
      </c>
      <c r="E10" s="35" t="s">
        <v>43</v>
      </c>
      <c r="F10" s="35" t="s">
        <v>44</v>
      </c>
      <c r="G10" s="29" t="s">
        <v>49</v>
      </c>
      <c r="H10" s="29" t="s">
        <v>50</v>
      </c>
      <c r="I10" s="29" t="s">
        <v>51</v>
      </c>
      <c r="J10" s="35" t="s">
        <v>52</v>
      </c>
      <c r="K10" s="35" t="s">
        <v>190</v>
      </c>
      <c r="L10" s="19">
        <v>52517881</v>
      </c>
      <c r="M10" s="19" t="s">
        <v>249</v>
      </c>
      <c r="N10" s="37" t="s">
        <v>237</v>
      </c>
      <c r="O10" s="35"/>
      <c r="P10" s="35" t="s">
        <v>218</v>
      </c>
      <c r="Q10" s="35" t="s">
        <v>218</v>
      </c>
      <c r="R10" s="32">
        <v>39923</v>
      </c>
      <c r="S10" s="69" t="s">
        <v>219</v>
      </c>
      <c r="T10" s="33" t="s">
        <v>223</v>
      </c>
      <c r="U10" s="33" t="s">
        <v>252</v>
      </c>
      <c r="V10" s="254">
        <v>1025000</v>
      </c>
      <c r="W10" s="218">
        <v>0</v>
      </c>
      <c r="X10" s="218">
        <v>1025000</v>
      </c>
      <c r="Y10" s="35" t="s">
        <v>257</v>
      </c>
      <c r="Z10" s="223"/>
      <c r="AA10" s="35">
        <v>0</v>
      </c>
      <c r="AB10" s="35"/>
      <c r="AC10" s="35"/>
      <c r="AD10" s="64"/>
      <c r="AE10" s="35"/>
      <c r="AF10" s="35"/>
      <c r="AG10" s="39" t="s">
        <v>315</v>
      </c>
      <c r="AH10" s="35"/>
      <c r="AI10" s="35"/>
      <c r="AJ10" s="35"/>
      <c r="AK10" s="39" t="s">
        <v>255</v>
      </c>
      <c r="AL10" s="19"/>
      <c r="AM10" s="40" t="s">
        <v>245</v>
      </c>
      <c r="AN10" s="35">
        <v>889</v>
      </c>
      <c r="AO10" s="256"/>
      <c r="AP10" s="22"/>
      <c r="AQ10" s="54" t="s">
        <v>265</v>
      </c>
      <c r="AR10" s="5"/>
      <c r="AS10" s="5"/>
      <c r="AT10" s="5"/>
      <c r="AU10" s="5"/>
      <c r="AV10" s="5"/>
      <c r="AW10" s="5"/>
      <c r="AX10" s="256"/>
      <c r="AY10" s="5"/>
    </row>
    <row r="11" spans="1:51" customFormat="1" ht="22.5">
      <c r="A11" s="35">
        <v>98560</v>
      </c>
      <c r="B11" s="64">
        <v>40372</v>
      </c>
      <c r="C11" s="19">
        <v>152371</v>
      </c>
      <c r="D11" s="32">
        <v>40359</v>
      </c>
      <c r="E11" s="35" t="s">
        <v>43</v>
      </c>
      <c r="F11" s="35" t="s">
        <v>44</v>
      </c>
      <c r="G11" s="29" t="s">
        <v>49</v>
      </c>
      <c r="H11" s="29" t="s">
        <v>50</v>
      </c>
      <c r="I11" s="29" t="s">
        <v>51</v>
      </c>
      <c r="J11" s="35" t="s">
        <v>52</v>
      </c>
      <c r="K11" s="35" t="s">
        <v>190</v>
      </c>
      <c r="L11" s="19">
        <v>52517881</v>
      </c>
      <c r="M11" s="19" t="s">
        <v>249</v>
      </c>
      <c r="N11" s="37" t="s">
        <v>237</v>
      </c>
      <c r="O11" s="35"/>
      <c r="P11" s="35" t="s">
        <v>218</v>
      </c>
      <c r="Q11" s="35" t="s">
        <v>218</v>
      </c>
      <c r="R11" s="32">
        <v>39923</v>
      </c>
      <c r="S11" s="69" t="s">
        <v>219</v>
      </c>
      <c r="T11" s="33" t="s">
        <v>223</v>
      </c>
      <c r="U11" s="33" t="s">
        <v>252</v>
      </c>
      <c r="V11" s="254"/>
      <c r="W11" s="218">
        <v>0</v>
      </c>
      <c r="X11" s="218"/>
      <c r="Y11" s="35" t="s">
        <v>257</v>
      </c>
      <c r="Z11" s="223"/>
      <c r="AA11" s="35">
        <v>0</v>
      </c>
      <c r="AB11" s="35"/>
      <c r="AC11" s="35"/>
      <c r="AD11" s="64"/>
      <c r="AE11" s="35"/>
      <c r="AF11" s="35"/>
      <c r="AG11" s="39" t="s">
        <v>315</v>
      </c>
      <c r="AH11" s="35"/>
      <c r="AI11" s="35"/>
      <c r="AJ11" s="35"/>
      <c r="AK11" s="39" t="s">
        <v>255</v>
      </c>
      <c r="AL11" s="19"/>
      <c r="AM11" s="40" t="s">
        <v>274</v>
      </c>
      <c r="AN11" s="35">
        <v>888</v>
      </c>
      <c r="AO11" s="256"/>
      <c r="AP11" s="22"/>
      <c r="AQ11" s="52" t="s">
        <v>310</v>
      </c>
      <c r="AR11" s="5"/>
      <c r="AS11" s="5"/>
      <c r="AT11" s="5"/>
      <c r="AU11" s="5"/>
      <c r="AV11" s="5"/>
      <c r="AW11" s="5"/>
      <c r="AX11" s="256"/>
      <c r="AY11" s="5"/>
    </row>
    <row r="12" spans="1:51" customFormat="1" ht="22.5">
      <c r="A12" s="35">
        <v>98560</v>
      </c>
      <c r="B12" s="64">
        <v>40372</v>
      </c>
      <c r="C12" s="19">
        <v>152372</v>
      </c>
      <c r="D12" s="32">
        <v>40359</v>
      </c>
      <c r="E12" s="35" t="s">
        <v>43</v>
      </c>
      <c r="F12" s="35" t="s">
        <v>44</v>
      </c>
      <c r="G12" s="29" t="s">
        <v>53</v>
      </c>
      <c r="H12" s="29" t="s">
        <v>54</v>
      </c>
      <c r="I12" s="29" t="s">
        <v>51</v>
      </c>
      <c r="J12" s="35" t="s">
        <v>55</v>
      </c>
      <c r="K12" s="35" t="s">
        <v>190</v>
      </c>
      <c r="L12" s="19">
        <v>20328022</v>
      </c>
      <c r="M12" s="19" t="s">
        <v>249</v>
      </c>
      <c r="N12" s="37" t="s">
        <v>237</v>
      </c>
      <c r="O12" s="35"/>
      <c r="P12" s="35" t="s">
        <v>218</v>
      </c>
      <c r="Q12" s="35" t="s">
        <v>218</v>
      </c>
      <c r="R12" s="32">
        <v>38352</v>
      </c>
      <c r="S12" s="69" t="s">
        <v>219</v>
      </c>
      <c r="T12" s="33" t="s">
        <v>224</v>
      </c>
      <c r="U12" s="33" t="s">
        <v>241</v>
      </c>
      <c r="V12" s="254">
        <v>1025000</v>
      </c>
      <c r="W12" s="218">
        <v>0</v>
      </c>
      <c r="X12" s="218">
        <v>1025000</v>
      </c>
      <c r="Y12" s="35" t="s">
        <v>267</v>
      </c>
      <c r="Z12" s="219"/>
      <c r="AA12" s="53">
        <v>0</v>
      </c>
      <c r="AB12" s="35"/>
      <c r="AC12" s="48"/>
      <c r="AD12" s="220"/>
      <c r="AE12" s="222"/>
      <c r="AF12" s="222"/>
      <c r="AG12" s="39" t="s">
        <v>315</v>
      </c>
      <c r="AH12" s="35"/>
      <c r="AI12" s="35"/>
      <c r="AJ12" s="35"/>
      <c r="AK12" s="39" t="s">
        <v>255</v>
      </c>
      <c r="AL12" s="19"/>
      <c r="AM12" s="40" t="s">
        <v>245</v>
      </c>
      <c r="AN12" s="35">
        <v>816</v>
      </c>
      <c r="AO12" s="256">
        <v>12500</v>
      </c>
      <c r="AP12" s="22"/>
      <c r="AQ12" s="54" t="s">
        <v>311</v>
      </c>
      <c r="AR12" s="5"/>
      <c r="AS12" s="5"/>
      <c r="AT12" s="5"/>
      <c r="AU12" s="5"/>
      <c r="AV12" s="5"/>
      <c r="AW12" s="5"/>
      <c r="AX12" s="256">
        <v>12500</v>
      </c>
      <c r="AY12" s="40" t="s">
        <v>281</v>
      </c>
    </row>
    <row r="13" spans="1:51" customFormat="1" ht="67.5">
      <c r="A13" s="35">
        <v>98560</v>
      </c>
      <c r="B13" s="64">
        <v>40372</v>
      </c>
      <c r="C13" s="19">
        <v>152372</v>
      </c>
      <c r="D13" s="32">
        <v>40359</v>
      </c>
      <c r="E13" s="35" t="s">
        <v>43</v>
      </c>
      <c r="F13" s="35" t="s">
        <v>44</v>
      </c>
      <c r="G13" s="29" t="s">
        <v>53</v>
      </c>
      <c r="H13" s="29" t="s">
        <v>54</v>
      </c>
      <c r="I13" s="29" t="s">
        <v>51</v>
      </c>
      <c r="J13" s="35" t="s">
        <v>55</v>
      </c>
      <c r="K13" s="35" t="s">
        <v>190</v>
      </c>
      <c r="L13" s="19">
        <v>20328022</v>
      </c>
      <c r="M13" s="19" t="s">
        <v>249</v>
      </c>
      <c r="N13" s="37" t="s">
        <v>237</v>
      </c>
      <c r="O13" s="35"/>
      <c r="P13" s="35" t="s">
        <v>218</v>
      </c>
      <c r="Q13" s="35" t="s">
        <v>218</v>
      </c>
      <c r="R13" s="32">
        <v>38352</v>
      </c>
      <c r="S13" s="69" t="s">
        <v>219</v>
      </c>
      <c r="T13" s="33" t="s">
        <v>224</v>
      </c>
      <c r="U13" s="33" t="s">
        <v>241</v>
      </c>
      <c r="V13" s="254"/>
      <c r="W13" s="218">
        <v>0</v>
      </c>
      <c r="X13" s="218"/>
      <c r="Y13" s="35" t="s">
        <v>267</v>
      </c>
      <c r="Z13" s="219"/>
      <c r="AA13" s="53">
        <v>0</v>
      </c>
      <c r="AB13" s="35"/>
      <c r="AC13" s="48"/>
      <c r="AD13" s="220"/>
      <c r="AE13" s="222"/>
      <c r="AF13" s="222"/>
      <c r="AG13" s="39" t="s">
        <v>315</v>
      </c>
      <c r="AH13" s="35"/>
      <c r="AI13" s="35"/>
      <c r="AJ13" s="35"/>
      <c r="AK13" s="39" t="s">
        <v>255</v>
      </c>
      <c r="AL13" s="19"/>
      <c r="AM13" s="40" t="s">
        <v>274</v>
      </c>
      <c r="AN13" s="35">
        <v>602</v>
      </c>
      <c r="AO13" s="256">
        <v>141300</v>
      </c>
      <c r="AP13" s="22"/>
      <c r="AQ13" s="52" t="s">
        <v>316</v>
      </c>
      <c r="AR13" s="5"/>
      <c r="AS13" s="5"/>
      <c r="AT13" s="5"/>
      <c r="AU13" s="5"/>
      <c r="AV13" s="5"/>
      <c r="AW13" s="5"/>
      <c r="AX13" s="256">
        <v>141300</v>
      </c>
      <c r="AY13" s="39" t="s">
        <v>283</v>
      </c>
    </row>
    <row r="14" spans="1:51" customFormat="1" ht="22.5">
      <c r="A14" s="35">
        <v>98560</v>
      </c>
      <c r="B14" s="64">
        <v>40372</v>
      </c>
      <c r="C14" s="19">
        <v>152373</v>
      </c>
      <c r="D14" s="32">
        <v>40359</v>
      </c>
      <c r="E14" s="35" t="s">
        <v>43</v>
      </c>
      <c r="F14" s="35" t="s">
        <v>44</v>
      </c>
      <c r="G14" s="29" t="s">
        <v>56</v>
      </c>
      <c r="H14" s="29" t="s">
        <v>57</v>
      </c>
      <c r="I14" s="29" t="s">
        <v>58</v>
      </c>
      <c r="J14" s="35" t="s">
        <v>59</v>
      </c>
      <c r="K14" s="35" t="s">
        <v>190</v>
      </c>
      <c r="L14" s="19">
        <v>79723852</v>
      </c>
      <c r="M14" s="19" t="s">
        <v>249</v>
      </c>
      <c r="N14" s="37" t="s">
        <v>238</v>
      </c>
      <c r="O14" s="35"/>
      <c r="P14" s="35" t="s">
        <v>218</v>
      </c>
      <c r="Q14" s="35" t="s">
        <v>218</v>
      </c>
      <c r="R14" s="32">
        <v>38310</v>
      </c>
      <c r="S14" s="69" t="s">
        <v>219</v>
      </c>
      <c r="T14" s="33" t="s">
        <v>222</v>
      </c>
      <c r="U14" s="33" t="s">
        <v>252</v>
      </c>
      <c r="V14" s="254">
        <v>1025000</v>
      </c>
      <c r="W14" s="218">
        <v>0</v>
      </c>
      <c r="X14" s="218">
        <v>1025000</v>
      </c>
      <c r="Y14" s="35" t="s">
        <v>267</v>
      </c>
      <c r="Z14" s="219"/>
      <c r="AA14" s="53">
        <v>0</v>
      </c>
      <c r="AB14" s="35"/>
      <c r="AC14" s="222"/>
      <c r="AD14" s="220"/>
      <c r="AE14" s="222"/>
      <c r="AF14" s="222"/>
      <c r="AG14" s="39" t="s">
        <v>315</v>
      </c>
      <c r="AH14" s="35"/>
      <c r="AI14" s="35"/>
      <c r="AJ14" s="35"/>
      <c r="AK14" s="39" t="s">
        <v>255</v>
      </c>
      <c r="AL14" s="19"/>
      <c r="AM14" s="40" t="s">
        <v>245</v>
      </c>
      <c r="AN14" s="35">
        <v>816</v>
      </c>
      <c r="AO14" s="256">
        <v>12500</v>
      </c>
      <c r="AP14" s="22"/>
      <c r="AQ14" s="54" t="s">
        <v>311</v>
      </c>
      <c r="AR14" s="5"/>
      <c r="AS14" s="5"/>
      <c r="AT14" s="5"/>
      <c r="AU14" s="5"/>
      <c r="AV14" s="5"/>
      <c r="AW14" s="5"/>
      <c r="AX14" s="256">
        <v>12500</v>
      </c>
      <c r="AY14" s="40" t="s">
        <v>281</v>
      </c>
    </row>
    <row r="15" spans="1:51" customFormat="1" ht="67.5">
      <c r="A15" s="35">
        <v>98560</v>
      </c>
      <c r="B15" s="64">
        <v>40372</v>
      </c>
      <c r="C15" s="19">
        <v>152373</v>
      </c>
      <c r="D15" s="32">
        <v>40359</v>
      </c>
      <c r="E15" s="35" t="s">
        <v>43</v>
      </c>
      <c r="F15" s="35" t="s">
        <v>44</v>
      </c>
      <c r="G15" s="29" t="s">
        <v>56</v>
      </c>
      <c r="H15" s="29" t="s">
        <v>57</v>
      </c>
      <c r="I15" s="29" t="s">
        <v>58</v>
      </c>
      <c r="J15" s="35" t="s">
        <v>59</v>
      </c>
      <c r="K15" s="35" t="s">
        <v>190</v>
      </c>
      <c r="L15" s="19">
        <v>79723852</v>
      </c>
      <c r="M15" s="19" t="s">
        <v>249</v>
      </c>
      <c r="N15" s="37" t="s">
        <v>238</v>
      </c>
      <c r="O15" s="35"/>
      <c r="P15" s="35" t="s">
        <v>218</v>
      </c>
      <c r="Q15" s="35" t="s">
        <v>218</v>
      </c>
      <c r="R15" s="32">
        <v>38310</v>
      </c>
      <c r="S15" s="69" t="s">
        <v>219</v>
      </c>
      <c r="T15" s="33" t="s">
        <v>222</v>
      </c>
      <c r="U15" s="33" t="s">
        <v>252</v>
      </c>
      <c r="V15" s="254"/>
      <c r="W15" s="218">
        <v>0</v>
      </c>
      <c r="X15" s="218"/>
      <c r="Y15" s="35" t="s">
        <v>267</v>
      </c>
      <c r="Z15" s="219"/>
      <c r="AA15" s="53">
        <v>0</v>
      </c>
      <c r="AB15" s="35"/>
      <c r="AC15" s="222"/>
      <c r="AD15" s="220"/>
      <c r="AE15" s="222"/>
      <c r="AF15" s="222"/>
      <c r="AG15" s="39" t="s">
        <v>315</v>
      </c>
      <c r="AH15" s="35"/>
      <c r="AI15" s="35"/>
      <c r="AJ15" s="35"/>
      <c r="AK15" s="39" t="s">
        <v>255</v>
      </c>
      <c r="AL15" s="19"/>
      <c r="AM15" s="40" t="s">
        <v>274</v>
      </c>
      <c r="AN15" s="35">
        <v>602</v>
      </c>
      <c r="AO15" s="256">
        <v>141300</v>
      </c>
      <c r="AP15" s="22"/>
      <c r="AQ15" s="52" t="s">
        <v>316</v>
      </c>
      <c r="AR15" s="5"/>
      <c r="AS15" s="5"/>
      <c r="AT15" s="5"/>
      <c r="AU15" s="5"/>
      <c r="AV15" s="5"/>
      <c r="AW15" s="5"/>
      <c r="AX15" s="256">
        <v>141300</v>
      </c>
      <c r="AY15" s="39" t="s">
        <v>283</v>
      </c>
    </row>
    <row r="16" spans="1:51" customFormat="1" ht="22.5">
      <c r="A16" s="35">
        <v>98560</v>
      </c>
      <c r="B16" s="64">
        <v>40372</v>
      </c>
      <c r="C16" s="19">
        <v>153374</v>
      </c>
      <c r="D16" s="32">
        <v>40359</v>
      </c>
      <c r="E16" s="35" t="s">
        <v>43</v>
      </c>
      <c r="F16" s="35" t="s">
        <v>44</v>
      </c>
      <c r="G16" s="29" t="s">
        <v>60</v>
      </c>
      <c r="H16" s="29" t="s">
        <v>61</v>
      </c>
      <c r="I16" s="29" t="s">
        <v>62</v>
      </c>
      <c r="J16" s="35"/>
      <c r="K16" s="35" t="s">
        <v>190</v>
      </c>
      <c r="L16" s="19">
        <v>51576649</v>
      </c>
      <c r="M16" s="19" t="s">
        <v>249</v>
      </c>
      <c r="N16" s="37" t="s">
        <v>237</v>
      </c>
      <c r="O16" s="35"/>
      <c r="P16" s="35" t="s">
        <v>218</v>
      </c>
      <c r="Q16" s="35" t="s">
        <v>218</v>
      </c>
      <c r="R16" s="32">
        <v>38167</v>
      </c>
      <c r="S16" s="69" t="s">
        <v>219</v>
      </c>
      <c r="T16" s="33" t="s">
        <v>225</v>
      </c>
      <c r="U16" s="33" t="s">
        <v>242</v>
      </c>
      <c r="V16" s="254">
        <v>1025000</v>
      </c>
      <c r="W16" s="218">
        <v>0</v>
      </c>
      <c r="X16" s="218">
        <v>1025000</v>
      </c>
      <c r="Y16" s="35" t="s">
        <v>266</v>
      </c>
      <c r="Z16" s="223"/>
      <c r="AA16" s="35">
        <v>0</v>
      </c>
      <c r="AB16" s="35"/>
      <c r="AC16" s="35"/>
      <c r="AD16" s="64"/>
      <c r="AE16" s="35"/>
      <c r="AF16" s="35"/>
      <c r="AG16" s="39" t="s">
        <v>315</v>
      </c>
      <c r="AH16" s="35"/>
      <c r="AI16" s="35"/>
      <c r="AJ16" s="35"/>
      <c r="AK16" s="39" t="s">
        <v>255</v>
      </c>
      <c r="AL16" s="19"/>
      <c r="AM16" s="40" t="s">
        <v>245</v>
      </c>
      <c r="AN16" s="35">
        <v>816</v>
      </c>
      <c r="AO16" s="256">
        <v>12500</v>
      </c>
      <c r="AP16" s="22"/>
      <c r="AQ16" s="54" t="s">
        <v>311</v>
      </c>
      <c r="AR16" s="5"/>
      <c r="AS16" s="5"/>
      <c r="AT16" s="5"/>
      <c r="AU16" s="5"/>
      <c r="AV16" s="5"/>
      <c r="AW16" s="5"/>
      <c r="AX16" s="256">
        <v>12500</v>
      </c>
      <c r="AY16" s="40" t="s">
        <v>281</v>
      </c>
    </row>
    <row r="17" spans="1:51" customFormat="1" ht="67.5">
      <c r="A17" s="35">
        <v>98560</v>
      </c>
      <c r="B17" s="64">
        <v>40372</v>
      </c>
      <c r="C17" s="19">
        <v>153374</v>
      </c>
      <c r="D17" s="32">
        <v>40359</v>
      </c>
      <c r="E17" s="35" t="s">
        <v>43</v>
      </c>
      <c r="F17" s="35" t="s">
        <v>44</v>
      </c>
      <c r="G17" s="29" t="s">
        <v>60</v>
      </c>
      <c r="H17" s="29" t="s">
        <v>61</v>
      </c>
      <c r="I17" s="29" t="s">
        <v>62</v>
      </c>
      <c r="J17" s="35"/>
      <c r="K17" s="35" t="s">
        <v>190</v>
      </c>
      <c r="L17" s="19">
        <v>51576649</v>
      </c>
      <c r="M17" s="19" t="s">
        <v>249</v>
      </c>
      <c r="N17" s="37" t="s">
        <v>237</v>
      </c>
      <c r="O17" s="35"/>
      <c r="P17" s="35" t="s">
        <v>218</v>
      </c>
      <c r="Q17" s="35" t="s">
        <v>218</v>
      </c>
      <c r="R17" s="32">
        <v>38167</v>
      </c>
      <c r="S17" s="69" t="s">
        <v>219</v>
      </c>
      <c r="T17" s="33" t="s">
        <v>225</v>
      </c>
      <c r="U17" s="33" t="s">
        <v>242</v>
      </c>
      <c r="V17" s="254"/>
      <c r="W17" s="218">
        <v>0</v>
      </c>
      <c r="X17" s="218"/>
      <c r="Y17" s="35" t="s">
        <v>266</v>
      </c>
      <c r="Z17" s="223"/>
      <c r="AA17" s="35">
        <v>0</v>
      </c>
      <c r="AB17" s="35"/>
      <c r="AC17" s="35"/>
      <c r="AD17" s="64"/>
      <c r="AE17" s="35"/>
      <c r="AF17" s="35"/>
      <c r="AG17" s="39" t="s">
        <v>315</v>
      </c>
      <c r="AH17" s="35"/>
      <c r="AI17" s="35"/>
      <c r="AJ17" s="35"/>
      <c r="AK17" s="39" t="s">
        <v>255</v>
      </c>
      <c r="AL17" s="19"/>
      <c r="AM17" s="40" t="s">
        <v>274</v>
      </c>
      <c r="AN17" s="35">
        <v>602</v>
      </c>
      <c r="AO17" s="256">
        <v>141300</v>
      </c>
      <c r="AP17" s="22"/>
      <c r="AQ17" s="52" t="s">
        <v>316</v>
      </c>
      <c r="AR17" s="5"/>
      <c r="AS17" s="5"/>
      <c r="AT17" s="5"/>
      <c r="AU17" s="5"/>
      <c r="AV17" s="5"/>
      <c r="AW17" s="5"/>
      <c r="AX17" s="256">
        <v>141300</v>
      </c>
      <c r="AY17" s="39" t="s">
        <v>283</v>
      </c>
    </row>
    <row r="18" spans="1:51" customFormat="1" ht="22.5">
      <c r="A18" s="35">
        <v>98560</v>
      </c>
      <c r="B18" s="64">
        <v>40372</v>
      </c>
      <c r="C18" s="19">
        <v>152375</v>
      </c>
      <c r="D18" s="32">
        <v>40359</v>
      </c>
      <c r="E18" s="35" t="s">
        <v>43</v>
      </c>
      <c r="F18" s="35" t="s">
        <v>44</v>
      </c>
      <c r="G18" s="29" t="s">
        <v>63</v>
      </c>
      <c r="H18" s="29"/>
      <c r="I18" s="29" t="s">
        <v>64</v>
      </c>
      <c r="J18" s="35" t="s">
        <v>65</v>
      </c>
      <c r="K18" s="35" t="s">
        <v>190</v>
      </c>
      <c r="L18" s="19">
        <v>79938649</v>
      </c>
      <c r="M18" s="19" t="s">
        <v>249</v>
      </c>
      <c r="N18" s="37" t="s">
        <v>238</v>
      </c>
      <c r="O18" s="35"/>
      <c r="P18" s="35" t="s">
        <v>218</v>
      </c>
      <c r="Q18" s="35" t="s">
        <v>218</v>
      </c>
      <c r="R18" s="32">
        <v>39923</v>
      </c>
      <c r="S18" s="69" t="s">
        <v>219</v>
      </c>
      <c r="T18" s="33" t="s">
        <v>222</v>
      </c>
      <c r="U18" s="33" t="s">
        <v>253</v>
      </c>
      <c r="V18" s="254">
        <v>1025000</v>
      </c>
      <c r="W18" s="218">
        <v>0</v>
      </c>
      <c r="X18" s="218">
        <v>1025000</v>
      </c>
      <c r="Y18" s="35" t="s">
        <v>257</v>
      </c>
      <c r="Z18" s="223"/>
      <c r="AA18" s="35">
        <v>0</v>
      </c>
      <c r="AB18" s="35"/>
      <c r="AC18" s="35"/>
      <c r="AD18" s="64"/>
      <c r="AE18" s="35"/>
      <c r="AF18" s="35"/>
      <c r="AG18" s="39" t="s">
        <v>315</v>
      </c>
      <c r="AH18" s="35"/>
      <c r="AI18" s="35"/>
      <c r="AJ18" s="35"/>
      <c r="AK18" s="39" t="s">
        <v>255</v>
      </c>
      <c r="AL18" s="19"/>
      <c r="AM18" s="40" t="s">
        <v>245</v>
      </c>
      <c r="AN18" s="35">
        <v>889</v>
      </c>
      <c r="AO18" s="256"/>
      <c r="AP18" s="22"/>
      <c r="AQ18" s="54" t="s">
        <v>265</v>
      </c>
      <c r="AR18" s="5"/>
      <c r="AS18" s="5"/>
      <c r="AT18" s="5"/>
      <c r="AU18" s="5"/>
      <c r="AV18" s="5"/>
      <c r="AW18" s="5"/>
      <c r="AX18" s="256"/>
      <c r="AY18" s="5"/>
    </row>
    <row r="19" spans="1:51" customFormat="1" ht="22.5">
      <c r="A19" s="35">
        <v>98560</v>
      </c>
      <c r="B19" s="64">
        <v>40372</v>
      </c>
      <c r="C19" s="19">
        <v>152375</v>
      </c>
      <c r="D19" s="32">
        <v>40359</v>
      </c>
      <c r="E19" s="35" t="s">
        <v>43</v>
      </c>
      <c r="F19" s="35" t="s">
        <v>44</v>
      </c>
      <c r="G19" s="29" t="s">
        <v>63</v>
      </c>
      <c r="H19" s="29"/>
      <c r="I19" s="29" t="s">
        <v>64</v>
      </c>
      <c r="J19" s="35" t="s">
        <v>65</v>
      </c>
      <c r="K19" s="35" t="s">
        <v>190</v>
      </c>
      <c r="L19" s="19">
        <v>79938649</v>
      </c>
      <c r="M19" s="19" t="s">
        <v>249</v>
      </c>
      <c r="N19" s="37" t="s">
        <v>238</v>
      </c>
      <c r="O19" s="35"/>
      <c r="P19" s="35" t="s">
        <v>218</v>
      </c>
      <c r="Q19" s="35" t="s">
        <v>218</v>
      </c>
      <c r="R19" s="32">
        <v>39923</v>
      </c>
      <c r="S19" s="69" t="s">
        <v>219</v>
      </c>
      <c r="T19" s="33" t="s">
        <v>222</v>
      </c>
      <c r="U19" s="33" t="s">
        <v>253</v>
      </c>
      <c r="V19" s="254"/>
      <c r="W19" s="218">
        <v>0</v>
      </c>
      <c r="X19" s="218"/>
      <c r="Y19" s="35" t="s">
        <v>257</v>
      </c>
      <c r="Z19" s="223"/>
      <c r="AA19" s="35">
        <v>0</v>
      </c>
      <c r="AB19" s="35"/>
      <c r="AC19" s="35"/>
      <c r="AD19" s="64"/>
      <c r="AE19" s="35"/>
      <c r="AF19" s="35"/>
      <c r="AG19" s="39" t="s">
        <v>315</v>
      </c>
      <c r="AH19" s="35"/>
      <c r="AI19" s="35"/>
      <c r="AJ19" s="35"/>
      <c r="AK19" s="39" t="s">
        <v>255</v>
      </c>
      <c r="AL19" s="19"/>
      <c r="AM19" s="40" t="s">
        <v>274</v>
      </c>
      <c r="AN19" s="35">
        <v>888</v>
      </c>
      <c r="AO19" s="256"/>
      <c r="AP19" s="22"/>
      <c r="AQ19" s="52" t="s">
        <v>310</v>
      </c>
      <c r="AR19" s="5"/>
      <c r="AS19" s="5"/>
      <c r="AT19" s="5"/>
      <c r="AU19" s="5"/>
      <c r="AV19" s="5"/>
      <c r="AW19" s="5"/>
      <c r="AX19" s="256"/>
      <c r="AY19" s="5"/>
    </row>
    <row r="20" spans="1:51" customFormat="1" ht="22.5">
      <c r="A20" s="35">
        <v>98560</v>
      </c>
      <c r="B20" s="64">
        <v>40372</v>
      </c>
      <c r="C20" s="19">
        <v>152376</v>
      </c>
      <c r="D20" s="32">
        <v>40359</v>
      </c>
      <c r="E20" s="35" t="s">
        <v>43</v>
      </c>
      <c r="F20" s="35" t="s">
        <v>44</v>
      </c>
      <c r="G20" s="29" t="s">
        <v>66</v>
      </c>
      <c r="H20" s="29"/>
      <c r="I20" s="29" t="s">
        <v>67</v>
      </c>
      <c r="J20" s="35"/>
      <c r="K20" s="35" t="s">
        <v>190</v>
      </c>
      <c r="L20" s="19">
        <v>27903920</v>
      </c>
      <c r="M20" s="19" t="s">
        <v>249</v>
      </c>
      <c r="N20" s="37" t="s">
        <v>237</v>
      </c>
      <c r="O20" s="35"/>
      <c r="P20" s="35" t="s">
        <v>218</v>
      </c>
      <c r="Q20" s="35" t="s">
        <v>218</v>
      </c>
      <c r="R20" s="32">
        <v>33737</v>
      </c>
      <c r="S20" s="69" t="s">
        <v>219</v>
      </c>
      <c r="T20" s="33" t="s">
        <v>226</v>
      </c>
      <c r="U20" s="33" t="s">
        <v>240</v>
      </c>
      <c r="V20" s="254">
        <v>1025000</v>
      </c>
      <c r="W20" s="218">
        <v>0</v>
      </c>
      <c r="X20" s="218">
        <v>1025000</v>
      </c>
      <c r="Y20" s="35" t="s">
        <v>267</v>
      </c>
      <c r="Z20" s="223"/>
      <c r="AA20" s="35">
        <v>0</v>
      </c>
      <c r="AB20" s="35"/>
      <c r="AC20" s="35"/>
      <c r="AD20" s="64"/>
      <c r="AE20" s="35"/>
      <c r="AF20" s="35"/>
      <c r="AG20" s="39" t="s">
        <v>315</v>
      </c>
      <c r="AH20" s="39"/>
      <c r="AI20" s="35"/>
      <c r="AJ20" s="35"/>
      <c r="AK20" s="39" t="s">
        <v>255</v>
      </c>
      <c r="AL20" s="19"/>
      <c r="AM20" s="40" t="s">
        <v>245</v>
      </c>
      <c r="AN20" s="35">
        <v>816</v>
      </c>
      <c r="AO20" s="256">
        <v>12500</v>
      </c>
      <c r="AP20" s="22"/>
      <c r="AQ20" s="54" t="s">
        <v>311</v>
      </c>
      <c r="AR20" s="5"/>
      <c r="AS20" s="5"/>
      <c r="AT20" s="5"/>
      <c r="AU20" s="5"/>
      <c r="AV20" s="5"/>
      <c r="AW20" s="5"/>
      <c r="AX20" s="256">
        <v>12500</v>
      </c>
      <c r="AY20" s="40" t="s">
        <v>281</v>
      </c>
    </row>
    <row r="21" spans="1:51" customFormat="1" ht="67.5">
      <c r="A21" s="35">
        <v>98560</v>
      </c>
      <c r="B21" s="64">
        <v>40372</v>
      </c>
      <c r="C21" s="19">
        <v>152376</v>
      </c>
      <c r="D21" s="32">
        <v>40359</v>
      </c>
      <c r="E21" s="35" t="s">
        <v>43</v>
      </c>
      <c r="F21" s="35" t="s">
        <v>44</v>
      </c>
      <c r="G21" s="29" t="s">
        <v>66</v>
      </c>
      <c r="H21" s="29"/>
      <c r="I21" s="29" t="s">
        <v>67</v>
      </c>
      <c r="J21" s="35"/>
      <c r="K21" s="35" t="s">
        <v>190</v>
      </c>
      <c r="L21" s="19">
        <v>27903920</v>
      </c>
      <c r="M21" s="19" t="s">
        <v>249</v>
      </c>
      <c r="N21" s="37" t="s">
        <v>237</v>
      </c>
      <c r="O21" s="35"/>
      <c r="P21" s="35" t="s">
        <v>218</v>
      </c>
      <c r="Q21" s="35" t="s">
        <v>218</v>
      </c>
      <c r="R21" s="32">
        <v>33737</v>
      </c>
      <c r="S21" s="69" t="s">
        <v>219</v>
      </c>
      <c r="T21" s="33" t="s">
        <v>226</v>
      </c>
      <c r="U21" s="33" t="s">
        <v>240</v>
      </c>
      <c r="V21" s="254"/>
      <c r="W21" s="218">
        <v>0</v>
      </c>
      <c r="X21" s="218"/>
      <c r="Y21" s="35" t="s">
        <v>267</v>
      </c>
      <c r="Z21" s="223"/>
      <c r="AA21" s="35">
        <v>0</v>
      </c>
      <c r="AB21" s="35"/>
      <c r="AC21" s="35"/>
      <c r="AD21" s="64"/>
      <c r="AE21" s="35"/>
      <c r="AF21" s="35"/>
      <c r="AG21" s="39" t="s">
        <v>315</v>
      </c>
      <c r="AH21" s="39"/>
      <c r="AI21" s="35"/>
      <c r="AJ21" s="35"/>
      <c r="AK21" s="39" t="s">
        <v>255</v>
      </c>
      <c r="AL21" s="19"/>
      <c r="AM21" s="40" t="s">
        <v>274</v>
      </c>
      <c r="AN21" s="35">
        <v>602</v>
      </c>
      <c r="AO21" s="256">
        <v>141300</v>
      </c>
      <c r="AP21" s="22"/>
      <c r="AQ21" s="52" t="s">
        <v>316</v>
      </c>
      <c r="AR21" s="5"/>
      <c r="AS21" s="5"/>
      <c r="AT21" s="5"/>
      <c r="AU21" s="5"/>
      <c r="AV21" s="5"/>
      <c r="AW21" s="5"/>
      <c r="AX21" s="256">
        <v>141300</v>
      </c>
      <c r="AY21" s="39" t="s">
        <v>283</v>
      </c>
    </row>
    <row r="22" spans="1:51" customFormat="1" ht="22.5">
      <c r="A22" s="35">
        <v>98560</v>
      </c>
      <c r="B22" s="64">
        <v>40372</v>
      </c>
      <c r="C22" s="19">
        <v>152377</v>
      </c>
      <c r="D22" s="32">
        <v>40359</v>
      </c>
      <c r="E22" s="35" t="s">
        <v>43</v>
      </c>
      <c r="F22" s="35" t="s">
        <v>44</v>
      </c>
      <c r="G22" s="29" t="s">
        <v>68</v>
      </c>
      <c r="H22" s="29" t="s">
        <v>69</v>
      </c>
      <c r="I22" s="29" t="s">
        <v>70</v>
      </c>
      <c r="J22" s="35" t="s">
        <v>71</v>
      </c>
      <c r="K22" s="35" t="s">
        <v>190</v>
      </c>
      <c r="L22" s="19">
        <v>17183323</v>
      </c>
      <c r="M22" s="19" t="s">
        <v>249</v>
      </c>
      <c r="N22" s="37" t="s">
        <v>238</v>
      </c>
      <c r="O22" s="35"/>
      <c r="P22" s="35" t="s">
        <v>218</v>
      </c>
      <c r="Q22" s="35" t="s">
        <v>218</v>
      </c>
      <c r="R22" s="32">
        <v>38464</v>
      </c>
      <c r="S22" s="69" t="s">
        <v>219</v>
      </c>
      <c r="T22" s="33" t="s">
        <v>224</v>
      </c>
      <c r="U22" s="33" t="s">
        <v>252</v>
      </c>
      <c r="V22" s="254">
        <v>1025000</v>
      </c>
      <c r="W22" s="218">
        <v>0</v>
      </c>
      <c r="X22" s="218">
        <v>1025000</v>
      </c>
      <c r="Y22" s="35" t="s">
        <v>267</v>
      </c>
      <c r="Z22" s="223"/>
      <c r="AA22" s="35">
        <v>0</v>
      </c>
      <c r="AB22" s="35"/>
      <c r="AC22" s="35"/>
      <c r="AD22" s="64"/>
      <c r="AE22" s="35"/>
      <c r="AF22" s="35"/>
      <c r="AG22" s="39" t="s">
        <v>315</v>
      </c>
      <c r="AH22" s="39"/>
      <c r="AI22" s="35"/>
      <c r="AJ22" s="35"/>
      <c r="AK22" s="39" t="s">
        <v>255</v>
      </c>
      <c r="AL22" s="19"/>
      <c r="AM22" s="40" t="s">
        <v>245</v>
      </c>
      <c r="AN22" s="35">
        <v>816</v>
      </c>
      <c r="AO22" s="256">
        <v>12500</v>
      </c>
      <c r="AP22" s="22"/>
      <c r="AQ22" s="54" t="s">
        <v>311</v>
      </c>
      <c r="AR22" s="5"/>
      <c r="AS22" s="5"/>
      <c r="AT22" s="5"/>
      <c r="AU22" s="5"/>
      <c r="AV22" s="5"/>
      <c r="AW22" s="5"/>
      <c r="AX22" s="256">
        <v>12500</v>
      </c>
      <c r="AY22" s="40" t="s">
        <v>281</v>
      </c>
    </row>
    <row r="23" spans="1:51" customFormat="1" ht="67.5">
      <c r="A23" s="35">
        <v>98560</v>
      </c>
      <c r="B23" s="64">
        <v>40372</v>
      </c>
      <c r="C23" s="19">
        <v>152377</v>
      </c>
      <c r="D23" s="32">
        <v>40359</v>
      </c>
      <c r="E23" s="35" t="s">
        <v>43</v>
      </c>
      <c r="F23" s="35" t="s">
        <v>44</v>
      </c>
      <c r="G23" s="29" t="s">
        <v>68</v>
      </c>
      <c r="H23" s="29" t="s">
        <v>69</v>
      </c>
      <c r="I23" s="29" t="s">
        <v>70</v>
      </c>
      <c r="J23" s="35" t="s">
        <v>71</v>
      </c>
      <c r="K23" s="35" t="s">
        <v>190</v>
      </c>
      <c r="L23" s="19">
        <v>17183323</v>
      </c>
      <c r="M23" s="19" t="s">
        <v>249</v>
      </c>
      <c r="N23" s="37" t="s">
        <v>238</v>
      </c>
      <c r="O23" s="35"/>
      <c r="P23" s="35" t="s">
        <v>218</v>
      </c>
      <c r="Q23" s="35" t="s">
        <v>218</v>
      </c>
      <c r="R23" s="32">
        <v>38464</v>
      </c>
      <c r="S23" s="69" t="s">
        <v>219</v>
      </c>
      <c r="T23" s="33" t="s">
        <v>224</v>
      </c>
      <c r="U23" s="33" t="s">
        <v>252</v>
      </c>
      <c r="V23" s="254"/>
      <c r="W23" s="218">
        <v>0</v>
      </c>
      <c r="X23" s="218"/>
      <c r="Y23" s="35" t="s">
        <v>267</v>
      </c>
      <c r="Z23" s="223"/>
      <c r="AA23" s="35">
        <v>0</v>
      </c>
      <c r="AB23" s="35"/>
      <c r="AC23" s="35"/>
      <c r="AD23" s="64"/>
      <c r="AE23" s="35"/>
      <c r="AF23" s="35"/>
      <c r="AG23" s="39" t="s">
        <v>315</v>
      </c>
      <c r="AH23" s="39"/>
      <c r="AI23" s="35"/>
      <c r="AJ23" s="35"/>
      <c r="AK23" s="39" t="s">
        <v>255</v>
      </c>
      <c r="AL23" s="19"/>
      <c r="AM23" s="40" t="s">
        <v>274</v>
      </c>
      <c r="AN23" s="35">
        <v>602</v>
      </c>
      <c r="AO23" s="256">
        <v>141300</v>
      </c>
      <c r="AP23" s="22"/>
      <c r="AQ23" s="52" t="s">
        <v>316</v>
      </c>
      <c r="AR23" s="5"/>
      <c r="AS23" s="5"/>
      <c r="AT23" s="5"/>
      <c r="AU23" s="5"/>
      <c r="AV23" s="5"/>
      <c r="AW23" s="5"/>
      <c r="AX23" s="256">
        <v>141300</v>
      </c>
      <c r="AY23" s="39" t="s">
        <v>283</v>
      </c>
    </row>
    <row r="24" spans="1:51" customFormat="1" ht="22.5">
      <c r="A24" s="35">
        <v>98560</v>
      </c>
      <c r="B24" s="64">
        <v>40372</v>
      </c>
      <c r="C24" s="19">
        <v>152378</v>
      </c>
      <c r="D24" s="32">
        <v>40359</v>
      </c>
      <c r="E24" s="35" t="s">
        <v>43</v>
      </c>
      <c r="F24" s="35" t="s">
        <v>44</v>
      </c>
      <c r="G24" s="29" t="s">
        <v>72</v>
      </c>
      <c r="H24" s="29"/>
      <c r="I24" s="29" t="s">
        <v>51</v>
      </c>
      <c r="J24" s="35" t="s">
        <v>73</v>
      </c>
      <c r="K24" s="35" t="s">
        <v>190</v>
      </c>
      <c r="L24" s="19">
        <v>41434311</v>
      </c>
      <c r="M24" s="19" t="s">
        <v>249</v>
      </c>
      <c r="N24" s="37" t="s">
        <v>237</v>
      </c>
      <c r="O24" s="35"/>
      <c r="P24" s="35" t="s">
        <v>218</v>
      </c>
      <c r="Q24" s="35" t="s">
        <v>218</v>
      </c>
      <c r="R24" s="32">
        <v>37371</v>
      </c>
      <c r="S24" s="69" t="s">
        <v>219</v>
      </c>
      <c r="T24" s="33" t="s">
        <v>227</v>
      </c>
      <c r="U24" s="33" t="s">
        <v>252</v>
      </c>
      <c r="V24" s="254">
        <v>1025000</v>
      </c>
      <c r="W24" s="218">
        <v>0</v>
      </c>
      <c r="X24" s="218">
        <v>1025000</v>
      </c>
      <c r="Y24" s="35" t="s">
        <v>267</v>
      </c>
      <c r="Z24" s="223"/>
      <c r="AA24" s="35">
        <v>0</v>
      </c>
      <c r="AB24" s="35"/>
      <c r="AC24" s="35"/>
      <c r="AD24" s="64"/>
      <c r="AE24" s="35"/>
      <c r="AF24" s="35"/>
      <c r="AG24" s="39" t="s">
        <v>315</v>
      </c>
      <c r="AH24" s="35"/>
      <c r="AI24" s="35"/>
      <c r="AJ24" s="35"/>
      <c r="AK24" s="39" t="s">
        <v>255</v>
      </c>
      <c r="AL24" s="19"/>
      <c r="AM24" s="40" t="s">
        <v>245</v>
      </c>
      <c r="AN24" s="35">
        <v>816</v>
      </c>
      <c r="AO24" s="256">
        <v>12500</v>
      </c>
      <c r="AP24" s="22"/>
      <c r="AQ24" s="54" t="s">
        <v>311</v>
      </c>
      <c r="AR24" s="5"/>
      <c r="AS24" s="5"/>
      <c r="AT24" s="5"/>
      <c r="AU24" s="5"/>
      <c r="AV24" s="5"/>
      <c r="AW24" s="5"/>
      <c r="AX24" s="256">
        <v>12500</v>
      </c>
      <c r="AY24" s="40" t="s">
        <v>281</v>
      </c>
    </row>
    <row r="25" spans="1:51" customFormat="1" ht="67.5">
      <c r="A25" s="35">
        <v>98560</v>
      </c>
      <c r="B25" s="64">
        <v>40372</v>
      </c>
      <c r="C25" s="19">
        <v>152378</v>
      </c>
      <c r="D25" s="32">
        <v>40359</v>
      </c>
      <c r="E25" s="35" t="s">
        <v>43</v>
      </c>
      <c r="F25" s="35" t="s">
        <v>44</v>
      </c>
      <c r="G25" s="29" t="s">
        <v>72</v>
      </c>
      <c r="H25" s="29"/>
      <c r="I25" s="29" t="s">
        <v>51</v>
      </c>
      <c r="J25" s="35" t="s">
        <v>73</v>
      </c>
      <c r="K25" s="35" t="s">
        <v>190</v>
      </c>
      <c r="L25" s="19">
        <v>41434311</v>
      </c>
      <c r="M25" s="19" t="s">
        <v>249</v>
      </c>
      <c r="N25" s="37" t="s">
        <v>237</v>
      </c>
      <c r="O25" s="35"/>
      <c r="P25" s="35" t="s">
        <v>218</v>
      </c>
      <c r="Q25" s="35" t="s">
        <v>218</v>
      </c>
      <c r="R25" s="32">
        <v>37371</v>
      </c>
      <c r="S25" s="69" t="s">
        <v>219</v>
      </c>
      <c r="T25" s="33" t="s">
        <v>227</v>
      </c>
      <c r="U25" s="33" t="s">
        <v>252</v>
      </c>
      <c r="V25" s="254"/>
      <c r="W25" s="218">
        <v>0</v>
      </c>
      <c r="X25" s="218"/>
      <c r="Y25" s="35" t="s">
        <v>267</v>
      </c>
      <c r="Z25" s="223"/>
      <c r="AA25" s="35">
        <v>0</v>
      </c>
      <c r="AB25" s="35"/>
      <c r="AC25" s="35"/>
      <c r="AD25" s="64"/>
      <c r="AE25" s="35"/>
      <c r="AF25" s="35"/>
      <c r="AG25" s="39" t="s">
        <v>315</v>
      </c>
      <c r="AH25" s="35"/>
      <c r="AI25" s="35"/>
      <c r="AJ25" s="35"/>
      <c r="AK25" s="39" t="s">
        <v>255</v>
      </c>
      <c r="AL25" s="19"/>
      <c r="AM25" s="40" t="s">
        <v>274</v>
      </c>
      <c r="AN25" s="35">
        <v>602</v>
      </c>
      <c r="AO25" s="256">
        <v>141300</v>
      </c>
      <c r="AP25" s="22"/>
      <c r="AQ25" s="52" t="s">
        <v>316</v>
      </c>
      <c r="AR25" s="5"/>
      <c r="AS25" s="5"/>
      <c r="AT25" s="5"/>
      <c r="AU25" s="5"/>
      <c r="AV25" s="5"/>
      <c r="AW25" s="5"/>
      <c r="AX25" s="256">
        <v>141300</v>
      </c>
      <c r="AY25" s="39" t="s">
        <v>283</v>
      </c>
    </row>
    <row r="26" spans="1:51" customFormat="1" ht="22.5">
      <c r="A26" s="35">
        <v>98560</v>
      </c>
      <c r="B26" s="64">
        <v>40372</v>
      </c>
      <c r="C26" s="19">
        <v>152379</v>
      </c>
      <c r="D26" s="32">
        <v>40359</v>
      </c>
      <c r="E26" s="35" t="s">
        <v>43</v>
      </c>
      <c r="F26" s="35" t="s">
        <v>44</v>
      </c>
      <c r="G26" s="29" t="s">
        <v>74</v>
      </c>
      <c r="H26" s="29" t="s">
        <v>75</v>
      </c>
      <c r="I26" s="29" t="s">
        <v>76</v>
      </c>
      <c r="J26" s="35" t="s">
        <v>73</v>
      </c>
      <c r="K26" s="35" t="s">
        <v>190</v>
      </c>
      <c r="L26" s="19">
        <v>20263697</v>
      </c>
      <c r="M26" s="19" t="s">
        <v>249</v>
      </c>
      <c r="N26" s="37" t="s">
        <v>237</v>
      </c>
      <c r="O26" s="35"/>
      <c r="P26" s="35" t="s">
        <v>218</v>
      </c>
      <c r="Q26" s="35" t="s">
        <v>218</v>
      </c>
      <c r="R26" s="32">
        <v>36038</v>
      </c>
      <c r="S26" s="69" t="s">
        <v>219</v>
      </c>
      <c r="T26" s="33" t="s">
        <v>224</v>
      </c>
      <c r="U26" s="33" t="s">
        <v>242</v>
      </c>
      <c r="V26" s="254">
        <v>1025000</v>
      </c>
      <c r="W26" s="218">
        <v>0</v>
      </c>
      <c r="X26" s="218">
        <v>1025000</v>
      </c>
      <c r="Y26" s="35" t="s">
        <v>267</v>
      </c>
      <c r="Z26" s="223"/>
      <c r="AA26" s="35">
        <v>0</v>
      </c>
      <c r="AB26" s="35"/>
      <c r="AC26" s="35"/>
      <c r="AD26" s="64"/>
      <c r="AE26" s="35"/>
      <c r="AF26" s="35"/>
      <c r="AG26" s="39" t="s">
        <v>315</v>
      </c>
      <c r="AH26" s="35"/>
      <c r="AI26" s="35"/>
      <c r="AJ26" s="35"/>
      <c r="AK26" s="39" t="s">
        <v>255</v>
      </c>
      <c r="AL26" s="19"/>
      <c r="AM26" s="40" t="s">
        <v>245</v>
      </c>
      <c r="AN26" s="35">
        <v>816</v>
      </c>
      <c r="AO26" s="256">
        <v>12500</v>
      </c>
      <c r="AP26" s="22"/>
      <c r="AQ26" s="54" t="s">
        <v>311</v>
      </c>
      <c r="AR26" s="5"/>
      <c r="AS26" s="5"/>
      <c r="AT26" s="5"/>
      <c r="AU26" s="5"/>
      <c r="AV26" s="5"/>
      <c r="AW26" s="5"/>
      <c r="AX26" s="256">
        <v>12500</v>
      </c>
      <c r="AY26" s="40" t="s">
        <v>281</v>
      </c>
    </row>
    <row r="27" spans="1:51" customFormat="1" ht="67.5">
      <c r="A27" s="35">
        <v>98560</v>
      </c>
      <c r="B27" s="64">
        <v>40372</v>
      </c>
      <c r="C27" s="19">
        <v>152379</v>
      </c>
      <c r="D27" s="32">
        <v>40359</v>
      </c>
      <c r="E27" s="35" t="s">
        <v>43</v>
      </c>
      <c r="F27" s="35" t="s">
        <v>44</v>
      </c>
      <c r="G27" s="29" t="s">
        <v>74</v>
      </c>
      <c r="H27" s="29" t="s">
        <v>75</v>
      </c>
      <c r="I27" s="29" t="s">
        <v>76</v>
      </c>
      <c r="J27" s="35" t="s">
        <v>73</v>
      </c>
      <c r="K27" s="35" t="s">
        <v>190</v>
      </c>
      <c r="L27" s="19">
        <v>20263697</v>
      </c>
      <c r="M27" s="19" t="s">
        <v>249</v>
      </c>
      <c r="N27" s="37" t="s">
        <v>237</v>
      </c>
      <c r="O27" s="35"/>
      <c r="P27" s="35" t="s">
        <v>218</v>
      </c>
      <c r="Q27" s="35" t="s">
        <v>218</v>
      </c>
      <c r="R27" s="32">
        <v>36038</v>
      </c>
      <c r="S27" s="69" t="s">
        <v>219</v>
      </c>
      <c r="T27" s="33" t="s">
        <v>224</v>
      </c>
      <c r="U27" s="33" t="s">
        <v>242</v>
      </c>
      <c r="V27" s="254"/>
      <c r="W27" s="218">
        <v>0</v>
      </c>
      <c r="X27" s="218"/>
      <c r="Y27" s="35" t="s">
        <v>267</v>
      </c>
      <c r="Z27" s="223"/>
      <c r="AA27" s="35">
        <v>0</v>
      </c>
      <c r="AB27" s="35"/>
      <c r="AC27" s="35"/>
      <c r="AD27" s="64"/>
      <c r="AE27" s="35"/>
      <c r="AF27" s="35"/>
      <c r="AG27" s="39" t="s">
        <v>315</v>
      </c>
      <c r="AH27" s="35"/>
      <c r="AI27" s="35"/>
      <c r="AJ27" s="35"/>
      <c r="AK27" s="39" t="s">
        <v>255</v>
      </c>
      <c r="AL27" s="19"/>
      <c r="AM27" s="40" t="s">
        <v>274</v>
      </c>
      <c r="AN27" s="35">
        <v>602</v>
      </c>
      <c r="AO27" s="256">
        <v>141300</v>
      </c>
      <c r="AP27" s="22"/>
      <c r="AQ27" s="52" t="s">
        <v>316</v>
      </c>
      <c r="AR27" s="5"/>
      <c r="AS27" s="5"/>
      <c r="AT27" s="5"/>
      <c r="AU27" s="5"/>
      <c r="AV27" s="5"/>
      <c r="AW27" s="5"/>
      <c r="AX27" s="256">
        <v>141300</v>
      </c>
      <c r="AY27" s="39" t="s">
        <v>283</v>
      </c>
    </row>
    <row r="28" spans="1:51" customFormat="1" ht="22.5">
      <c r="A28" s="35">
        <v>98560</v>
      </c>
      <c r="B28" s="64">
        <v>40372</v>
      </c>
      <c r="C28" s="19">
        <v>152380</v>
      </c>
      <c r="D28" s="32">
        <v>40359</v>
      </c>
      <c r="E28" s="35" t="s">
        <v>43</v>
      </c>
      <c r="F28" s="35" t="s">
        <v>44</v>
      </c>
      <c r="G28" s="29" t="s">
        <v>77</v>
      </c>
      <c r="H28" s="29"/>
      <c r="I28" s="29" t="s">
        <v>78</v>
      </c>
      <c r="J28" s="35"/>
      <c r="K28" s="35" t="s">
        <v>190</v>
      </c>
      <c r="L28" s="19">
        <v>1020723793</v>
      </c>
      <c r="M28" s="19" t="s">
        <v>249</v>
      </c>
      <c r="N28" s="37" t="s">
        <v>238</v>
      </c>
      <c r="O28" s="35"/>
      <c r="P28" s="35" t="s">
        <v>218</v>
      </c>
      <c r="Q28" s="35" t="s">
        <v>218</v>
      </c>
      <c r="R28" s="32">
        <v>35389</v>
      </c>
      <c r="S28" s="69" t="s">
        <v>219</v>
      </c>
      <c r="T28" s="33" t="s">
        <v>226</v>
      </c>
      <c r="U28" s="33" t="s">
        <v>240</v>
      </c>
      <c r="V28" s="254">
        <v>1025000</v>
      </c>
      <c r="W28" s="218">
        <v>0</v>
      </c>
      <c r="X28" s="218">
        <v>1025000</v>
      </c>
      <c r="Y28" s="35" t="s">
        <v>267</v>
      </c>
      <c r="Z28" s="223"/>
      <c r="AA28" s="35">
        <v>0</v>
      </c>
      <c r="AB28" s="35"/>
      <c r="AC28" s="35"/>
      <c r="AD28" s="64"/>
      <c r="AE28" s="35"/>
      <c r="AF28" s="35"/>
      <c r="AG28" s="39" t="s">
        <v>315</v>
      </c>
      <c r="AH28" s="35"/>
      <c r="AI28" s="35"/>
      <c r="AJ28" s="35"/>
      <c r="AK28" s="39" t="s">
        <v>255</v>
      </c>
      <c r="AL28" s="19"/>
      <c r="AM28" s="40" t="s">
        <v>245</v>
      </c>
      <c r="AN28" s="35">
        <v>816</v>
      </c>
      <c r="AO28" s="256">
        <v>12500</v>
      </c>
      <c r="AP28" s="22"/>
      <c r="AQ28" s="54" t="s">
        <v>311</v>
      </c>
      <c r="AR28" s="5"/>
      <c r="AS28" s="5"/>
      <c r="AT28" s="5"/>
      <c r="AU28" s="5"/>
      <c r="AV28" s="5"/>
      <c r="AW28" s="5"/>
      <c r="AX28" s="256">
        <v>12500</v>
      </c>
      <c r="AY28" s="40" t="s">
        <v>281</v>
      </c>
    </row>
    <row r="29" spans="1:51" customFormat="1" ht="67.5">
      <c r="A29" s="35">
        <v>98560</v>
      </c>
      <c r="B29" s="64">
        <v>40372</v>
      </c>
      <c r="C29" s="19">
        <v>152380</v>
      </c>
      <c r="D29" s="32">
        <v>40359</v>
      </c>
      <c r="E29" s="35" t="s">
        <v>43</v>
      </c>
      <c r="F29" s="35" t="s">
        <v>44</v>
      </c>
      <c r="G29" s="29" t="s">
        <v>77</v>
      </c>
      <c r="H29" s="29"/>
      <c r="I29" s="29" t="s">
        <v>78</v>
      </c>
      <c r="J29" s="35"/>
      <c r="K29" s="35" t="s">
        <v>190</v>
      </c>
      <c r="L29" s="19">
        <v>1020723793</v>
      </c>
      <c r="M29" s="19" t="s">
        <v>249</v>
      </c>
      <c r="N29" s="37" t="s">
        <v>238</v>
      </c>
      <c r="O29" s="35"/>
      <c r="P29" s="35" t="s">
        <v>218</v>
      </c>
      <c r="Q29" s="35" t="s">
        <v>218</v>
      </c>
      <c r="R29" s="32">
        <v>35389</v>
      </c>
      <c r="S29" s="69" t="s">
        <v>219</v>
      </c>
      <c r="T29" s="33" t="s">
        <v>226</v>
      </c>
      <c r="U29" s="33" t="s">
        <v>240</v>
      </c>
      <c r="V29" s="254"/>
      <c r="W29" s="218">
        <v>0</v>
      </c>
      <c r="X29" s="218"/>
      <c r="Y29" s="35" t="s">
        <v>267</v>
      </c>
      <c r="Z29" s="223"/>
      <c r="AA29" s="35">
        <v>0</v>
      </c>
      <c r="AB29" s="35"/>
      <c r="AC29" s="35"/>
      <c r="AD29" s="64"/>
      <c r="AE29" s="35"/>
      <c r="AF29" s="35"/>
      <c r="AG29" s="39" t="s">
        <v>315</v>
      </c>
      <c r="AH29" s="35"/>
      <c r="AI29" s="35"/>
      <c r="AJ29" s="35"/>
      <c r="AK29" s="39" t="s">
        <v>255</v>
      </c>
      <c r="AL29" s="19"/>
      <c r="AM29" s="40" t="s">
        <v>274</v>
      </c>
      <c r="AN29" s="35">
        <v>602</v>
      </c>
      <c r="AO29" s="256">
        <v>141300</v>
      </c>
      <c r="AP29" s="22"/>
      <c r="AQ29" s="52" t="s">
        <v>316</v>
      </c>
      <c r="AR29" s="5"/>
      <c r="AS29" s="5"/>
      <c r="AT29" s="5"/>
      <c r="AU29" s="5"/>
      <c r="AV29" s="5"/>
      <c r="AW29" s="5"/>
      <c r="AX29" s="256">
        <v>141300</v>
      </c>
      <c r="AY29" s="39" t="s">
        <v>283</v>
      </c>
    </row>
    <row r="30" spans="1:51" customFormat="1" ht="22.5">
      <c r="A30" s="35">
        <v>98560</v>
      </c>
      <c r="B30" s="64">
        <v>40372</v>
      </c>
      <c r="C30" s="19">
        <v>152381</v>
      </c>
      <c r="D30" s="32">
        <v>40359</v>
      </c>
      <c r="E30" s="35" t="s">
        <v>43</v>
      </c>
      <c r="F30" s="35" t="s">
        <v>44</v>
      </c>
      <c r="G30" s="29" t="s">
        <v>77</v>
      </c>
      <c r="H30" s="29" t="s">
        <v>79</v>
      </c>
      <c r="I30" s="29" t="s">
        <v>80</v>
      </c>
      <c r="J30" s="35"/>
      <c r="K30" s="35" t="s">
        <v>190</v>
      </c>
      <c r="L30" s="19">
        <v>86000731</v>
      </c>
      <c r="M30" s="19" t="s">
        <v>249</v>
      </c>
      <c r="N30" s="37" t="s">
        <v>238</v>
      </c>
      <c r="O30" s="35"/>
      <c r="P30" s="35" t="s">
        <v>218</v>
      </c>
      <c r="Q30" s="35" t="s">
        <v>218</v>
      </c>
      <c r="R30" s="32">
        <v>36816</v>
      </c>
      <c r="S30" s="69" t="s">
        <v>219</v>
      </c>
      <c r="T30" s="33" t="s">
        <v>226</v>
      </c>
      <c r="U30" s="33" t="s">
        <v>240</v>
      </c>
      <c r="V30" s="254">
        <v>1025000</v>
      </c>
      <c r="W30" s="218">
        <v>0</v>
      </c>
      <c r="X30" s="218">
        <v>1025000</v>
      </c>
      <c r="Y30" s="35" t="s">
        <v>267</v>
      </c>
      <c r="Z30" s="223"/>
      <c r="AA30" s="35">
        <v>0</v>
      </c>
      <c r="AB30" s="35"/>
      <c r="AC30" s="35"/>
      <c r="AD30" s="64"/>
      <c r="AE30" s="35"/>
      <c r="AF30" s="35"/>
      <c r="AG30" s="39" t="s">
        <v>315</v>
      </c>
      <c r="AH30" s="35"/>
      <c r="AI30" s="35"/>
      <c r="AJ30" s="35"/>
      <c r="AK30" s="39" t="s">
        <v>255</v>
      </c>
      <c r="AL30" s="19"/>
      <c r="AM30" s="40" t="s">
        <v>245</v>
      </c>
      <c r="AN30" s="35">
        <v>816</v>
      </c>
      <c r="AO30" s="256">
        <v>12500</v>
      </c>
      <c r="AP30" s="22"/>
      <c r="AQ30" s="54" t="s">
        <v>311</v>
      </c>
      <c r="AR30" s="5"/>
      <c r="AS30" s="5"/>
      <c r="AT30" s="5"/>
      <c r="AU30" s="5"/>
      <c r="AV30" s="5"/>
      <c r="AW30" s="5"/>
      <c r="AX30" s="256">
        <v>12500</v>
      </c>
      <c r="AY30" s="40" t="s">
        <v>281</v>
      </c>
    </row>
    <row r="31" spans="1:51" customFormat="1" ht="67.5">
      <c r="A31" s="35">
        <v>98560</v>
      </c>
      <c r="B31" s="64">
        <v>40372</v>
      </c>
      <c r="C31" s="19">
        <v>152381</v>
      </c>
      <c r="D31" s="32">
        <v>40359</v>
      </c>
      <c r="E31" s="35" t="s">
        <v>43</v>
      </c>
      <c r="F31" s="35" t="s">
        <v>44</v>
      </c>
      <c r="G31" s="29" t="s">
        <v>77</v>
      </c>
      <c r="H31" s="29" t="s">
        <v>79</v>
      </c>
      <c r="I31" s="29" t="s">
        <v>80</v>
      </c>
      <c r="J31" s="35"/>
      <c r="K31" s="35" t="s">
        <v>190</v>
      </c>
      <c r="L31" s="19">
        <v>86000731</v>
      </c>
      <c r="M31" s="19" t="s">
        <v>249</v>
      </c>
      <c r="N31" s="37" t="s">
        <v>238</v>
      </c>
      <c r="O31" s="35"/>
      <c r="P31" s="35" t="s">
        <v>218</v>
      </c>
      <c r="Q31" s="35" t="s">
        <v>218</v>
      </c>
      <c r="R31" s="32">
        <v>36816</v>
      </c>
      <c r="S31" s="69" t="s">
        <v>219</v>
      </c>
      <c r="T31" s="33" t="s">
        <v>226</v>
      </c>
      <c r="U31" s="33" t="s">
        <v>240</v>
      </c>
      <c r="V31" s="254"/>
      <c r="W31" s="218">
        <v>0</v>
      </c>
      <c r="X31" s="218"/>
      <c r="Y31" s="35" t="s">
        <v>267</v>
      </c>
      <c r="Z31" s="223"/>
      <c r="AA31" s="35">
        <v>0</v>
      </c>
      <c r="AB31" s="35"/>
      <c r="AC31" s="35"/>
      <c r="AD31" s="64"/>
      <c r="AE31" s="35"/>
      <c r="AF31" s="35"/>
      <c r="AG31" s="39" t="s">
        <v>315</v>
      </c>
      <c r="AH31" s="35"/>
      <c r="AI31" s="35"/>
      <c r="AJ31" s="35"/>
      <c r="AK31" s="39" t="s">
        <v>255</v>
      </c>
      <c r="AL31" s="19"/>
      <c r="AM31" s="40" t="s">
        <v>274</v>
      </c>
      <c r="AN31" s="35">
        <v>602</v>
      </c>
      <c r="AO31" s="256">
        <v>141300</v>
      </c>
      <c r="AP31" s="22"/>
      <c r="AQ31" s="52" t="s">
        <v>316</v>
      </c>
      <c r="AR31" s="5"/>
      <c r="AS31" s="5"/>
      <c r="AT31" s="5"/>
      <c r="AU31" s="5"/>
      <c r="AV31" s="5"/>
      <c r="AW31" s="5"/>
      <c r="AX31" s="256">
        <v>141300</v>
      </c>
      <c r="AY31" s="39" t="s">
        <v>283</v>
      </c>
    </row>
    <row r="32" spans="1:51" customFormat="1" ht="67.5">
      <c r="A32" s="35">
        <v>98560</v>
      </c>
      <c r="B32" s="64">
        <v>40372</v>
      </c>
      <c r="C32" s="19">
        <v>152382</v>
      </c>
      <c r="D32" s="32">
        <v>40359</v>
      </c>
      <c r="E32" s="35" t="s">
        <v>43</v>
      </c>
      <c r="F32" s="35" t="s">
        <v>44</v>
      </c>
      <c r="G32" s="29" t="s">
        <v>196</v>
      </c>
      <c r="H32" s="29"/>
      <c r="I32" s="29" t="s">
        <v>117</v>
      </c>
      <c r="J32" s="35" t="s">
        <v>87</v>
      </c>
      <c r="K32" s="35" t="s">
        <v>190</v>
      </c>
      <c r="L32" s="19">
        <v>1020723763</v>
      </c>
      <c r="M32" s="19" t="s">
        <v>249</v>
      </c>
      <c r="N32" s="37" t="s">
        <v>237</v>
      </c>
      <c r="O32" s="35"/>
      <c r="P32" s="35" t="s">
        <v>218</v>
      </c>
      <c r="Q32" s="35" t="s">
        <v>218</v>
      </c>
      <c r="R32" s="32">
        <v>33886</v>
      </c>
      <c r="S32" s="69" t="s">
        <v>219</v>
      </c>
      <c r="T32" s="33" t="s">
        <v>220</v>
      </c>
      <c r="U32" s="33" t="s">
        <v>240</v>
      </c>
      <c r="V32" s="254">
        <v>1025000</v>
      </c>
      <c r="W32" s="218">
        <v>0</v>
      </c>
      <c r="X32" s="218">
        <v>1025000</v>
      </c>
      <c r="Y32" s="35" t="s">
        <v>267</v>
      </c>
      <c r="Z32" s="223"/>
      <c r="AA32" s="35">
        <v>0</v>
      </c>
      <c r="AB32" s="53"/>
      <c r="AC32" s="35"/>
      <c r="AD32" s="64"/>
      <c r="AE32" s="35"/>
      <c r="AF32" s="35"/>
      <c r="AG32" s="39" t="s">
        <v>315</v>
      </c>
      <c r="AH32" s="35"/>
      <c r="AI32" s="35"/>
      <c r="AJ32" s="35"/>
      <c r="AK32" s="39" t="s">
        <v>255</v>
      </c>
      <c r="AL32" s="19"/>
      <c r="AM32" s="40" t="s">
        <v>245</v>
      </c>
      <c r="AN32" s="35" t="s">
        <v>317</v>
      </c>
      <c r="AO32" s="254">
        <v>1025000</v>
      </c>
      <c r="AP32" s="218">
        <v>12500</v>
      </c>
      <c r="AQ32" s="67" t="s">
        <v>318</v>
      </c>
      <c r="AR32" s="5"/>
      <c r="AS32" s="5"/>
      <c r="AT32" s="5"/>
      <c r="AU32" s="5"/>
      <c r="AV32" s="5"/>
      <c r="AW32" s="5"/>
      <c r="AX32" s="254">
        <v>1025000</v>
      </c>
      <c r="AY32" s="40" t="s">
        <v>343</v>
      </c>
    </row>
    <row r="33" spans="1:51" customFormat="1" ht="67.5">
      <c r="A33" s="35">
        <v>98560</v>
      </c>
      <c r="B33" s="64">
        <v>40372</v>
      </c>
      <c r="C33" s="19">
        <v>152382</v>
      </c>
      <c r="D33" s="32">
        <v>40359</v>
      </c>
      <c r="E33" s="35" t="s">
        <v>43</v>
      </c>
      <c r="F33" s="35" t="s">
        <v>44</v>
      </c>
      <c r="G33" s="29" t="s">
        <v>196</v>
      </c>
      <c r="H33" s="29"/>
      <c r="I33" s="29" t="s">
        <v>117</v>
      </c>
      <c r="J33" s="35" t="s">
        <v>87</v>
      </c>
      <c r="K33" s="35" t="s">
        <v>190</v>
      </c>
      <c r="L33" s="19">
        <v>1020723763</v>
      </c>
      <c r="M33" s="19" t="s">
        <v>249</v>
      </c>
      <c r="N33" s="37" t="s">
        <v>237</v>
      </c>
      <c r="O33" s="35"/>
      <c r="P33" s="35" t="s">
        <v>218</v>
      </c>
      <c r="Q33" s="35" t="s">
        <v>218</v>
      </c>
      <c r="R33" s="32">
        <v>33886</v>
      </c>
      <c r="S33" s="69" t="s">
        <v>219</v>
      </c>
      <c r="T33" s="33" t="s">
        <v>220</v>
      </c>
      <c r="U33" s="33" t="s">
        <v>240</v>
      </c>
      <c r="V33" s="254"/>
      <c r="W33" s="218">
        <v>0</v>
      </c>
      <c r="X33" s="218"/>
      <c r="Y33" s="35" t="s">
        <v>267</v>
      </c>
      <c r="Z33" s="223"/>
      <c r="AA33" s="35">
        <v>0</v>
      </c>
      <c r="AB33" s="53"/>
      <c r="AC33" s="35"/>
      <c r="AD33" s="64"/>
      <c r="AE33" s="35"/>
      <c r="AF33" s="35"/>
      <c r="AG33" s="39" t="s">
        <v>315</v>
      </c>
      <c r="AH33" s="35"/>
      <c r="AI33" s="35"/>
      <c r="AJ33" s="35"/>
      <c r="AK33" s="39" t="s">
        <v>255</v>
      </c>
      <c r="AL33" s="19"/>
      <c r="AM33" s="40" t="s">
        <v>274</v>
      </c>
      <c r="AN33" s="35">
        <v>602</v>
      </c>
      <c r="AO33" s="256">
        <v>141300</v>
      </c>
      <c r="AP33" s="22"/>
      <c r="AQ33" s="52" t="s">
        <v>316</v>
      </c>
      <c r="AR33" s="5"/>
      <c r="AS33" s="5"/>
      <c r="AT33" s="5"/>
      <c r="AU33" s="5"/>
      <c r="AV33" s="5"/>
      <c r="AW33" s="5"/>
      <c r="AX33" s="256">
        <v>141300</v>
      </c>
      <c r="AY33" s="39" t="s">
        <v>283</v>
      </c>
    </row>
    <row r="34" spans="1:51" customFormat="1" ht="22.5">
      <c r="A34" s="35">
        <v>98560</v>
      </c>
      <c r="B34" s="64">
        <v>40372</v>
      </c>
      <c r="C34" s="19">
        <v>152383</v>
      </c>
      <c r="D34" s="32">
        <v>40359</v>
      </c>
      <c r="E34" s="35" t="s">
        <v>43</v>
      </c>
      <c r="F34" s="35" t="s">
        <v>44</v>
      </c>
      <c r="G34" s="29" t="s">
        <v>81</v>
      </c>
      <c r="H34" s="29" t="s">
        <v>82</v>
      </c>
      <c r="I34" s="29" t="s">
        <v>83</v>
      </c>
      <c r="J34" s="35" t="s">
        <v>84</v>
      </c>
      <c r="K34" s="35" t="s">
        <v>190</v>
      </c>
      <c r="L34" s="19">
        <v>41480589</v>
      </c>
      <c r="M34" s="19" t="s">
        <v>249</v>
      </c>
      <c r="N34" s="37" t="s">
        <v>237</v>
      </c>
      <c r="O34" s="35"/>
      <c r="P34" s="35" t="s">
        <v>218</v>
      </c>
      <c r="Q34" s="35" t="s">
        <v>218</v>
      </c>
      <c r="R34" s="32">
        <v>34971</v>
      </c>
      <c r="S34" s="69" t="s">
        <v>219</v>
      </c>
      <c r="T34" s="33" t="s">
        <v>226</v>
      </c>
      <c r="U34" s="33" t="s">
        <v>240</v>
      </c>
      <c r="V34" s="254">
        <v>1025000</v>
      </c>
      <c r="W34" s="218">
        <v>0</v>
      </c>
      <c r="X34" s="218">
        <v>1025000</v>
      </c>
      <c r="Y34" s="35" t="s">
        <v>267</v>
      </c>
      <c r="Z34" s="223"/>
      <c r="AA34" s="35">
        <v>0</v>
      </c>
      <c r="AB34" s="53"/>
      <c r="AC34" s="35"/>
      <c r="AD34" s="64"/>
      <c r="AE34" s="35"/>
      <c r="AF34" s="35"/>
      <c r="AG34" s="39" t="s">
        <v>315</v>
      </c>
      <c r="AH34" s="35"/>
      <c r="AI34" s="35"/>
      <c r="AJ34" s="35"/>
      <c r="AK34" s="39" t="s">
        <v>255</v>
      </c>
      <c r="AL34" s="19"/>
      <c r="AM34" s="40" t="s">
        <v>245</v>
      </c>
      <c r="AN34" s="35">
        <v>816</v>
      </c>
      <c r="AO34" s="256">
        <v>12500</v>
      </c>
      <c r="AP34" s="22"/>
      <c r="AQ34" s="54" t="s">
        <v>311</v>
      </c>
      <c r="AR34" s="5"/>
      <c r="AS34" s="5"/>
      <c r="AT34" s="5"/>
      <c r="AU34" s="5"/>
      <c r="AV34" s="5"/>
      <c r="AW34" s="5"/>
      <c r="AX34" s="256">
        <v>12500</v>
      </c>
      <c r="AY34" s="40" t="s">
        <v>281</v>
      </c>
    </row>
    <row r="35" spans="1:51" customFormat="1" ht="67.5">
      <c r="A35" s="35">
        <v>98560</v>
      </c>
      <c r="B35" s="64">
        <v>40372</v>
      </c>
      <c r="C35" s="19">
        <v>152383</v>
      </c>
      <c r="D35" s="32">
        <v>40359</v>
      </c>
      <c r="E35" s="35" t="s">
        <v>43</v>
      </c>
      <c r="F35" s="35" t="s">
        <v>44</v>
      </c>
      <c r="G35" s="29" t="s">
        <v>81</v>
      </c>
      <c r="H35" s="29" t="s">
        <v>82</v>
      </c>
      <c r="I35" s="29" t="s">
        <v>83</v>
      </c>
      <c r="J35" s="35" t="s">
        <v>84</v>
      </c>
      <c r="K35" s="35" t="s">
        <v>190</v>
      </c>
      <c r="L35" s="19">
        <v>41480589</v>
      </c>
      <c r="M35" s="19" t="s">
        <v>249</v>
      </c>
      <c r="N35" s="37" t="s">
        <v>237</v>
      </c>
      <c r="O35" s="35"/>
      <c r="P35" s="35" t="s">
        <v>218</v>
      </c>
      <c r="Q35" s="35" t="s">
        <v>218</v>
      </c>
      <c r="R35" s="32">
        <v>34971</v>
      </c>
      <c r="S35" s="69" t="s">
        <v>219</v>
      </c>
      <c r="T35" s="33" t="s">
        <v>226</v>
      </c>
      <c r="U35" s="33" t="s">
        <v>240</v>
      </c>
      <c r="V35" s="254"/>
      <c r="W35" s="218">
        <v>0</v>
      </c>
      <c r="X35" s="218"/>
      <c r="Y35" s="35" t="s">
        <v>267</v>
      </c>
      <c r="Z35" s="223"/>
      <c r="AA35" s="35">
        <v>0</v>
      </c>
      <c r="AB35" s="53"/>
      <c r="AC35" s="35"/>
      <c r="AD35" s="64"/>
      <c r="AE35" s="35"/>
      <c r="AF35" s="35"/>
      <c r="AG35" s="39" t="s">
        <v>315</v>
      </c>
      <c r="AH35" s="35"/>
      <c r="AI35" s="35"/>
      <c r="AJ35" s="35"/>
      <c r="AK35" s="39" t="s">
        <v>255</v>
      </c>
      <c r="AL35" s="19"/>
      <c r="AM35" s="40" t="s">
        <v>274</v>
      </c>
      <c r="AN35" s="35">
        <v>602</v>
      </c>
      <c r="AO35" s="256">
        <v>141300</v>
      </c>
      <c r="AP35" s="22"/>
      <c r="AQ35" s="52" t="s">
        <v>316</v>
      </c>
      <c r="AR35" s="5"/>
      <c r="AS35" s="5"/>
      <c r="AT35" s="5"/>
      <c r="AU35" s="5"/>
      <c r="AV35" s="5"/>
      <c r="AW35" s="5"/>
      <c r="AX35" s="256">
        <v>141300</v>
      </c>
      <c r="AY35" s="39" t="s">
        <v>283</v>
      </c>
    </row>
    <row r="36" spans="1:51" customFormat="1" ht="22.5">
      <c r="A36" s="35">
        <v>98560</v>
      </c>
      <c r="B36" s="64">
        <v>40372</v>
      </c>
      <c r="C36" s="19">
        <v>152384</v>
      </c>
      <c r="D36" s="32">
        <v>40359</v>
      </c>
      <c r="E36" s="35" t="s">
        <v>43</v>
      </c>
      <c r="F36" s="35" t="s">
        <v>44</v>
      </c>
      <c r="G36" s="29" t="s">
        <v>85</v>
      </c>
      <c r="H36" s="29" t="s">
        <v>86</v>
      </c>
      <c r="I36" s="29" t="s">
        <v>51</v>
      </c>
      <c r="J36" s="35" t="s">
        <v>88</v>
      </c>
      <c r="K36" s="35" t="s">
        <v>190</v>
      </c>
      <c r="L36" s="19">
        <v>41729292</v>
      </c>
      <c r="M36" s="19" t="s">
        <v>249</v>
      </c>
      <c r="N36" s="37" t="s">
        <v>237</v>
      </c>
      <c r="O36" s="35"/>
      <c r="P36" s="35" t="s">
        <v>218</v>
      </c>
      <c r="Q36" s="35" t="s">
        <v>218</v>
      </c>
      <c r="R36" s="32">
        <v>34016</v>
      </c>
      <c r="S36" s="69" t="s">
        <v>219</v>
      </c>
      <c r="T36" s="33" t="s">
        <v>222</v>
      </c>
      <c r="U36" s="33" t="s">
        <v>241</v>
      </c>
      <c r="V36" s="254">
        <v>1025000</v>
      </c>
      <c r="W36" s="218">
        <v>0</v>
      </c>
      <c r="X36" s="218">
        <v>1025000</v>
      </c>
      <c r="Y36" s="50" t="s">
        <v>267</v>
      </c>
      <c r="Z36" s="219"/>
      <c r="AA36" s="53">
        <v>0</v>
      </c>
      <c r="AB36" s="53"/>
      <c r="AC36" s="50"/>
      <c r="AD36" s="220"/>
      <c r="AE36" s="35"/>
      <c r="AF36" s="35"/>
      <c r="AG36" s="39" t="s">
        <v>315</v>
      </c>
      <c r="AH36" s="35"/>
      <c r="AI36" s="35"/>
      <c r="AJ36" s="35"/>
      <c r="AK36" s="39" t="s">
        <v>255</v>
      </c>
      <c r="AL36" s="19"/>
      <c r="AM36" s="40" t="s">
        <v>245</v>
      </c>
      <c r="AN36" s="35">
        <v>816</v>
      </c>
      <c r="AO36" s="256">
        <v>12500</v>
      </c>
      <c r="AP36" s="22"/>
      <c r="AQ36" s="54" t="s">
        <v>311</v>
      </c>
      <c r="AR36" s="5"/>
      <c r="AS36" s="5"/>
      <c r="AT36" s="5"/>
      <c r="AU36" s="5"/>
      <c r="AV36" s="5"/>
      <c r="AW36" s="5"/>
      <c r="AX36" s="256">
        <v>12500</v>
      </c>
      <c r="AY36" s="40" t="s">
        <v>281</v>
      </c>
    </row>
    <row r="37" spans="1:51" customFormat="1" ht="67.5">
      <c r="A37" s="35">
        <v>98560</v>
      </c>
      <c r="B37" s="64">
        <v>40372</v>
      </c>
      <c r="C37" s="19">
        <v>152384</v>
      </c>
      <c r="D37" s="32">
        <v>40359</v>
      </c>
      <c r="E37" s="35" t="s">
        <v>43</v>
      </c>
      <c r="F37" s="35" t="s">
        <v>44</v>
      </c>
      <c r="G37" s="29" t="s">
        <v>85</v>
      </c>
      <c r="H37" s="29" t="s">
        <v>86</v>
      </c>
      <c r="I37" s="29" t="s">
        <v>51</v>
      </c>
      <c r="J37" s="35" t="s">
        <v>88</v>
      </c>
      <c r="K37" s="35" t="s">
        <v>190</v>
      </c>
      <c r="L37" s="19">
        <v>41729292</v>
      </c>
      <c r="M37" s="19" t="s">
        <v>249</v>
      </c>
      <c r="N37" s="37" t="s">
        <v>237</v>
      </c>
      <c r="O37" s="35"/>
      <c r="P37" s="35" t="s">
        <v>218</v>
      </c>
      <c r="Q37" s="35" t="s">
        <v>218</v>
      </c>
      <c r="R37" s="32">
        <v>34016</v>
      </c>
      <c r="S37" s="69" t="s">
        <v>219</v>
      </c>
      <c r="T37" s="33" t="s">
        <v>222</v>
      </c>
      <c r="U37" s="33" t="s">
        <v>241</v>
      </c>
      <c r="V37" s="254"/>
      <c r="W37" s="218">
        <v>0</v>
      </c>
      <c r="X37" s="218"/>
      <c r="Y37" s="50" t="s">
        <v>267</v>
      </c>
      <c r="Z37" s="219"/>
      <c r="AA37" s="53">
        <v>0</v>
      </c>
      <c r="AB37" s="53"/>
      <c r="AC37" s="50"/>
      <c r="AD37" s="220"/>
      <c r="AE37" s="35"/>
      <c r="AF37" s="35"/>
      <c r="AG37" s="39" t="s">
        <v>315</v>
      </c>
      <c r="AH37" s="35"/>
      <c r="AI37" s="35"/>
      <c r="AJ37" s="35"/>
      <c r="AK37" s="39" t="s">
        <v>255</v>
      </c>
      <c r="AL37" s="19"/>
      <c r="AM37" s="40" t="s">
        <v>274</v>
      </c>
      <c r="AN37" s="35">
        <v>602</v>
      </c>
      <c r="AO37" s="256">
        <v>141300</v>
      </c>
      <c r="AP37" s="22"/>
      <c r="AQ37" s="52" t="s">
        <v>316</v>
      </c>
      <c r="AR37" s="5"/>
      <c r="AS37" s="5"/>
      <c r="AT37" s="5"/>
      <c r="AU37" s="5"/>
      <c r="AV37" s="5"/>
      <c r="AW37" s="5"/>
      <c r="AX37" s="256">
        <v>141300</v>
      </c>
      <c r="AY37" s="39" t="s">
        <v>283</v>
      </c>
    </row>
    <row r="38" spans="1:51" customFormat="1" ht="22.5">
      <c r="A38" s="35">
        <v>98560</v>
      </c>
      <c r="B38" s="64">
        <v>40372</v>
      </c>
      <c r="C38" s="19">
        <v>152385</v>
      </c>
      <c r="D38" s="32">
        <v>40359</v>
      </c>
      <c r="E38" s="35" t="s">
        <v>43</v>
      </c>
      <c r="F38" s="35" t="s">
        <v>44</v>
      </c>
      <c r="G38" s="29" t="s">
        <v>89</v>
      </c>
      <c r="H38" s="29"/>
      <c r="I38" s="29" t="s">
        <v>51</v>
      </c>
      <c r="J38" s="35" t="s">
        <v>90</v>
      </c>
      <c r="K38" s="35" t="s">
        <v>190</v>
      </c>
      <c r="L38" s="19">
        <v>1020723822</v>
      </c>
      <c r="M38" s="19" t="s">
        <v>249</v>
      </c>
      <c r="N38" s="37" t="s">
        <v>237</v>
      </c>
      <c r="O38" s="35"/>
      <c r="P38" s="35" t="s">
        <v>218</v>
      </c>
      <c r="Q38" s="35" t="s">
        <v>218</v>
      </c>
      <c r="R38" s="32">
        <v>33214</v>
      </c>
      <c r="S38" s="69" t="s">
        <v>219</v>
      </c>
      <c r="T38" s="33" t="s">
        <v>226</v>
      </c>
      <c r="U38" s="33" t="s">
        <v>252</v>
      </c>
      <c r="V38" s="254">
        <v>1025000</v>
      </c>
      <c r="W38" s="218">
        <v>0</v>
      </c>
      <c r="X38" s="218">
        <v>1025000</v>
      </c>
      <c r="Y38" s="50" t="s">
        <v>267</v>
      </c>
      <c r="Z38" s="219"/>
      <c r="AA38" s="53">
        <v>0</v>
      </c>
      <c r="AB38" s="53"/>
      <c r="AC38" s="222"/>
      <c r="AD38" s="220"/>
      <c r="AE38" s="35"/>
      <c r="AF38" s="35"/>
      <c r="AG38" s="39" t="s">
        <v>315</v>
      </c>
      <c r="AH38" s="35"/>
      <c r="AI38" s="35"/>
      <c r="AJ38" s="35"/>
      <c r="AK38" s="39" t="s">
        <v>255</v>
      </c>
      <c r="AL38" s="19"/>
      <c r="AM38" s="40" t="s">
        <v>245</v>
      </c>
      <c r="AN38" s="35">
        <v>816</v>
      </c>
      <c r="AO38" s="256">
        <v>12500</v>
      </c>
      <c r="AP38" s="22"/>
      <c r="AQ38" s="54" t="s">
        <v>311</v>
      </c>
      <c r="AR38" s="5"/>
      <c r="AS38" s="5"/>
      <c r="AT38" s="5"/>
      <c r="AU38" s="5"/>
      <c r="AV38" s="5"/>
      <c r="AW38" s="5"/>
      <c r="AX38" s="256">
        <v>12500</v>
      </c>
      <c r="AY38" s="40" t="s">
        <v>281</v>
      </c>
    </row>
    <row r="39" spans="1:51" customFormat="1" ht="67.5">
      <c r="A39" s="35">
        <v>98560</v>
      </c>
      <c r="B39" s="64">
        <v>40372</v>
      </c>
      <c r="C39" s="19">
        <v>152385</v>
      </c>
      <c r="D39" s="32">
        <v>40359</v>
      </c>
      <c r="E39" s="35" t="s">
        <v>43</v>
      </c>
      <c r="F39" s="35" t="s">
        <v>44</v>
      </c>
      <c r="G39" s="29" t="s">
        <v>89</v>
      </c>
      <c r="H39" s="29"/>
      <c r="I39" s="29" t="s">
        <v>51</v>
      </c>
      <c r="J39" s="35" t="s">
        <v>90</v>
      </c>
      <c r="K39" s="35" t="s">
        <v>190</v>
      </c>
      <c r="L39" s="19">
        <v>1020723822</v>
      </c>
      <c r="M39" s="19" t="s">
        <v>249</v>
      </c>
      <c r="N39" s="37" t="s">
        <v>237</v>
      </c>
      <c r="O39" s="35"/>
      <c r="P39" s="35" t="s">
        <v>218</v>
      </c>
      <c r="Q39" s="35" t="s">
        <v>218</v>
      </c>
      <c r="R39" s="32">
        <v>33214</v>
      </c>
      <c r="S39" s="69" t="s">
        <v>219</v>
      </c>
      <c r="T39" s="33" t="s">
        <v>226</v>
      </c>
      <c r="U39" s="33" t="s">
        <v>252</v>
      </c>
      <c r="V39" s="254"/>
      <c r="W39" s="218">
        <v>0</v>
      </c>
      <c r="X39" s="218"/>
      <c r="Y39" s="50" t="s">
        <v>267</v>
      </c>
      <c r="Z39" s="219"/>
      <c r="AA39" s="53">
        <v>0</v>
      </c>
      <c r="AB39" s="53"/>
      <c r="AC39" s="222"/>
      <c r="AD39" s="220"/>
      <c r="AE39" s="35"/>
      <c r="AF39" s="35"/>
      <c r="AG39" s="39" t="s">
        <v>315</v>
      </c>
      <c r="AH39" s="35"/>
      <c r="AI39" s="35"/>
      <c r="AJ39" s="35"/>
      <c r="AK39" s="39" t="s">
        <v>255</v>
      </c>
      <c r="AL39" s="19"/>
      <c r="AM39" s="40" t="s">
        <v>274</v>
      </c>
      <c r="AN39" s="35">
        <v>602</v>
      </c>
      <c r="AO39" s="256">
        <v>141300</v>
      </c>
      <c r="AP39" s="22"/>
      <c r="AQ39" s="52" t="s">
        <v>316</v>
      </c>
      <c r="AR39" s="5"/>
      <c r="AS39" s="5"/>
      <c r="AT39" s="5"/>
      <c r="AU39" s="5"/>
      <c r="AV39" s="5"/>
      <c r="AW39" s="5"/>
      <c r="AX39" s="256">
        <v>141300</v>
      </c>
      <c r="AY39" s="39" t="s">
        <v>283</v>
      </c>
    </row>
    <row r="40" spans="1:51" customFormat="1" ht="22.5">
      <c r="A40" s="35">
        <v>98560</v>
      </c>
      <c r="B40" s="64">
        <v>40372</v>
      </c>
      <c r="C40" s="19">
        <v>152386</v>
      </c>
      <c r="D40" s="32">
        <v>40359</v>
      </c>
      <c r="E40" s="35" t="s">
        <v>43</v>
      </c>
      <c r="F40" s="35" t="s">
        <v>44</v>
      </c>
      <c r="G40" s="29" t="s">
        <v>91</v>
      </c>
      <c r="H40" s="29" t="s">
        <v>92</v>
      </c>
      <c r="I40" s="29" t="s">
        <v>93</v>
      </c>
      <c r="J40" s="35"/>
      <c r="K40" s="35" t="s">
        <v>190</v>
      </c>
      <c r="L40" s="19">
        <v>26618697</v>
      </c>
      <c r="M40" s="19" t="s">
        <v>249</v>
      </c>
      <c r="N40" s="37" t="s">
        <v>237</v>
      </c>
      <c r="O40" s="35"/>
      <c r="P40" s="35" t="s">
        <v>218</v>
      </c>
      <c r="Q40" s="35" t="s">
        <v>218</v>
      </c>
      <c r="R40" s="32">
        <v>34662</v>
      </c>
      <c r="S40" s="69" t="s">
        <v>219</v>
      </c>
      <c r="T40" s="33" t="s">
        <v>228</v>
      </c>
      <c r="U40" s="33" t="s">
        <v>252</v>
      </c>
      <c r="V40" s="254">
        <v>1025000</v>
      </c>
      <c r="W40" s="218">
        <v>0</v>
      </c>
      <c r="X40" s="218">
        <v>1025000</v>
      </c>
      <c r="Y40" s="41" t="s">
        <v>267</v>
      </c>
      <c r="Z40" s="223"/>
      <c r="AA40" s="35">
        <v>0</v>
      </c>
      <c r="AB40" s="35"/>
      <c r="AC40" s="41"/>
      <c r="AD40" s="64"/>
      <c r="AE40" s="35"/>
      <c r="AF40" s="35"/>
      <c r="AG40" s="39" t="s">
        <v>315</v>
      </c>
      <c r="AH40" s="35"/>
      <c r="AI40" s="35"/>
      <c r="AJ40" s="35"/>
      <c r="AK40" s="39" t="s">
        <v>255</v>
      </c>
      <c r="AL40" s="19"/>
      <c r="AM40" s="40" t="s">
        <v>245</v>
      </c>
      <c r="AN40" s="35">
        <v>816</v>
      </c>
      <c r="AO40" s="256">
        <v>12500</v>
      </c>
      <c r="AP40" s="22"/>
      <c r="AQ40" s="54" t="s">
        <v>311</v>
      </c>
      <c r="AR40" s="5"/>
      <c r="AS40" s="5"/>
      <c r="AT40" s="5"/>
      <c r="AU40" s="5"/>
      <c r="AV40" s="5"/>
      <c r="AW40" s="5"/>
      <c r="AX40" s="256">
        <v>12500</v>
      </c>
      <c r="AY40" s="40" t="s">
        <v>281</v>
      </c>
    </row>
    <row r="41" spans="1:51" customFormat="1" ht="67.5">
      <c r="A41" s="35">
        <v>98560</v>
      </c>
      <c r="B41" s="64">
        <v>40372</v>
      </c>
      <c r="C41" s="19">
        <v>152386</v>
      </c>
      <c r="D41" s="32">
        <v>40359</v>
      </c>
      <c r="E41" s="35" t="s">
        <v>43</v>
      </c>
      <c r="F41" s="35" t="s">
        <v>44</v>
      </c>
      <c r="G41" s="29" t="s">
        <v>91</v>
      </c>
      <c r="H41" s="29" t="s">
        <v>92</v>
      </c>
      <c r="I41" s="29" t="s">
        <v>93</v>
      </c>
      <c r="J41" s="35"/>
      <c r="K41" s="35" t="s">
        <v>190</v>
      </c>
      <c r="L41" s="19">
        <v>26618697</v>
      </c>
      <c r="M41" s="19" t="s">
        <v>249</v>
      </c>
      <c r="N41" s="37" t="s">
        <v>237</v>
      </c>
      <c r="O41" s="35"/>
      <c r="P41" s="35" t="s">
        <v>218</v>
      </c>
      <c r="Q41" s="35" t="s">
        <v>218</v>
      </c>
      <c r="R41" s="32">
        <v>34662</v>
      </c>
      <c r="S41" s="69" t="s">
        <v>219</v>
      </c>
      <c r="T41" s="33" t="s">
        <v>228</v>
      </c>
      <c r="U41" s="33" t="s">
        <v>252</v>
      </c>
      <c r="V41" s="254"/>
      <c r="W41" s="218">
        <v>0</v>
      </c>
      <c r="X41" s="218"/>
      <c r="Y41" s="41" t="s">
        <v>267</v>
      </c>
      <c r="Z41" s="223"/>
      <c r="AA41" s="35">
        <v>0</v>
      </c>
      <c r="AB41" s="35"/>
      <c r="AC41" s="41"/>
      <c r="AD41" s="64"/>
      <c r="AE41" s="35"/>
      <c r="AF41" s="35"/>
      <c r="AG41" s="39" t="s">
        <v>315</v>
      </c>
      <c r="AH41" s="35"/>
      <c r="AI41" s="35"/>
      <c r="AJ41" s="35"/>
      <c r="AK41" s="39" t="s">
        <v>255</v>
      </c>
      <c r="AL41" s="19"/>
      <c r="AM41" s="40" t="s">
        <v>274</v>
      </c>
      <c r="AN41" s="35">
        <v>602</v>
      </c>
      <c r="AO41" s="256">
        <v>141300</v>
      </c>
      <c r="AP41" s="22"/>
      <c r="AQ41" s="52" t="s">
        <v>316</v>
      </c>
      <c r="AR41" s="5"/>
      <c r="AS41" s="5"/>
      <c r="AT41" s="5"/>
      <c r="AU41" s="5"/>
      <c r="AV41" s="5"/>
      <c r="AW41" s="5"/>
      <c r="AX41" s="256">
        <v>141300</v>
      </c>
      <c r="AY41" s="39" t="s">
        <v>283</v>
      </c>
    </row>
    <row r="42" spans="1:51" customFormat="1" ht="22.5">
      <c r="A42" s="35">
        <v>98560</v>
      </c>
      <c r="B42" s="64">
        <v>40372</v>
      </c>
      <c r="C42" s="19">
        <v>152387</v>
      </c>
      <c r="D42" s="32">
        <v>40359</v>
      </c>
      <c r="E42" s="35" t="s">
        <v>43</v>
      </c>
      <c r="F42" s="35" t="s">
        <v>44</v>
      </c>
      <c r="G42" s="29" t="s">
        <v>94</v>
      </c>
      <c r="H42" s="29"/>
      <c r="I42" s="29" t="s">
        <v>95</v>
      </c>
      <c r="J42" s="35"/>
      <c r="K42" s="35" t="s">
        <v>190</v>
      </c>
      <c r="L42" s="19">
        <v>1032436679</v>
      </c>
      <c r="M42" s="19" t="s">
        <v>249</v>
      </c>
      <c r="N42" s="37" t="s">
        <v>238</v>
      </c>
      <c r="O42" s="35"/>
      <c r="P42" s="35" t="s">
        <v>218</v>
      </c>
      <c r="Q42" s="35" t="s">
        <v>218</v>
      </c>
      <c r="R42" s="32">
        <v>35783</v>
      </c>
      <c r="S42" s="69" t="s">
        <v>219</v>
      </c>
      <c r="T42" s="33" t="s">
        <v>226</v>
      </c>
      <c r="U42" s="33" t="s">
        <v>252</v>
      </c>
      <c r="V42" s="254">
        <v>1025000</v>
      </c>
      <c r="W42" s="218">
        <v>0</v>
      </c>
      <c r="X42" s="218">
        <v>1025000</v>
      </c>
      <c r="Y42" s="35" t="s">
        <v>257</v>
      </c>
      <c r="Z42" s="223"/>
      <c r="AA42" s="35">
        <v>0</v>
      </c>
      <c r="AB42" s="35"/>
      <c r="AC42" s="35"/>
      <c r="AD42" s="64"/>
      <c r="AE42" s="35"/>
      <c r="AF42" s="35"/>
      <c r="AG42" s="39" t="s">
        <v>315</v>
      </c>
      <c r="AH42" s="35"/>
      <c r="AI42" s="35"/>
      <c r="AJ42" s="35"/>
      <c r="AK42" s="39" t="s">
        <v>255</v>
      </c>
      <c r="AL42" s="19"/>
      <c r="AM42" s="40" t="s">
        <v>245</v>
      </c>
      <c r="AN42" s="35">
        <v>889</v>
      </c>
      <c r="AO42" s="256"/>
      <c r="AP42" s="22"/>
      <c r="AQ42" s="54" t="s">
        <v>265</v>
      </c>
      <c r="AR42" s="5"/>
      <c r="AS42" s="5"/>
      <c r="AT42" s="5"/>
      <c r="AU42" s="5"/>
      <c r="AV42" s="5"/>
      <c r="AW42" s="5"/>
      <c r="AX42" s="256"/>
      <c r="AY42" s="5"/>
    </row>
    <row r="43" spans="1:51" customFormat="1" ht="22.5">
      <c r="A43" s="35">
        <v>98560</v>
      </c>
      <c r="B43" s="64">
        <v>40372</v>
      </c>
      <c r="C43" s="19">
        <v>152387</v>
      </c>
      <c r="D43" s="32">
        <v>40359</v>
      </c>
      <c r="E43" s="35" t="s">
        <v>43</v>
      </c>
      <c r="F43" s="35" t="s">
        <v>44</v>
      </c>
      <c r="G43" s="29" t="s">
        <v>94</v>
      </c>
      <c r="H43" s="29"/>
      <c r="I43" s="29" t="s">
        <v>95</v>
      </c>
      <c r="J43" s="35"/>
      <c r="K43" s="35" t="s">
        <v>190</v>
      </c>
      <c r="L43" s="19">
        <v>1032436679</v>
      </c>
      <c r="M43" s="19" t="s">
        <v>249</v>
      </c>
      <c r="N43" s="37" t="s">
        <v>238</v>
      </c>
      <c r="O43" s="35"/>
      <c r="P43" s="35" t="s">
        <v>218</v>
      </c>
      <c r="Q43" s="35" t="s">
        <v>218</v>
      </c>
      <c r="R43" s="32">
        <v>35783</v>
      </c>
      <c r="S43" s="69" t="s">
        <v>219</v>
      </c>
      <c r="T43" s="33" t="s">
        <v>226</v>
      </c>
      <c r="U43" s="33" t="s">
        <v>252</v>
      </c>
      <c r="V43" s="254"/>
      <c r="W43" s="218">
        <v>0</v>
      </c>
      <c r="X43" s="218"/>
      <c r="Y43" s="35" t="s">
        <v>257</v>
      </c>
      <c r="Z43" s="223"/>
      <c r="AA43" s="35">
        <v>0</v>
      </c>
      <c r="AB43" s="35"/>
      <c r="AC43" s="35"/>
      <c r="AD43" s="64"/>
      <c r="AE43" s="35"/>
      <c r="AF43" s="35"/>
      <c r="AG43" s="39" t="s">
        <v>315</v>
      </c>
      <c r="AH43" s="35"/>
      <c r="AI43" s="35"/>
      <c r="AJ43" s="35"/>
      <c r="AK43" s="39" t="s">
        <v>255</v>
      </c>
      <c r="AL43" s="19"/>
      <c r="AM43" s="40" t="s">
        <v>274</v>
      </c>
      <c r="AN43" s="35">
        <v>888</v>
      </c>
      <c r="AO43" s="256"/>
      <c r="AP43" s="22"/>
      <c r="AQ43" s="52" t="s">
        <v>310</v>
      </c>
      <c r="AR43" s="5"/>
      <c r="AS43" s="5"/>
      <c r="AT43" s="5"/>
      <c r="AU43" s="5"/>
      <c r="AV43" s="5"/>
      <c r="AW43" s="5"/>
      <c r="AX43" s="256"/>
      <c r="AY43" s="5"/>
    </row>
    <row r="44" spans="1:51" customFormat="1" ht="22.5">
      <c r="A44" s="35">
        <v>98560</v>
      </c>
      <c r="B44" s="64">
        <v>40372</v>
      </c>
      <c r="C44" s="19">
        <v>152388</v>
      </c>
      <c r="D44" s="32">
        <v>40359</v>
      </c>
      <c r="E44" s="35" t="s">
        <v>43</v>
      </c>
      <c r="F44" s="35" t="s">
        <v>44</v>
      </c>
      <c r="G44" s="29" t="s">
        <v>94</v>
      </c>
      <c r="H44" s="29" t="s">
        <v>120</v>
      </c>
      <c r="I44" s="29" t="s">
        <v>51</v>
      </c>
      <c r="J44" s="35" t="s">
        <v>197</v>
      </c>
      <c r="K44" s="35" t="s">
        <v>190</v>
      </c>
      <c r="L44" s="19">
        <v>1020723850</v>
      </c>
      <c r="M44" s="19" t="s">
        <v>249</v>
      </c>
      <c r="N44" s="37" t="s">
        <v>237</v>
      </c>
      <c r="O44" s="35"/>
      <c r="P44" s="35" t="s">
        <v>218</v>
      </c>
      <c r="Q44" s="35" t="s">
        <v>218</v>
      </c>
      <c r="R44" s="32">
        <v>35545</v>
      </c>
      <c r="S44" s="69" t="s">
        <v>219</v>
      </c>
      <c r="T44" s="33" t="s">
        <v>220</v>
      </c>
      <c r="U44" s="33" t="s">
        <v>240</v>
      </c>
      <c r="V44" s="254">
        <v>1025000</v>
      </c>
      <c r="W44" s="218">
        <v>0</v>
      </c>
      <c r="X44" s="218">
        <v>1025000</v>
      </c>
      <c r="Y44" s="35" t="s">
        <v>267</v>
      </c>
      <c r="Z44" s="219"/>
      <c r="AA44" s="53">
        <v>0</v>
      </c>
      <c r="AB44" s="53"/>
      <c r="AC44" s="35"/>
      <c r="AD44" s="220"/>
      <c r="AE44" s="222"/>
      <c r="AF44" s="222"/>
      <c r="AG44" s="39" t="s">
        <v>315</v>
      </c>
      <c r="AH44" s="35"/>
      <c r="AI44" s="39"/>
      <c r="AJ44" s="35"/>
      <c r="AK44" s="39" t="s">
        <v>255</v>
      </c>
      <c r="AL44" s="19"/>
      <c r="AM44" s="40" t="s">
        <v>245</v>
      </c>
      <c r="AN44" s="35">
        <v>816</v>
      </c>
      <c r="AO44" s="256">
        <v>12500</v>
      </c>
      <c r="AP44" s="22"/>
      <c r="AQ44" s="54" t="s">
        <v>311</v>
      </c>
      <c r="AR44" s="5"/>
      <c r="AS44" s="5"/>
      <c r="AT44" s="5"/>
      <c r="AU44" s="5"/>
      <c r="AV44" s="5"/>
      <c r="AW44" s="5"/>
      <c r="AX44" s="256">
        <v>12500</v>
      </c>
      <c r="AY44" s="40" t="s">
        <v>281</v>
      </c>
    </row>
    <row r="45" spans="1:51" customFormat="1" ht="67.5">
      <c r="A45" s="35">
        <v>98560</v>
      </c>
      <c r="B45" s="64">
        <v>40372</v>
      </c>
      <c r="C45" s="19">
        <v>152388</v>
      </c>
      <c r="D45" s="32">
        <v>40359</v>
      </c>
      <c r="E45" s="35" t="s">
        <v>43</v>
      </c>
      <c r="F45" s="35" t="s">
        <v>44</v>
      </c>
      <c r="G45" s="29" t="s">
        <v>94</v>
      </c>
      <c r="H45" s="29" t="s">
        <v>120</v>
      </c>
      <c r="I45" s="29" t="s">
        <v>51</v>
      </c>
      <c r="J45" s="35" t="s">
        <v>197</v>
      </c>
      <c r="K45" s="35" t="s">
        <v>190</v>
      </c>
      <c r="L45" s="19">
        <v>1020723850</v>
      </c>
      <c r="M45" s="19" t="s">
        <v>249</v>
      </c>
      <c r="N45" s="37" t="s">
        <v>237</v>
      </c>
      <c r="O45" s="35"/>
      <c r="P45" s="35" t="s">
        <v>218</v>
      </c>
      <c r="Q45" s="35" t="s">
        <v>218</v>
      </c>
      <c r="R45" s="32">
        <v>35545</v>
      </c>
      <c r="S45" s="69" t="s">
        <v>219</v>
      </c>
      <c r="T45" s="33" t="s">
        <v>220</v>
      </c>
      <c r="U45" s="33" t="s">
        <v>240</v>
      </c>
      <c r="V45" s="254"/>
      <c r="W45" s="218">
        <v>0</v>
      </c>
      <c r="X45" s="218"/>
      <c r="Y45" s="35" t="s">
        <v>267</v>
      </c>
      <c r="Z45" s="219"/>
      <c r="AA45" s="53">
        <v>0</v>
      </c>
      <c r="AB45" s="53"/>
      <c r="AC45" s="35"/>
      <c r="AD45" s="220"/>
      <c r="AE45" s="222"/>
      <c r="AF45" s="222"/>
      <c r="AG45" s="39" t="s">
        <v>315</v>
      </c>
      <c r="AH45" s="35"/>
      <c r="AI45" s="39"/>
      <c r="AJ45" s="35"/>
      <c r="AK45" s="39" t="s">
        <v>255</v>
      </c>
      <c r="AL45" s="19"/>
      <c r="AM45" s="40" t="s">
        <v>274</v>
      </c>
      <c r="AN45" s="35">
        <v>602</v>
      </c>
      <c r="AO45" s="256">
        <v>141300</v>
      </c>
      <c r="AP45" s="22"/>
      <c r="AQ45" s="52" t="s">
        <v>316</v>
      </c>
      <c r="AR45" s="5"/>
      <c r="AS45" s="5"/>
      <c r="AT45" s="5"/>
      <c r="AU45" s="5"/>
      <c r="AV45" s="5"/>
      <c r="AW45" s="5"/>
      <c r="AX45" s="256">
        <v>141300</v>
      </c>
      <c r="AY45" s="39" t="s">
        <v>283</v>
      </c>
    </row>
    <row r="46" spans="1:51" customFormat="1" ht="22.5">
      <c r="A46" s="35">
        <v>98560</v>
      </c>
      <c r="B46" s="64">
        <v>40372</v>
      </c>
      <c r="C46" s="19">
        <v>152389</v>
      </c>
      <c r="D46" s="32">
        <v>40359</v>
      </c>
      <c r="E46" s="35" t="s">
        <v>43</v>
      </c>
      <c r="F46" s="35" t="s">
        <v>44</v>
      </c>
      <c r="G46" s="29" t="s">
        <v>96</v>
      </c>
      <c r="H46" s="29" t="s">
        <v>97</v>
      </c>
      <c r="I46" s="29" t="s">
        <v>98</v>
      </c>
      <c r="J46" s="35" t="s">
        <v>80</v>
      </c>
      <c r="K46" s="35" t="s">
        <v>190</v>
      </c>
      <c r="L46" s="19">
        <v>19279859</v>
      </c>
      <c r="M46" s="19" t="s">
        <v>249</v>
      </c>
      <c r="N46" s="37" t="s">
        <v>238</v>
      </c>
      <c r="O46" s="35"/>
      <c r="P46" s="35" t="s">
        <v>218</v>
      </c>
      <c r="Q46" s="35" t="s">
        <v>218</v>
      </c>
      <c r="R46" s="32">
        <v>38777</v>
      </c>
      <c r="S46" s="69" t="s">
        <v>219</v>
      </c>
      <c r="T46" s="33" t="s">
        <v>229</v>
      </c>
      <c r="U46" s="33" t="s">
        <v>241</v>
      </c>
      <c r="V46" s="254">
        <v>1025000</v>
      </c>
      <c r="W46" s="218">
        <v>0</v>
      </c>
      <c r="X46" s="218">
        <v>1025000</v>
      </c>
      <c r="Y46" s="35" t="s">
        <v>270</v>
      </c>
      <c r="Z46" s="219"/>
      <c r="AA46" s="53">
        <v>0</v>
      </c>
      <c r="AB46" s="53"/>
      <c r="AC46" s="222"/>
      <c r="AD46" s="220"/>
      <c r="AE46" s="222"/>
      <c r="AF46" s="222"/>
      <c r="AG46" s="39" t="s">
        <v>315</v>
      </c>
      <c r="AH46" s="35"/>
      <c r="AI46" s="39"/>
      <c r="AJ46" s="35"/>
      <c r="AK46" s="39" t="s">
        <v>255</v>
      </c>
      <c r="AL46" s="19"/>
      <c r="AM46" s="40" t="s">
        <v>245</v>
      </c>
      <c r="AN46" s="35">
        <v>816</v>
      </c>
      <c r="AO46" s="256">
        <v>12500</v>
      </c>
      <c r="AP46" s="22"/>
      <c r="AQ46" s="54" t="s">
        <v>311</v>
      </c>
      <c r="AR46" s="5"/>
      <c r="AS46" s="5"/>
      <c r="AT46" s="5"/>
      <c r="AU46" s="5"/>
      <c r="AV46" s="5"/>
      <c r="AW46" s="5"/>
      <c r="AX46" s="256">
        <v>12500</v>
      </c>
      <c r="AY46" s="40" t="s">
        <v>281</v>
      </c>
    </row>
    <row r="47" spans="1:51" customFormat="1" ht="67.5">
      <c r="A47" s="35">
        <v>98560</v>
      </c>
      <c r="B47" s="64">
        <v>40372</v>
      </c>
      <c r="C47" s="19">
        <v>152389</v>
      </c>
      <c r="D47" s="32">
        <v>40359</v>
      </c>
      <c r="E47" s="35" t="s">
        <v>43</v>
      </c>
      <c r="F47" s="35" t="s">
        <v>44</v>
      </c>
      <c r="G47" s="29" t="s">
        <v>96</v>
      </c>
      <c r="H47" s="29" t="s">
        <v>97</v>
      </c>
      <c r="I47" s="29" t="s">
        <v>98</v>
      </c>
      <c r="J47" s="35" t="s">
        <v>80</v>
      </c>
      <c r="K47" s="35" t="s">
        <v>190</v>
      </c>
      <c r="L47" s="19">
        <v>19279859</v>
      </c>
      <c r="M47" s="19" t="s">
        <v>249</v>
      </c>
      <c r="N47" s="37" t="s">
        <v>238</v>
      </c>
      <c r="O47" s="35"/>
      <c r="P47" s="35" t="s">
        <v>218</v>
      </c>
      <c r="Q47" s="35" t="s">
        <v>218</v>
      </c>
      <c r="R47" s="32">
        <v>38777</v>
      </c>
      <c r="S47" s="69" t="s">
        <v>219</v>
      </c>
      <c r="T47" s="33" t="s">
        <v>229</v>
      </c>
      <c r="U47" s="33" t="s">
        <v>241</v>
      </c>
      <c r="V47" s="254"/>
      <c r="W47" s="218">
        <v>0</v>
      </c>
      <c r="X47" s="218"/>
      <c r="Y47" s="35" t="s">
        <v>270</v>
      </c>
      <c r="Z47" s="219"/>
      <c r="AA47" s="53">
        <v>0</v>
      </c>
      <c r="AB47" s="53"/>
      <c r="AC47" s="222"/>
      <c r="AD47" s="220"/>
      <c r="AE47" s="222"/>
      <c r="AF47" s="222"/>
      <c r="AG47" s="39" t="s">
        <v>315</v>
      </c>
      <c r="AH47" s="35"/>
      <c r="AI47" s="39"/>
      <c r="AJ47" s="35"/>
      <c r="AK47" s="39" t="s">
        <v>255</v>
      </c>
      <c r="AL47" s="19"/>
      <c r="AM47" s="40" t="s">
        <v>274</v>
      </c>
      <c r="AN47" s="35">
        <v>602</v>
      </c>
      <c r="AO47" s="256">
        <v>141300</v>
      </c>
      <c r="AP47" s="22"/>
      <c r="AQ47" s="52" t="s">
        <v>316</v>
      </c>
      <c r="AR47" s="5"/>
      <c r="AS47" s="5"/>
      <c r="AT47" s="5"/>
      <c r="AU47" s="5"/>
      <c r="AV47" s="5"/>
      <c r="AW47" s="5"/>
      <c r="AX47" s="256">
        <v>141300</v>
      </c>
      <c r="AY47" s="39" t="s">
        <v>283</v>
      </c>
    </row>
    <row r="48" spans="1:51" customFormat="1" ht="22.5">
      <c r="A48" s="35">
        <v>98560</v>
      </c>
      <c r="B48" s="64">
        <v>40372</v>
      </c>
      <c r="C48" s="19">
        <v>162390</v>
      </c>
      <c r="D48" s="32">
        <v>40359</v>
      </c>
      <c r="E48" s="35" t="s">
        <v>43</v>
      </c>
      <c r="F48" s="35" t="s">
        <v>44</v>
      </c>
      <c r="G48" s="29" t="s">
        <v>99</v>
      </c>
      <c r="H48" s="29"/>
      <c r="I48" s="29" t="s">
        <v>100</v>
      </c>
      <c r="J48" s="35"/>
      <c r="K48" s="35" t="s">
        <v>190</v>
      </c>
      <c r="L48" s="19">
        <v>1020723898</v>
      </c>
      <c r="M48" s="19" t="s">
        <v>249</v>
      </c>
      <c r="N48" s="37" t="s">
        <v>237</v>
      </c>
      <c r="O48" s="35"/>
      <c r="P48" s="35" t="s">
        <v>218</v>
      </c>
      <c r="Q48" s="35" t="s">
        <v>218</v>
      </c>
      <c r="R48" s="32">
        <v>34985</v>
      </c>
      <c r="S48" s="69" t="s">
        <v>219</v>
      </c>
      <c r="T48" s="33" t="s">
        <v>226</v>
      </c>
      <c r="U48" s="33" t="s">
        <v>252</v>
      </c>
      <c r="V48" s="254">
        <v>1025000</v>
      </c>
      <c r="W48" s="218">
        <v>0</v>
      </c>
      <c r="X48" s="218">
        <v>1025000</v>
      </c>
      <c r="Y48" s="35" t="s">
        <v>267</v>
      </c>
      <c r="Z48" s="223"/>
      <c r="AA48" s="35">
        <v>0</v>
      </c>
      <c r="AB48" s="35"/>
      <c r="AC48" s="35"/>
      <c r="AD48" s="64"/>
      <c r="AE48" s="35"/>
      <c r="AF48" s="35"/>
      <c r="AG48" s="39" t="s">
        <v>315</v>
      </c>
      <c r="AH48" s="35"/>
      <c r="AI48" s="35"/>
      <c r="AJ48" s="35"/>
      <c r="AK48" s="39" t="s">
        <v>255</v>
      </c>
      <c r="AL48" s="19"/>
      <c r="AM48" s="40" t="s">
        <v>245</v>
      </c>
      <c r="AN48" s="35">
        <v>816</v>
      </c>
      <c r="AO48" s="256">
        <v>12500</v>
      </c>
      <c r="AP48" s="22"/>
      <c r="AQ48" s="54" t="s">
        <v>311</v>
      </c>
      <c r="AR48" s="5"/>
      <c r="AS48" s="5"/>
      <c r="AT48" s="5"/>
      <c r="AU48" s="5"/>
      <c r="AV48" s="5"/>
      <c r="AW48" s="5"/>
      <c r="AX48" s="256">
        <v>12500</v>
      </c>
      <c r="AY48" s="40" t="s">
        <v>281</v>
      </c>
    </row>
    <row r="49" spans="1:51" customFormat="1" ht="67.5">
      <c r="A49" s="35">
        <v>98560</v>
      </c>
      <c r="B49" s="64">
        <v>40372</v>
      </c>
      <c r="C49" s="19">
        <v>162390</v>
      </c>
      <c r="D49" s="32">
        <v>40359</v>
      </c>
      <c r="E49" s="35" t="s">
        <v>43</v>
      </c>
      <c r="F49" s="35" t="s">
        <v>44</v>
      </c>
      <c r="G49" s="29" t="s">
        <v>99</v>
      </c>
      <c r="H49" s="29"/>
      <c r="I49" s="29" t="s">
        <v>100</v>
      </c>
      <c r="J49" s="35"/>
      <c r="K49" s="35" t="s">
        <v>190</v>
      </c>
      <c r="L49" s="19">
        <v>1020723898</v>
      </c>
      <c r="M49" s="19" t="s">
        <v>249</v>
      </c>
      <c r="N49" s="37" t="s">
        <v>237</v>
      </c>
      <c r="O49" s="35"/>
      <c r="P49" s="35" t="s">
        <v>218</v>
      </c>
      <c r="Q49" s="35" t="s">
        <v>218</v>
      </c>
      <c r="R49" s="32">
        <v>34985</v>
      </c>
      <c r="S49" s="69" t="s">
        <v>219</v>
      </c>
      <c r="T49" s="33" t="s">
        <v>226</v>
      </c>
      <c r="U49" s="33" t="s">
        <v>252</v>
      </c>
      <c r="V49" s="254"/>
      <c r="W49" s="218">
        <v>0</v>
      </c>
      <c r="X49" s="218"/>
      <c r="Y49" s="35" t="s">
        <v>267</v>
      </c>
      <c r="Z49" s="223"/>
      <c r="AA49" s="35">
        <v>0</v>
      </c>
      <c r="AB49" s="35"/>
      <c r="AC49" s="35"/>
      <c r="AD49" s="64"/>
      <c r="AE49" s="35"/>
      <c r="AF49" s="35"/>
      <c r="AG49" s="39" t="s">
        <v>315</v>
      </c>
      <c r="AH49" s="35"/>
      <c r="AI49" s="35"/>
      <c r="AJ49" s="35"/>
      <c r="AK49" s="39" t="s">
        <v>255</v>
      </c>
      <c r="AL49" s="19"/>
      <c r="AM49" s="40" t="s">
        <v>274</v>
      </c>
      <c r="AN49" s="35">
        <v>602</v>
      </c>
      <c r="AO49" s="256">
        <v>141300</v>
      </c>
      <c r="AP49" s="22"/>
      <c r="AQ49" s="52" t="s">
        <v>316</v>
      </c>
      <c r="AR49" s="5"/>
      <c r="AS49" s="5"/>
      <c r="AT49" s="5"/>
      <c r="AU49" s="5"/>
      <c r="AV49" s="5"/>
      <c r="AW49" s="5"/>
      <c r="AX49" s="256">
        <v>141300</v>
      </c>
      <c r="AY49" s="39" t="s">
        <v>283</v>
      </c>
    </row>
    <row r="50" spans="1:51" customFormat="1" ht="22.5">
      <c r="A50" s="35">
        <v>98560</v>
      </c>
      <c r="B50" s="64">
        <v>40372</v>
      </c>
      <c r="C50" s="19">
        <v>152391</v>
      </c>
      <c r="D50" s="32">
        <v>40359</v>
      </c>
      <c r="E50" s="35" t="s">
        <v>43</v>
      </c>
      <c r="F50" s="35" t="s">
        <v>44</v>
      </c>
      <c r="G50" s="29" t="s">
        <v>101</v>
      </c>
      <c r="H50" s="29" t="s">
        <v>102</v>
      </c>
      <c r="I50" s="29" t="s">
        <v>103</v>
      </c>
      <c r="J50" s="35"/>
      <c r="K50" s="35" t="s">
        <v>190</v>
      </c>
      <c r="L50" s="19">
        <v>31241149</v>
      </c>
      <c r="M50" s="19" t="s">
        <v>249</v>
      </c>
      <c r="N50" s="37" t="s">
        <v>237</v>
      </c>
      <c r="O50" s="35"/>
      <c r="P50" s="35" t="s">
        <v>218</v>
      </c>
      <c r="Q50" s="35" t="s">
        <v>218</v>
      </c>
      <c r="R50" s="32">
        <v>37819</v>
      </c>
      <c r="S50" s="69" t="s">
        <v>219</v>
      </c>
      <c r="T50" s="33" t="s">
        <v>226</v>
      </c>
      <c r="U50" s="33" t="s">
        <v>241</v>
      </c>
      <c r="V50" s="254">
        <v>1025000</v>
      </c>
      <c r="W50" s="218">
        <v>0</v>
      </c>
      <c r="X50" s="218">
        <v>1025000</v>
      </c>
      <c r="Y50" s="35" t="s">
        <v>257</v>
      </c>
      <c r="Z50" s="223"/>
      <c r="AA50" s="35">
        <v>0</v>
      </c>
      <c r="AB50" s="35"/>
      <c r="AC50" s="35"/>
      <c r="AD50" s="64"/>
      <c r="AE50" s="35"/>
      <c r="AF50" s="35"/>
      <c r="AG50" s="39" t="s">
        <v>315</v>
      </c>
      <c r="AH50" s="35"/>
      <c r="AI50" s="35"/>
      <c r="AJ50" s="35"/>
      <c r="AK50" s="39" t="s">
        <v>255</v>
      </c>
      <c r="AL50" s="19"/>
      <c r="AM50" s="40" t="s">
        <v>245</v>
      </c>
      <c r="AN50" s="35">
        <v>889</v>
      </c>
      <c r="AO50" s="256"/>
      <c r="AP50" s="22"/>
      <c r="AQ50" s="54" t="s">
        <v>265</v>
      </c>
      <c r="AR50" s="5"/>
      <c r="AS50" s="5"/>
      <c r="AT50" s="5"/>
      <c r="AU50" s="5"/>
      <c r="AV50" s="5"/>
      <c r="AW50" s="5"/>
      <c r="AX50" s="256"/>
      <c r="AY50" s="5"/>
    </row>
    <row r="51" spans="1:51" customFormat="1" ht="22.5">
      <c r="A51" s="35">
        <v>98560</v>
      </c>
      <c r="B51" s="64">
        <v>40372</v>
      </c>
      <c r="C51" s="19">
        <v>152391</v>
      </c>
      <c r="D51" s="32">
        <v>40359</v>
      </c>
      <c r="E51" s="35" t="s">
        <v>43</v>
      </c>
      <c r="F51" s="35" t="s">
        <v>44</v>
      </c>
      <c r="G51" s="29" t="s">
        <v>101</v>
      </c>
      <c r="H51" s="29" t="s">
        <v>102</v>
      </c>
      <c r="I51" s="29" t="s">
        <v>103</v>
      </c>
      <c r="J51" s="35"/>
      <c r="K51" s="35" t="s">
        <v>190</v>
      </c>
      <c r="L51" s="19">
        <v>31241149</v>
      </c>
      <c r="M51" s="19" t="s">
        <v>249</v>
      </c>
      <c r="N51" s="37" t="s">
        <v>237</v>
      </c>
      <c r="O51" s="35"/>
      <c r="P51" s="35" t="s">
        <v>218</v>
      </c>
      <c r="Q51" s="35" t="s">
        <v>218</v>
      </c>
      <c r="R51" s="32">
        <v>37819</v>
      </c>
      <c r="S51" s="69" t="s">
        <v>219</v>
      </c>
      <c r="T51" s="33" t="s">
        <v>226</v>
      </c>
      <c r="U51" s="33" t="s">
        <v>241</v>
      </c>
      <c r="V51" s="254"/>
      <c r="W51" s="218">
        <v>0</v>
      </c>
      <c r="X51" s="218"/>
      <c r="Y51" s="35" t="s">
        <v>257</v>
      </c>
      <c r="Z51" s="223"/>
      <c r="AA51" s="35">
        <v>0</v>
      </c>
      <c r="AB51" s="35"/>
      <c r="AC51" s="35"/>
      <c r="AD51" s="64"/>
      <c r="AE51" s="35"/>
      <c r="AF51" s="35"/>
      <c r="AG51" s="39" t="s">
        <v>315</v>
      </c>
      <c r="AH51" s="35"/>
      <c r="AI51" s="35"/>
      <c r="AJ51" s="35"/>
      <c r="AK51" s="39" t="s">
        <v>255</v>
      </c>
      <c r="AL51" s="19"/>
      <c r="AM51" s="40" t="s">
        <v>274</v>
      </c>
      <c r="AN51" s="35">
        <v>888</v>
      </c>
      <c r="AO51" s="256"/>
      <c r="AP51" s="22"/>
      <c r="AQ51" s="52" t="s">
        <v>310</v>
      </c>
      <c r="AR51" s="5"/>
      <c r="AS51" s="5"/>
      <c r="AT51" s="5"/>
      <c r="AU51" s="5"/>
      <c r="AV51" s="5"/>
      <c r="AW51" s="5"/>
      <c r="AX51" s="256"/>
      <c r="AY51" s="5"/>
    </row>
    <row r="52" spans="1:51" customFormat="1" ht="22.5">
      <c r="A52" s="35">
        <v>98560</v>
      </c>
      <c r="B52" s="64">
        <v>40372</v>
      </c>
      <c r="C52" s="19">
        <v>152392</v>
      </c>
      <c r="D52" s="32">
        <v>40359</v>
      </c>
      <c r="E52" s="35" t="s">
        <v>43</v>
      </c>
      <c r="F52" s="35" t="s">
        <v>44</v>
      </c>
      <c r="G52" s="29" t="s">
        <v>104</v>
      </c>
      <c r="H52" s="29" t="s">
        <v>94</v>
      </c>
      <c r="I52" s="29" t="s">
        <v>105</v>
      </c>
      <c r="J52" s="35"/>
      <c r="K52" s="35" t="s">
        <v>190</v>
      </c>
      <c r="L52" s="19">
        <v>20207112</v>
      </c>
      <c r="M52" s="19" t="s">
        <v>249</v>
      </c>
      <c r="N52" s="37" t="s">
        <v>237</v>
      </c>
      <c r="O52" s="35"/>
      <c r="P52" s="35" t="s">
        <v>218</v>
      </c>
      <c r="Q52" s="35" t="s">
        <v>218</v>
      </c>
      <c r="R52" s="32">
        <v>34689</v>
      </c>
      <c r="S52" s="69" t="s">
        <v>219</v>
      </c>
      <c r="T52" s="33" t="s">
        <v>226</v>
      </c>
      <c r="U52" s="33" t="s">
        <v>252</v>
      </c>
      <c r="V52" s="254">
        <v>1025000</v>
      </c>
      <c r="W52" s="218">
        <v>0</v>
      </c>
      <c r="X52" s="218">
        <v>1025000</v>
      </c>
      <c r="Y52" s="35" t="s">
        <v>267</v>
      </c>
      <c r="Z52" s="223"/>
      <c r="AA52" s="35">
        <v>0</v>
      </c>
      <c r="AB52" s="35"/>
      <c r="AC52" s="35"/>
      <c r="AD52" s="64"/>
      <c r="AE52" s="35"/>
      <c r="AF52" s="35"/>
      <c r="AG52" s="39" t="s">
        <v>315</v>
      </c>
      <c r="AH52" s="35"/>
      <c r="AI52" s="35"/>
      <c r="AJ52" s="35"/>
      <c r="AK52" s="39" t="s">
        <v>255</v>
      </c>
      <c r="AL52" s="19"/>
      <c r="AM52" s="40" t="s">
        <v>245</v>
      </c>
      <c r="AN52" s="35">
        <v>816</v>
      </c>
      <c r="AO52" s="256">
        <v>12500</v>
      </c>
      <c r="AP52" s="22"/>
      <c r="AQ52" s="54" t="s">
        <v>311</v>
      </c>
      <c r="AR52" s="5"/>
      <c r="AS52" s="5"/>
      <c r="AT52" s="5"/>
      <c r="AU52" s="5"/>
      <c r="AV52" s="5"/>
      <c r="AW52" s="5"/>
      <c r="AX52" s="256">
        <v>12500</v>
      </c>
      <c r="AY52" s="40" t="s">
        <v>281</v>
      </c>
    </row>
    <row r="53" spans="1:51" customFormat="1" ht="67.5">
      <c r="A53" s="35">
        <v>98560</v>
      </c>
      <c r="B53" s="64">
        <v>40372</v>
      </c>
      <c r="C53" s="19">
        <v>152392</v>
      </c>
      <c r="D53" s="32">
        <v>40359</v>
      </c>
      <c r="E53" s="35" t="s">
        <v>43</v>
      </c>
      <c r="F53" s="35" t="s">
        <v>44</v>
      </c>
      <c r="G53" s="29" t="s">
        <v>104</v>
      </c>
      <c r="H53" s="29" t="s">
        <v>94</v>
      </c>
      <c r="I53" s="29" t="s">
        <v>105</v>
      </c>
      <c r="J53" s="35"/>
      <c r="K53" s="35" t="s">
        <v>190</v>
      </c>
      <c r="L53" s="19">
        <v>20207112</v>
      </c>
      <c r="M53" s="19" t="s">
        <v>249</v>
      </c>
      <c r="N53" s="37" t="s">
        <v>237</v>
      </c>
      <c r="O53" s="35"/>
      <c r="P53" s="35" t="s">
        <v>218</v>
      </c>
      <c r="Q53" s="35" t="s">
        <v>218</v>
      </c>
      <c r="R53" s="32">
        <v>34689</v>
      </c>
      <c r="S53" s="69" t="s">
        <v>219</v>
      </c>
      <c r="T53" s="33" t="s">
        <v>226</v>
      </c>
      <c r="U53" s="33" t="s">
        <v>252</v>
      </c>
      <c r="V53" s="254"/>
      <c r="W53" s="218">
        <v>0</v>
      </c>
      <c r="X53" s="218"/>
      <c r="Y53" s="35" t="s">
        <v>267</v>
      </c>
      <c r="Z53" s="223"/>
      <c r="AA53" s="35">
        <v>0</v>
      </c>
      <c r="AB53" s="35"/>
      <c r="AC53" s="35"/>
      <c r="AD53" s="64"/>
      <c r="AE53" s="35"/>
      <c r="AF53" s="35"/>
      <c r="AG53" s="39" t="s">
        <v>315</v>
      </c>
      <c r="AH53" s="35"/>
      <c r="AI53" s="35"/>
      <c r="AJ53" s="35"/>
      <c r="AK53" s="39" t="s">
        <v>255</v>
      </c>
      <c r="AL53" s="19"/>
      <c r="AM53" s="40" t="s">
        <v>274</v>
      </c>
      <c r="AN53" s="35">
        <v>602</v>
      </c>
      <c r="AO53" s="256">
        <v>141300</v>
      </c>
      <c r="AP53" s="22"/>
      <c r="AQ53" s="52" t="s">
        <v>316</v>
      </c>
      <c r="AR53" s="5"/>
      <c r="AS53" s="5"/>
      <c r="AT53" s="5"/>
      <c r="AU53" s="5"/>
      <c r="AV53" s="5"/>
      <c r="AW53" s="5"/>
      <c r="AX53" s="256">
        <v>141300</v>
      </c>
      <c r="AY53" s="39" t="s">
        <v>283</v>
      </c>
    </row>
    <row r="54" spans="1:51" customFormat="1" ht="22.5">
      <c r="A54" s="35">
        <v>98560</v>
      </c>
      <c r="B54" s="64">
        <v>40372</v>
      </c>
      <c r="C54" s="19">
        <v>152393</v>
      </c>
      <c r="D54" s="32">
        <v>40359</v>
      </c>
      <c r="E54" s="35" t="s">
        <v>43</v>
      </c>
      <c r="F54" s="35" t="s">
        <v>44</v>
      </c>
      <c r="G54" s="29" t="s">
        <v>106</v>
      </c>
      <c r="H54" s="29" t="s">
        <v>107</v>
      </c>
      <c r="I54" s="29" t="s">
        <v>108</v>
      </c>
      <c r="J54" s="35"/>
      <c r="K54" s="35" t="s">
        <v>190</v>
      </c>
      <c r="L54" s="19">
        <v>24197025</v>
      </c>
      <c r="M54" s="19" t="s">
        <v>249</v>
      </c>
      <c r="N54" s="37" t="s">
        <v>237</v>
      </c>
      <c r="O54" s="35"/>
      <c r="P54" s="35" t="s">
        <v>218</v>
      </c>
      <c r="Q54" s="35" t="s">
        <v>218</v>
      </c>
      <c r="R54" s="32">
        <v>37859</v>
      </c>
      <c r="S54" s="69" t="s">
        <v>219</v>
      </c>
      <c r="T54" s="33" t="s">
        <v>230</v>
      </c>
      <c r="U54" s="33" t="s">
        <v>241</v>
      </c>
      <c r="V54" s="254">
        <v>1025000</v>
      </c>
      <c r="W54" s="218">
        <v>0</v>
      </c>
      <c r="X54" s="218">
        <v>1025000</v>
      </c>
      <c r="Y54" s="35" t="s">
        <v>267</v>
      </c>
      <c r="Z54" s="223"/>
      <c r="AA54" s="35">
        <v>0</v>
      </c>
      <c r="AB54" s="35"/>
      <c r="AC54" s="35"/>
      <c r="AD54" s="64"/>
      <c r="AE54" s="35"/>
      <c r="AF54" s="35"/>
      <c r="AG54" s="39" t="s">
        <v>315</v>
      </c>
      <c r="AH54" s="35"/>
      <c r="AI54" s="35"/>
      <c r="AJ54" s="35"/>
      <c r="AK54" s="39" t="s">
        <v>255</v>
      </c>
      <c r="AL54" s="19"/>
      <c r="AM54" s="40" t="s">
        <v>245</v>
      </c>
      <c r="AN54" s="35">
        <v>816</v>
      </c>
      <c r="AO54" s="256">
        <v>12500</v>
      </c>
      <c r="AP54" s="22"/>
      <c r="AQ54" s="54" t="s">
        <v>311</v>
      </c>
      <c r="AR54" s="5"/>
      <c r="AS54" s="5"/>
      <c r="AT54" s="5"/>
      <c r="AU54" s="5"/>
      <c r="AV54" s="5"/>
      <c r="AW54" s="5"/>
      <c r="AX54" s="256">
        <v>12500</v>
      </c>
      <c r="AY54" s="40" t="s">
        <v>281</v>
      </c>
    </row>
    <row r="55" spans="1:51" customFormat="1" ht="67.5">
      <c r="A55" s="35">
        <v>98560</v>
      </c>
      <c r="B55" s="64">
        <v>40372</v>
      </c>
      <c r="C55" s="19">
        <v>152393</v>
      </c>
      <c r="D55" s="32">
        <v>40359</v>
      </c>
      <c r="E55" s="35" t="s">
        <v>43</v>
      </c>
      <c r="F55" s="35" t="s">
        <v>44</v>
      </c>
      <c r="G55" s="29" t="s">
        <v>106</v>
      </c>
      <c r="H55" s="29" t="s">
        <v>107</v>
      </c>
      <c r="I55" s="29" t="s">
        <v>108</v>
      </c>
      <c r="J55" s="35"/>
      <c r="K55" s="35" t="s">
        <v>190</v>
      </c>
      <c r="L55" s="19">
        <v>24197025</v>
      </c>
      <c r="M55" s="19" t="s">
        <v>249</v>
      </c>
      <c r="N55" s="37" t="s">
        <v>237</v>
      </c>
      <c r="O55" s="35"/>
      <c r="P55" s="35" t="s">
        <v>218</v>
      </c>
      <c r="Q55" s="35" t="s">
        <v>218</v>
      </c>
      <c r="R55" s="32">
        <v>37859</v>
      </c>
      <c r="S55" s="69" t="s">
        <v>219</v>
      </c>
      <c r="T55" s="33" t="s">
        <v>230</v>
      </c>
      <c r="U55" s="33" t="s">
        <v>241</v>
      </c>
      <c r="V55" s="254"/>
      <c r="W55" s="218">
        <v>0</v>
      </c>
      <c r="X55" s="218"/>
      <c r="Y55" s="35" t="s">
        <v>267</v>
      </c>
      <c r="Z55" s="223"/>
      <c r="AA55" s="35">
        <v>0</v>
      </c>
      <c r="AB55" s="35"/>
      <c r="AC55" s="35"/>
      <c r="AD55" s="64"/>
      <c r="AE55" s="35"/>
      <c r="AF55" s="35"/>
      <c r="AG55" s="39" t="s">
        <v>315</v>
      </c>
      <c r="AH55" s="35"/>
      <c r="AI55" s="35"/>
      <c r="AJ55" s="35"/>
      <c r="AK55" s="39" t="s">
        <v>255</v>
      </c>
      <c r="AL55" s="19"/>
      <c r="AM55" s="40" t="s">
        <v>274</v>
      </c>
      <c r="AN55" s="35">
        <v>602</v>
      </c>
      <c r="AO55" s="256">
        <v>141300</v>
      </c>
      <c r="AP55" s="22"/>
      <c r="AQ55" s="52" t="s">
        <v>316</v>
      </c>
      <c r="AR55" s="5"/>
      <c r="AS55" s="5"/>
      <c r="AT55" s="5"/>
      <c r="AU55" s="5"/>
      <c r="AV55" s="5"/>
      <c r="AW55" s="5"/>
      <c r="AX55" s="256">
        <v>141300</v>
      </c>
      <c r="AY55" s="39" t="s">
        <v>283</v>
      </c>
    </row>
    <row r="56" spans="1:51" customFormat="1" ht="22.5">
      <c r="A56" s="35">
        <v>98560</v>
      </c>
      <c r="B56" s="64">
        <v>40372</v>
      </c>
      <c r="C56" s="19">
        <v>152394</v>
      </c>
      <c r="D56" s="32">
        <v>40359</v>
      </c>
      <c r="E56" s="35" t="s">
        <v>43</v>
      </c>
      <c r="F56" s="35" t="s">
        <v>44</v>
      </c>
      <c r="G56" s="29" t="s">
        <v>109</v>
      </c>
      <c r="H56" s="29" t="s">
        <v>110</v>
      </c>
      <c r="I56" s="29" t="s">
        <v>70</v>
      </c>
      <c r="J56" s="35" t="s">
        <v>95</v>
      </c>
      <c r="K56" s="35" t="s">
        <v>190</v>
      </c>
      <c r="L56" s="19">
        <v>3179230</v>
      </c>
      <c r="M56" s="19" t="s">
        <v>249</v>
      </c>
      <c r="N56" s="37" t="s">
        <v>238</v>
      </c>
      <c r="O56" s="35"/>
      <c r="P56" s="35" t="s">
        <v>218</v>
      </c>
      <c r="Q56" s="35" t="s">
        <v>218</v>
      </c>
      <c r="R56" s="32">
        <v>39003</v>
      </c>
      <c r="S56" s="69" t="s">
        <v>219</v>
      </c>
      <c r="T56" s="33" t="s">
        <v>231</v>
      </c>
      <c r="U56" s="33" t="s">
        <v>252</v>
      </c>
      <c r="V56" s="254">
        <v>1025000</v>
      </c>
      <c r="W56" s="218">
        <v>0</v>
      </c>
      <c r="X56" s="218">
        <v>1025000</v>
      </c>
      <c r="Y56" s="35" t="s">
        <v>267</v>
      </c>
      <c r="Z56" s="223"/>
      <c r="AA56" s="35">
        <v>0</v>
      </c>
      <c r="AB56" s="35"/>
      <c r="AC56" s="35"/>
      <c r="AD56" s="64"/>
      <c r="AE56" s="35"/>
      <c r="AF56" s="35"/>
      <c r="AG56" s="39" t="s">
        <v>315</v>
      </c>
      <c r="AH56" s="35"/>
      <c r="AI56" s="35"/>
      <c r="AJ56" s="35"/>
      <c r="AK56" s="39" t="s">
        <v>255</v>
      </c>
      <c r="AL56" s="19"/>
      <c r="AM56" s="40" t="s">
        <v>245</v>
      </c>
      <c r="AN56" s="35">
        <v>816</v>
      </c>
      <c r="AO56" s="256">
        <v>12500</v>
      </c>
      <c r="AP56" s="22"/>
      <c r="AQ56" s="54" t="s">
        <v>311</v>
      </c>
      <c r="AR56" s="5"/>
      <c r="AS56" s="5"/>
      <c r="AT56" s="5"/>
      <c r="AU56" s="5"/>
      <c r="AV56" s="5"/>
      <c r="AW56" s="5"/>
      <c r="AX56" s="256">
        <v>12500</v>
      </c>
      <c r="AY56" s="40" t="s">
        <v>281</v>
      </c>
    </row>
    <row r="57" spans="1:51" customFormat="1" ht="67.5">
      <c r="A57" s="35">
        <v>98560</v>
      </c>
      <c r="B57" s="64">
        <v>40372</v>
      </c>
      <c r="C57" s="19">
        <v>152394</v>
      </c>
      <c r="D57" s="32">
        <v>40359</v>
      </c>
      <c r="E57" s="35" t="s">
        <v>43</v>
      </c>
      <c r="F57" s="35" t="s">
        <v>44</v>
      </c>
      <c r="G57" s="29" t="s">
        <v>109</v>
      </c>
      <c r="H57" s="29" t="s">
        <v>110</v>
      </c>
      <c r="I57" s="29" t="s">
        <v>70</v>
      </c>
      <c r="J57" s="35" t="s">
        <v>95</v>
      </c>
      <c r="K57" s="35" t="s">
        <v>190</v>
      </c>
      <c r="L57" s="19">
        <v>3179230</v>
      </c>
      <c r="M57" s="19" t="s">
        <v>249</v>
      </c>
      <c r="N57" s="37" t="s">
        <v>238</v>
      </c>
      <c r="O57" s="35"/>
      <c r="P57" s="35" t="s">
        <v>218</v>
      </c>
      <c r="Q57" s="35" t="s">
        <v>218</v>
      </c>
      <c r="R57" s="32">
        <v>39003</v>
      </c>
      <c r="S57" s="69" t="s">
        <v>219</v>
      </c>
      <c r="T57" s="33" t="s">
        <v>231</v>
      </c>
      <c r="U57" s="33" t="s">
        <v>252</v>
      </c>
      <c r="V57" s="254"/>
      <c r="W57" s="218">
        <v>0</v>
      </c>
      <c r="X57" s="218"/>
      <c r="Y57" s="35" t="s">
        <v>267</v>
      </c>
      <c r="Z57" s="223"/>
      <c r="AA57" s="35">
        <v>0</v>
      </c>
      <c r="AB57" s="35"/>
      <c r="AC57" s="35"/>
      <c r="AD57" s="64"/>
      <c r="AE57" s="35"/>
      <c r="AF57" s="35"/>
      <c r="AG57" s="39" t="s">
        <v>315</v>
      </c>
      <c r="AH57" s="35"/>
      <c r="AI57" s="35"/>
      <c r="AJ57" s="35"/>
      <c r="AK57" s="39" t="s">
        <v>255</v>
      </c>
      <c r="AL57" s="19"/>
      <c r="AM57" s="40" t="s">
        <v>274</v>
      </c>
      <c r="AN57" s="35">
        <v>602</v>
      </c>
      <c r="AO57" s="256">
        <v>141300</v>
      </c>
      <c r="AP57" s="22"/>
      <c r="AQ57" s="52" t="s">
        <v>316</v>
      </c>
      <c r="AR57" s="5"/>
      <c r="AS57" s="5"/>
      <c r="AT57" s="5"/>
      <c r="AU57" s="5"/>
      <c r="AV57" s="5"/>
      <c r="AW57" s="5"/>
      <c r="AX57" s="256">
        <v>141300</v>
      </c>
      <c r="AY57" s="39" t="s">
        <v>283</v>
      </c>
    </row>
    <row r="58" spans="1:51" customFormat="1" ht="22.5">
      <c r="A58" s="35">
        <v>98560</v>
      </c>
      <c r="B58" s="64">
        <v>40372</v>
      </c>
      <c r="C58" s="19">
        <v>152395</v>
      </c>
      <c r="D58" s="32">
        <v>40359</v>
      </c>
      <c r="E58" s="35" t="s">
        <v>43</v>
      </c>
      <c r="F58" s="35" t="s">
        <v>44</v>
      </c>
      <c r="G58" s="29" t="s">
        <v>111</v>
      </c>
      <c r="H58" s="29"/>
      <c r="I58" s="29" t="s">
        <v>112</v>
      </c>
      <c r="J58" s="35"/>
      <c r="K58" s="35" t="s">
        <v>190</v>
      </c>
      <c r="L58" s="19">
        <v>2365405</v>
      </c>
      <c r="M58" s="19" t="s">
        <v>249</v>
      </c>
      <c r="N58" s="37" t="s">
        <v>238</v>
      </c>
      <c r="O58" s="35"/>
      <c r="P58" s="35" t="s">
        <v>218</v>
      </c>
      <c r="Q58" s="35" t="s">
        <v>218</v>
      </c>
      <c r="R58" s="32">
        <v>35537</v>
      </c>
      <c r="S58" s="69" t="s">
        <v>219</v>
      </c>
      <c r="T58" s="33" t="s">
        <v>223</v>
      </c>
      <c r="U58" s="33" t="s">
        <v>240</v>
      </c>
      <c r="V58" s="254">
        <v>1025000</v>
      </c>
      <c r="W58" s="218">
        <v>0</v>
      </c>
      <c r="X58" s="218">
        <v>1025000</v>
      </c>
      <c r="Y58" s="35" t="s">
        <v>257</v>
      </c>
      <c r="Z58" s="223"/>
      <c r="AA58" s="35">
        <v>0</v>
      </c>
      <c r="AB58" s="35"/>
      <c r="AC58" s="35"/>
      <c r="AD58" s="64"/>
      <c r="AE58" s="35"/>
      <c r="AF58" s="35"/>
      <c r="AG58" s="39" t="s">
        <v>315</v>
      </c>
      <c r="AH58" s="35"/>
      <c r="AI58" s="35"/>
      <c r="AJ58" s="35"/>
      <c r="AK58" s="39" t="s">
        <v>255</v>
      </c>
      <c r="AL58" s="19"/>
      <c r="AM58" s="40" t="s">
        <v>245</v>
      </c>
      <c r="AN58" s="35">
        <v>889</v>
      </c>
      <c r="AO58" s="256"/>
      <c r="AP58" s="22"/>
      <c r="AQ58" s="54" t="s">
        <v>265</v>
      </c>
      <c r="AR58" s="5"/>
      <c r="AS58" s="5"/>
      <c r="AT58" s="5"/>
      <c r="AU58" s="5"/>
      <c r="AV58" s="5"/>
      <c r="AW58" s="5"/>
      <c r="AX58" s="256"/>
      <c r="AY58" s="5"/>
    </row>
    <row r="59" spans="1:51" customFormat="1" ht="22.5">
      <c r="A59" s="35">
        <v>98560</v>
      </c>
      <c r="B59" s="64">
        <v>40372</v>
      </c>
      <c r="C59" s="19">
        <v>152395</v>
      </c>
      <c r="D59" s="32">
        <v>40359</v>
      </c>
      <c r="E59" s="35" t="s">
        <v>43</v>
      </c>
      <c r="F59" s="35" t="s">
        <v>44</v>
      </c>
      <c r="G59" s="29" t="s">
        <v>111</v>
      </c>
      <c r="H59" s="29"/>
      <c r="I59" s="29" t="s">
        <v>112</v>
      </c>
      <c r="J59" s="35"/>
      <c r="K59" s="35" t="s">
        <v>190</v>
      </c>
      <c r="L59" s="19">
        <v>2365405</v>
      </c>
      <c r="M59" s="19" t="s">
        <v>249</v>
      </c>
      <c r="N59" s="37" t="s">
        <v>238</v>
      </c>
      <c r="O59" s="35"/>
      <c r="P59" s="35" t="s">
        <v>218</v>
      </c>
      <c r="Q59" s="35" t="s">
        <v>218</v>
      </c>
      <c r="R59" s="32">
        <v>35537</v>
      </c>
      <c r="S59" s="69" t="s">
        <v>219</v>
      </c>
      <c r="T59" s="33" t="s">
        <v>223</v>
      </c>
      <c r="U59" s="33" t="s">
        <v>240</v>
      </c>
      <c r="V59" s="254"/>
      <c r="W59" s="218">
        <v>0</v>
      </c>
      <c r="X59" s="218"/>
      <c r="Y59" s="35" t="s">
        <v>257</v>
      </c>
      <c r="Z59" s="223"/>
      <c r="AA59" s="35">
        <v>0</v>
      </c>
      <c r="AB59" s="35"/>
      <c r="AC59" s="35"/>
      <c r="AD59" s="64"/>
      <c r="AE59" s="35"/>
      <c r="AF59" s="35"/>
      <c r="AG59" s="39" t="s">
        <v>315</v>
      </c>
      <c r="AH59" s="35"/>
      <c r="AI59" s="35"/>
      <c r="AJ59" s="35"/>
      <c r="AK59" s="39" t="s">
        <v>255</v>
      </c>
      <c r="AL59" s="19"/>
      <c r="AM59" s="40" t="s">
        <v>274</v>
      </c>
      <c r="AN59" s="35">
        <v>888</v>
      </c>
      <c r="AO59" s="256"/>
      <c r="AP59" s="22"/>
      <c r="AQ59" s="52" t="s">
        <v>310</v>
      </c>
      <c r="AR59" s="5"/>
      <c r="AS59" s="5"/>
      <c r="AT59" s="5"/>
      <c r="AU59" s="5"/>
      <c r="AV59" s="5"/>
      <c r="AW59" s="5"/>
      <c r="AX59" s="256"/>
      <c r="AY59" s="5"/>
    </row>
    <row r="60" spans="1:51" customFormat="1" ht="22.5">
      <c r="A60" s="35">
        <v>98560</v>
      </c>
      <c r="B60" s="64">
        <v>40372</v>
      </c>
      <c r="C60" s="19">
        <v>152396</v>
      </c>
      <c r="D60" s="32">
        <v>40359</v>
      </c>
      <c r="E60" s="35" t="s">
        <v>43</v>
      </c>
      <c r="F60" s="35" t="s">
        <v>44</v>
      </c>
      <c r="G60" s="29" t="s">
        <v>79</v>
      </c>
      <c r="H60" s="29"/>
      <c r="I60" s="29" t="s">
        <v>113</v>
      </c>
      <c r="J60" s="35"/>
      <c r="K60" s="35" t="s">
        <v>190</v>
      </c>
      <c r="L60" s="19">
        <v>1020723772</v>
      </c>
      <c r="M60" s="19" t="s">
        <v>249</v>
      </c>
      <c r="N60" s="37" t="s">
        <v>237</v>
      </c>
      <c r="O60" s="35"/>
      <c r="P60" s="35" t="s">
        <v>218</v>
      </c>
      <c r="Q60" s="35" t="s">
        <v>218</v>
      </c>
      <c r="R60" s="32">
        <v>35726</v>
      </c>
      <c r="S60" s="69" t="s">
        <v>219</v>
      </c>
      <c r="T60" s="33" t="s">
        <v>226</v>
      </c>
      <c r="U60" s="33" t="s">
        <v>240</v>
      </c>
      <c r="V60" s="254">
        <v>1025000</v>
      </c>
      <c r="W60" s="218">
        <v>0</v>
      </c>
      <c r="X60" s="218">
        <v>1025000</v>
      </c>
      <c r="Y60" s="35" t="s">
        <v>267</v>
      </c>
      <c r="Z60" s="223"/>
      <c r="AA60" s="35">
        <v>0</v>
      </c>
      <c r="AB60" s="35"/>
      <c r="AC60" s="35"/>
      <c r="AD60" s="64"/>
      <c r="AE60" s="35"/>
      <c r="AF60" s="35"/>
      <c r="AG60" s="39" t="s">
        <v>315</v>
      </c>
      <c r="AH60" s="35"/>
      <c r="AI60" s="35"/>
      <c r="AJ60" s="35"/>
      <c r="AK60" s="39" t="s">
        <v>255</v>
      </c>
      <c r="AL60" s="19"/>
      <c r="AM60" s="40" t="s">
        <v>245</v>
      </c>
      <c r="AN60" s="35">
        <v>816</v>
      </c>
      <c r="AO60" s="256">
        <v>12500</v>
      </c>
      <c r="AP60" s="22"/>
      <c r="AQ60" s="54" t="s">
        <v>311</v>
      </c>
      <c r="AR60" s="224"/>
      <c r="AS60" s="5"/>
      <c r="AT60" s="5"/>
      <c r="AU60" s="5"/>
      <c r="AV60" s="5"/>
      <c r="AW60" s="5"/>
      <c r="AX60" s="256">
        <v>12500</v>
      </c>
      <c r="AY60" s="40" t="s">
        <v>281</v>
      </c>
    </row>
    <row r="61" spans="1:51" customFormat="1" ht="67.5">
      <c r="A61" s="35">
        <v>98560</v>
      </c>
      <c r="B61" s="64">
        <v>40372</v>
      </c>
      <c r="C61" s="19">
        <v>152396</v>
      </c>
      <c r="D61" s="32">
        <v>40359</v>
      </c>
      <c r="E61" s="35" t="s">
        <v>43</v>
      </c>
      <c r="F61" s="35" t="s">
        <v>44</v>
      </c>
      <c r="G61" s="29" t="s">
        <v>79</v>
      </c>
      <c r="H61" s="29"/>
      <c r="I61" s="29" t="s">
        <v>113</v>
      </c>
      <c r="J61" s="35"/>
      <c r="K61" s="35" t="s">
        <v>190</v>
      </c>
      <c r="L61" s="19">
        <v>1020723772</v>
      </c>
      <c r="M61" s="19" t="s">
        <v>249</v>
      </c>
      <c r="N61" s="37" t="s">
        <v>237</v>
      </c>
      <c r="O61" s="35"/>
      <c r="P61" s="35" t="s">
        <v>218</v>
      </c>
      <c r="Q61" s="35" t="s">
        <v>218</v>
      </c>
      <c r="R61" s="32">
        <v>35726</v>
      </c>
      <c r="S61" s="69" t="s">
        <v>219</v>
      </c>
      <c r="T61" s="33" t="s">
        <v>226</v>
      </c>
      <c r="U61" s="33" t="s">
        <v>240</v>
      </c>
      <c r="V61" s="254"/>
      <c r="W61" s="218">
        <v>0</v>
      </c>
      <c r="X61" s="218"/>
      <c r="Y61" s="35" t="s">
        <v>267</v>
      </c>
      <c r="Z61" s="223"/>
      <c r="AA61" s="35">
        <v>0</v>
      </c>
      <c r="AB61" s="35"/>
      <c r="AC61" s="35"/>
      <c r="AD61" s="64"/>
      <c r="AE61" s="35"/>
      <c r="AF61" s="35"/>
      <c r="AG61" s="39" t="s">
        <v>315</v>
      </c>
      <c r="AH61" s="35"/>
      <c r="AI61" s="35"/>
      <c r="AJ61" s="35"/>
      <c r="AK61" s="39" t="s">
        <v>255</v>
      </c>
      <c r="AL61" s="19"/>
      <c r="AM61" s="40" t="s">
        <v>274</v>
      </c>
      <c r="AN61" s="35">
        <v>602</v>
      </c>
      <c r="AO61" s="256">
        <v>141300</v>
      </c>
      <c r="AP61" s="22"/>
      <c r="AQ61" s="52" t="s">
        <v>316</v>
      </c>
      <c r="AR61" s="224"/>
      <c r="AS61" s="5"/>
      <c r="AT61" s="5"/>
      <c r="AU61" s="5"/>
      <c r="AV61" s="5"/>
      <c r="AW61" s="5"/>
      <c r="AX61" s="256">
        <v>141300</v>
      </c>
      <c r="AY61" s="39" t="s">
        <v>283</v>
      </c>
    </row>
    <row r="62" spans="1:51" customFormat="1" ht="22.5">
      <c r="A62" s="35">
        <v>98560</v>
      </c>
      <c r="B62" s="64">
        <v>40372</v>
      </c>
      <c r="C62" s="19">
        <v>152397</v>
      </c>
      <c r="D62" s="32">
        <v>40359</v>
      </c>
      <c r="E62" s="35" t="s">
        <v>43</v>
      </c>
      <c r="F62" s="35" t="s">
        <v>44</v>
      </c>
      <c r="G62" s="29" t="s">
        <v>198</v>
      </c>
      <c r="H62" s="29"/>
      <c r="I62" s="29" t="s">
        <v>113</v>
      </c>
      <c r="J62" s="35"/>
      <c r="K62" s="35" t="s">
        <v>190</v>
      </c>
      <c r="L62" s="19">
        <v>1020723773</v>
      </c>
      <c r="M62" s="19" t="s">
        <v>249</v>
      </c>
      <c r="N62" s="37" t="s">
        <v>237</v>
      </c>
      <c r="O62" s="35"/>
      <c r="P62" s="35" t="s">
        <v>218</v>
      </c>
      <c r="Q62" s="35" t="s">
        <v>218</v>
      </c>
      <c r="R62" s="32">
        <v>33827</v>
      </c>
      <c r="S62" s="69" t="s">
        <v>219</v>
      </c>
      <c r="T62" s="33" t="s">
        <v>226</v>
      </c>
      <c r="U62" s="33" t="s">
        <v>252</v>
      </c>
      <c r="V62" s="254">
        <v>1025000</v>
      </c>
      <c r="W62" s="218">
        <v>0</v>
      </c>
      <c r="X62" s="218">
        <v>1025000</v>
      </c>
      <c r="Y62" s="35" t="s">
        <v>267</v>
      </c>
      <c r="Z62" s="219"/>
      <c r="AA62" s="53">
        <v>0</v>
      </c>
      <c r="AB62" s="53"/>
      <c r="AC62" s="49"/>
      <c r="AD62" s="220"/>
      <c r="AE62" s="35"/>
      <c r="AF62" s="35"/>
      <c r="AG62" s="39" t="s">
        <v>315</v>
      </c>
      <c r="AH62" s="35"/>
      <c r="AI62" s="35"/>
      <c r="AJ62" s="35"/>
      <c r="AK62" s="39" t="s">
        <v>255</v>
      </c>
      <c r="AL62" s="19"/>
      <c r="AM62" s="40" t="s">
        <v>245</v>
      </c>
      <c r="AN62" s="35">
        <v>816</v>
      </c>
      <c r="AO62" s="256">
        <v>12500</v>
      </c>
      <c r="AP62" s="22"/>
      <c r="AQ62" s="54" t="s">
        <v>311</v>
      </c>
      <c r="AR62" s="5"/>
      <c r="AS62" s="5"/>
      <c r="AT62" s="5"/>
      <c r="AU62" s="5"/>
      <c r="AV62" s="5"/>
      <c r="AW62" s="5"/>
      <c r="AX62" s="256">
        <v>12500</v>
      </c>
      <c r="AY62" s="40" t="s">
        <v>281</v>
      </c>
    </row>
    <row r="63" spans="1:51" customFormat="1" ht="67.5">
      <c r="A63" s="35">
        <v>98560</v>
      </c>
      <c r="B63" s="64">
        <v>40372</v>
      </c>
      <c r="C63" s="19">
        <v>152397</v>
      </c>
      <c r="D63" s="32">
        <v>40359</v>
      </c>
      <c r="E63" s="35" t="s">
        <v>43</v>
      </c>
      <c r="F63" s="35" t="s">
        <v>44</v>
      </c>
      <c r="G63" s="29" t="s">
        <v>198</v>
      </c>
      <c r="H63" s="29"/>
      <c r="I63" s="29" t="s">
        <v>113</v>
      </c>
      <c r="J63" s="35"/>
      <c r="K63" s="35" t="s">
        <v>190</v>
      </c>
      <c r="L63" s="19">
        <v>1020723773</v>
      </c>
      <c r="M63" s="19" t="s">
        <v>249</v>
      </c>
      <c r="N63" s="37" t="s">
        <v>237</v>
      </c>
      <c r="O63" s="35"/>
      <c r="P63" s="35" t="s">
        <v>218</v>
      </c>
      <c r="Q63" s="35" t="s">
        <v>218</v>
      </c>
      <c r="R63" s="32">
        <v>33827</v>
      </c>
      <c r="S63" s="69" t="s">
        <v>219</v>
      </c>
      <c r="T63" s="33" t="s">
        <v>226</v>
      </c>
      <c r="U63" s="33" t="s">
        <v>252</v>
      </c>
      <c r="V63" s="254"/>
      <c r="W63" s="218">
        <v>0</v>
      </c>
      <c r="X63" s="218"/>
      <c r="Y63" s="35" t="s">
        <v>267</v>
      </c>
      <c r="Z63" s="219"/>
      <c r="AA63" s="53">
        <v>0</v>
      </c>
      <c r="AB63" s="53"/>
      <c r="AC63" s="49"/>
      <c r="AD63" s="220"/>
      <c r="AE63" s="35"/>
      <c r="AF63" s="35"/>
      <c r="AG63" s="39" t="s">
        <v>315</v>
      </c>
      <c r="AH63" s="35"/>
      <c r="AI63" s="35"/>
      <c r="AJ63" s="35"/>
      <c r="AK63" s="39" t="s">
        <v>255</v>
      </c>
      <c r="AL63" s="19"/>
      <c r="AM63" s="40" t="s">
        <v>274</v>
      </c>
      <c r="AN63" s="35">
        <v>602</v>
      </c>
      <c r="AO63" s="256">
        <v>141300</v>
      </c>
      <c r="AP63" s="22"/>
      <c r="AQ63" s="52" t="s">
        <v>316</v>
      </c>
      <c r="AR63" s="5"/>
      <c r="AS63" s="5"/>
      <c r="AT63" s="5"/>
      <c r="AU63" s="5"/>
      <c r="AV63" s="5"/>
      <c r="AW63" s="5"/>
      <c r="AX63" s="256">
        <v>141300</v>
      </c>
      <c r="AY63" s="39" t="s">
        <v>283</v>
      </c>
    </row>
    <row r="64" spans="1:51" customFormat="1" ht="22.5">
      <c r="A64" s="35">
        <v>98560</v>
      </c>
      <c r="B64" s="64">
        <v>40372</v>
      </c>
      <c r="C64" s="19">
        <v>152398</v>
      </c>
      <c r="D64" s="32">
        <v>40359</v>
      </c>
      <c r="E64" s="35" t="s">
        <v>43</v>
      </c>
      <c r="F64" s="35" t="s">
        <v>44</v>
      </c>
      <c r="G64" s="29" t="s">
        <v>199</v>
      </c>
      <c r="H64" s="29"/>
      <c r="I64" s="29" t="s">
        <v>135</v>
      </c>
      <c r="J64" s="35" t="s">
        <v>200</v>
      </c>
      <c r="K64" s="35" t="s">
        <v>190</v>
      </c>
      <c r="L64" s="19">
        <v>52514307</v>
      </c>
      <c r="M64" s="19" t="s">
        <v>249</v>
      </c>
      <c r="N64" s="37" t="s">
        <v>237</v>
      </c>
      <c r="O64" s="35"/>
      <c r="P64" s="35" t="s">
        <v>218</v>
      </c>
      <c r="Q64" s="35" t="s">
        <v>218</v>
      </c>
      <c r="R64" s="32">
        <v>39923</v>
      </c>
      <c r="S64" s="69" t="s">
        <v>219</v>
      </c>
      <c r="T64" s="33" t="s">
        <v>232</v>
      </c>
      <c r="U64" s="33" t="s">
        <v>252</v>
      </c>
      <c r="V64" s="254">
        <v>1025000</v>
      </c>
      <c r="W64" s="218">
        <v>0</v>
      </c>
      <c r="X64" s="218">
        <v>1025000</v>
      </c>
      <c r="Y64" s="35" t="s">
        <v>257</v>
      </c>
      <c r="Z64" s="219"/>
      <c r="AA64" s="53">
        <v>0</v>
      </c>
      <c r="AB64" s="53"/>
      <c r="AC64" s="49"/>
      <c r="AD64" s="220"/>
      <c r="AE64" s="35"/>
      <c r="AF64" s="35"/>
      <c r="AG64" s="39" t="s">
        <v>315</v>
      </c>
      <c r="AH64" s="35"/>
      <c r="AI64" s="35"/>
      <c r="AJ64" s="35"/>
      <c r="AK64" s="39" t="s">
        <v>255</v>
      </c>
      <c r="AL64" s="19"/>
      <c r="AM64" s="40" t="s">
        <v>245</v>
      </c>
      <c r="AN64" s="35">
        <v>889</v>
      </c>
      <c r="AO64" s="256"/>
      <c r="AP64" s="22"/>
      <c r="AQ64" s="54" t="s">
        <v>265</v>
      </c>
      <c r="AR64" s="5"/>
      <c r="AS64" s="5"/>
      <c r="AT64" s="5"/>
      <c r="AU64" s="5"/>
      <c r="AV64" s="5"/>
      <c r="AW64" s="5"/>
      <c r="AX64" s="256"/>
      <c r="AY64" s="5"/>
    </row>
    <row r="65" spans="1:51" customFormat="1" ht="22.5">
      <c r="A65" s="35">
        <v>98560</v>
      </c>
      <c r="B65" s="64">
        <v>40372</v>
      </c>
      <c r="C65" s="19">
        <v>152398</v>
      </c>
      <c r="D65" s="32">
        <v>40359</v>
      </c>
      <c r="E65" s="35" t="s">
        <v>43</v>
      </c>
      <c r="F65" s="35" t="s">
        <v>44</v>
      </c>
      <c r="G65" s="29" t="s">
        <v>199</v>
      </c>
      <c r="H65" s="29"/>
      <c r="I65" s="29" t="s">
        <v>135</v>
      </c>
      <c r="J65" s="35" t="s">
        <v>200</v>
      </c>
      <c r="K65" s="35" t="s">
        <v>190</v>
      </c>
      <c r="L65" s="19">
        <v>52514307</v>
      </c>
      <c r="M65" s="19" t="s">
        <v>249</v>
      </c>
      <c r="N65" s="37" t="s">
        <v>237</v>
      </c>
      <c r="O65" s="35"/>
      <c r="P65" s="35" t="s">
        <v>218</v>
      </c>
      <c r="Q65" s="35" t="s">
        <v>218</v>
      </c>
      <c r="R65" s="32">
        <v>39923</v>
      </c>
      <c r="S65" s="69" t="s">
        <v>219</v>
      </c>
      <c r="T65" s="33" t="s">
        <v>232</v>
      </c>
      <c r="U65" s="33" t="s">
        <v>252</v>
      </c>
      <c r="V65" s="254"/>
      <c r="W65" s="218">
        <v>0</v>
      </c>
      <c r="X65" s="218"/>
      <c r="Y65" s="35" t="s">
        <v>257</v>
      </c>
      <c r="Z65" s="219"/>
      <c r="AA65" s="53">
        <v>0</v>
      </c>
      <c r="AB65" s="53"/>
      <c r="AC65" s="49"/>
      <c r="AD65" s="220"/>
      <c r="AE65" s="35"/>
      <c r="AF65" s="35"/>
      <c r="AG65" s="39" t="s">
        <v>315</v>
      </c>
      <c r="AH65" s="35"/>
      <c r="AI65" s="35"/>
      <c r="AJ65" s="35"/>
      <c r="AK65" s="39" t="s">
        <v>255</v>
      </c>
      <c r="AL65" s="19"/>
      <c r="AM65" s="40" t="s">
        <v>274</v>
      </c>
      <c r="AN65" s="35">
        <v>888</v>
      </c>
      <c r="AO65" s="256"/>
      <c r="AP65" s="22"/>
      <c r="AQ65" s="52" t="s">
        <v>310</v>
      </c>
      <c r="AR65" s="5"/>
      <c r="AS65" s="5"/>
      <c r="AT65" s="5"/>
      <c r="AU65" s="5"/>
      <c r="AV65" s="5"/>
      <c r="AW65" s="5"/>
      <c r="AX65" s="256"/>
      <c r="AY65" s="5"/>
    </row>
    <row r="66" spans="1:51" customFormat="1" ht="22.5">
      <c r="A66" s="35">
        <v>98560</v>
      </c>
      <c r="B66" s="64">
        <v>40372</v>
      </c>
      <c r="C66" s="19">
        <v>152399</v>
      </c>
      <c r="D66" s="32">
        <v>40359</v>
      </c>
      <c r="E66" s="35" t="s">
        <v>43</v>
      </c>
      <c r="F66" s="35" t="s">
        <v>44</v>
      </c>
      <c r="G66" s="29" t="s">
        <v>114</v>
      </c>
      <c r="H66" s="29"/>
      <c r="I66" s="29" t="s">
        <v>115</v>
      </c>
      <c r="J66" s="35"/>
      <c r="K66" s="35" t="s">
        <v>190</v>
      </c>
      <c r="L66" s="19">
        <v>1020723766</v>
      </c>
      <c r="M66" s="19" t="s">
        <v>249</v>
      </c>
      <c r="N66" s="37" t="s">
        <v>237</v>
      </c>
      <c r="O66" s="35"/>
      <c r="P66" s="35" t="s">
        <v>218</v>
      </c>
      <c r="Q66" s="35" t="s">
        <v>218</v>
      </c>
      <c r="R66" s="32">
        <v>35005</v>
      </c>
      <c r="S66" s="69" t="s">
        <v>219</v>
      </c>
      <c r="T66" s="33" t="s">
        <v>226</v>
      </c>
      <c r="U66" s="33" t="s">
        <v>241</v>
      </c>
      <c r="V66" s="254">
        <v>1025000</v>
      </c>
      <c r="W66" s="218">
        <v>0</v>
      </c>
      <c r="X66" s="218">
        <v>1025000</v>
      </c>
      <c r="Y66" s="35" t="s">
        <v>267</v>
      </c>
      <c r="Z66" s="223"/>
      <c r="AA66" s="35">
        <v>0</v>
      </c>
      <c r="AB66" s="35"/>
      <c r="AC66" s="35"/>
      <c r="AD66" s="64"/>
      <c r="AE66" s="35"/>
      <c r="AF66" s="35"/>
      <c r="AG66" s="39" t="s">
        <v>315</v>
      </c>
      <c r="AH66" s="35"/>
      <c r="AI66" s="35"/>
      <c r="AJ66" s="35"/>
      <c r="AK66" s="39" t="s">
        <v>255</v>
      </c>
      <c r="AL66" s="19"/>
      <c r="AM66" s="40" t="s">
        <v>245</v>
      </c>
      <c r="AN66" s="35">
        <v>816</v>
      </c>
      <c r="AO66" s="256">
        <v>12500</v>
      </c>
      <c r="AP66" s="22"/>
      <c r="AQ66" s="54" t="s">
        <v>311</v>
      </c>
      <c r="AR66" s="5"/>
      <c r="AS66" s="5"/>
      <c r="AT66" s="5"/>
      <c r="AU66" s="5"/>
      <c r="AV66" s="5"/>
      <c r="AW66" s="5"/>
      <c r="AX66" s="256">
        <v>12500</v>
      </c>
      <c r="AY66" s="40" t="s">
        <v>281</v>
      </c>
    </row>
    <row r="67" spans="1:51" customFormat="1" ht="67.5">
      <c r="A67" s="35">
        <v>98560</v>
      </c>
      <c r="B67" s="64">
        <v>40372</v>
      </c>
      <c r="C67" s="19">
        <v>152399</v>
      </c>
      <c r="D67" s="32">
        <v>40359</v>
      </c>
      <c r="E67" s="35" t="s">
        <v>43</v>
      </c>
      <c r="F67" s="35" t="s">
        <v>44</v>
      </c>
      <c r="G67" s="29" t="s">
        <v>114</v>
      </c>
      <c r="H67" s="29"/>
      <c r="I67" s="29" t="s">
        <v>115</v>
      </c>
      <c r="J67" s="35"/>
      <c r="K67" s="35" t="s">
        <v>190</v>
      </c>
      <c r="L67" s="19">
        <v>1020723766</v>
      </c>
      <c r="M67" s="19" t="s">
        <v>249</v>
      </c>
      <c r="N67" s="37" t="s">
        <v>237</v>
      </c>
      <c r="O67" s="35"/>
      <c r="P67" s="35" t="s">
        <v>218</v>
      </c>
      <c r="Q67" s="35" t="s">
        <v>218</v>
      </c>
      <c r="R67" s="32">
        <v>35005</v>
      </c>
      <c r="S67" s="69" t="s">
        <v>219</v>
      </c>
      <c r="T67" s="33" t="s">
        <v>226</v>
      </c>
      <c r="U67" s="33" t="s">
        <v>241</v>
      </c>
      <c r="V67" s="254"/>
      <c r="W67" s="218">
        <v>0</v>
      </c>
      <c r="X67" s="218"/>
      <c r="Y67" s="35" t="s">
        <v>267</v>
      </c>
      <c r="Z67" s="223"/>
      <c r="AA67" s="35">
        <v>0</v>
      </c>
      <c r="AB67" s="35"/>
      <c r="AC67" s="35"/>
      <c r="AD67" s="64"/>
      <c r="AE67" s="35"/>
      <c r="AF67" s="35"/>
      <c r="AG67" s="39" t="s">
        <v>315</v>
      </c>
      <c r="AH67" s="35"/>
      <c r="AI67" s="35"/>
      <c r="AJ67" s="35"/>
      <c r="AK67" s="39" t="s">
        <v>255</v>
      </c>
      <c r="AL67" s="19"/>
      <c r="AM67" s="40" t="s">
        <v>274</v>
      </c>
      <c r="AN67" s="35">
        <v>602</v>
      </c>
      <c r="AO67" s="256">
        <v>141300</v>
      </c>
      <c r="AP67" s="22"/>
      <c r="AQ67" s="52" t="s">
        <v>316</v>
      </c>
      <c r="AR67" s="5"/>
      <c r="AS67" s="5"/>
      <c r="AT67" s="5"/>
      <c r="AU67" s="5"/>
      <c r="AV67" s="5"/>
      <c r="AW67" s="5"/>
      <c r="AX67" s="256">
        <v>141300</v>
      </c>
      <c r="AY67" s="39" t="s">
        <v>283</v>
      </c>
    </row>
    <row r="68" spans="1:51" customFormat="1" ht="22.5">
      <c r="A68" s="35">
        <v>98560</v>
      </c>
      <c r="B68" s="64">
        <v>40372</v>
      </c>
      <c r="C68" s="19">
        <v>152400</v>
      </c>
      <c r="D68" s="32">
        <v>40359</v>
      </c>
      <c r="E68" s="35" t="s">
        <v>43</v>
      </c>
      <c r="F68" s="35" t="s">
        <v>44</v>
      </c>
      <c r="G68" s="29" t="s">
        <v>116</v>
      </c>
      <c r="H68" s="29"/>
      <c r="I68" s="29" t="s">
        <v>117</v>
      </c>
      <c r="J68" s="35" t="s">
        <v>118</v>
      </c>
      <c r="K68" s="35" t="s">
        <v>190</v>
      </c>
      <c r="L68" s="19">
        <v>20325417</v>
      </c>
      <c r="M68" s="19" t="s">
        <v>249</v>
      </c>
      <c r="N68" s="37" t="s">
        <v>237</v>
      </c>
      <c r="O68" s="35"/>
      <c r="P68" s="35" t="s">
        <v>218</v>
      </c>
      <c r="Q68" s="35" t="s">
        <v>218</v>
      </c>
      <c r="R68" s="32">
        <v>33362</v>
      </c>
      <c r="S68" s="69" t="s">
        <v>219</v>
      </c>
      <c r="T68" s="33" t="s">
        <v>226</v>
      </c>
      <c r="U68" s="33" t="s">
        <v>241</v>
      </c>
      <c r="V68" s="254">
        <v>1025000</v>
      </c>
      <c r="W68" s="218">
        <v>0</v>
      </c>
      <c r="X68" s="218">
        <v>1025000</v>
      </c>
      <c r="Y68" s="35" t="s">
        <v>267</v>
      </c>
      <c r="Z68" s="223"/>
      <c r="AA68" s="35">
        <v>0</v>
      </c>
      <c r="AB68" s="35"/>
      <c r="AC68" s="35"/>
      <c r="AD68" s="64"/>
      <c r="AE68" s="35"/>
      <c r="AF68" s="35"/>
      <c r="AG68" s="39" t="s">
        <v>315</v>
      </c>
      <c r="AH68" s="35"/>
      <c r="AI68" s="35"/>
      <c r="AJ68" s="35"/>
      <c r="AK68" s="39" t="s">
        <v>255</v>
      </c>
      <c r="AL68" s="19"/>
      <c r="AM68" s="40" t="s">
        <v>245</v>
      </c>
      <c r="AN68" s="35">
        <v>816</v>
      </c>
      <c r="AO68" s="256">
        <v>12500</v>
      </c>
      <c r="AP68" s="22"/>
      <c r="AQ68" s="54" t="s">
        <v>311</v>
      </c>
      <c r="AR68" s="5"/>
      <c r="AS68" s="5"/>
      <c r="AT68" s="5"/>
      <c r="AU68" s="5"/>
      <c r="AV68" s="5"/>
      <c r="AW68" s="5"/>
      <c r="AX68" s="256">
        <v>12500</v>
      </c>
      <c r="AY68" s="40" t="s">
        <v>281</v>
      </c>
    </row>
    <row r="69" spans="1:51" customFormat="1" ht="67.5">
      <c r="A69" s="35">
        <v>98560</v>
      </c>
      <c r="B69" s="64">
        <v>40372</v>
      </c>
      <c r="C69" s="19">
        <v>152400</v>
      </c>
      <c r="D69" s="32">
        <v>40359</v>
      </c>
      <c r="E69" s="35" t="s">
        <v>43</v>
      </c>
      <c r="F69" s="35" t="s">
        <v>44</v>
      </c>
      <c r="G69" s="29" t="s">
        <v>116</v>
      </c>
      <c r="H69" s="29"/>
      <c r="I69" s="29" t="s">
        <v>117</v>
      </c>
      <c r="J69" s="35" t="s">
        <v>118</v>
      </c>
      <c r="K69" s="35" t="s">
        <v>190</v>
      </c>
      <c r="L69" s="19">
        <v>20325417</v>
      </c>
      <c r="M69" s="19" t="s">
        <v>249</v>
      </c>
      <c r="N69" s="37" t="s">
        <v>237</v>
      </c>
      <c r="O69" s="35"/>
      <c r="P69" s="35" t="s">
        <v>218</v>
      </c>
      <c r="Q69" s="35" t="s">
        <v>218</v>
      </c>
      <c r="R69" s="32">
        <v>33362</v>
      </c>
      <c r="S69" s="69" t="s">
        <v>219</v>
      </c>
      <c r="T69" s="33" t="s">
        <v>226</v>
      </c>
      <c r="U69" s="33" t="s">
        <v>241</v>
      </c>
      <c r="V69" s="254"/>
      <c r="W69" s="218">
        <v>0</v>
      </c>
      <c r="X69" s="218"/>
      <c r="Y69" s="35" t="s">
        <v>267</v>
      </c>
      <c r="Z69" s="223"/>
      <c r="AA69" s="35">
        <v>0</v>
      </c>
      <c r="AB69" s="35"/>
      <c r="AC69" s="35"/>
      <c r="AD69" s="64"/>
      <c r="AE69" s="35"/>
      <c r="AF69" s="35"/>
      <c r="AG69" s="39" t="s">
        <v>315</v>
      </c>
      <c r="AH69" s="35"/>
      <c r="AI69" s="35"/>
      <c r="AJ69" s="35"/>
      <c r="AK69" s="39" t="s">
        <v>255</v>
      </c>
      <c r="AL69" s="19"/>
      <c r="AM69" s="40" t="s">
        <v>274</v>
      </c>
      <c r="AN69" s="35">
        <v>602</v>
      </c>
      <c r="AO69" s="256">
        <v>141300</v>
      </c>
      <c r="AP69" s="22"/>
      <c r="AQ69" s="52" t="s">
        <v>316</v>
      </c>
      <c r="AR69" s="5"/>
      <c r="AS69" s="5"/>
      <c r="AT69" s="5"/>
      <c r="AU69" s="5"/>
      <c r="AV69" s="5"/>
      <c r="AW69" s="5"/>
      <c r="AX69" s="256">
        <v>141300</v>
      </c>
      <c r="AY69" s="39" t="s">
        <v>283</v>
      </c>
    </row>
    <row r="70" spans="1:51" customFormat="1" ht="22.5">
      <c r="A70" s="35">
        <v>98560</v>
      </c>
      <c r="B70" s="64">
        <v>40372</v>
      </c>
      <c r="C70" s="19">
        <v>152401</v>
      </c>
      <c r="D70" s="32">
        <v>40359</v>
      </c>
      <c r="E70" s="35" t="s">
        <v>43</v>
      </c>
      <c r="F70" s="35" t="s">
        <v>44</v>
      </c>
      <c r="G70" s="29" t="s">
        <v>116</v>
      </c>
      <c r="H70" s="29"/>
      <c r="I70" s="29" t="s">
        <v>119</v>
      </c>
      <c r="J70" s="35" t="s">
        <v>51</v>
      </c>
      <c r="K70" s="35" t="s">
        <v>190</v>
      </c>
      <c r="L70" s="19">
        <v>3620262</v>
      </c>
      <c r="M70" s="19" t="s">
        <v>249</v>
      </c>
      <c r="N70" s="37" t="s">
        <v>238</v>
      </c>
      <c r="O70" s="35"/>
      <c r="P70" s="35" t="s">
        <v>218</v>
      </c>
      <c r="Q70" s="35" t="s">
        <v>218</v>
      </c>
      <c r="R70" s="32">
        <v>39923</v>
      </c>
      <c r="S70" s="69" t="s">
        <v>219</v>
      </c>
      <c r="T70" s="33" t="s">
        <v>230</v>
      </c>
      <c r="U70" s="33" t="s">
        <v>252</v>
      </c>
      <c r="V70" s="254">
        <v>1025000</v>
      </c>
      <c r="W70" s="218">
        <v>0</v>
      </c>
      <c r="X70" s="218">
        <v>1025000</v>
      </c>
      <c r="Y70" s="35" t="s">
        <v>257</v>
      </c>
      <c r="Z70" s="223"/>
      <c r="AA70" s="35">
        <v>0</v>
      </c>
      <c r="AB70" s="35"/>
      <c r="AC70" s="35"/>
      <c r="AD70" s="64"/>
      <c r="AE70" s="35"/>
      <c r="AF70" s="35"/>
      <c r="AG70" s="39" t="s">
        <v>315</v>
      </c>
      <c r="AH70" s="35"/>
      <c r="AI70" s="35"/>
      <c r="AJ70" s="35"/>
      <c r="AK70" s="39" t="s">
        <v>255</v>
      </c>
      <c r="AL70" s="19"/>
      <c r="AM70" s="40" t="s">
        <v>245</v>
      </c>
      <c r="AN70" s="35">
        <v>889</v>
      </c>
      <c r="AO70" s="256"/>
      <c r="AP70" s="22"/>
      <c r="AQ70" s="54" t="s">
        <v>265</v>
      </c>
      <c r="AR70" s="5"/>
      <c r="AS70" s="5"/>
      <c r="AT70" s="5"/>
      <c r="AU70" s="5"/>
      <c r="AV70" s="5"/>
      <c r="AW70" s="5"/>
      <c r="AX70" s="256"/>
      <c r="AY70" s="5"/>
    </row>
    <row r="71" spans="1:51" customFormat="1" ht="22.5">
      <c r="A71" s="35">
        <v>98560</v>
      </c>
      <c r="B71" s="64">
        <v>40372</v>
      </c>
      <c r="C71" s="19">
        <v>152401</v>
      </c>
      <c r="D71" s="32">
        <v>40359</v>
      </c>
      <c r="E71" s="35" t="s">
        <v>43</v>
      </c>
      <c r="F71" s="35" t="s">
        <v>44</v>
      </c>
      <c r="G71" s="29" t="s">
        <v>116</v>
      </c>
      <c r="H71" s="29"/>
      <c r="I71" s="29" t="s">
        <v>119</v>
      </c>
      <c r="J71" s="35" t="s">
        <v>51</v>
      </c>
      <c r="K71" s="35" t="s">
        <v>190</v>
      </c>
      <c r="L71" s="19">
        <v>3620262</v>
      </c>
      <c r="M71" s="19" t="s">
        <v>249</v>
      </c>
      <c r="N71" s="37" t="s">
        <v>238</v>
      </c>
      <c r="O71" s="35"/>
      <c r="P71" s="35" t="s">
        <v>218</v>
      </c>
      <c r="Q71" s="35" t="s">
        <v>218</v>
      </c>
      <c r="R71" s="32">
        <v>39923</v>
      </c>
      <c r="S71" s="69" t="s">
        <v>219</v>
      </c>
      <c r="T71" s="33" t="s">
        <v>230</v>
      </c>
      <c r="U71" s="33" t="s">
        <v>252</v>
      </c>
      <c r="V71" s="254"/>
      <c r="W71" s="218">
        <v>0</v>
      </c>
      <c r="X71" s="218"/>
      <c r="Y71" s="35" t="s">
        <v>257</v>
      </c>
      <c r="Z71" s="223"/>
      <c r="AA71" s="35">
        <v>0</v>
      </c>
      <c r="AB71" s="35"/>
      <c r="AC71" s="35"/>
      <c r="AD71" s="64"/>
      <c r="AE71" s="35"/>
      <c r="AF71" s="35"/>
      <c r="AG71" s="39" t="s">
        <v>315</v>
      </c>
      <c r="AH71" s="35"/>
      <c r="AI71" s="35"/>
      <c r="AJ71" s="35"/>
      <c r="AK71" s="39" t="s">
        <v>255</v>
      </c>
      <c r="AL71" s="19"/>
      <c r="AM71" s="40" t="s">
        <v>274</v>
      </c>
      <c r="AN71" s="35">
        <v>888</v>
      </c>
      <c r="AO71" s="256"/>
      <c r="AP71" s="22"/>
      <c r="AQ71" s="52" t="s">
        <v>310</v>
      </c>
      <c r="AR71" s="5"/>
      <c r="AS71" s="5"/>
      <c r="AT71" s="5"/>
      <c r="AU71" s="5"/>
      <c r="AV71" s="5"/>
      <c r="AW71" s="5"/>
      <c r="AX71" s="256"/>
      <c r="AY71" s="5"/>
    </row>
    <row r="72" spans="1:51" customFormat="1" ht="22.5">
      <c r="A72" s="35">
        <v>98560</v>
      </c>
      <c r="B72" s="64">
        <v>40372</v>
      </c>
      <c r="C72" s="19">
        <v>152402</v>
      </c>
      <c r="D72" s="32">
        <v>40359</v>
      </c>
      <c r="E72" s="35" t="s">
        <v>43</v>
      </c>
      <c r="F72" s="35" t="s">
        <v>44</v>
      </c>
      <c r="G72" s="29" t="s">
        <v>120</v>
      </c>
      <c r="H72" s="29" t="s">
        <v>121</v>
      </c>
      <c r="I72" s="29" t="s">
        <v>122</v>
      </c>
      <c r="J72" s="35"/>
      <c r="K72" s="35" t="s">
        <v>190</v>
      </c>
      <c r="L72" s="19">
        <v>2569192</v>
      </c>
      <c r="M72" s="19" t="s">
        <v>249</v>
      </c>
      <c r="N72" s="37" t="s">
        <v>238</v>
      </c>
      <c r="O72" s="35"/>
      <c r="P72" s="35" t="s">
        <v>218</v>
      </c>
      <c r="Q72" s="35" t="s">
        <v>218</v>
      </c>
      <c r="R72" s="32">
        <v>33165</v>
      </c>
      <c r="S72" s="69" t="s">
        <v>219</v>
      </c>
      <c r="T72" s="33" t="s">
        <v>220</v>
      </c>
      <c r="U72" s="33" t="s">
        <v>240</v>
      </c>
      <c r="V72" s="254">
        <v>1025000</v>
      </c>
      <c r="W72" s="218">
        <v>0</v>
      </c>
      <c r="X72" s="218">
        <v>1025000</v>
      </c>
      <c r="Y72" s="53" t="s">
        <v>267</v>
      </c>
      <c r="Z72" s="219"/>
      <c r="AA72" s="53">
        <v>0</v>
      </c>
      <c r="AB72" s="53"/>
      <c r="AC72" s="222"/>
      <c r="AD72" s="220"/>
      <c r="AE72" s="222"/>
      <c r="AF72" s="222"/>
      <c r="AG72" s="39" t="s">
        <v>315</v>
      </c>
      <c r="AH72" s="35"/>
      <c r="AI72" s="39"/>
      <c r="AJ72" s="35"/>
      <c r="AK72" s="39" t="s">
        <v>255</v>
      </c>
      <c r="AL72" s="19"/>
      <c r="AM72" s="40" t="s">
        <v>245</v>
      </c>
      <c r="AN72" s="35">
        <v>816</v>
      </c>
      <c r="AO72" s="256">
        <v>12500</v>
      </c>
      <c r="AP72" s="22"/>
      <c r="AQ72" s="54" t="s">
        <v>311</v>
      </c>
      <c r="AR72" s="5"/>
      <c r="AS72" s="5"/>
      <c r="AT72" s="5"/>
      <c r="AU72" s="5"/>
      <c r="AV72" s="5"/>
      <c r="AW72" s="5"/>
      <c r="AX72" s="256">
        <v>12500</v>
      </c>
      <c r="AY72" s="40" t="s">
        <v>281</v>
      </c>
    </row>
    <row r="73" spans="1:51" customFormat="1" ht="67.5">
      <c r="A73" s="35">
        <v>98560</v>
      </c>
      <c r="B73" s="64">
        <v>40372</v>
      </c>
      <c r="C73" s="19">
        <v>152402</v>
      </c>
      <c r="D73" s="32">
        <v>40359</v>
      </c>
      <c r="E73" s="35" t="s">
        <v>43</v>
      </c>
      <c r="F73" s="35" t="s">
        <v>44</v>
      </c>
      <c r="G73" s="29" t="s">
        <v>120</v>
      </c>
      <c r="H73" s="29" t="s">
        <v>121</v>
      </c>
      <c r="I73" s="29" t="s">
        <v>122</v>
      </c>
      <c r="J73" s="35"/>
      <c r="K73" s="35" t="s">
        <v>190</v>
      </c>
      <c r="L73" s="19">
        <v>2569192</v>
      </c>
      <c r="M73" s="19" t="s">
        <v>249</v>
      </c>
      <c r="N73" s="37" t="s">
        <v>238</v>
      </c>
      <c r="O73" s="35"/>
      <c r="P73" s="35" t="s">
        <v>218</v>
      </c>
      <c r="Q73" s="35" t="s">
        <v>218</v>
      </c>
      <c r="R73" s="32">
        <v>33165</v>
      </c>
      <c r="S73" s="69" t="s">
        <v>219</v>
      </c>
      <c r="T73" s="33" t="s">
        <v>220</v>
      </c>
      <c r="U73" s="33" t="s">
        <v>240</v>
      </c>
      <c r="V73" s="254"/>
      <c r="W73" s="218">
        <v>0</v>
      </c>
      <c r="X73" s="218"/>
      <c r="Y73" s="53" t="s">
        <v>267</v>
      </c>
      <c r="Z73" s="219"/>
      <c r="AA73" s="53">
        <v>0</v>
      </c>
      <c r="AB73" s="53"/>
      <c r="AC73" s="222"/>
      <c r="AD73" s="220"/>
      <c r="AE73" s="222"/>
      <c r="AF73" s="222"/>
      <c r="AG73" s="39" t="s">
        <v>315</v>
      </c>
      <c r="AH73" s="35"/>
      <c r="AI73" s="39"/>
      <c r="AJ73" s="35"/>
      <c r="AK73" s="39" t="s">
        <v>255</v>
      </c>
      <c r="AL73" s="19"/>
      <c r="AM73" s="40" t="s">
        <v>274</v>
      </c>
      <c r="AN73" s="35">
        <v>602</v>
      </c>
      <c r="AO73" s="256">
        <v>141300</v>
      </c>
      <c r="AP73" s="22"/>
      <c r="AQ73" s="52" t="s">
        <v>316</v>
      </c>
      <c r="AR73" s="5"/>
      <c r="AS73" s="5"/>
      <c r="AT73" s="5"/>
      <c r="AU73" s="5"/>
      <c r="AV73" s="5"/>
      <c r="AW73" s="5"/>
      <c r="AX73" s="256">
        <v>141300</v>
      </c>
      <c r="AY73" s="39" t="s">
        <v>283</v>
      </c>
    </row>
    <row r="74" spans="1:51" s="229" customFormat="1" ht="22.5">
      <c r="A74" s="35">
        <v>98560</v>
      </c>
      <c r="B74" s="64">
        <v>40372</v>
      </c>
      <c r="C74" s="225">
        <v>152403</v>
      </c>
      <c r="D74" s="32">
        <v>40359</v>
      </c>
      <c r="E74" s="35" t="s">
        <v>43</v>
      </c>
      <c r="F74" s="35" t="s">
        <v>44</v>
      </c>
      <c r="G74" s="29" t="s">
        <v>201</v>
      </c>
      <c r="H74" s="29"/>
      <c r="I74" s="29" t="s">
        <v>202</v>
      </c>
      <c r="J74" s="35" t="s">
        <v>203</v>
      </c>
      <c r="K74" s="35" t="s">
        <v>190</v>
      </c>
      <c r="L74" s="19">
        <v>1032436674</v>
      </c>
      <c r="M74" s="19" t="s">
        <v>249</v>
      </c>
      <c r="N74" s="231" t="s">
        <v>238</v>
      </c>
      <c r="O74" s="226"/>
      <c r="P74" s="35" t="s">
        <v>218</v>
      </c>
      <c r="Q74" s="35" t="s">
        <v>218</v>
      </c>
      <c r="R74" s="32">
        <v>35005</v>
      </c>
      <c r="S74" s="69" t="s">
        <v>219</v>
      </c>
      <c r="T74" s="33" t="s">
        <v>220</v>
      </c>
      <c r="U74" s="33" t="s">
        <v>240</v>
      </c>
      <c r="V74" s="254">
        <v>1025000</v>
      </c>
      <c r="W74" s="218">
        <v>0</v>
      </c>
      <c r="X74" s="218">
        <v>1025000</v>
      </c>
      <c r="Y74" s="226" t="s">
        <v>267</v>
      </c>
      <c r="Z74" s="227"/>
      <c r="AA74" s="226">
        <v>0</v>
      </c>
      <c r="AB74" s="226"/>
      <c r="AC74" s="226"/>
      <c r="AD74" s="228"/>
      <c r="AE74" s="226"/>
      <c r="AF74" s="226"/>
      <c r="AG74" s="39" t="s">
        <v>315</v>
      </c>
      <c r="AH74" s="226"/>
      <c r="AI74" s="226"/>
      <c r="AJ74" s="226"/>
      <c r="AK74" s="39" t="s">
        <v>255</v>
      </c>
      <c r="AL74" s="225"/>
      <c r="AM74" s="40" t="s">
        <v>245</v>
      </c>
      <c r="AN74" s="35">
        <v>816</v>
      </c>
      <c r="AO74" s="256">
        <v>12500</v>
      </c>
      <c r="AP74" s="22"/>
      <c r="AQ74" s="54" t="s">
        <v>311</v>
      </c>
      <c r="AR74" s="224"/>
      <c r="AS74" s="224"/>
      <c r="AT74" s="224"/>
      <c r="AU74" s="224"/>
      <c r="AV74" s="224"/>
      <c r="AW74" s="224"/>
      <c r="AX74" s="256">
        <v>12500</v>
      </c>
      <c r="AY74" s="40" t="s">
        <v>281</v>
      </c>
    </row>
    <row r="75" spans="1:51" s="229" customFormat="1" ht="67.5">
      <c r="A75" s="35">
        <v>98560</v>
      </c>
      <c r="B75" s="64">
        <v>40372</v>
      </c>
      <c r="C75" s="225">
        <v>152403</v>
      </c>
      <c r="D75" s="32">
        <v>40359</v>
      </c>
      <c r="E75" s="35" t="s">
        <v>43</v>
      </c>
      <c r="F75" s="35" t="s">
        <v>44</v>
      </c>
      <c r="G75" s="29" t="s">
        <v>201</v>
      </c>
      <c r="H75" s="29"/>
      <c r="I75" s="29" t="s">
        <v>202</v>
      </c>
      <c r="J75" s="35" t="s">
        <v>203</v>
      </c>
      <c r="K75" s="35" t="s">
        <v>190</v>
      </c>
      <c r="L75" s="19">
        <v>1032436674</v>
      </c>
      <c r="M75" s="19" t="s">
        <v>249</v>
      </c>
      <c r="N75" s="231" t="s">
        <v>238</v>
      </c>
      <c r="O75" s="226"/>
      <c r="P75" s="35" t="s">
        <v>218</v>
      </c>
      <c r="Q75" s="35" t="s">
        <v>218</v>
      </c>
      <c r="R75" s="32">
        <v>35005</v>
      </c>
      <c r="S75" s="69" t="s">
        <v>219</v>
      </c>
      <c r="T75" s="33" t="s">
        <v>220</v>
      </c>
      <c r="U75" s="33" t="s">
        <v>240</v>
      </c>
      <c r="V75" s="254"/>
      <c r="W75" s="218">
        <v>0</v>
      </c>
      <c r="X75" s="218"/>
      <c r="Y75" s="226" t="s">
        <v>267</v>
      </c>
      <c r="Z75" s="227"/>
      <c r="AA75" s="226">
        <v>0</v>
      </c>
      <c r="AB75" s="226"/>
      <c r="AC75" s="226"/>
      <c r="AD75" s="228"/>
      <c r="AE75" s="226"/>
      <c r="AF75" s="226"/>
      <c r="AG75" s="39" t="s">
        <v>315</v>
      </c>
      <c r="AH75" s="226"/>
      <c r="AI75" s="226"/>
      <c r="AJ75" s="226"/>
      <c r="AK75" s="39" t="s">
        <v>255</v>
      </c>
      <c r="AL75" s="225"/>
      <c r="AM75" s="40" t="s">
        <v>274</v>
      </c>
      <c r="AN75" s="35">
        <v>602</v>
      </c>
      <c r="AO75" s="256">
        <v>141300</v>
      </c>
      <c r="AP75" s="22"/>
      <c r="AQ75" s="52" t="s">
        <v>316</v>
      </c>
      <c r="AR75" s="224"/>
      <c r="AS75" s="224"/>
      <c r="AT75" s="224"/>
      <c r="AU75" s="224"/>
      <c r="AV75" s="224"/>
      <c r="AW75" s="224"/>
      <c r="AX75" s="256">
        <v>141300</v>
      </c>
      <c r="AY75" s="39" t="s">
        <v>283</v>
      </c>
    </row>
    <row r="76" spans="1:51" customFormat="1" ht="22.5">
      <c r="A76" s="35">
        <v>98560</v>
      </c>
      <c r="B76" s="64">
        <v>40372</v>
      </c>
      <c r="C76" s="19">
        <v>152404</v>
      </c>
      <c r="D76" s="32">
        <v>40359</v>
      </c>
      <c r="E76" s="35" t="s">
        <v>43</v>
      </c>
      <c r="F76" s="35" t="s">
        <v>44</v>
      </c>
      <c r="G76" s="29" t="s">
        <v>123</v>
      </c>
      <c r="H76" s="29"/>
      <c r="I76" s="29" t="s">
        <v>124</v>
      </c>
      <c r="J76" s="35"/>
      <c r="K76" s="35" t="s">
        <v>190</v>
      </c>
      <c r="L76" s="19">
        <v>1020723821</v>
      </c>
      <c r="M76" s="19" t="s">
        <v>249</v>
      </c>
      <c r="N76" s="37" t="s">
        <v>237</v>
      </c>
      <c r="O76" s="35"/>
      <c r="P76" s="35" t="s">
        <v>218</v>
      </c>
      <c r="Q76" s="35" t="s">
        <v>218</v>
      </c>
      <c r="R76" s="32">
        <v>35489</v>
      </c>
      <c r="S76" s="69" t="s">
        <v>219</v>
      </c>
      <c r="T76" s="33" t="s">
        <v>220</v>
      </c>
      <c r="U76" s="33" t="s">
        <v>241</v>
      </c>
      <c r="V76" s="254">
        <v>1025000</v>
      </c>
      <c r="W76" s="218">
        <v>0</v>
      </c>
      <c r="X76" s="218">
        <v>1025000</v>
      </c>
      <c r="Y76" s="35" t="s">
        <v>267</v>
      </c>
      <c r="Z76" s="223"/>
      <c r="AA76" s="35">
        <v>0</v>
      </c>
      <c r="AB76" s="35"/>
      <c r="AC76" s="35"/>
      <c r="AD76" s="64"/>
      <c r="AE76" s="35"/>
      <c r="AF76" s="35"/>
      <c r="AG76" s="39" t="s">
        <v>315</v>
      </c>
      <c r="AH76" s="35"/>
      <c r="AI76" s="39"/>
      <c r="AJ76" s="35"/>
      <c r="AK76" s="39" t="s">
        <v>255</v>
      </c>
      <c r="AL76" s="19"/>
      <c r="AM76" s="40" t="s">
        <v>245</v>
      </c>
      <c r="AN76" s="35">
        <v>816</v>
      </c>
      <c r="AO76" s="256">
        <v>12500</v>
      </c>
      <c r="AP76" s="22"/>
      <c r="AQ76" s="54" t="s">
        <v>311</v>
      </c>
      <c r="AR76" s="5"/>
      <c r="AS76" s="5"/>
      <c r="AT76" s="5"/>
      <c r="AU76" s="5"/>
      <c r="AV76" s="5"/>
      <c r="AW76" s="5"/>
      <c r="AX76" s="256">
        <v>12500</v>
      </c>
      <c r="AY76" s="40" t="s">
        <v>281</v>
      </c>
    </row>
    <row r="77" spans="1:51" customFormat="1" ht="67.5">
      <c r="A77" s="35">
        <v>98560</v>
      </c>
      <c r="B77" s="64">
        <v>40372</v>
      </c>
      <c r="C77" s="19">
        <v>152404</v>
      </c>
      <c r="D77" s="32">
        <v>40359</v>
      </c>
      <c r="E77" s="35" t="s">
        <v>43</v>
      </c>
      <c r="F77" s="35" t="s">
        <v>44</v>
      </c>
      <c r="G77" s="29" t="s">
        <v>123</v>
      </c>
      <c r="H77" s="29"/>
      <c r="I77" s="29" t="s">
        <v>124</v>
      </c>
      <c r="J77" s="35"/>
      <c r="K77" s="35" t="s">
        <v>190</v>
      </c>
      <c r="L77" s="19">
        <v>1020723821</v>
      </c>
      <c r="M77" s="19" t="s">
        <v>249</v>
      </c>
      <c r="N77" s="37" t="s">
        <v>237</v>
      </c>
      <c r="O77" s="35"/>
      <c r="P77" s="35" t="s">
        <v>218</v>
      </c>
      <c r="Q77" s="35" t="s">
        <v>218</v>
      </c>
      <c r="R77" s="32">
        <v>35489</v>
      </c>
      <c r="S77" s="69" t="s">
        <v>219</v>
      </c>
      <c r="T77" s="33" t="s">
        <v>220</v>
      </c>
      <c r="U77" s="33" t="s">
        <v>241</v>
      </c>
      <c r="V77" s="254"/>
      <c r="W77" s="218">
        <v>0</v>
      </c>
      <c r="X77" s="218"/>
      <c r="Y77" s="35" t="s">
        <v>267</v>
      </c>
      <c r="Z77" s="223"/>
      <c r="AA77" s="35">
        <v>0</v>
      </c>
      <c r="AB77" s="35"/>
      <c r="AC77" s="35"/>
      <c r="AD77" s="64"/>
      <c r="AE77" s="35"/>
      <c r="AF77" s="35"/>
      <c r="AG77" s="39" t="s">
        <v>315</v>
      </c>
      <c r="AH77" s="35"/>
      <c r="AI77" s="39"/>
      <c r="AJ77" s="35"/>
      <c r="AK77" s="39" t="s">
        <v>255</v>
      </c>
      <c r="AL77" s="19"/>
      <c r="AM77" s="40" t="s">
        <v>274</v>
      </c>
      <c r="AN77" s="35">
        <v>602</v>
      </c>
      <c r="AO77" s="256">
        <v>141300</v>
      </c>
      <c r="AP77" s="22"/>
      <c r="AQ77" s="52" t="s">
        <v>316</v>
      </c>
      <c r="AR77" s="5"/>
      <c r="AS77" s="5"/>
      <c r="AT77" s="5"/>
      <c r="AU77" s="5"/>
      <c r="AV77" s="5"/>
      <c r="AW77" s="5"/>
      <c r="AX77" s="256">
        <v>141300</v>
      </c>
      <c r="AY77" s="39" t="s">
        <v>283</v>
      </c>
    </row>
    <row r="78" spans="1:51" customFormat="1" ht="22.5">
      <c r="A78" s="35">
        <v>98560</v>
      </c>
      <c r="B78" s="64">
        <v>40372</v>
      </c>
      <c r="C78" s="19">
        <v>152405</v>
      </c>
      <c r="D78" s="32">
        <v>40359</v>
      </c>
      <c r="E78" s="35" t="s">
        <v>43</v>
      </c>
      <c r="F78" s="35" t="s">
        <v>44</v>
      </c>
      <c r="G78" s="29" t="s">
        <v>125</v>
      </c>
      <c r="H78" s="29"/>
      <c r="I78" s="29" t="s">
        <v>126</v>
      </c>
      <c r="J78" s="35"/>
      <c r="K78" s="35" t="s">
        <v>190</v>
      </c>
      <c r="L78" s="19">
        <v>1020723865</v>
      </c>
      <c r="M78" s="19" t="s">
        <v>249</v>
      </c>
      <c r="N78" s="37" t="s">
        <v>237</v>
      </c>
      <c r="O78" s="35"/>
      <c r="P78" s="35" t="s">
        <v>218</v>
      </c>
      <c r="Q78" s="35" t="s">
        <v>218</v>
      </c>
      <c r="R78" s="32">
        <v>34487</v>
      </c>
      <c r="S78" s="69" t="s">
        <v>219</v>
      </c>
      <c r="T78" s="33" t="s">
        <v>226</v>
      </c>
      <c r="U78" s="33" t="s">
        <v>252</v>
      </c>
      <c r="V78" s="254">
        <v>1025000</v>
      </c>
      <c r="W78" s="218">
        <v>0</v>
      </c>
      <c r="X78" s="218">
        <v>1025000</v>
      </c>
      <c r="Y78" s="51" t="s">
        <v>267</v>
      </c>
      <c r="Z78" s="219"/>
      <c r="AA78" s="53">
        <v>0</v>
      </c>
      <c r="AB78" s="53"/>
      <c r="AC78" s="51"/>
      <c r="AD78" s="220"/>
      <c r="AE78" s="35"/>
      <c r="AF78" s="35"/>
      <c r="AG78" s="39" t="s">
        <v>315</v>
      </c>
      <c r="AH78" s="35"/>
      <c r="AI78" s="35"/>
      <c r="AJ78" s="35"/>
      <c r="AK78" s="39" t="s">
        <v>255</v>
      </c>
      <c r="AL78" s="19"/>
      <c r="AM78" s="40" t="s">
        <v>245</v>
      </c>
      <c r="AN78" s="35">
        <v>816</v>
      </c>
      <c r="AO78" s="256">
        <v>12500</v>
      </c>
      <c r="AP78" s="22"/>
      <c r="AQ78" s="54" t="s">
        <v>311</v>
      </c>
      <c r="AR78" s="5"/>
      <c r="AS78" s="5"/>
      <c r="AT78" s="5"/>
      <c r="AU78" s="5"/>
      <c r="AV78" s="5"/>
      <c r="AW78" s="5"/>
      <c r="AX78" s="256">
        <v>12500</v>
      </c>
      <c r="AY78" s="40" t="s">
        <v>281</v>
      </c>
    </row>
    <row r="79" spans="1:51" customFormat="1" ht="67.5">
      <c r="A79" s="35">
        <v>98560</v>
      </c>
      <c r="B79" s="64">
        <v>40372</v>
      </c>
      <c r="C79" s="19">
        <v>152405</v>
      </c>
      <c r="D79" s="32">
        <v>40359</v>
      </c>
      <c r="E79" s="35" t="s">
        <v>43</v>
      </c>
      <c r="F79" s="35" t="s">
        <v>44</v>
      </c>
      <c r="G79" s="29" t="s">
        <v>125</v>
      </c>
      <c r="H79" s="29"/>
      <c r="I79" s="29" t="s">
        <v>126</v>
      </c>
      <c r="J79" s="35"/>
      <c r="K79" s="35" t="s">
        <v>190</v>
      </c>
      <c r="L79" s="19">
        <v>1020723865</v>
      </c>
      <c r="M79" s="19" t="s">
        <v>249</v>
      </c>
      <c r="N79" s="37" t="s">
        <v>237</v>
      </c>
      <c r="O79" s="35"/>
      <c r="P79" s="35" t="s">
        <v>218</v>
      </c>
      <c r="Q79" s="35" t="s">
        <v>218</v>
      </c>
      <c r="R79" s="32">
        <v>34487</v>
      </c>
      <c r="S79" s="69" t="s">
        <v>219</v>
      </c>
      <c r="T79" s="33" t="s">
        <v>226</v>
      </c>
      <c r="U79" s="33" t="s">
        <v>252</v>
      </c>
      <c r="V79" s="254"/>
      <c r="W79" s="218">
        <v>0</v>
      </c>
      <c r="X79" s="218"/>
      <c r="Y79" s="51" t="s">
        <v>267</v>
      </c>
      <c r="Z79" s="219"/>
      <c r="AA79" s="53">
        <v>0</v>
      </c>
      <c r="AB79" s="53"/>
      <c r="AC79" s="51"/>
      <c r="AD79" s="220"/>
      <c r="AE79" s="35"/>
      <c r="AF79" s="35"/>
      <c r="AG79" s="39" t="s">
        <v>315</v>
      </c>
      <c r="AH79" s="35"/>
      <c r="AI79" s="35"/>
      <c r="AJ79" s="35"/>
      <c r="AK79" s="39" t="s">
        <v>255</v>
      </c>
      <c r="AL79" s="19"/>
      <c r="AM79" s="40" t="s">
        <v>274</v>
      </c>
      <c r="AN79" s="35">
        <v>602</v>
      </c>
      <c r="AO79" s="256">
        <v>141300</v>
      </c>
      <c r="AP79" s="22"/>
      <c r="AQ79" s="52" t="s">
        <v>316</v>
      </c>
      <c r="AR79" s="5"/>
      <c r="AS79" s="5"/>
      <c r="AT79" s="5"/>
      <c r="AU79" s="5"/>
      <c r="AV79" s="5"/>
      <c r="AW79" s="5"/>
      <c r="AX79" s="256">
        <v>141300</v>
      </c>
      <c r="AY79" s="39" t="s">
        <v>283</v>
      </c>
    </row>
    <row r="80" spans="1:51" customFormat="1" ht="22.5">
      <c r="A80" s="35">
        <v>98560</v>
      </c>
      <c r="B80" s="64">
        <v>40372</v>
      </c>
      <c r="C80" s="19">
        <v>152406</v>
      </c>
      <c r="D80" s="32">
        <v>40359</v>
      </c>
      <c r="E80" s="35" t="s">
        <v>43</v>
      </c>
      <c r="F80" s="35" t="s">
        <v>44</v>
      </c>
      <c r="G80" s="29" t="s">
        <v>204</v>
      </c>
      <c r="H80" s="29"/>
      <c r="I80" s="29" t="s">
        <v>205</v>
      </c>
      <c r="J80" s="35"/>
      <c r="K80" s="35" t="s">
        <v>190</v>
      </c>
      <c r="L80" s="19">
        <v>19242433</v>
      </c>
      <c r="M80" s="19" t="s">
        <v>249</v>
      </c>
      <c r="N80" s="37" t="s">
        <v>238</v>
      </c>
      <c r="O80" s="35"/>
      <c r="P80" s="35" t="s">
        <v>218</v>
      </c>
      <c r="Q80" s="35" t="s">
        <v>218</v>
      </c>
      <c r="R80" s="32">
        <v>39618</v>
      </c>
      <c r="S80" s="69" t="s">
        <v>219</v>
      </c>
      <c r="T80" s="33" t="s">
        <v>232</v>
      </c>
      <c r="U80" s="33" t="s">
        <v>252</v>
      </c>
      <c r="V80" s="254">
        <v>1025000</v>
      </c>
      <c r="W80" s="218">
        <v>0</v>
      </c>
      <c r="X80" s="218">
        <v>1025000</v>
      </c>
      <c r="Y80" s="35" t="s">
        <v>267</v>
      </c>
      <c r="Z80" s="223"/>
      <c r="AA80" s="35">
        <v>0</v>
      </c>
      <c r="AB80" s="35"/>
      <c r="AC80" s="35"/>
      <c r="AD80" s="64"/>
      <c r="AE80" s="35"/>
      <c r="AF80" s="35"/>
      <c r="AG80" s="39" t="s">
        <v>315</v>
      </c>
      <c r="AH80" s="35"/>
      <c r="AI80" s="35"/>
      <c r="AJ80" s="35"/>
      <c r="AK80" s="39" t="s">
        <v>255</v>
      </c>
      <c r="AL80" s="19"/>
      <c r="AM80" s="40" t="s">
        <v>245</v>
      </c>
      <c r="AN80" s="35">
        <v>816</v>
      </c>
      <c r="AO80" s="256">
        <v>12500</v>
      </c>
      <c r="AP80" s="22"/>
      <c r="AQ80" s="54" t="s">
        <v>311</v>
      </c>
      <c r="AR80" s="5"/>
      <c r="AS80" s="5"/>
      <c r="AT80" s="5"/>
      <c r="AU80" s="5"/>
      <c r="AV80" s="5"/>
      <c r="AW80" s="5"/>
      <c r="AX80" s="256">
        <v>12500</v>
      </c>
      <c r="AY80" s="40" t="s">
        <v>281</v>
      </c>
    </row>
    <row r="81" spans="1:51" customFormat="1" ht="67.5">
      <c r="A81" s="35">
        <v>98560</v>
      </c>
      <c r="B81" s="64">
        <v>40372</v>
      </c>
      <c r="C81" s="19">
        <v>152406</v>
      </c>
      <c r="D81" s="32">
        <v>40359</v>
      </c>
      <c r="E81" s="35" t="s">
        <v>43</v>
      </c>
      <c r="F81" s="35" t="s">
        <v>44</v>
      </c>
      <c r="G81" s="29" t="s">
        <v>204</v>
      </c>
      <c r="H81" s="29"/>
      <c r="I81" s="29" t="s">
        <v>205</v>
      </c>
      <c r="J81" s="35"/>
      <c r="K81" s="35" t="s">
        <v>190</v>
      </c>
      <c r="L81" s="19">
        <v>19242433</v>
      </c>
      <c r="M81" s="19" t="s">
        <v>249</v>
      </c>
      <c r="N81" s="37" t="s">
        <v>238</v>
      </c>
      <c r="O81" s="35"/>
      <c r="P81" s="35" t="s">
        <v>218</v>
      </c>
      <c r="Q81" s="35" t="s">
        <v>218</v>
      </c>
      <c r="R81" s="32">
        <v>39618</v>
      </c>
      <c r="S81" s="69" t="s">
        <v>219</v>
      </c>
      <c r="T81" s="33" t="s">
        <v>232</v>
      </c>
      <c r="U81" s="33" t="s">
        <v>252</v>
      </c>
      <c r="V81" s="254"/>
      <c r="W81" s="218">
        <v>0</v>
      </c>
      <c r="X81" s="218"/>
      <c r="Y81" s="35" t="s">
        <v>267</v>
      </c>
      <c r="Z81" s="223"/>
      <c r="AA81" s="35">
        <v>0</v>
      </c>
      <c r="AB81" s="35"/>
      <c r="AC81" s="35"/>
      <c r="AD81" s="64"/>
      <c r="AE81" s="35"/>
      <c r="AF81" s="35"/>
      <c r="AG81" s="39" t="s">
        <v>315</v>
      </c>
      <c r="AH81" s="35"/>
      <c r="AI81" s="35"/>
      <c r="AJ81" s="35"/>
      <c r="AK81" s="39" t="s">
        <v>255</v>
      </c>
      <c r="AL81" s="19"/>
      <c r="AM81" s="40" t="s">
        <v>274</v>
      </c>
      <c r="AN81" s="35">
        <v>602</v>
      </c>
      <c r="AO81" s="256">
        <v>141300</v>
      </c>
      <c r="AP81" s="22"/>
      <c r="AQ81" s="52" t="s">
        <v>316</v>
      </c>
      <c r="AR81" s="5"/>
      <c r="AS81" s="5"/>
      <c r="AT81" s="5"/>
      <c r="AU81" s="5"/>
      <c r="AV81" s="5"/>
      <c r="AW81" s="5"/>
      <c r="AX81" s="256">
        <v>141300</v>
      </c>
      <c r="AY81" s="39" t="s">
        <v>283</v>
      </c>
    </row>
    <row r="82" spans="1:51" customFormat="1" ht="22.5">
      <c r="A82" s="35">
        <v>98560</v>
      </c>
      <c r="B82" s="64">
        <v>40372</v>
      </c>
      <c r="C82" s="19">
        <v>152407</v>
      </c>
      <c r="D82" s="32">
        <v>40359</v>
      </c>
      <c r="E82" s="35" t="s">
        <v>43</v>
      </c>
      <c r="F82" s="35" t="s">
        <v>44</v>
      </c>
      <c r="G82" s="29" t="s">
        <v>127</v>
      </c>
      <c r="H82" s="29"/>
      <c r="I82" s="29" t="s">
        <v>128</v>
      </c>
      <c r="J82" s="35"/>
      <c r="K82" s="35" t="s">
        <v>190</v>
      </c>
      <c r="L82" s="19">
        <v>1020723778</v>
      </c>
      <c r="M82" s="19" t="s">
        <v>249</v>
      </c>
      <c r="N82" s="37" t="s">
        <v>237</v>
      </c>
      <c r="O82" s="35"/>
      <c r="P82" s="35" t="s">
        <v>218</v>
      </c>
      <c r="Q82" s="35" t="s">
        <v>218</v>
      </c>
      <c r="R82" s="32">
        <v>35489</v>
      </c>
      <c r="S82" s="69" t="s">
        <v>219</v>
      </c>
      <c r="T82" s="33" t="s">
        <v>220</v>
      </c>
      <c r="U82" s="33" t="s">
        <v>252</v>
      </c>
      <c r="V82" s="254">
        <v>1025000</v>
      </c>
      <c r="W82" s="218">
        <v>0</v>
      </c>
      <c r="X82" s="218">
        <v>1025000</v>
      </c>
      <c r="Y82" s="35" t="s">
        <v>267</v>
      </c>
      <c r="Z82" s="223"/>
      <c r="AA82" s="35">
        <v>0</v>
      </c>
      <c r="AB82" s="35"/>
      <c r="AC82" s="35"/>
      <c r="AD82" s="64"/>
      <c r="AE82" s="35"/>
      <c r="AF82" s="35"/>
      <c r="AG82" s="39" t="s">
        <v>315</v>
      </c>
      <c r="AH82" s="35"/>
      <c r="AI82" s="35"/>
      <c r="AJ82" s="35"/>
      <c r="AK82" s="39" t="s">
        <v>255</v>
      </c>
      <c r="AL82" s="19"/>
      <c r="AM82" s="40" t="s">
        <v>245</v>
      </c>
      <c r="AN82" s="35">
        <v>816</v>
      </c>
      <c r="AO82" s="256">
        <v>12500</v>
      </c>
      <c r="AP82" s="22"/>
      <c r="AQ82" s="54" t="s">
        <v>311</v>
      </c>
      <c r="AR82" s="5"/>
      <c r="AS82" s="5"/>
      <c r="AT82" s="5"/>
      <c r="AU82" s="5"/>
      <c r="AV82" s="5"/>
      <c r="AW82" s="5"/>
      <c r="AX82" s="256">
        <v>12500</v>
      </c>
      <c r="AY82" s="40" t="s">
        <v>281</v>
      </c>
    </row>
    <row r="83" spans="1:51" customFormat="1" ht="67.5">
      <c r="A83" s="35">
        <v>98560</v>
      </c>
      <c r="B83" s="64">
        <v>40372</v>
      </c>
      <c r="C83" s="19">
        <v>152407</v>
      </c>
      <c r="D83" s="32">
        <v>40359</v>
      </c>
      <c r="E83" s="35" t="s">
        <v>43</v>
      </c>
      <c r="F83" s="35" t="s">
        <v>44</v>
      </c>
      <c r="G83" s="29" t="s">
        <v>127</v>
      </c>
      <c r="H83" s="29"/>
      <c r="I83" s="29" t="s">
        <v>128</v>
      </c>
      <c r="J83" s="35"/>
      <c r="K83" s="35" t="s">
        <v>190</v>
      </c>
      <c r="L83" s="19">
        <v>1020723778</v>
      </c>
      <c r="M83" s="19" t="s">
        <v>249</v>
      </c>
      <c r="N83" s="37" t="s">
        <v>237</v>
      </c>
      <c r="O83" s="35"/>
      <c r="P83" s="35" t="s">
        <v>218</v>
      </c>
      <c r="Q83" s="35" t="s">
        <v>218</v>
      </c>
      <c r="R83" s="32">
        <v>35489</v>
      </c>
      <c r="S83" s="69" t="s">
        <v>219</v>
      </c>
      <c r="T83" s="33" t="s">
        <v>220</v>
      </c>
      <c r="U83" s="33" t="s">
        <v>252</v>
      </c>
      <c r="V83" s="254"/>
      <c r="W83" s="218">
        <v>0</v>
      </c>
      <c r="X83" s="218"/>
      <c r="Y83" s="35" t="s">
        <v>267</v>
      </c>
      <c r="Z83" s="223"/>
      <c r="AA83" s="35">
        <v>0</v>
      </c>
      <c r="AB83" s="35"/>
      <c r="AC83" s="35"/>
      <c r="AD83" s="64"/>
      <c r="AE83" s="35"/>
      <c r="AF83" s="35"/>
      <c r="AG83" s="39" t="s">
        <v>315</v>
      </c>
      <c r="AH83" s="35"/>
      <c r="AI83" s="35"/>
      <c r="AJ83" s="35"/>
      <c r="AK83" s="39" t="s">
        <v>255</v>
      </c>
      <c r="AL83" s="19"/>
      <c r="AM83" s="40" t="s">
        <v>274</v>
      </c>
      <c r="AN83" s="35">
        <v>602</v>
      </c>
      <c r="AO83" s="256">
        <v>141300</v>
      </c>
      <c r="AP83" s="22"/>
      <c r="AQ83" s="52" t="s">
        <v>316</v>
      </c>
      <c r="AR83" s="5"/>
      <c r="AS83" s="5"/>
      <c r="AT83" s="5"/>
      <c r="AU83" s="5"/>
      <c r="AV83" s="5"/>
      <c r="AW83" s="5"/>
      <c r="AX83" s="256">
        <v>141300</v>
      </c>
      <c r="AY83" s="39" t="s">
        <v>283</v>
      </c>
    </row>
    <row r="84" spans="1:51" customFormat="1" ht="22.5">
      <c r="A84" s="35">
        <v>98560</v>
      </c>
      <c r="B84" s="64">
        <v>40372</v>
      </c>
      <c r="C84" s="19">
        <v>152408</v>
      </c>
      <c r="D84" s="32">
        <v>40359</v>
      </c>
      <c r="E84" s="35" t="s">
        <v>43</v>
      </c>
      <c r="F84" s="35" t="s">
        <v>44</v>
      </c>
      <c r="G84" s="29" t="s">
        <v>129</v>
      </c>
      <c r="H84" s="29"/>
      <c r="I84" s="29" t="s">
        <v>70</v>
      </c>
      <c r="J84" s="35" t="s">
        <v>130</v>
      </c>
      <c r="K84" s="35" t="s">
        <v>190</v>
      </c>
      <c r="L84" s="19">
        <v>1020723805</v>
      </c>
      <c r="M84" s="19" t="s">
        <v>249</v>
      </c>
      <c r="N84" s="37" t="s">
        <v>238</v>
      </c>
      <c r="O84" s="35"/>
      <c r="P84" s="35" t="s">
        <v>218</v>
      </c>
      <c r="Q84" s="35" t="s">
        <v>218</v>
      </c>
      <c r="R84" s="32">
        <v>34615</v>
      </c>
      <c r="S84" s="69" t="s">
        <v>219</v>
      </c>
      <c r="T84" s="33" t="s">
        <v>226</v>
      </c>
      <c r="U84" s="33" t="s">
        <v>252</v>
      </c>
      <c r="V84" s="254">
        <v>1025000</v>
      </c>
      <c r="W84" s="218">
        <v>0</v>
      </c>
      <c r="X84" s="218">
        <v>1025000</v>
      </c>
      <c r="Y84" s="35" t="s">
        <v>267</v>
      </c>
      <c r="Z84" s="219"/>
      <c r="AA84" s="53">
        <v>0</v>
      </c>
      <c r="AB84" s="35"/>
      <c r="AC84" s="48"/>
      <c r="AD84" s="220"/>
      <c r="AE84" s="222"/>
      <c r="AF84" s="222"/>
      <c r="AG84" s="39" t="s">
        <v>315</v>
      </c>
      <c r="AH84" s="35"/>
      <c r="AI84" s="35"/>
      <c r="AJ84" s="35"/>
      <c r="AK84" s="39" t="s">
        <v>255</v>
      </c>
      <c r="AL84" s="19"/>
      <c r="AM84" s="40" t="s">
        <v>245</v>
      </c>
      <c r="AN84" s="35">
        <v>816</v>
      </c>
      <c r="AO84" s="256">
        <v>12500</v>
      </c>
      <c r="AP84" s="22"/>
      <c r="AQ84" s="54" t="s">
        <v>311</v>
      </c>
      <c r="AR84" s="5"/>
      <c r="AS84" s="5"/>
      <c r="AT84" s="5"/>
      <c r="AU84" s="5"/>
      <c r="AV84" s="5"/>
      <c r="AW84" s="5"/>
      <c r="AX84" s="256">
        <v>12500</v>
      </c>
      <c r="AY84" s="40" t="s">
        <v>281</v>
      </c>
    </row>
    <row r="85" spans="1:51" customFormat="1" ht="67.5">
      <c r="A85" s="35">
        <v>98560</v>
      </c>
      <c r="B85" s="64">
        <v>40372</v>
      </c>
      <c r="C85" s="19">
        <v>152408</v>
      </c>
      <c r="D85" s="32">
        <v>40359</v>
      </c>
      <c r="E85" s="35" t="s">
        <v>43</v>
      </c>
      <c r="F85" s="35" t="s">
        <v>44</v>
      </c>
      <c r="G85" s="29" t="s">
        <v>129</v>
      </c>
      <c r="H85" s="29"/>
      <c r="I85" s="29" t="s">
        <v>70</v>
      </c>
      <c r="J85" s="35" t="s">
        <v>130</v>
      </c>
      <c r="K85" s="35" t="s">
        <v>190</v>
      </c>
      <c r="L85" s="19">
        <v>1020723805</v>
      </c>
      <c r="M85" s="19" t="s">
        <v>249</v>
      </c>
      <c r="N85" s="37" t="s">
        <v>238</v>
      </c>
      <c r="O85" s="35"/>
      <c r="P85" s="35" t="s">
        <v>218</v>
      </c>
      <c r="Q85" s="35" t="s">
        <v>218</v>
      </c>
      <c r="R85" s="32">
        <v>34615</v>
      </c>
      <c r="S85" s="69" t="s">
        <v>219</v>
      </c>
      <c r="T85" s="33" t="s">
        <v>226</v>
      </c>
      <c r="U85" s="33" t="s">
        <v>252</v>
      </c>
      <c r="V85" s="254"/>
      <c r="W85" s="218">
        <v>0</v>
      </c>
      <c r="X85" s="218"/>
      <c r="Y85" s="35" t="s">
        <v>267</v>
      </c>
      <c r="Z85" s="219"/>
      <c r="AA85" s="53">
        <v>0</v>
      </c>
      <c r="AB85" s="35"/>
      <c r="AC85" s="48"/>
      <c r="AD85" s="220"/>
      <c r="AE85" s="222"/>
      <c r="AF85" s="222"/>
      <c r="AG85" s="39" t="s">
        <v>315</v>
      </c>
      <c r="AH85" s="35"/>
      <c r="AI85" s="35"/>
      <c r="AJ85" s="35"/>
      <c r="AK85" s="39" t="s">
        <v>255</v>
      </c>
      <c r="AL85" s="19"/>
      <c r="AM85" s="40" t="s">
        <v>274</v>
      </c>
      <c r="AN85" s="35">
        <v>602</v>
      </c>
      <c r="AO85" s="256">
        <v>141300</v>
      </c>
      <c r="AP85" s="22"/>
      <c r="AQ85" s="52" t="s">
        <v>316</v>
      </c>
      <c r="AR85" s="5"/>
      <c r="AS85" s="5"/>
      <c r="AT85" s="5"/>
      <c r="AU85" s="5"/>
      <c r="AV85" s="5"/>
      <c r="AW85" s="5"/>
      <c r="AX85" s="256">
        <v>141300</v>
      </c>
      <c r="AY85" s="39" t="s">
        <v>283</v>
      </c>
    </row>
    <row r="86" spans="1:51" customFormat="1" ht="22.5">
      <c r="A86" s="35">
        <v>98560</v>
      </c>
      <c r="B86" s="64">
        <v>40372</v>
      </c>
      <c r="C86" s="19">
        <v>152409</v>
      </c>
      <c r="D86" s="32">
        <v>40359</v>
      </c>
      <c r="E86" s="35" t="s">
        <v>43</v>
      </c>
      <c r="F86" s="35" t="s">
        <v>44</v>
      </c>
      <c r="G86" s="29" t="s">
        <v>131</v>
      </c>
      <c r="H86" s="29" t="s">
        <v>132</v>
      </c>
      <c r="I86" s="29" t="s">
        <v>51</v>
      </c>
      <c r="J86" s="35" t="s">
        <v>133</v>
      </c>
      <c r="K86" s="35" t="s">
        <v>190</v>
      </c>
      <c r="L86" s="19">
        <v>20686505</v>
      </c>
      <c r="M86" s="19" t="s">
        <v>249</v>
      </c>
      <c r="N86" s="37" t="s">
        <v>237</v>
      </c>
      <c r="O86" s="35"/>
      <c r="P86" s="35" t="s">
        <v>218</v>
      </c>
      <c r="Q86" s="35" t="s">
        <v>218</v>
      </c>
      <c r="R86" s="32">
        <v>37445</v>
      </c>
      <c r="S86" s="69" t="s">
        <v>219</v>
      </c>
      <c r="T86" s="33" t="s">
        <v>220</v>
      </c>
      <c r="U86" s="33" t="s">
        <v>240</v>
      </c>
      <c r="V86" s="254">
        <v>1025000</v>
      </c>
      <c r="W86" s="218">
        <v>0</v>
      </c>
      <c r="X86" s="218">
        <v>1025000</v>
      </c>
      <c r="Y86" s="35" t="s">
        <v>267</v>
      </c>
      <c r="Z86" s="223"/>
      <c r="AA86" s="35">
        <v>0</v>
      </c>
      <c r="AB86" s="35"/>
      <c r="AC86" s="35"/>
      <c r="AD86" s="64"/>
      <c r="AE86" s="35"/>
      <c r="AF86" s="35"/>
      <c r="AG86" s="39" t="s">
        <v>315</v>
      </c>
      <c r="AH86" s="35"/>
      <c r="AI86" s="35"/>
      <c r="AJ86" s="35"/>
      <c r="AK86" s="39" t="s">
        <v>255</v>
      </c>
      <c r="AL86" s="19"/>
      <c r="AM86" s="40" t="s">
        <v>245</v>
      </c>
      <c r="AN86" s="35">
        <v>816</v>
      </c>
      <c r="AO86" s="256">
        <v>12500</v>
      </c>
      <c r="AP86" s="22"/>
      <c r="AQ86" s="54" t="s">
        <v>311</v>
      </c>
      <c r="AR86" s="5"/>
      <c r="AS86" s="5"/>
      <c r="AT86" s="5"/>
      <c r="AU86" s="5"/>
      <c r="AV86" s="5"/>
      <c r="AW86" s="5"/>
      <c r="AX86" s="256">
        <v>12500</v>
      </c>
      <c r="AY86" s="40" t="s">
        <v>281</v>
      </c>
    </row>
    <row r="87" spans="1:51" customFormat="1" ht="67.5">
      <c r="A87" s="35">
        <v>98560</v>
      </c>
      <c r="B87" s="64">
        <v>40372</v>
      </c>
      <c r="C87" s="19">
        <v>152409</v>
      </c>
      <c r="D87" s="32">
        <v>40359</v>
      </c>
      <c r="E87" s="35" t="s">
        <v>43</v>
      </c>
      <c r="F87" s="35" t="s">
        <v>44</v>
      </c>
      <c r="G87" s="29" t="s">
        <v>131</v>
      </c>
      <c r="H87" s="29" t="s">
        <v>132</v>
      </c>
      <c r="I87" s="29" t="s">
        <v>51</v>
      </c>
      <c r="J87" s="35" t="s">
        <v>133</v>
      </c>
      <c r="K87" s="35" t="s">
        <v>190</v>
      </c>
      <c r="L87" s="19">
        <v>20686505</v>
      </c>
      <c r="M87" s="19" t="s">
        <v>249</v>
      </c>
      <c r="N87" s="37" t="s">
        <v>237</v>
      </c>
      <c r="O87" s="35"/>
      <c r="P87" s="35" t="s">
        <v>218</v>
      </c>
      <c r="Q87" s="35" t="s">
        <v>218</v>
      </c>
      <c r="R87" s="32">
        <v>37445</v>
      </c>
      <c r="S87" s="69" t="s">
        <v>219</v>
      </c>
      <c r="T87" s="33" t="s">
        <v>220</v>
      </c>
      <c r="U87" s="33" t="s">
        <v>240</v>
      </c>
      <c r="V87" s="254"/>
      <c r="W87" s="218">
        <v>0</v>
      </c>
      <c r="X87" s="218"/>
      <c r="Y87" s="35" t="s">
        <v>267</v>
      </c>
      <c r="Z87" s="223"/>
      <c r="AA87" s="35">
        <v>0</v>
      </c>
      <c r="AB87" s="35"/>
      <c r="AC87" s="35"/>
      <c r="AD87" s="64"/>
      <c r="AE87" s="35"/>
      <c r="AF87" s="35"/>
      <c r="AG87" s="39" t="s">
        <v>315</v>
      </c>
      <c r="AH87" s="35"/>
      <c r="AI87" s="35"/>
      <c r="AJ87" s="35"/>
      <c r="AK87" s="39" t="s">
        <v>255</v>
      </c>
      <c r="AL87" s="19"/>
      <c r="AM87" s="40" t="s">
        <v>274</v>
      </c>
      <c r="AN87" s="35">
        <v>602</v>
      </c>
      <c r="AO87" s="256">
        <v>141300</v>
      </c>
      <c r="AP87" s="22"/>
      <c r="AQ87" s="52" t="s">
        <v>316</v>
      </c>
      <c r="AR87" s="5"/>
      <c r="AS87" s="5"/>
      <c r="AT87" s="5"/>
      <c r="AU87" s="5"/>
      <c r="AV87" s="5"/>
      <c r="AW87" s="5"/>
      <c r="AX87" s="256">
        <v>141300</v>
      </c>
      <c r="AY87" s="39" t="s">
        <v>283</v>
      </c>
    </row>
    <row r="88" spans="1:51" customFormat="1" ht="22.5">
      <c r="A88" s="35">
        <v>98560</v>
      </c>
      <c r="B88" s="64">
        <v>40372</v>
      </c>
      <c r="C88" s="19">
        <v>152410</v>
      </c>
      <c r="D88" s="32">
        <v>40359</v>
      </c>
      <c r="E88" s="35" t="s">
        <v>43</v>
      </c>
      <c r="F88" s="35" t="s">
        <v>44</v>
      </c>
      <c r="G88" s="29" t="s">
        <v>208</v>
      </c>
      <c r="H88" s="29" t="s">
        <v>209</v>
      </c>
      <c r="I88" s="29" t="s">
        <v>135</v>
      </c>
      <c r="J88" s="35" t="s">
        <v>210</v>
      </c>
      <c r="K88" s="35" t="s">
        <v>190</v>
      </c>
      <c r="L88" s="19">
        <v>22314379</v>
      </c>
      <c r="M88" s="19" t="s">
        <v>249</v>
      </c>
      <c r="N88" s="37" t="s">
        <v>237</v>
      </c>
      <c r="O88" s="35"/>
      <c r="P88" s="35" t="s">
        <v>218</v>
      </c>
      <c r="Q88" s="35" t="s">
        <v>218</v>
      </c>
      <c r="R88" s="232">
        <v>33891</v>
      </c>
      <c r="S88" s="69" t="s">
        <v>219</v>
      </c>
      <c r="T88" s="233" t="s">
        <v>226</v>
      </c>
      <c r="U88" s="33" t="s">
        <v>252</v>
      </c>
      <c r="V88" s="254">
        <v>1025000</v>
      </c>
      <c r="W88" s="218">
        <v>0</v>
      </c>
      <c r="X88" s="218">
        <v>1025000</v>
      </c>
      <c r="Y88" s="35" t="s">
        <v>257</v>
      </c>
      <c r="Z88" s="35"/>
      <c r="AA88" s="35">
        <v>0</v>
      </c>
      <c r="AB88" s="35"/>
      <c r="AC88" s="35"/>
      <c r="AD88" s="64"/>
      <c r="AE88" s="35"/>
      <c r="AF88" s="35"/>
      <c r="AG88" s="39" t="s">
        <v>315</v>
      </c>
      <c r="AH88" s="35"/>
      <c r="AI88" s="35"/>
      <c r="AJ88" s="35"/>
      <c r="AK88" s="39" t="s">
        <v>255</v>
      </c>
      <c r="AL88" s="19"/>
      <c r="AM88" s="40" t="s">
        <v>245</v>
      </c>
      <c r="AN88" s="35">
        <v>889</v>
      </c>
      <c r="AO88" s="256"/>
      <c r="AP88" s="22"/>
      <c r="AQ88" s="54" t="s">
        <v>265</v>
      </c>
      <c r="AR88" s="5"/>
      <c r="AS88" s="5"/>
      <c r="AT88" s="5"/>
      <c r="AU88" s="5"/>
      <c r="AV88" s="5"/>
      <c r="AW88" s="5"/>
      <c r="AX88" s="256"/>
      <c r="AY88" s="5"/>
    </row>
    <row r="89" spans="1:51" customFormat="1" ht="22.5">
      <c r="A89" s="35">
        <v>98560</v>
      </c>
      <c r="B89" s="64">
        <v>40372</v>
      </c>
      <c r="C89" s="19">
        <v>152410</v>
      </c>
      <c r="D89" s="32">
        <v>40359</v>
      </c>
      <c r="E89" s="35" t="s">
        <v>43</v>
      </c>
      <c r="F89" s="35" t="s">
        <v>44</v>
      </c>
      <c r="G89" s="29" t="s">
        <v>208</v>
      </c>
      <c r="H89" s="29" t="s">
        <v>209</v>
      </c>
      <c r="I89" s="29" t="s">
        <v>135</v>
      </c>
      <c r="J89" s="35" t="s">
        <v>210</v>
      </c>
      <c r="K89" s="35" t="s">
        <v>190</v>
      </c>
      <c r="L89" s="19">
        <v>22314379</v>
      </c>
      <c r="M89" s="19" t="s">
        <v>249</v>
      </c>
      <c r="N89" s="37" t="s">
        <v>237</v>
      </c>
      <c r="O89" s="35"/>
      <c r="P89" s="35" t="s">
        <v>218</v>
      </c>
      <c r="Q89" s="35" t="s">
        <v>218</v>
      </c>
      <c r="R89" s="232">
        <v>33891</v>
      </c>
      <c r="S89" s="69" t="s">
        <v>219</v>
      </c>
      <c r="T89" s="233" t="s">
        <v>226</v>
      </c>
      <c r="U89" s="33" t="s">
        <v>252</v>
      </c>
      <c r="V89" s="254"/>
      <c r="W89" s="218">
        <v>0</v>
      </c>
      <c r="X89" s="218"/>
      <c r="Y89" s="35" t="s">
        <v>257</v>
      </c>
      <c r="Z89" s="35"/>
      <c r="AA89" s="35">
        <v>0</v>
      </c>
      <c r="AB89" s="35"/>
      <c r="AC89" s="35"/>
      <c r="AD89" s="64"/>
      <c r="AE89" s="35"/>
      <c r="AF89" s="35"/>
      <c r="AG89" s="39" t="s">
        <v>315</v>
      </c>
      <c r="AH89" s="35"/>
      <c r="AI89" s="35"/>
      <c r="AJ89" s="35"/>
      <c r="AK89" s="39" t="s">
        <v>255</v>
      </c>
      <c r="AL89" s="19"/>
      <c r="AM89" s="40" t="s">
        <v>274</v>
      </c>
      <c r="AN89" s="35">
        <v>888</v>
      </c>
      <c r="AO89" s="256"/>
      <c r="AP89" s="22"/>
      <c r="AQ89" s="52" t="s">
        <v>310</v>
      </c>
      <c r="AR89" s="5"/>
      <c r="AS89" s="5"/>
      <c r="AT89" s="5"/>
      <c r="AU89" s="5"/>
      <c r="AV89" s="5"/>
      <c r="AW89" s="5"/>
      <c r="AX89" s="256"/>
      <c r="AY89" s="5"/>
    </row>
    <row r="90" spans="1:51" customFormat="1" ht="22.5">
      <c r="A90" s="35">
        <v>98560</v>
      </c>
      <c r="B90" s="64">
        <v>40372</v>
      </c>
      <c r="C90" s="19">
        <v>152411</v>
      </c>
      <c r="D90" s="32">
        <v>40359</v>
      </c>
      <c r="E90" s="35" t="s">
        <v>43</v>
      </c>
      <c r="F90" s="35" t="s">
        <v>44</v>
      </c>
      <c r="G90" s="230" t="s">
        <v>134</v>
      </c>
      <c r="H90" s="230"/>
      <c r="I90" s="230" t="s">
        <v>135</v>
      </c>
      <c r="J90" s="226"/>
      <c r="K90" s="35" t="s">
        <v>190</v>
      </c>
      <c r="L90" s="225">
        <v>1032437014</v>
      </c>
      <c r="M90" s="19" t="s">
        <v>249</v>
      </c>
      <c r="N90" s="37" t="s">
        <v>237</v>
      </c>
      <c r="O90" s="35"/>
      <c r="P90" s="35" t="s">
        <v>218</v>
      </c>
      <c r="Q90" s="35" t="s">
        <v>218</v>
      </c>
      <c r="R90" s="32">
        <v>37524</v>
      </c>
      <c r="S90" s="69" t="s">
        <v>219</v>
      </c>
      <c r="T90" s="39" t="s">
        <v>226</v>
      </c>
      <c r="U90" s="33" t="s">
        <v>252</v>
      </c>
      <c r="V90" s="254">
        <v>1025000</v>
      </c>
      <c r="W90" s="218">
        <v>0</v>
      </c>
      <c r="X90" s="218">
        <v>1025000</v>
      </c>
      <c r="Y90" s="53" t="s">
        <v>267</v>
      </c>
      <c r="Z90" s="223"/>
      <c r="AA90" s="35">
        <v>0</v>
      </c>
      <c r="AB90" s="35"/>
      <c r="AC90" s="35"/>
      <c r="AD90" s="64"/>
      <c r="AE90" s="35"/>
      <c r="AF90" s="35"/>
      <c r="AG90" s="39" t="s">
        <v>315</v>
      </c>
      <c r="AH90" s="35"/>
      <c r="AI90" s="35"/>
      <c r="AJ90" s="35"/>
      <c r="AK90" s="39" t="s">
        <v>255</v>
      </c>
      <c r="AL90" s="19"/>
      <c r="AM90" s="40" t="s">
        <v>245</v>
      </c>
      <c r="AN90" s="35">
        <v>816</v>
      </c>
      <c r="AO90" s="256">
        <v>12500</v>
      </c>
      <c r="AP90" s="22"/>
      <c r="AQ90" s="54" t="s">
        <v>311</v>
      </c>
      <c r="AR90" s="5"/>
      <c r="AS90" s="5"/>
      <c r="AT90" s="5"/>
      <c r="AU90" s="5"/>
      <c r="AV90" s="5"/>
      <c r="AW90" s="5"/>
      <c r="AX90" s="256">
        <v>12500</v>
      </c>
      <c r="AY90" s="40" t="s">
        <v>281</v>
      </c>
    </row>
    <row r="91" spans="1:51" customFormat="1" ht="67.5">
      <c r="A91" s="35">
        <v>98560</v>
      </c>
      <c r="B91" s="64">
        <v>40372</v>
      </c>
      <c r="C91" s="19">
        <v>152411</v>
      </c>
      <c r="D91" s="32">
        <v>40359</v>
      </c>
      <c r="E91" s="35" t="s">
        <v>43</v>
      </c>
      <c r="F91" s="35" t="s">
        <v>44</v>
      </c>
      <c r="G91" s="230" t="s">
        <v>134</v>
      </c>
      <c r="H91" s="230"/>
      <c r="I91" s="230" t="s">
        <v>135</v>
      </c>
      <c r="J91" s="226"/>
      <c r="K91" s="35" t="s">
        <v>190</v>
      </c>
      <c r="L91" s="225">
        <v>1032437014</v>
      </c>
      <c r="M91" s="19" t="s">
        <v>249</v>
      </c>
      <c r="N91" s="37" t="s">
        <v>237</v>
      </c>
      <c r="O91" s="35"/>
      <c r="P91" s="35" t="s">
        <v>218</v>
      </c>
      <c r="Q91" s="35" t="s">
        <v>218</v>
      </c>
      <c r="R91" s="32">
        <v>37524</v>
      </c>
      <c r="S91" s="69" t="s">
        <v>219</v>
      </c>
      <c r="T91" s="39" t="s">
        <v>226</v>
      </c>
      <c r="U91" s="33" t="s">
        <v>252</v>
      </c>
      <c r="V91" s="254"/>
      <c r="W91" s="218">
        <v>0</v>
      </c>
      <c r="X91" s="218"/>
      <c r="Y91" s="53" t="s">
        <v>267</v>
      </c>
      <c r="Z91" s="223"/>
      <c r="AA91" s="35">
        <v>0</v>
      </c>
      <c r="AB91" s="35"/>
      <c r="AC91" s="35"/>
      <c r="AD91" s="64"/>
      <c r="AE91" s="35"/>
      <c r="AF91" s="35"/>
      <c r="AG91" s="39" t="s">
        <v>315</v>
      </c>
      <c r="AH91" s="35"/>
      <c r="AI91" s="35"/>
      <c r="AJ91" s="35"/>
      <c r="AK91" s="39" t="s">
        <v>255</v>
      </c>
      <c r="AL91" s="19"/>
      <c r="AM91" s="40" t="s">
        <v>274</v>
      </c>
      <c r="AN91" s="35">
        <v>602</v>
      </c>
      <c r="AO91" s="256">
        <v>141300</v>
      </c>
      <c r="AP91" s="22"/>
      <c r="AQ91" s="52" t="s">
        <v>316</v>
      </c>
      <c r="AR91" s="5"/>
      <c r="AS91" s="5"/>
      <c r="AT91" s="5"/>
      <c r="AU91" s="5"/>
      <c r="AV91" s="5"/>
      <c r="AW91" s="5"/>
      <c r="AX91" s="256">
        <v>141300</v>
      </c>
      <c r="AY91" s="39" t="s">
        <v>283</v>
      </c>
    </row>
    <row r="92" spans="1:51" customFormat="1" ht="22.5">
      <c r="A92" s="35">
        <v>98560</v>
      </c>
      <c r="B92" s="64">
        <v>40372</v>
      </c>
      <c r="C92" s="19">
        <v>152412</v>
      </c>
      <c r="D92" s="32">
        <v>40359</v>
      </c>
      <c r="E92" s="35" t="s">
        <v>43</v>
      </c>
      <c r="F92" s="35" t="s">
        <v>44</v>
      </c>
      <c r="G92" s="29" t="s">
        <v>136</v>
      </c>
      <c r="H92" s="29" t="s">
        <v>123</v>
      </c>
      <c r="I92" s="29" t="s">
        <v>137</v>
      </c>
      <c r="J92" s="35"/>
      <c r="K92" s="35" t="s">
        <v>190</v>
      </c>
      <c r="L92" s="19">
        <v>1020723790</v>
      </c>
      <c r="M92" s="19" t="s">
        <v>249</v>
      </c>
      <c r="N92" s="37" t="s">
        <v>237</v>
      </c>
      <c r="O92" s="35"/>
      <c r="P92" s="35" t="s">
        <v>218</v>
      </c>
      <c r="Q92" s="35" t="s">
        <v>218</v>
      </c>
      <c r="R92" s="32">
        <v>36746</v>
      </c>
      <c r="S92" s="69" t="s">
        <v>219</v>
      </c>
      <c r="T92" s="33" t="s">
        <v>226</v>
      </c>
      <c r="U92" s="33" t="s">
        <v>252</v>
      </c>
      <c r="V92" s="254">
        <v>1025000</v>
      </c>
      <c r="W92" s="218">
        <v>0</v>
      </c>
      <c r="X92" s="218">
        <v>1025000</v>
      </c>
      <c r="Y92" s="53" t="s">
        <v>267</v>
      </c>
      <c r="Z92" s="35"/>
      <c r="AA92" s="35">
        <v>0</v>
      </c>
      <c r="AB92" s="35"/>
      <c r="AC92" s="222"/>
      <c r="AD92" s="220"/>
      <c r="AE92" s="35"/>
      <c r="AF92" s="35"/>
      <c r="AG92" s="39" t="s">
        <v>315</v>
      </c>
      <c r="AH92" s="35"/>
      <c r="AI92" s="35"/>
      <c r="AJ92" s="35"/>
      <c r="AK92" s="39" t="s">
        <v>255</v>
      </c>
      <c r="AL92" s="19"/>
      <c r="AM92" s="40" t="s">
        <v>245</v>
      </c>
      <c r="AN92" s="35">
        <v>816</v>
      </c>
      <c r="AO92" s="256">
        <v>12500</v>
      </c>
      <c r="AP92" s="22"/>
      <c r="AQ92" s="54" t="s">
        <v>311</v>
      </c>
      <c r="AR92" s="5"/>
      <c r="AS92" s="5"/>
      <c r="AT92" s="5"/>
      <c r="AU92" s="5"/>
      <c r="AV92" s="5"/>
      <c r="AW92" s="5"/>
      <c r="AX92" s="256">
        <v>12500</v>
      </c>
      <c r="AY92" s="40" t="s">
        <v>281</v>
      </c>
    </row>
    <row r="93" spans="1:51" customFormat="1" ht="67.5">
      <c r="A93" s="35">
        <v>98560</v>
      </c>
      <c r="B93" s="64">
        <v>40372</v>
      </c>
      <c r="C93" s="19">
        <v>152412</v>
      </c>
      <c r="D93" s="32">
        <v>40359</v>
      </c>
      <c r="E93" s="35" t="s">
        <v>43</v>
      </c>
      <c r="F93" s="35" t="s">
        <v>44</v>
      </c>
      <c r="G93" s="29" t="s">
        <v>136</v>
      </c>
      <c r="H93" s="29" t="s">
        <v>123</v>
      </c>
      <c r="I93" s="29" t="s">
        <v>137</v>
      </c>
      <c r="J93" s="35"/>
      <c r="K93" s="35" t="s">
        <v>190</v>
      </c>
      <c r="L93" s="19">
        <v>1020723790</v>
      </c>
      <c r="M93" s="19" t="s">
        <v>249</v>
      </c>
      <c r="N93" s="37" t="s">
        <v>237</v>
      </c>
      <c r="O93" s="35"/>
      <c r="P93" s="35" t="s">
        <v>218</v>
      </c>
      <c r="Q93" s="35" t="s">
        <v>218</v>
      </c>
      <c r="R93" s="32">
        <v>36746</v>
      </c>
      <c r="S93" s="69" t="s">
        <v>219</v>
      </c>
      <c r="T93" s="33" t="s">
        <v>226</v>
      </c>
      <c r="U93" s="33" t="s">
        <v>252</v>
      </c>
      <c r="V93" s="254"/>
      <c r="W93" s="218">
        <v>0</v>
      </c>
      <c r="X93" s="218"/>
      <c r="Y93" s="53" t="s">
        <v>267</v>
      </c>
      <c r="Z93" s="35"/>
      <c r="AA93" s="35">
        <v>0</v>
      </c>
      <c r="AB93" s="35"/>
      <c r="AC93" s="222"/>
      <c r="AD93" s="220"/>
      <c r="AE93" s="35"/>
      <c r="AF93" s="35"/>
      <c r="AG93" s="39" t="s">
        <v>315</v>
      </c>
      <c r="AH93" s="35"/>
      <c r="AI93" s="35"/>
      <c r="AJ93" s="35"/>
      <c r="AK93" s="39" t="s">
        <v>255</v>
      </c>
      <c r="AL93" s="19"/>
      <c r="AM93" s="40" t="s">
        <v>274</v>
      </c>
      <c r="AN93" s="35">
        <v>602</v>
      </c>
      <c r="AO93" s="256">
        <v>141300</v>
      </c>
      <c r="AP93" s="22"/>
      <c r="AQ93" s="52" t="s">
        <v>316</v>
      </c>
      <c r="AR93" s="5"/>
      <c r="AS93" s="5"/>
      <c r="AT93" s="5"/>
      <c r="AU93" s="5"/>
      <c r="AV93" s="5"/>
      <c r="AW93" s="5"/>
      <c r="AX93" s="256">
        <v>141300</v>
      </c>
      <c r="AY93" s="39" t="s">
        <v>283</v>
      </c>
    </row>
    <row r="94" spans="1:51" customFormat="1" ht="22.5">
      <c r="A94" s="35">
        <v>98560</v>
      </c>
      <c r="B94" s="64">
        <v>40372</v>
      </c>
      <c r="C94" s="19">
        <v>152413</v>
      </c>
      <c r="D94" s="32">
        <v>40359</v>
      </c>
      <c r="E94" s="35" t="s">
        <v>43</v>
      </c>
      <c r="F94" s="35" t="s">
        <v>44</v>
      </c>
      <c r="G94" s="29" t="s">
        <v>138</v>
      </c>
      <c r="H94" s="29"/>
      <c r="I94" s="29" t="s">
        <v>139</v>
      </c>
      <c r="J94" s="35"/>
      <c r="K94" s="35" t="s">
        <v>190</v>
      </c>
      <c r="L94" s="19">
        <v>1032436882</v>
      </c>
      <c r="M94" s="19" t="s">
        <v>249</v>
      </c>
      <c r="N94" s="37" t="s">
        <v>237</v>
      </c>
      <c r="O94" s="35"/>
      <c r="P94" s="35" t="s">
        <v>218</v>
      </c>
      <c r="Q94" s="35" t="s">
        <v>218</v>
      </c>
      <c r="R94" s="32">
        <v>34880</v>
      </c>
      <c r="S94" s="69" t="s">
        <v>219</v>
      </c>
      <c r="T94" s="38" t="s">
        <v>233</v>
      </c>
      <c r="U94" s="33" t="s">
        <v>252</v>
      </c>
      <c r="V94" s="254">
        <v>1025000</v>
      </c>
      <c r="W94" s="218">
        <v>0</v>
      </c>
      <c r="X94" s="218">
        <v>1025000</v>
      </c>
      <c r="Y94" s="35" t="s">
        <v>257</v>
      </c>
      <c r="Z94" s="223"/>
      <c r="AA94" s="35">
        <v>0</v>
      </c>
      <c r="AB94" s="53"/>
      <c r="AC94" s="35"/>
      <c r="AD94" s="64"/>
      <c r="AE94" s="35"/>
      <c r="AF94" s="35"/>
      <c r="AG94" s="39" t="s">
        <v>315</v>
      </c>
      <c r="AH94" s="35"/>
      <c r="AI94" s="35"/>
      <c r="AJ94" s="35"/>
      <c r="AK94" s="39" t="s">
        <v>255</v>
      </c>
      <c r="AL94" s="19"/>
      <c r="AM94" s="40" t="s">
        <v>245</v>
      </c>
      <c r="AN94" s="35">
        <v>889</v>
      </c>
      <c r="AO94" s="256"/>
      <c r="AP94" s="22"/>
      <c r="AQ94" s="54" t="s">
        <v>265</v>
      </c>
      <c r="AR94" s="5"/>
      <c r="AS94" s="5"/>
      <c r="AT94" s="5"/>
      <c r="AU94" s="5"/>
      <c r="AV94" s="5"/>
      <c r="AW94" s="5"/>
      <c r="AX94" s="256"/>
      <c r="AY94" s="5"/>
    </row>
    <row r="95" spans="1:51" customFormat="1" ht="22.5">
      <c r="A95" s="35">
        <v>98560</v>
      </c>
      <c r="B95" s="64">
        <v>40372</v>
      </c>
      <c r="C95" s="19">
        <v>152413</v>
      </c>
      <c r="D95" s="32">
        <v>40359</v>
      </c>
      <c r="E95" s="35" t="s">
        <v>43</v>
      </c>
      <c r="F95" s="35" t="s">
        <v>44</v>
      </c>
      <c r="G95" s="29" t="s">
        <v>138</v>
      </c>
      <c r="H95" s="29"/>
      <c r="I95" s="29" t="s">
        <v>139</v>
      </c>
      <c r="J95" s="35"/>
      <c r="K95" s="35" t="s">
        <v>190</v>
      </c>
      <c r="L95" s="19">
        <v>1032436882</v>
      </c>
      <c r="M95" s="19" t="s">
        <v>249</v>
      </c>
      <c r="N95" s="37" t="s">
        <v>237</v>
      </c>
      <c r="O95" s="35"/>
      <c r="P95" s="35" t="s">
        <v>218</v>
      </c>
      <c r="Q95" s="35" t="s">
        <v>218</v>
      </c>
      <c r="R95" s="32">
        <v>34880</v>
      </c>
      <c r="S95" s="69" t="s">
        <v>219</v>
      </c>
      <c r="T95" s="38" t="s">
        <v>233</v>
      </c>
      <c r="U95" s="33" t="s">
        <v>252</v>
      </c>
      <c r="V95" s="254"/>
      <c r="W95" s="218">
        <v>0</v>
      </c>
      <c r="X95" s="218"/>
      <c r="Y95" s="35" t="s">
        <v>257</v>
      </c>
      <c r="Z95" s="223"/>
      <c r="AA95" s="35">
        <v>0</v>
      </c>
      <c r="AB95" s="53"/>
      <c r="AC95" s="35"/>
      <c r="AD95" s="64"/>
      <c r="AE95" s="35"/>
      <c r="AF95" s="35"/>
      <c r="AG95" s="39" t="s">
        <v>315</v>
      </c>
      <c r="AH95" s="35"/>
      <c r="AI95" s="35"/>
      <c r="AJ95" s="35"/>
      <c r="AK95" s="39" t="s">
        <v>255</v>
      </c>
      <c r="AL95" s="19"/>
      <c r="AM95" s="40" t="s">
        <v>274</v>
      </c>
      <c r="AN95" s="35">
        <v>888</v>
      </c>
      <c r="AO95" s="256"/>
      <c r="AP95" s="22"/>
      <c r="AQ95" s="52" t="s">
        <v>310</v>
      </c>
      <c r="AR95" s="5"/>
      <c r="AS95" s="5"/>
      <c r="AT95" s="5"/>
      <c r="AU95" s="5"/>
      <c r="AV95" s="5"/>
      <c r="AW95" s="5"/>
      <c r="AX95" s="256"/>
      <c r="AY95" s="5"/>
    </row>
    <row r="96" spans="1:51" customFormat="1" ht="22.5">
      <c r="A96" s="35">
        <v>98560</v>
      </c>
      <c r="B96" s="64">
        <v>40372</v>
      </c>
      <c r="C96" s="19">
        <v>152414</v>
      </c>
      <c r="D96" s="32">
        <v>40359</v>
      </c>
      <c r="E96" s="35" t="s">
        <v>43</v>
      </c>
      <c r="F96" s="35" t="s">
        <v>44</v>
      </c>
      <c r="G96" s="29" t="s">
        <v>140</v>
      </c>
      <c r="H96" s="29"/>
      <c r="I96" s="29" t="s">
        <v>70</v>
      </c>
      <c r="J96" s="35" t="s">
        <v>95</v>
      </c>
      <c r="K96" s="35" t="s">
        <v>190</v>
      </c>
      <c r="L96" s="19">
        <v>1020723796</v>
      </c>
      <c r="M96" s="19" t="s">
        <v>249</v>
      </c>
      <c r="N96" s="37" t="s">
        <v>238</v>
      </c>
      <c r="O96" s="35"/>
      <c r="P96" s="35" t="s">
        <v>218</v>
      </c>
      <c r="Q96" s="35" t="s">
        <v>218</v>
      </c>
      <c r="R96" s="32">
        <v>36208</v>
      </c>
      <c r="S96" s="69" t="s">
        <v>219</v>
      </c>
      <c r="T96" s="33" t="s">
        <v>225</v>
      </c>
      <c r="U96" s="33" t="s">
        <v>252</v>
      </c>
      <c r="V96" s="254">
        <v>1025000</v>
      </c>
      <c r="W96" s="218">
        <v>0</v>
      </c>
      <c r="X96" s="218">
        <v>1025000</v>
      </c>
      <c r="Y96" s="35" t="s">
        <v>267</v>
      </c>
      <c r="Z96" s="35"/>
      <c r="AA96" s="35">
        <v>0</v>
      </c>
      <c r="AB96" s="35"/>
      <c r="AC96" s="35"/>
      <c r="AD96" s="64"/>
      <c r="AE96" s="35"/>
      <c r="AF96" s="35"/>
      <c r="AG96" s="39" t="s">
        <v>315</v>
      </c>
      <c r="AH96" s="35"/>
      <c r="AI96" s="35"/>
      <c r="AJ96" s="35"/>
      <c r="AK96" s="39" t="s">
        <v>255</v>
      </c>
      <c r="AL96" s="19"/>
      <c r="AM96" s="40" t="s">
        <v>245</v>
      </c>
      <c r="AN96" s="35">
        <v>816</v>
      </c>
      <c r="AO96" s="256">
        <v>12500</v>
      </c>
      <c r="AP96" s="22"/>
      <c r="AQ96" s="54" t="s">
        <v>311</v>
      </c>
      <c r="AR96" s="5"/>
      <c r="AS96" s="5"/>
      <c r="AT96" s="5"/>
      <c r="AU96" s="5"/>
      <c r="AV96" s="5"/>
      <c r="AW96" s="5"/>
      <c r="AX96" s="256">
        <v>12500</v>
      </c>
      <c r="AY96" s="40" t="s">
        <v>281</v>
      </c>
    </row>
    <row r="97" spans="1:51" customFormat="1" ht="67.5">
      <c r="A97" s="35">
        <v>98560</v>
      </c>
      <c r="B97" s="64">
        <v>40372</v>
      </c>
      <c r="C97" s="19">
        <v>152414</v>
      </c>
      <c r="D97" s="32">
        <v>40359</v>
      </c>
      <c r="E97" s="35" t="s">
        <v>43</v>
      </c>
      <c r="F97" s="35" t="s">
        <v>44</v>
      </c>
      <c r="G97" s="29" t="s">
        <v>140</v>
      </c>
      <c r="H97" s="29"/>
      <c r="I97" s="29" t="s">
        <v>70</v>
      </c>
      <c r="J97" s="35" t="s">
        <v>95</v>
      </c>
      <c r="K97" s="35" t="s">
        <v>190</v>
      </c>
      <c r="L97" s="19">
        <v>1020723796</v>
      </c>
      <c r="M97" s="19" t="s">
        <v>249</v>
      </c>
      <c r="N97" s="37" t="s">
        <v>238</v>
      </c>
      <c r="O97" s="35"/>
      <c r="P97" s="35" t="s">
        <v>218</v>
      </c>
      <c r="Q97" s="35" t="s">
        <v>218</v>
      </c>
      <c r="R97" s="32">
        <v>36208</v>
      </c>
      <c r="S97" s="69" t="s">
        <v>219</v>
      </c>
      <c r="T97" s="33" t="s">
        <v>225</v>
      </c>
      <c r="U97" s="33" t="s">
        <v>252</v>
      </c>
      <c r="V97" s="254"/>
      <c r="W97" s="218">
        <v>0</v>
      </c>
      <c r="X97" s="218"/>
      <c r="Y97" s="35" t="s">
        <v>267</v>
      </c>
      <c r="Z97" s="35"/>
      <c r="AA97" s="35">
        <v>0</v>
      </c>
      <c r="AB97" s="35"/>
      <c r="AC97" s="35"/>
      <c r="AD97" s="64"/>
      <c r="AE97" s="35"/>
      <c r="AF97" s="35"/>
      <c r="AG97" s="39" t="s">
        <v>315</v>
      </c>
      <c r="AH97" s="35"/>
      <c r="AI97" s="35"/>
      <c r="AJ97" s="35"/>
      <c r="AK97" s="39" t="s">
        <v>255</v>
      </c>
      <c r="AL97" s="19"/>
      <c r="AM97" s="40" t="s">
        <v>274</v>
      </c>
      <c r="AN97" s="35">
        <v>602</v>
      </c>
      <c r="AO97" s="256">
        <v>141300</v>
      </c>
      <c r="AP97" s="22"/>
      <c r="AQ97" s="52" t="s">
        <v>316</v>
      </c>
      <c r="AR97" s="5"/>
      <c r="AS97" s="5"/>
      <c r="AT97" s="5"/>
      <c r="AU97" s="5"/>
      <c r="AV97" s="5"/>
      <c r="AW97" s="5"/>
      <c r="AX97" s="256">
        <v>141300</v>
      </c>
      <c r="AY97" s="39" t="s">
        <v>283</v>
      </c>
    </row>
    <row r="98" spans="1:51" customFormat="1" ht="22.5">
      <c r="A98" s="35">
        <v>98560</v>
      </c>
      <c r="B98" s="64">
        <v>40372</v>
      </c>
      <c r="C98" s="19">
        <v>152415</v>
      </c>
      <c r="D98" s="32">
        <v>40359</v>
      </c>
      <c r="E98" s="35" t="s">
        <v>43</v>
      </c>
      <c r="F98" s="35" t="s">
        <v>44</v>
      </c>
      <c r="G98" s="29" t="s">
        <v>141</v>
      </c>
      <c r="H98" s="29"/>
      <c r="I98" s="29" t="s">
        <v>142</v>
      </c>
      <c r="J98" s="35" t="s">
        <v>143</v>
      </c>
      <c r="K98" s="35" t="s">
        <v>190</v>
      </c>
      <c r="L98" s="19">
        <v>2960092</v>
      </c>
      <c r="M98" s="19" t="s">
        <v>249</v>
      </c>
      <c r="N98" s="37" t="s">
        <v>238</v>
      </c>
      <c r="O98" s="35"/>
      <c r="P98" s="35" t="s">
        <v>218</v>
      </c>
      <c r="Q98" s="35" t="s">
        <v>218</v>
      </c>
      <c r="R98" s="32">
        <v>30121</v>
      </c>
      <c r="S98" s="69" t="s">
        <v>219</v>
      </c>
      <c r="T98" s="33" t="s">
        <v>226</v>
      </c>
      <c r="U98" s="33" t="s">
        <v>240</v>
      </c>
      <c r="V98" s="254">
        <v>1025000</v>
      </c>
      <c r="W98" s="218">
        <v>0</v>
      </c>
      <c r="X98" s="218">
        <v>1025000</v>
      </c>
      <c r="Y98" s="49" t="s">
        <v>313</v>
      </c>
      <c r="Z98" s="219"/>
      <c r="AA98" s="53"/>
      <c r="AB98" s="53"/>
      <c r="AC98" s="49"/>
      <c r="AD98" s="220"/>
      <c r="AE98" s="35"/>
      <c r="AF98" s="35"/>
      <c r="AG98" s="39" t="s">
        <v>315</v>
      </c>
      <c r="AH98" s="35"/>
      <c r="AI98" s="35"/>
      <c r="AJ98" s="35"/>
      <c r="AK98" s="39" t="s">
        <v>261</v>
      </c>
      <c r="AL98" s="19"/>
      <c r="AM98" s="40" t="s">
        <v>245</v>
      </c>
      <c r="AN98" s="35">
        <v>816</v>
      </c>
      <c r="AO98" s="254">
        <v>1025000</v>
      </c>
      <c r="AP98" s="30"/>
      <c r="AQ98" s="240" t="s">
        <v>319</v>
      </c>
      <c r="AR98" s="5"/>
      <c r="AS98" s="5"/>
      <c r="AT98" s="5"/>
      <c r="AU98" s="5"/>
      <c r="AV98" s="5"/>
      <c r="AW98" s="5"/>
      <c r="AX98" s="254">
        <v>1025000</v>
      </c>
      <c r="AY98" s="40" t="s">
        <v>344</v>
      </c>
    </row>
    <row r="99" spans="1:51" customFormat="1" ht="22.5">
      <c r="A99" s="35">
        <v>98560</v>
      </c>
      <c r="B99" s="64">
        <v>40372</v>
      </c>
      <c r="C99" s="19">
        <v>152415</v>
      </c>
      <c r="D99" s="32">
        <v>40359</v>
      </c>
      <c r="E99" s="35" t="s">
        <v>43</v>
      </c>
      <c r="F99" s="35" t="s">
        <v>44</v>
      </c>
      <c r="G99" s="29" t="s">
        <v>141</v>
      </c>
      <c r="H99" s="29"/>
      <c r="I99" s="29" t="s">
        <v>142</v>
      </c>
      <c r="J99" s="35" t="s">
        <v>143</v>
      </c>
      <c r="K99" s="35" t="s">
        <v>190</v>
      </c>
      <c r="L99" s="19">
        <v>296092</v>
      </c>
      <c r="M99" s="19" t="s">
        <v>249</v>
      </c>
      <c r="N99" s="37" t="s">
        <v>238</v>
      </c>
      <c r="O99" s="35"/>
      <c r="P99" s="35" t="s">
        <v>218</v>
      </c>
      <c r="Q99" s="35" t="s">
        <v>218</v>
      </c>
      <c r="R99" s="32">
        <v>30121</v>
      </c>
      <c r="S99" s="69" t="s">
        <v>219</v>
      </c>
      <c r="T99" s="33" t="s">
        <v>226</v>
      </c>
      <c r="U99" s="33" t="s">
        <v>240</v>
      </c>
      <c r="V99" s="254"/>
      <c r="W99" s="218">
        <v>0</v>
      </c>
      <c r="X99" s="218"/>
      <c r="Y99" s="49" t="s">
        <v>313</v>
      </c>
      <c r="Z99" s="219"/>
      <c r="AA99" s="53"/>
      <c r="AB99" s="53"/>
      <c r="AC99" s="49"/>
      <c r="AD99" s="220"/>
      <c r="AE99" s="35"/>
      <c r="AF99" s="35"/>
      <c r="AG99" s="39" t="s">
        <v>315</v>
      </c>
      <c r="AH99" s="35"/>
      <c r="AI99" s="35"/>
      <c r="AJ99" s="35"/>
      <c r="AK99" s="39" t="s">
        <v>261</v>
      </c>
      <c r="AL99" s="19"/>
      <c r="AM99" s="40" t="s">
        <v>274</v>
      </c>
      <c r="AN99" s="35">
        <v>888</v>
      </c>
      <c r="AO99" s="256"/>
      <c r="AP99" s="22"/>
      <c r="AQ99" s="52" t="s">
        <v>310</v>
      </c>
      <c r="AR99" s="5"/>
      <c r="AS99" s="5"/>
      <c r="AT99" s="5"/>
      <c r="AU99" s="5"/>
      <c r="AV99" s="5"/>
      <c r="AW99" s="5"/>
      <c r="AX99" s="256"/>
      <c r="AY99" s="5"/>
    </row>
    <row r="100" spans="1:51" customFormat="1" ht="22.5">
      <c r="A100" s="35">
        <v>98560</v>
      </c>
      <c r="B100" s="64">
        <v>40372</v>
      </c>
      <c r="C100" s="19">
        <v>152416</v>
      </c>
      <c r="D100" s="32">
        <v>40359</v>
      </c>
      <c r="E100" s="35" t="s">
        <v>43</v>
      </c>
      <c r="F100" s="35" t="s">
        <v>44</v>
      </c>
      <c r="G100" s="29" t="s">
        <v>144</v>
      </c>
      <c r="H100" s="29"/>
      <c r="I100" s="29" t="s">
        <v>145</v>
      </c>
      <c r="J100" s="35"/>
      <c r="K100" s="35" t="s">
        <v>190</v>
      </c>
      <c r="L100" s="19">
        <v>1020723863</v>
      </c>
      <c r="M100" s="19" t="s">
        <v>249</v>
      </c>
      <c r="N100" s="37" t="s">
        <v>237</v>
      </c>
      <c r="O100" s="35"/>
      <c r="P100" s="35" t="s">
        <v>218</v>
      </c>
      <c r="Q100" s="35" t="s">
        <v>218</v>
      </c>
      <c r="R100" s="32">
        <v>34982</v>
      </c>
      <c r="S100" s="69" t="s">
        <v>219</v>
      </c>
      <c r="T100" s="33" t="s">
        <v>220</v>
      </c>
      <c r="U100" s="33" t="s">
        <v>252</v>
      </c>
      <c r="V100" s="254">
        <v>1025000</v>
      </c>
      <c r="W100" s="218">
        <v>0</v>
      </c>
      <c r="X100" s="218">
        <v>1025000</v>
      </c>
      <c r="Y100" s="50" t="s">
        <v>267</v>
      </c>
      <c r="Z100" s="53"/>
      <c r="AA100" s="53">
        <v>0</v>
      </c>
      <c r="AB100" s="53"/>
      <c r="AC100" s="222"/>
      <c r="AD100" s="220"/>
      <c r="AE100" s="222"/>
      <c r="AF100" s="222"/>
      <c r="AG100" s="39" t="s">
        <v>315</v>
      </c>
      <c r="AH100" s="35"/>
      <c r="AI100" s="35"/>
      <c r="AJ100" s="35"/>
      <c r="AK100" s="39" t="s">
        <v>255</v>
      </c>
      <c r="AL100" s="19"/>
      <c r="AM100" s="40" t="s">
        <v>245</v>
      </c>
      <c r="AN100" s="35">
        <v>816</v>
      </c>
      <c r="AO100" s="256">
        <v>12500</v>
      </c>
      <c r="AP100" s="22"/>
      <c r="AQ100" s="54" t="s">
        <v>311</v>
      </c>
      <c r="AR100" s="5"/>
      <c r="AS100" s="5"/>
      <c r="AT100" s="5"/>
      <c r="AU100" s="5"/>
      <c r="AV100" s="5"/>
      <c r="AW100" s="5"/>
      <c r="AX100" s="256">
        <v>12500</v>
      </c>
      <c r="AY100" s="40" t="s">
        <v>281</v>
      </c>
    </row>
    <row r="101" spans="1:51" customFormat="1" ht="67.5">
      <c r="A101" s="35">
        <v>98560</v>
      </c>
      <c r="B101" s="64">
        <v>40372</v>
      </c>
      <c r="C101" s="19">
        <v>152416</v>
      </c>
      <c r="D101" s="32">
        <v>40359</v>
      </c>
      <c r="E101" s="35" t="s">
        <v>43</v>
      </c>
      <c r="F101" s="35" t="s">
        <v>44</v>
      </c>
      <c r="G101" s="29" t="s">
        <v>144</v>
      </c>
      <c r="H101" s="29"/>
      <c r="I101" s="29" t="s">
        <v>145</v>
      </c>
      <c r="J101" s="35"/>
      <c r="K101" s="35" t="s">
        <v>190</v>
      </c>
      <c r="L101" s="19">
        <v>1020723863</v>
      </c>
      <c r="M101" s="19" t="s">
        <v>249</v>
      </c>
      <c r="N101" s="37" t="s">
        <v>237</v>
      </c>
      <c r="O101" s="35"/>
      <c r="P101" s="35" t="s">
        <v>218</v>
      </c>
      <c r="Q101" s="35" t="s">
        <v>218</v>
      </c>
      <c r="R101" s="32">
        <v>34982</v>
      </c>
      <c r="S101" s="69" t="s">
        <v>219</v>
      </c>
      <c r="T101" s="33" t="s">
        <v>220</v>
      </c>
      <c r="U101" s="33" t="s">
        <v>252</v>
      </c>
      <c r="V101" s="254"/>
      <c r="W101" s="218">
        <v>0</v>
      </c>
      <c r="X101" s="218"/>
      <c r="Y101" s="50" t="s">
        <v>267</v>
      </c>
      <c r="Z101" s="53"/>
      <c r="AA101" s="53">
        <v>0</v>
      </c>
      <c r="AB101" s="53"/>
      <c r="AC101" s="222"/>
      <c r="AD101" s="220"/>
      <c r="AE101" s="222"/>
      <c r="AF101" s="222"/>
      <c r="AG101" s="39" t="s">
        <v>315</v>
      </c>
      <c r="AH101" s="35"/>
      <c r="AI101" s="35"/>
      <c r="AJ101" s="35"/>
      <c r="AK101" s="39" t="s">
        <v>255</v>
      </c>
      <c r="AL101" s="19"/>
      <c r="AM101" s="40" t="s">
        <v>274</v>
      </c>
      <c r="AN101" s="35">
        <v>602</v>
      </c>
      <c r="AO101" s="256">
        <v>141300</v>
      </c>
      <c r="AP101" s="22"/>
      <c r="AQ101" s="52" t="s">
        <v>316</v>
      </c>
      <c r="AR101" s="5"/>
      <c r="AS101" s="5"/>
      <c r="AT101" s="5"/>
      <c r="AU101" s="5"/>
      <c r="AV101" s="5"/>
      <c r="AW101" s="5"/>
      <c r="AX101" s="256">
        <v>141300</v>
      </c>
      <c r="AY101" s="39" t="s">
        <v>283</v>
      </c>
    </row>
    <row r="102" spans="1:51" customFormat="1" ht="22.5">
      <c r="A102" s="35">
        <v>98560</v>
      </c>
      <c r="B102" s="64">
        <v>40372</v>
      </c>
      <c r="C102" s="19">
        <v>152417</v>
      </c>
      <c r="D102" s="32">
        <v>40359</v>
      </c>
      <c r="E102" s="35" t="s">
        <v>43</v>
      </c>
      <c r="F102" s="35" t="s">
        <v>44</v>
      </c>
      <c r="G102" s="29" t="s">
        <v>146</v>
      </c>
      <c r="H102" s="29" t="s">
        <v>147</v>
      </c>
      <c r="I102" s="29" t="s">
        <v>148</v>
      </c>
      <c r="J102" s="35" t="s">
        <v>149</v>
      </c>
      <c r="K102" s="35" t="s">
        <v>190</v>
      </c>
      <c r="L102" s="19">
        <v>185830</v>
      </c>
      <c r="M102" s="19" t="s">
        <v>249</v>
      </c>
      <c r="N102" s="37" t="s">
        <v>238</v>
      </c>
      <c r="O102" s="35"/>
      <c r="P102" s="35" t="s">
        <v>218</v>
      </c>
      <c r="Q102" s="35" t="s">
        <v>218</v>
      </c>
      <c r="R102" s="32">
        <v>39905</v>
      </c>
      <c r="S102" s="69" t="s">
        <v>219</v>
      </c>
      <c r="T102" s="33" t="s">
        <v>226</v>
      </c>
      <c r="U102" s="33" t="s">
        <v>252</v>
      </c>
      <c r="V102" s="254">
        <v>1025000</v>
      </c>
      <c r="W102" s="218">
        <v>0</v>
      </c>
      <c r="X102" s="218">
        <v>1025000</v>
      </c>
      <c r="Y102" s="41" t="s">
        <v>267</v>
      </c>
      <c r="Z102" s="223"/>
      <c r="AA102" s="35">
        <v>0</v>
      </c>
      <c r="AB102" s="35"/>
      <c r="AC102" s="41"/>
      <c r="AD102" s="64"/>
      <c r="AE102" s="35"/>
      <c r="AF102" s="35"/>
      <c r="AG102" s="39" t="s">
        <v>315</v>
      </c>
      <c r="AH102" s="35"/>
      <c r="AI102" s="35"/>
      <c r="AJ102" s="35"/>
      <c r="AK102" s="39" t="s">
        <v>255</v>
      </c>
      <c r="AL102" s="19"/>
      <c r="AM102" s="40" t="s">
        <v>245</v>
      </c>
      <c r="AN102" s="35">
        <v>816</v>
      </c>
      <c r="AO102" s="256">
        <v>12500</v>
      </c>
      <c r="AP102" s="22"/>
      <c r="AQ102" s="54" t="s">
        <v>311</v>
      </c>
      <c r="AR102" s="5"/>
      <c r="AS102" s="5"/>
      <c r="AT102" s="5"/>
      <c r="AU102" s="5"/>
      <c r="AV102" s="5"/>
      <c r="AW102" s="5"/>
      <c r="AX102" s="256">
        <v>12500</v>
      </c>
      <c r="AY102" s="40" t="s">
        <v>281</v>
      </c>
    </row>
    <row r="103" spans="1:51" customFormat="1" ht="67.5">
      <c r="A103" s="35">
        <v>98560</v>
      </c>
      <c r="B103" s="64">
        <v>40372</v>
      </c>
      <c r="C103" s="19">
        <v>152417</v>
      </c>
      <c r="D103" s="32">
        <v>40359</v>
      </c>
      <c r="E103" s="35" t="s">
        <v>43</v>
      </c>
      <c r="F103" s="35" t="s">
        <v>44</v>
      </c>
      <c r="G103" s="29" t="s">
        <v>146</v>
      </c>
      <c r="H103" s="29" t="s">
        <v>147</v>
      </c>
      <c r="I103" s="29" t="s">
        <v>148</v>
      </c>
      <c r="J103" s="35" t="s">
        <v>149</v>
      </c>
      <c r="K103" s="35" t="s">
        <v>190</v>
      </c>
      <c r="L103" s="19">
        <v>185830</v>
      </c>
      <c r="M103" s="19" t="s">
        <v>249</v>
      </c>
      <c r="N103" s="37" t="s">
        <v>238</v>
      </c>
      <c r="O103" s="35"/>
      <c r="P103" s="35" t="s">
        <v>218</v>
      </c>
      <c r="Q103" s="35" t="s">
        <v>218</v>
      </c>
      <c r="R103" s="32">
        <v>39905</v>
      </c>
      <c r="S103" s="69" t="s">
        <v>219</v>
      </c>
      <c r="T103" s="33" t="s">
        <v>226</v>
      </c>
      <c r="U103" s="33" t="s">
        <v>252</v>
      </c>
      <c r="V103" s="254"/>
      <c r="W103" s="218">
        <v>0</v>
      </c>
      <c r="X103" s="218"/>
      <c r="Y103" s="41" t="s">
        <v>267</v>
      </c>
      <c r="Z103" s="223"/>
      <c r="AA103" s="35">
        <v>0</v>
      </c>
      <c r="AB103" s="35"/>
      <c r="AC103" s="41"/>
      <c r="AD103" s="64"/>
      <c r="AE103" s="35"/>
      <c r="AF103" s="35"/>
      <c r="AG103" s="39" t="s">
        <v>315</v>
      </c>
      <c r="AH103" s="35"/>
      <c r="AI103" s="35"/>
      <c r="AJ103" s="35"/>
      <c r="AK103" s="39" t="s">
        <v>255</v>
      </c>
      <c r="AL103" s="19"/>
      <c r="AM103" s="40" t="s">
        <v>274</v>
      </c>
      <c r="AN103" s="35">
        <v>602</v>
      </c>
      <c r="AO103" s="256">
        <v>141300</v>
      </c>
      <c r="AP103" s="22"/>
      <c r="AQ103" s="52" t="s">
        <v>316</v>
      </c>
      <c r="AR103" s="5"/>
      <c r="AS103" s="5"/>
      <c r="AT103" s="5"/>
      <c r="AU103" s="5"/>
      <c r="AV103" s="5"/>
      <c r="AW103" s="5"/>
      <c r="AX103" s="256">
        <v>141300</v>
      </c>
      <c r="AY103" s="39" t="s">
        <v>283</v>
      </c>
    </row>
    <row r="104" spans="1:51" customFormat="1" ht="22.5">
      <c r="A104" s="35">
        <v>98560</v>
      </c>
      <c r="B104" s="64">
        <v>40372</v>
      </c>
      <c r="C104" s="19">
        <v>152418</v>
      </c>
      <c r="D104" s="32">
        <v>40359</v>
      </c>
      <c r="E104" s="35" t="s">
        <v>43</v>
      </c>
      <c r="F104" s="35" t="s">
        <v>44</v>
      </c>
      <c r="G104" s="29" t="s">
        <v>150</v>
      </c>
      <c r="H104" s="29"/>
      <c r="I104" s="29" t="s">
        <v>51</v>
      </c>
      <c r="J104" s="35" t="s">
        <v>151</v>
      </c>
      <c r="K104" s="35" t="s">
        <v>190</v>
      </c>
      <c r="L104" s="19">
        <v>52514304</v>
      </c>
      <c r="M104" s="19" t="s">
        <v>249</v>
      </c>
      <c r="N104" s="37" t="s">
        <v>237</v>
      </c>
      <c r="O104" s="35"/>
      <c r="P104" s="35" t="s">
        <v>218</v>
      </c>
      <c r="Q104" s="35" t="s">
        <v>218</v>
      </c>
      <c r="R104" s="32">
        <v>39905</v>
      </c>
      <c r="S104" s="69" t="s">
        <v>219</v>
      </c>
      <c r="T104" s="33" t="s">
        <v>226</v>
      </c>
      <c r="U104" s="33" t="s">
        <v>240</v>
      </c>
      <c r="V104" s="254">
        <v>1025000</v>
      </c>
      <c r="W104" s="218">
        <v>0</v>
      </c>
      <c r="X104" s="218">
        <v>1025000</v>
      </c>
      <c r="Y104" s="35" t="s">
        <v>257</v>
      </c>
      <c r="Z104" s="35"/>
      <c r="AA104" s="35">
        <v>0</v>
      </c>
      <c r="AB104" s="35"/>
      <c r="AC104" s="35"/>
      <c r="AD104" s="64"/>
      <c r="AE104" s="35"/>
      <c r="AF104" s="35"/>
      <c r="AG104" s="39" t="s">
        <v>315</v>
      </c>
      <c r="AH104" s="35"/>
      <c r="AI104" s="35"/>
      <c r="AJ104" s="35"/>
      <c r="AK104" s="39" t="s">
        <v>255</v>
      </c>
      <c r="AL104" s="19"/>
      <c r="AM104" s="40" t="s">
        <v>245</v>
      </c>
      <c r="AN104" s="35">
        <v>889</v>
      </c>
      <c r="AO104" s="256"/>
      <c r="AP104" s="22"/>
      <c r="AQ104" s="54" t="s">
        <v>265</v>
      </c>
      <c r="AR104" s="5"/>
      <c r="AS104" s="5"/>
      <c r="AT104" s="5"/>
      <c r="AU104" s="5"/>
      <c r="AV104" s="5"/>
      <c r="AW104" s="5"/>
      <c r="AX104" s="256"/>
      <c r="AY104" s="5"/>
    </row>
    <row r="105" spans="1:51" customFormat="1" ht="22.5">
      <c r="A105" s="35">
        <v>98560</v>
      </c>
      <c r="B105" s="64">
        <v>40372</v>
      </c>
      <c r="C105" s="19">
        <v>152418</v>
      </c>
      <c r="D105" s="32">
        <v>40359</v>
      </c>
      <c r="E105" s="35" t="s">
        <v>43</v>
      </c>
      <c r="F105" s="35" t="s">
        <v>44</v>
      </c>
      <c r="G105" s="29" t="s">
        <v>150</v>
      </c>
      <c r="H105" s="29"/>
      <c r="I105" s="29" t="s">
        <v>51</v>
      </c>
      <c r="J105" s="35" t="s">
        <v>151</v>
      </c>
      <c r="K105" s="35" t="s">
        <v>190</v>
      </c>
      <c r="L105" s="19">
        <v>52514304</v>
      </c>
      <c r="M105" s="19" t="s">
        <v>249</v>
      </c>
      <c r="N105" s="37" t="s">
        <v>237</v>
      </c>
      <c r="O105" s="35"/>
      <c r="P105" s="35" t="s">
        <v>218</v>
      </c>
      <c r="Q105" s="35" t="s">
        <v>218</v>
      </c>
      <c r="R105" s="32">
        <v>39905</v>
      </c>
      <c r="S105" s="69" t="s">
        <v>219</v>
      </c>
      <c r="T105" s="33" t="s">
        <v>226</v>
      </c>
      <c r="U105" s="33" t="s">
        <v>240</v>
      </c>
      <c r="V105" s="254"/>
      <c r="W105" s="218">
        <v>0</v>
      </c>
      <c r="X105" s="218"/>
      <c r="Y105" s="35" t="s">
        <v>257</v>
      </c>
      <c r="Z105" s="35"/>
      <c r="AA105" s="35">
        <v>0</v>
      </c>
      <c r="AB105" s="35"/>
      <c r="AC105" s="35"/>
      <c r="AD105" s="64"/>
      <c r="AE105" s="35"/>
      <c r="AF105" s="35"/>
      <c r="AG105" s="39" t="s">
        <v>315</v>
      </c>
      <c r="AH105" s="35"/>
      <c r="AI105" s="35"/>
      <c r="AJ105" s="35"/>
      <c r="AK105" s="39" t="s">
        <v>255</v>
      </c>
      <c r="AL105" s="19"/>
      <c r="AM105" s="40" t="s">
        <v>274</v>
      </c>
      <c r="AN105" s="35">
        <v>888</v>
      </c>
      <c r="AO105" s="256"/>
      <c r="AP105" s="22"/>
      <c r="AQ105" s="52" t="s">
        <v>310</v>
      </c>
      <c r="AR105" s="5"/>
      <c r="AS105" s="5"/>
      <c r="AT105" s="5"/>
      <c r="AU105" s="5"/>
      <c r="AV105" s="5"/>
      <c r="AW105" s="5"/>
      <c r="AX105" s="256"/>
      <c r="AY105" s="5"/>
    </row>
    <row r="106" spans="1:51" customFormat="1" ht="22.5">
      <c r="A106" s="35">
        <v>98560</v>
      </c>
      <c r="B106" s="64">
        <v>40372</v>
      </c>
      <c r="C106" s="19">
        <v>152419</v>
      </c>
      <c r="D106" s="32">
        <v>40359</v>
      </c>
      <c r="E106" s="35" t="s">
        <v>43</v>
      </c>
      <c r="F106" s="35" t="s">
        <v>44</v>
      </c>
      <c r="G106" s="29" t="s">
        <v>152</v>
      </c>
      <c r="H106" s="29"/>
      <c r="I106" s="29" t="s">
        <v>153</v>
      </c>
      <c r="J106" s="35"/>
      <c r="K106" s="35" t="s">
        <v>190</v>
      </c>
      <c r="L106" s="19">
        <v>1032437011</v>
      </c>
      <c r="M106" s="19" t="s">
        <v>249</v>
      </c>
      <c r="N106" s="37" t="s">
        <v>237</v>
      </c>
      <c r="O106" s="35"/>
      <c r="P106" s="35" t="s">
        <v>218</v>
      </c>
      <c r="Q106" s="35" t="s">
        <v>218</v>
      </c>
      <c r="R106" s="32">
        <v>38988</v>
      </c>
      <c r="S106" s="69" t="s">
        <v>219</v>
      </c>
      <c r="T106" s="33" t="s">
        <v>226</v>
      </c>
      <c r="U106" s="33" t="s">
        <v>252</v>
      </c>
      <c r="V106" s="254">
        <v>1025000</v>
      </c>
      <c r="W106" s="218">
        <v>0</v>
      </c>
      <c r="X106" s="218">
        <v>1025000</v>
      </c>
      <c r="Y106" s="35" t="s">
        <v>257</v>
      </c>
      <c r="Z106" s="219"/>
      <c r="AA106" s="53">
        <v>0</v>
      </c>
      <c r="AB106" s="53"/>
      <c r="AC106" s="35"/>
      <c r="AD106" s="220"/>
      <c r="AE106" s="222"/>
      <c r="AF106" s="222"/>
      <c r="AG106" s="39" t="s">
        <v>315</v>
      </c>
      <c r="AH106" s="35"/>
      <c r="AI106" s="39"/>
      <c r="AJ106" s="35"/>
      <c r="AK106" s="39" t="s">
        <v>255</v>
      </c>
      <c r="AL106" s="19"/>
      <c r="AM106" s="40" t="s">
        <v>245</v>
      </c>
      <c r="AN106" s="35">
        <v>889</v>
      </c>
      <c r="AO106" s="256"/>
      <c r="AP106" s="22"/>
      <c r="AQ106" s="54" t="s">
        <v>265</v>
      </c>
      <c r="AR106" s="5"/>
      <c r="AS106" s="5"/>
      <c r="AT106" s="5"/>
      <c r="AU106" s="5"/>
      <c r="AV106" s="5"/>
      <c r="AW106" s="5"/>
      <c r="AX106" s="256"/>
      <c r="AY106" s="5"/>
    </row>
    <row r="107" spans="1:51" customFormat="1" ht="22.5">
      <c r="A107" s="35">
        <v>98560</v>
      </c>
      <c r="B107" s="64">
        <v>40372</v>
      </c>
      <c r="C107" s="19">
        <v>152419</v>
      </c>
      <c r="D107" s="32">
        <v>40359</v>
      </c>
      <c r="E107" s="35" t="s">
        <v>43</v>
      </c>
      <c r="F107" s="35" t="s">
        <v>44</v>
      </c>
      <c r="G107" s="29" t="s">
        <v>152</v>
      </c>
      <c r="H107" s="29"/>
      <c r="I107" s="29" t="s">
        <v>153</v>
      </c>
      <c r="J107" s="35"/>
      <c r="K107" s="35" t="s">
        <v>190</v>
      </c>
      <c r="L107" s="19">
        <v>1032437011</v>
      </c>
      <c r="M107" s="19" t="s">
        <v>249</v>
      </c>
      <c r="N107" s="37" t="s">
        <v>237</v>
      </c>
      <c r="O107" s="35"/>
      <c r="P107" s="35" t="s">
        <v>218</v>
      </c>
      <c r="Q107" s="35" t="s">
        <v>218</v>
      </c>
      <c r="R107" s="32">
        <v>38988</v>
      </c>
      <c r="S107" s="69" t="s">
        <v>219</v>
      </c>
      <c r="T107" s="33" t="s">
        <v>226</v>
      </c>
      <c r="U107" s="33" t="s">
        <v>252</v>
      </c>
      <c r="V107" s="254"/>
      <c r="W107" s="218">
        <v>0</v>
      </c>
      <c r="X107" s="218"/>
      <c r="Y107" s="35" t="s">
        <v>257</v>
      </c>
      <c r="Z107" s="219"/>
      <c r="AA107" s="53">
        <v>0</v>
      </c>
      <c r="AB107" s="53"/>
      <c r="AC107" s="35"/>
      <c r="AD107" s="220"/>
      <c r="AE107" s="222"/>
      <c r="AF107" s="222"/>
      <c r="AG107" s="39" t="s">
        <v>315</v>
      </c>
      <c r="AH107" s="35"/>
      <c r="AI107" s="39"/>
      <c r="AJ107" s="35"/>
      <c r="AK107" s="39" t="s">
        <v>255</v>
      </c>
      <c r="AL107" s="19"/>
      <c r="AM107" s="40" t="s">
        <v>274</v>
      </c>
      <c r="AN107" s="35">
        <v>888</v>
      </c>
      <c r="AO107" s="256"/>
      <c r="AP107" s="22"/>
      <c r="AQ107" s="52" t="s">
        <v>310</v>
      </c>
      <c r="AR107" s="5"/>
      <c r="AS107" s="5"/>
      <c r="AT107" s="5"/>
      <c r="AU107" s="5"/>
      <c r="AV107" s="5"/>
      <c r="AW107" s="5"/>
      <c r="AX107" s="256"/>
      <c r="AY107" s="5"/>
    </row>
    <row r="108" spans="1:51" customFormat="1" ht="22.5">
      <c r="A108" s="35">
        <v>98560</v>
      </c>
      <c r="B108" s="64">
        <v>40372</v>
      </c>
      <c r="C108" s="19">
        <v>152420</v>
      </c>
      <c r="D108" s="32">
        <v>40359</v>
      </c>
      <c r="E108" s="35" t="s">
        <v>43</v>
      </c>
      <c r="F108" s="35" t="s">
        <v>44</v>
      </c>
      <c r="G108" s="29" t="s">
        <v>154</v>
      </c>
      <c r="H108" s="29"/>
      <c r="I108" s="29" t="s">
        <v>155</v>
      </c>
      <c r="J108" s="35"/>
      <c r="K108" s="35" t="s">
        <v>190</v>
      </c>
      <c r="L108" s="19">
        <v>1032437013</v>
      </c>
      <c r="M108" s="19" t="s">
        <v>249</v>
      </c>
      <c r="N108" s="37" t="s">
        <v>237</v>
      </c>
      <c r="O108" s="35"/>
      <c r="P108" s="35" t="s">
        <v>218</v>
      </c>
      <c r="Q108" s="35" t="s">
        <v>218</v>
      </c>
      <c r="R108" s="32">
        <v>34615</v>
      </c>
      <c r="S108" s="69" t="s">
        <v>219</v>
      </c>
      <c r="T108" s="33" t="s">
        <v>220</v>
      </c>
      <c r="U108" s="33" t="s">
        <v>252</v>
      </c>
      <c r="V108" s="254">
        <v>1025000</v>
      </c>
      <c r="W108" s="218">
        <v>0</v>
      </c>
      <c r="X108" s="218">
        <v>1025000</v>
      </c>
      <c r="Y108" s="35" t="s">
        <v>257</v>
      </c>
      <c r="Z108" s="35"/>
      <c r="AA108" s="35">
        <v>0</v>
      </c>
      <c r="AB108" s="35"/>
      <c r="AC108" s="35"/>
      <c r="AD108" s="64"/>
      <c r="AE108" s="35"/>
      <c r="AF108" s="35"/>
      <c r="AG108" s="39" t="s">
        <v>315</v>
      </c>
      <c r="AH108" s="35"/>
      <c r="AI108" s="35"/>
      <c r="AJ108" s="35"/>
      <c r="AK108" s="39" t="s">
        <v>255</v>
      </c>
      <c r="AL108" s="19"/>
      <c r="AM108" s="40" t="s">
        <v>245</v>
      </c>
      <c r="AN108" s="35">
        <v>889</v>
      </c>
      <c r="AO108" s="256"/>
      <c r="AP108" s="22"/>
      <c r="AQ108" s="54" t="s">
        <v>265</v>
      </c>
      <c r="AR108" s="5"/>
      <c r="AS108" s="5"/>
      <c r="AT108" s="5"/>
      <c r="AU108" s="5"/>
      <c r="AV108" s="5"/>
      <c r="AW108" s="5"/>
      <c r="AX108" s="256"/>
      <c r="AY108" s="5"/>
    </row>
    <row r="109" spans="1:51" customFormat="1" ht="22.5">
      <c r="A109" s="35">
        <v>98560</v>
      </c>
      <c r="B109" s="64">
        <v>40372</v>
      </c>
      <c r="C109" s="19">
        <v>152420</v>
      </c>
      <c r="D109" s="32">
        <v>40359</v>
      </c>
      <c r="E109" s="35" t="s">
        <v>43</v>
      </c>
      <c r="F109" s="35" t="s">
        <v>44</v>
      </c>
      <c r="G109" s="29" t="s">
        <v>154</v>
      </c>
      <c r="H109" s="29"/>
      <c r="I109" s="29" t="s">
        <v>155</v>
      </c>
      <c r="J109" s="35"/>
      <c r="K109" s="35" t="s">
        <v>190</v>
      </c>
      <c r="L109" s="19">
        <v>1032437013</v>
      </c>
      <c r="M109" s="19" t="s">
        <v>249</v>
      </c>
      <c r="N109" s="37" t="s">
        <v>237</v>
      </c>
      <c r="O109" s="35"/>
      <c r="P109" s="35" t="s">
        <v>218</v>
      </c>
      <c r="Q109" s="35" t="s">
        <v>218</v>
      </c>
      <c r="R109" s="32">
        <v>34615</v>
      </c>
      <c r="S109" s="69" t="s">
        <v>219</v>
      </c>
      <c r="T109" s="33" t="s">
        <v>220</v>
      </c>
      <c r="U109" s="33" t="s">
        <v>252</v>
      </c>
      <c r="V109" s="254"/>
      <c r="W109" s="218">
        <v>0</v>
      </c>
      <c r="X109" s="218"/>
      <c r="Y109" s="35" t="s">
        <v>257</v>
      </c>
      <c r="Z109" s="35"/>
      <c r="AA109" s="35">
        <v>0</v>
      </c>
      <c r="AB109" s="35"/>
      <c r="AC109" s="35"/>
      <c r="AD109" s="64"/>
      <c r="AE109" s="35"/>
      <c r="AF109" s="35"/>
      <c r="AG109" s="39" t="s">
        <v>315</v>
      </c>
      <c r="AH109" s="35"/>
      <c r="AI109" s="35"/>
      <c r="AJ109" s="35"/>
      <c r="AK109" s="39" t="s">
        <v>255</v>
      </c>
      <c r="AL109" s="19"/>
      <c r="AM109" s="40" t="s">
        <v>274</v>
      </c>
      <c r="AN109" s="35">
        <v>888</v>
      </c>
      <c r="AO109" s="256"/>
      <c r="AP109" s="22"/>
      <c r="AQ109" s="52" t="s">
        <v>310</v>
      </c>
      <c r="AR109" s="5"/>
      <c r="AS109" s="5"/>
      <c r="AT109" s="5"/>
      <c r="AU109" s="5"/>
      <c r="AV109" s="5"/>
      <c r="AW109" s="5"/>
      <c r="AX109" s="256"/>
      <c r="AY109" s="5"/>
    </row>
    <row r="110" spans="1:51" customFormat="1" ht="22.5">
      <c r="A110" s="35">
        <v>98560</v>
      </c>
      <c r="B110" s="64">
        <v>40372</v>
      </c>
      <c r="C110" s="19">
        <v>152421</v>
      </c>
      <c r="D110" s="32">
        <v>40359</v>
      </c>
      <c r="E110" s="35" t="s">
        <v>43</v>
      </c>
      <c r="F110" s="35" t="s">
        <v>44</v>
      </c>
      <c r="G110" s="29" t="s">
        <v>156</v>
      </c>
      <c r="H110" s="29"/>
      <c r="I110" s="29" t="s">
        <v>87</v>
      </c>
      <c r="J110" s="35"/>
      <c r="K110" s="35" t="s">
        <v>190</v>
      </c>
      <c r="L110" s="19">
        <v>1020723791</v>
      </c>
      <c r="M110" s="19" t="s">
        <v>249</v>
      </c>
      <c r="N110" s="37" t="s">
        <v>237</v>
      </c>
      <c r="O110" s="35"/>
      <c r="P110" s="35" t="s">
        <v>218</v>
      </c>
      <c r="Q110" s="35" t="s">
        <v>218</v>
      </c>
      <c r="R110" s="32">
        <v>33402</v>
      </c>
      <c r="S110" s="69" t="s">
        <v>219</v>
      </c>
      <c r="T110" s="33" t="s">
        <v>227</v>
      </c>
      <c r="U110" s="33" t="s">
        <v>252</v>
      </c>
      <c r="V110" s="254">
        <v>1025000</v>
      </c>
      <c r="W110" s="218">
        <v>0</v>
      </c>
      <c r="X110" s="218">
        <v>1025000</v>
      </c>
      <c r="Y110" s="35" t="s">
        <v>267</v>
      </c>
      <c r="Z110" s="223"/>
      <c r="AA110" s="35">
        <v>0</v>
      </c>
      <c r="AB110" s="35"/>
      <c r="AC110" s="35"/>
      <c r="AD110" s="64"/>
      <c r="AE110" s="35"/>
      <c r="AF110" s="35"/>
      <c r="AG110" s="39" t="s">
        <v>315</v>
      </c>
      <c r="AH110" s="35"/>
      <c r="AI110" s="35"/>
      <c r="AJ110" s="35"/>
      <c r="AK110" s="39" t="s">
        <v>255</v>
      </c>
      <c r="AL110" s="19"/>
      <c r="AM110" s="40" t="s">
        <v>245</v>
      </c>
      <c r="AN110" s="35">
        <v>816</v>
      </c>
      <c r="AO110" s="256">
        <v>12500</v>
      </c>
      <c r="AP110" s="22"/>
      <c r="AQ110" s="54" t="s">
        <v>311</v>
      </c>
      <c r="AR110" s="5"/>
      <c r="AS110" s="5"/>
      <c r="AT110" s="5"/>
      <c r="AU110" s="5"/>
      <c r="AV110" s="5"/>
      <c r="AW110" s="5"/>
      <c r="AX110" s="256">
        <v>12500</v>
      </c>
      <c r="AY110" s="40" t="s">
        <v>281</v>
      </c>
    </row>
    <row r="111" spans="1:51" customFormat="1" ht="67.5">
      <c r="A111" s="35">
        <v>98560</v>
      </c>
      <c r="B111" s="64">
        <v>40372</v>
      </c>
      <c r="C111" s="19">
        <v>152421</v>
      </c>
      <c r="D111" s="32">
        <v>40359</v>
      </c>
      <c r="E111" s="35" t="s">
        <v>43</v>
      </c>
      <c r="F111" s="35" t="s">
        <v>44</v>
      </c>
      <c r="G111" s="29" t="s">
        <v>156</v>
      </c>
      <c r="H111" s="29"/>
      <c r="I111" s="29" t="s">
        <v>87</v>
      </c>
      <c r="J111" s="35"/>
      <c r="K111" s="35" t="s">
        <v>190</v>
      </c>
      <c r="L111" s="19">
        <v>1020723791</v>
      </c>
      <c r="M111" s="19" t="s">
        <v>249</v>
      </c>
      <c r="N111" s="37" t="s">
        <v>237</v>
      </c>
      <c r="O111" s="35"/>
      <c r="P111" s="35" t="s">
        <v>218</v>
      </c>
      <c r="Q111" s="35" t="s">
        <v>218</v>
      </c>
      <c r="R111" s="32">
        <v>33402</v>
      </c>
      <c r="S111" s="69" t="s">
        <v>219</v>
      </c>
      <c r="T111" s="33" t="s">
        <v>227</v>
      </c>
      <c r="U111" s="33" t="s">
        <v>252</v>
      </c>
      <c r="V111" s="254"/>
      <c r="W111" s="218">
        <v>0</v>
      </c>
      <c r="X111" s="218"/>
      <c r="Y111" s="35" t="s">
        <v>267</v>
      </c>
      <c r="Z111" s="223"/>
      <c r="AA111" s="35">
        <v>0</v>
      </c>
      <c r="AB111" s="35"/>
      <c r="AC111" s="35"/>
      <c r="AD111" s="64"/>
      <c r="AE111" s="35"/>
      <c r="AF111" s="35"/>
      <c r="AG111" s="39" t="s">
        <v>315</v>
      </c>
      <c r="AH111" s="35"/>
      <c r="AI111" s="35"/>
      <c r="AJ111" s="35"/>
      <c r="AK111" s="39" t="s">
        <v>255</v>
      </c>
      <c r="AL111" s="19"/>
      <c r="AM111" s="40" t="s">
        <v>274</v>
      </c>
      <c r="AN111" s="35">
        <v>602</v>
      </c>
      <c r="AO111" s="256">
        <v>141300</v>
      </c>
      <c r="AP111" s="22"/>
      <c r="AQ111" s="52" t="s">
        <v>316</v>
      </c>
      <c r="AR111" s="5"/>
      <c r="AS111" s="5"/>
      <c r="AT111" s="5"/>
      <c r="AU111" s="5"/>
      <c r="AV111" s="5"/>
      <c r="AW111" s="5"/>
      <c r="AX111" s="256">
        <v>141300</v>
      </c>
      <c r="AY111" s="39" t="s">
        <v>283</v>
      </c>
    </row>
    <row r="112" spans="1:51" customFormat="1" ht="22.5">
      <c r="A112" s="35">
        <v>98560</v>
      </c>
      <c r="B112" s="64">
        <v>40372</v>
      </c>
      <c r="C112" s="19">
        <v>152422</v>
      </c>
      <c r="D112" s="32">
        <v>40359</v>
      </c>
      <c r="E112" s="35" t="s">
        <v>43</v>
      </c>
      <c r="F112" s="35" t="s">
        <v>44</v>
      </c>
      <c r="G112" s="29" t="s">
        <v>156</v>
      </c>
      <c r="H112" s="29"/>
      <c r="I112" s="29" t="s">
        <v>157</v>
      </c>
      <c r="J112" s="35"/>
      <c r="K112" s="35" t="s">
        <v>190</v>
      </c>
      <c r="L112" s="19">
        <v>1020723783</v>
      </c>
      <c r="M112" s="19" t="s">
        <v>249</v>
      </c>
      <c r="N112" s="37" t="s">
        <v>237</v>
      </c>
      <c r="O112" s="35"/>
      <c r="P112" s="35" t="s">
        <v>218</v>
      </c>
      <c r="Q112" s="35" t="s">
        <v>218</v>
      </c>
      <c r="R112" s="32">
        <v>34005</v>
      </c>
      <c r="S112" s="69" t="s">
        <v>219</v>
      </c>
      <c r="T112" s="33" t="s">
        <v>233</v>
      </c>
      <c r="U112" s="33" t="s">
        <v>241</v>
      </c>
      <c r="V112" s="254">
        <v>1025000</v>
      </c>
      <c r="W112" s="218">
        <v>0</v>
      </c>
      <c r="X112" s="218">
        <v>1025000</v>
      </c>
      <c r="Y112" s="35" t="s">
        <v>267</v>
      </c>
      <c r="Z112" s="35"/>
      <c r="AA112" s="35">
        <v>0</v>
      </c>
      <c r="AB112" s="35"/>
      <c r="AC112" s="35"/>
      <c r="AD112" s="64"/>
      <c r="AE112" s="35"/>
      <c r="AF112" s="35"/>
      <c r="AG112" s="39" t="s">
        <v>315</v>
      </c>
      <c r="AH112" s="35"/>
      <c r="AI112" s="35"/>
      <c r="AJ112" s="35"/>
      <c r="AK112" s="39" t="s">
        <v>255</v>
      </c>
      <c r="AL112" s="19"/>
      <c r="AM112" s="40" t="s">
        <v>245</v>
      </c>
      <c r="AN112" s="35">
        <v>816</v>
      </c>
      <c r="AO112" s="256">
        <v>12500</v>
      </c>
      <c r="AP112" s="22"/>
      <c r="AQ112" s="54" t="s">
        <v>311</v>
      </c>
      <c r="AR112" s="5"/>
      <c r="AS112" s="5"/>
      <c r="AT112" s="5"/>
      <c r="AU112" s="5"/>
      <c r="AV112" s="5"/>
      <c r="AW112" s="5"/>
      <c r="AX112" s="256">
        <v>12500</v>
      </c>
      <c r="AY112" s="40" t="s">
        <v>281</v>
      </c>
    </row>
    <row r="113" spans="1:51" customFormat="1" ht="67.5">
      <c r="A113" s="35">
        <v>98560</v>
      </c>
      <c r="B113" s="64">
        <v>40372</v>
      </c>
      <c r="C113" s="19">
        <v>152422</v>
      </c>
      <c r="D113" s="32">
        <v>40359</v>
      </c>
      <c r="E113" s="35" t="s">
        <v>43</v>
      </c>
      <c r="F113" s="35" t="s">
        <v>44</v>
      </c>
      <c r="G113" s="29" t="s">
        <v>156</v>
      </c>
      <c r="H113" s="29"/>
      <c r="I113" s="29" t="s">
        <v>157</v>
      </c>
      <c r="J113" s="35"/>
      <c r="K113" s="35" t="s">
        <v>190</v>
      </c>
      <c r="L113" s="19">
        <v>1020723783</v>
      </c>
      <c r="M113" s="19" t="s">
        <v>249</v>
      </c>
      <c r="N113" s="37" t="s">
        <v>237</v>
      </c>
      <c r="O113" s="35"/>
      <c r="P113" s="35" t="s">
        <v>218</v>
      </c>
      <c r="Q113" s="35" t="s">
        <v>218</v>
      </c>
      <c r="R113" s="32">
        <v>34005</v>
      </c>
      <c r="S113" s="69" t="s">
        <v>219</v>
      </c>
      <c r="T113" s="33" t="s">
        <v>233</v>
      </c>
      <c r="U113" s="33" t="s">
        <v>241</v>
      </c>
      <c r="V113" s="254"/>
      <c r="W113" s="218">
        <v>0</v>
      </c>
      <c r="X113" s="218"/>
      <c r="Y113" s="35" t="s">
        <v>267</v>
      </c>
      <c r="Z113" s="35"/>
      <c r="AA113" s="35">
        <v>0</v>
      </c>
      <c r="AB113" s="35"/>
      <c r="AC113" s="35"/>
      <c r="AD113" s="64"/>
      <c r="AE113" s="35"/>
      <c r="AF113" s="35"/>
      <c r="AG113" s="39" t="s">
        <v>315</v>
      </c>
      <c r="AH113" s="35"/>
      <c r="AI113" s="35"/>
      <c r="AJ113" s="35"/>
      <c r="AK113" s="39" t="s">
        <v>255</v>
      </c>
      <c r="AL113" s="19"/>
      <c r="AM113" s="40" t="s">
        <v>274</v>
      </c>
      <c r="AN113" s="35">
        <v>602</v>
      </c>
      <c r="AO113" s="256">
        <v>141300</v>
      </c>
      <c r="AP113" s="22"/>
      <c r="AQ113" s="52" t="s">
        <v>316</v>
      </c>
      <c r="AR113" s="5"/>
      <c r="AS113" s="5"/>
      <c r="AT113" s="5"/>
      <c r="AU113" s="5"/>
      <c r="AV113" s="5"/>
      <c r="AW113" s="5"/>
      <c r="AX113" s="256">
        <v>141300</v>
      </c>
      <c r="AY113" s="39" t="s">
        <v>283</v>
      </c>
    </row>
    <row r="114" spans="1:51" customFormat="1" ht="22.5">
      <c r="A114" s="35">
        <v>98560</v>
      </c>
      <c r="B114" s="64">
        <v>40372</v>
      </c>
      <c r="C114" s="19">
        <v>152423</v>
      </c>
      <c r="D114" s="32">
        <v>40359</v>
      </c>
      <c r="E114" s="35" t="s">
        <v>43</v>
      </c>
      <c r="F114" s="35" t="s">
        <v>44</v>
      </c>
      <c r="G114" s="29" t="s">
        <v>211</v>
      </c>
      <c r="H114" s="29" t="s">
        <v>175</v>
      </c>
      <c r="I114" s="29" t="s">
        <v>51</v>
      </c>
      <c r="J114" s="35" t="s">
        <v>84</v>
      </c>
      <c r="K114" s="35" t="s">
        <v>190</v>
      </c>
      <c r="L114" s="19">
        <v>41386403</v>
      </c>
      <c r="M114" s="19" t="s">
        <v>249</v>
      </c>
      <c r="N114" s="37" t="s">
        <v>237</v>
      </c>
      <c r="O114" s="35"/>
      <c r="P114" s="35" t="s">
        <v>218</v>
      </c>
      <c r="Q114" s="35" t="s">
        <v>218</v>
      </c>
      <c r="R114" s="32">
        <v>35545</v>
      </c>
      <c r="S114" s="69" t="s">
        <v>219</v>
      </c>
      <c r="T114" s="33" t="s">
        <v>220</v>
      </c>
      <c r="U114" s="33" t="s">
        <v>240</v>
      </c>
      <c r="V114" s="254">
        <v>1025000</v>
      </c>
      <c r="W114" s="218">
        <v>0</v>
      </c>
      <c r="X114" s="218">
        <v>1025000</v>
      </c>
      <c r="Y114" s="35" t="s">
        <v>267</v>
      </c>
      <c r="Z114" s="223"/>
      <c r="AA114" s="35">
        <v>0</v>
      </c>
      <c r="AB114" s="35"/>
      <c r="AC114" s="35"/>
      <c r="AD114" s="64"/>
      <c r="AE114" s="35"/>
      <c r="AF114" s="35"/>
      <c r="AG114" s="39" t="s">
        <v>315</v>
      </c>
      <c r="AH114" s="35"/>
      <c r="AI114" s="35"/>
      <c r="AJ114" s="35"/>
      <c r="AK114" s="39" t="s">
        <v>255</v>
      </c>
      <c r="AL114" s="19"/>
      <c r="AM114" s="40" t="s">
        <v>245</v>
      </c>
      <c r="AN114" s="35">
        <v>816</v>
      </c>
      <c r="AO114" s="256">
        <v>12500</v>
      </c>
      <c r="AP114" s="22"/>
      <c r="AQ114" s="54" t="s">
        <v>311</v>
      </c>
      <c r="AR114" s="5"/>
      <c r="AS114" s="5"/>
      <c r="AT114" s="5"/>
      <c r="AU114" s="5"/>
      <c r="AV114" s="5"/>
      <c r="AW114" s="5"/>
      <c r="AX114" s="256">
        <v>12500</v>
      </c>
      <c r="AY114" s="40" t="s">
        <v>281</v>
      </c>
    </row>
    <row r="115" spans="1:51" customFormat="1" ht="67.5">
      <c r="A115" s="35">
        <v>98560</v>
      </c>
      <c r="B115" s="64">
        <v>40372</v>
      </c>
      <c r="C115" s="19">
        <v>152423</v>
      </c>
      <c r="D115" s="32">
        <v>40359</v>
      </c>
      <c r="E115" s="35" t="s">
        <v>43</v>
      </c>
      <c r="F115" s="35" t="s">
        <v>44</v>
      </c>
      <c r="G115" s="29" t="s">
        <v>211</v>
      </c>
      <c r="H115" s="29" t="s">
        <v>175</v>
      </c>
      <c r="I115" s="29" t="s">
        <v>51</v>
      </c>
      <c r="J115" s="35" t="s">
        <v>84</v>
      </c>
      <c r="K115" s="35" t="s">
        <v>190</v>
      </c>
      <c r="L115" s="19">
        <v>41386403</v>
      </c>
      <c r="M115" s="19" t="s">
        <v>249</v>
      </c>
      <c r="N115" s="37" t="s">
        <v>237</v>
      </c>
      <c r="O115" s="35"/>
      <c r="P115" s="35" t="s">
        <v>218</v>
      </c>
      <c r="Q115" s="35" t="s">
        <v>218</v>
      </c>
      <c r="R115" s="32">
        <v>35545</v>
      </c>
      <c r="S115" s="69" t="s">
        <v>219</v>
      </c>
      <c r="T115" s="33" t="s">
        <v>220</v>
      </c>
      <c r="U115" s="33" t="s">
        <v>240</v>
      </c>
      <c r="V115" s="254"/>
      <c r="W115" s="218">
        <v>0</v>
      </c>
      <c r="X115" s="218"/>
      <c r="Y115" s="35" t="s">
        <v>267</v>
      </c>
      <c r="Z115" s="223"/>
      <c r="AA115" s="35">
        <v>0</v>
      </c>
      <c r="AB115" s="35"/>
      <c r="AC115" s="35"/>
      <c r="AD115" s="64"/>
      <c r="AE115" s="35"/>
      <c r="AF115" s="35"/>
      <c r="AG115" s="39" t="s">
        <v>315</v>
      </c>
      <c r="AH115" s="35"/>
      <c r="AI115" s="35"/>
      <c r="AJ115" s="35"/>
      <c r="AK115" s="39" t="s">
        <v>255</v>
      </c>
      <c r="AL115" s="19"/>
      <c r="AM115" s="40" t="s">
        <v>274</v>
      </c>
      <c r="AN115" s="35">
        <v>602</v>
      </c>
      <c r="AO115" s="256">
        <v>141300</v>
      </c>
      <c r="AP115" s="22"/>
      <c r="AQ115" s="52" t="s">
        <v>316</v>
      </c>
      <c r="AR115" s="5"/>
      <c r="AS115" s="5"/>
      <c r="AT115" s="5"/>
      <c r="AU115" s="5"/>
      <c r="AV115" s="5"/>
      <c r="AW115" s="5"/>
      <c r="AX115" s="256">
        <v>141300</v>
      </c>
      <c r="AY115" s="39" t="s">
        <v>283</v>
      </c>
    </row>
    <row r="116" spans="1:51" customFormat="1" ht="22.5">
      <c r="A116" s="35">
        <v>98560</v>
      </c>
      <c r="B116" s="64">
        <v>40372</v>
      </c>
      <c r="C116" s="19">
        <v>152424</v>
      </c>
      <c r="D116" s="32">
        <v>40359</v>
      </c>
      <c r="E116" s="35" t="s">
        <v>43</v>
      </c>
      <c r="F116" s="35" t="s">
        <v>44</v>
      </c>
      <c r="G116" s="29" t="s">
        <v>158</v>
      </c>
      <c r="H116" s="29" t="s">
        <v>159</v>
      </c>
      <c r="I116" s="29" t="s">
        <v>160</v>
      </c>
      <c r="J116" s="35" t="s">
        <v>161</v>
      </c>
      <c r="K116" s="35" t="s">
        <v>190</v>
      </c>
      <c r="L116" s="19">
        <v>73131758</v>
      </c>
      <c r="M116" s="19" t="s">
        <v>249</v>
      </c>
      <c r="N116" s="37" t="s">
        <v>238</v>
      </c>
      <c r="O116" s="35"/>
      <c r="P116" s="35" t="s">
        <v>218</v>
      </c>
      <c r="Q116" s="35" t="s">
        <v>218</v>
      </c>
      <c r="R116" s="32">
        <v>40051</v>
      </c>
      <c r="S116" s="69" t="s">
        <v>219</v>
      </c>
      <c r="T116" s="33" t="s">
        <v>228</v>
      </c>
      <c r="U116" s="33" t="s">
        <v>252</v>
      </c>
      <c r="V116" s="254">
        <v>1025000</v>
      </c>
      <c r="W116" s="218">
        <v>0</v>
      </c>
      <c r="X116" s="218">
        <v>1025000</v>
      </c>
      <c r="Y116" s="35" t="s">
        <v>267</v>
      </c>
      <c r="Z116" s="35"/>
      <c r="AA116" s="35">
        <v>0</v>
      </c>
      <c r="AB116" s="35"/>
      <c r="AC116" s="35"/>
      <c r="AD116" s="64"/>
      <c r="AE116" s="35"/>
      <c r="AF116" s="35"/>
      <c r="AG116" s="39" t="s">
        <v>315</v>
      </c>
      <c r="AH116" s="35"/>
      <c r="AI116" s="35"/>
      <c r="AJ116" s="35"/>
      <c r="AK116" s="39" t="s">
        <v>255</v>
      </c>
      <c r="AL116" s="19"/>
      <c r="AM116" s="40" t="s">
        <v>245</v>
      </c>
      <c r="AN116" s="35">
        <v>816</v>
      </c>
      <c r="AO116" s="256">
        <v>12500</v>
      </c>
      <c r="AP116" s="22"/>
      <c r="AQ116" s="54" t="s">
        <v>311</v>
      </c>
      <c r="AR116" s="5"/>
      <c r="AS116" s="5"/>
      <c r="AT116" s="5"/>
      <c r="AU116" s="5"/>
      <c r="AV116" s="5"/>
      <c r="AW116" s="5"/>
      <c r="AX116" s="256">
        <v>12500</v>
      </c>
      <c r="AY116" s="40" t="s">
        <v>281</v>
      </c>
    </row>
    <row r="117" spans="1:51" customFormat="1" ht="67.5">
      <c r="A117" s="35">
        <v>98560</v>
      </c>
      <c r="B117" s="64">
        <v>40372</v>
      </c>
      <c r="C117" s="19">
        <v>152424</v>
      </c>
      <c r="D117" s="32">
        <v>40359</v>
      </c>
      <c r="E117" s="35" t="s">
        <v>43</v>
      </c>
      <c r="F117" s="35" t="s">
        <v>44</v>
      </c>
      <c r="G117" s="29" t="s">
        <v>158</v>
      </c>
      <c r="H117" s="29" t="s">
        <v>159</v>
      </c>
      <c r="I117" s="29" t="s">
        <v>160</v>
      </c>
      <c r="J117" s="35" t="s">
        <v>161</v>
      </c>
      <c r="K117" s="35" t="s">
        <v>190</v>
      </c>
      <c r="L117" s="19">
        <v>73131758</v>
      </c>
      <c r="M117" s="19" t="s">
        <v>249</v>
      </c>
      <c r="N117" s="37" t="s">
        <v>238</v>
      </c>
      <c r="O117" s="35"/>
      <c r="P117" s="35" t="s">
        <v>218</v>
      </c>
      <c r="Q117" s="35" t="s">
        <v>218</v>
      </c>
      <c r="R117" s="32">
        <v>40051</v>
      </c>
      <c r="S117" s="69" t="s">
        <v>219</v>
      </c>
      <c r="T117" s="33" t="s">
        <v>228</v>
      </c>
      <c r="U117" s="33" t="s">
        <v>252</v>
      </c>
      <c r="V117" s="254"/>
      <c r="W117" s="218">
        <v>0</v>
      </c>
      <c r="X117" s="218"/>
      <c r="Y117" s="35" t="s">
        <v>267</v>
      </c>
      <c r="Z117" s="35"/>
      <c r="AA117" s="35">
        <v>0</v>
      </c>
      <c r="AB117" s="35"/>
      <c r="AC117" s="35"/>
      <c r="AD117" s="64"/>
      <c r="AE117" s="35"/>
      <c r="AF117" s="35"/>
      <c r="AG117" s="39" t="s">
        <v>315</v>
      </c>
      <c r="AH117" s="35"/>
      <c r="AI117" s="35"/>
      <c r="AJ117" s="35"/>
      <c r="AK117" s="39" t="s">
        <v>255</v>
      </c>
      <c r="AL117" s="19"/>
      <c r="AM117" s="40" t="s">
        <v>274</v>
      </c>
      <c r="AN117" s="35">
        <v>602</v>
      </c>
      <c r="AO117" s="256">
        <v>141300</v>
      </c>
      <c r="AP117" s="22"/>
      <c r="AQ117" s="52" t="s">
        <v>316</v>
      </c>
      <c r="AR117" s="5"/>
      <c r="AS117" s="5"/>
      <c r="AT117" s="5"/>
      <c r="AU117" s="5"/>
      <c r="AV117" s="5"/>
      <c r="AW117" s="5"/>
      <c r="AX117" s="256">
        <v>141300</v>
      </c>
      <c r="AY117" s="39" t="s">
        <v>283</v>
      </c>
    </row>
    <row r="118" spans="1:51" ht="22.5">
      <c r="A118" s="35">
        <v>98560</v>
      </c>
      <c r="B118" s="64">
        <v>40372</v>
      </c>
      <c r="C118" s="19">
        <v>152425</v>
      </c>
      <c r="D118" s="32">
        <v>40359</v>
      </c>
      <c r="E118" s="35" t="s">
        <v>43</v>
      </c>
      <c r="F118" s="35" t="s">
        <v>44</v>
      </c>
      <c r="G118" s="29" t="s">
        <v>162</v>
      </c>
      <c r="H118" s="29"/>
      <c r="I118" s="29" t="s">
        <v>51</v>
      </c>
      <c r="J118" s="35"/>
      <c r="K118" s="35" t="s">
        <v>190</v>
      </c>
      <c r="L118" s="19">
        <v>1020723848</v>
      </c>
      <c r="M118" s="19" t="s">
        <v>249</v>
      </c>
      <c r="N118" s="37" t="s">
        <v>237</v>
      </c>
      <c r="O118" s="35"/>
      <c r="P118" s="35" t="s">
        <v>218</v>
      </c>
      <c r="Q118" s="35" t="s">
        <v>218</v>
      </c>
      <c r="R118" s="32">
        <v>35964</v>
      </c>
      <c r="S118" s="69" t="s">
        <v>219</v>
      </c>
      <c r="T118" s="33" t="s">
        <v>226</v>
      </c>
      <c r="U118" s="33" t="s">
        <v>252</v>
      </c>
      <c r="V118" s="254">
        <v>1025000</v>
      </c>
      <c r="W118" s="218">
        <v>0</v>
      </c>
      <c r="X118" s="218">
        <v>1025000</v>
      </c>
      <c r="Y118" s="35" t="s">
        <v>267</v>
      </c>
      <c r="Z118" s="35"/>
      <c r="AA118" s="35">
        <v>0</v>
      </c>
      <c r="AB118" s="35"/>
      <c r="AC118" s="35"/>
      <c r="AD118" s="64"/>
      <c r="AE118" s="35"/>
      <c r="AF118" s="35"/>
      <c r="AG118" s="39" t="s">
        <v>315</v>
      </c>
      <c r="AH118" s="35"/>
      <c r="AI118" s="35"/>
      <c r="AJ118" s="35"/>
      <c r="AK118" s="39" t="s">
        <v>255</v>
      </c>
      <c r="AL118" s="19"/>
      <c r="AM118" s="40" t="s">
        <v>245</v>
      </c>
      <c r="AN118" s="35">
        <v>816</v>
      </c>
      <c r="AO118" s="256">
        <v>12500</v>
      </c>
      <c r="AP118" s="22"/>
      <c r="AQ118" s="54" t="s">
        <v>311</v>
      </c>
      <c r="AR118" s="5"/>
      <c r="AS118" s="5"/>
      <c r="AT118" s="5"/>
      <c r="AU118" s="5"/>
      <c r="AV118" s="5"/>
      <c r="AW118" s="40"/>
      <c r="AX118" s="256">
        <v>12500</v>
      </c>
      <c r="AY118" s="40" t="s">
        <v>281</v>
      </c>
    </row>
    <row r="119" spans="1:51" ht="67.5">
      <c r="A119" s="35">
        <v>98560</v>
      </c>
      <c r="B119" s="64">
        <v>40372</v>
      </c>
      <c r="C119" s="19">
        <v>152425</v>
      </c>
      <c r="D119" s="32">
        <v>40359</v>
      </c>
      <c r="E119" s="35" t="s">
        <v>43</v>
      </c>
      <c r="F119" s="35" t="s">
        <v>44</v>
      </c>
      <c r="G119" s="29" t="s">
        <v>162</v>
      </c>
      <c r="H119" s="29"/>
      <c r="I119" s="29" t="s">
        <v>51</v>
      </c>
      <c r="J119" s="35"/>
      <c r="K119" s="35" t="s">
        <v>190</v>
      </c>
      <c r="L119" s="19">
        <v>1020723848</v>
      </c>
      <c r="M119" s="19" t="s">
        <v>249</v>
      </c>
      <c r="N119" s="37" t="s">
        <v>237</v>
      </c>
      <c r="O119" s="35"/>
      <c r="P119" s="35" t="s">
        <v>218</v>
      </c>
      <c r="Q119" s="35" t="s">
        <v>218</v>
      </c>
      <c r="R119" s="32">
        <v>35964</v>
      </c>
      <c r="S119" s="69" t="s">
        <v>219</v>
      </c>
      <c r="T119" s="33" t="s">
        <v>226</v>
      </c>
      <c r="U119" s="33" t="s">
        <v>252</v>
      </c>
      <c r="V119" s="254"/>
      <c r="W119" s="218">
        <v>0</v>
      </c>
      <c r="X119" s="218"/>
      <c r="Y119" s="35" t="s">
        <v>267</v>
      </c>
      <c r="Z119" s="35"/>
      <c r="AA119" s="35">
        <v>0</v>
      </c>
      <c r="AB119" s="35"/>
      <c r="AC119" s="35"/>
      <c r="AD119" s="64"/>
      <c r="AE119" s="35"/>
      <c r="AF119" s="35"/>
      <c r="AG119" s="39" t="s">
        <v>315</v>
      </c>
      <c r="AH119" s="35"/>
      <c r="AI119" s="35"/>
      <c r="AJ119" s="35"/>
      <c r="AK119" s="39" t="s">
        <v>255</v>
      </c>
      <c r="AL119" s="19"/>
      <c r="AM119" s="40" t="s">
        <v>274</v>
      </c>
      <c r="AN119" s="35">
        <v>602</v>
      </c>
      <c r="AO119" s="256">
        <v>141300</v>
      </c>
      <c r="AP119" s="22"/>
      <c r="AQ119" s="52" t="s">
        <v>316</v>
      </c>
      <c r="AR119" s="5"/>
      <c r="AS119" s="5"/>
      <c r="AT119" s="5"/>
      <c r="AU119" s="5"/>
      <c r="AV119" s="5"/>
      <c r="AW119" s="40"/>
      <c r="AX119" s="256">
        <v>141300</v>
      </c>
      <c r="AY119" s="39" t="s">
        <v>283</v>
      </c>
    </row>
    <row r="120" spans="1:51" ht="22.5">
      <c r="A120" s="35">
        <v>98560</v>
      </c>
      <c r="B120" s="64">
        <v>40372</v>
      </c>
      <c r="C120" s="19">
        <v>152426</v>
      </c>
      <c r="D120" s="32">
        <v>40359</v>
      </c>
      <c r="E120" s="35" t="s">
        <v>43</v>
      </c>
      <c r="F120" s="35" t="s">
        <v>44</v>
      </c>
      <c r="G120" s="29" t="s">
        <v>163</v>
      </c>
      <c r="H120" s="29" t="s">
        <v>164</v>
      </c>
      <c r="I120" s="29" t="s">
        <v>160</v>
      </c>
      <c r="J120" s="35" t="s">
        <v>165</v>
      </c>
      <c r="K120" s="35" t="s">
        <v>190</v>
      </c>
      <c r="L120" s="19">
        <v>19110310</v>
      </c>
      <c r="M120" s="19" t="s">
        <v>249</v>
      </c>
      <c r="N120" s="37" t="s">
        <v>238</v>
      </c>
      <c r="O120" s="35"/>
      <c r="P120" s="35" t="s">
        <v>218</v>
      </c>
      <c r="Q120" s="35" t="s">
        <v>218</v>
      </c>
      <c r="R120" s="32">
        <v>38015</v>
      </c>
      <c r="S120" s="69" t="s">
        <v>219</v>
      </c>
      <c r="T120" s="33" t="s">
        <v>231</v>
      </c>
      <c r="U120" s="33" t="s">
        <v>252</v>
      </c>
      <c r="V120" s="254">
        <v>1025000</v>
      </c>
      <c r="W120" s="218">
        <v>0</v>
      </c>
      <c r="X120" s="218">
        <v>1025000</v>
      </c>
      <c r="Y120" s="35" t="s">
        <v>267</v>
      </c>
      <c r="Z120" s="35"/>
      <c r="AA120" s="35">
        <v>0</v>
      </c>
      <c r="AB120" s="35"/>
      <c r="AC120" s="35"/>
      <c r="AD120" s="64"/>
      <c r="AE120" s="35"/>
      <c r="AF120" s="35"/>
      <c r="AG120" s="39" t="s">
        <v>315</v>
      </c>
      <c r="AH120" s="35"/>
      <c r="AI120" s="35"/>
      <c r="AJ120" s="35"/>
      <c r="AK120" s="39" t="s">
        <v>255</v>
      </c>
      <c r="AL120" s="19"/>
      <c r="AM120" s="40" t="s">
        <v>245</v>
      </c>
      <c r="AN120" s="35">
        <v>816</v>
      </c>
      <c r="AO120" s="256">
        <v>12500</v>
      </c>
      <c r="AP120" s="22"/>
      <c r="AQ120" s="54" t="s">
        <v>311</v>
      </c>
      <c r="AR120" s="5"/>
      <c r="AS120" s="5"/>
      <c r="AT120" s="5"/>
      <c r="AU120" s="5"/>
      <c r="AV120" s="5"/>
      <c r="AW120" s="40"/>
      <c r="AX120" s="256">
        <v>12500</v>
      </c>
      <c r="AY120" s="40" t="s">
        <v>281</v>
      </c>
    </row>
    <row r="121" spans="1:51" ht="67.5">
      <c r="A121" s="35">
        <v>98560</v>
      </c>
      <c r="B121" s="64">
        <v>40372</v>
      </c>
      <c r="C121" s="19">
        <v>152426</v>
      </c>
      <c r="D121" s="32">
        <v>40359</v>
      </c>
      <c r="E121" s="35" t="s">
        <v>43</v>
      </c>
      <c r="F121" s="35" t="s">
        <v>44</v>
      </c>
      <c r="G121" s="29" t="s">
        <v>163</v>
      </c>
      <c r="H121" s="29" t="s">
        <v>164</v>
      </c>
      <c r="I121" s="29" t="s">
        <v>160</v>
      </c>
      <c r="J121" s="35" t="s">
        <v>165</v>
      </c>
      <c r="K121" s="35" t="s">
        <v>190</v>
      </c>
      <c r="L121" s="19">
        <v>19110310</v>
      </c>
      <c r="M121" s="19" t="s">
        <v>249</v>
      </c>
      <c r="N121" s="37" t="s">
        <v>238</v>
      </c>
      <c r="O121" s="35"/>
      <c r="P121" s="35" t="s">
        <v>218</v>
      </c>
      <c r="Q121" s="35" t="s">
        <v>218</v>
      </c>
      <c r="R121" s="32">
        <v>38015</v>
      </c>
      <c r="S121" s="69" t="s">
        <v>219</v>
      </c>
      <c r="T121" s="33" t="s">
        <v>231</v>
      </c>
      <c r="U121" s="33" t="s">
        <v>252</v>
      </c>
      <c r="V121" s="254"/>
      <c r="W121" s="218">
        <v>0</v>
      </c>
      <c r="X121" s="218"/>
      <c r="Y121" s="35" t="s">
        <v>267</v>
      </c>
      <c r="Z121" s="35"/>
      <c r="AA121" s="35">
        <v>0</v>
      </c>
      <c r="AB121" s="35"/>
      <c r="AC121" s="35"/>
      <c r="AD121" s="64"/>
      <c r="AE121" s="35"/>
      <c r="AF121" s="35"/>
      <c r="AG121" s="39" t="s">
        <v>315</v>
      </c>
      <c r="AH121" s="35"/>
      <c r="AI121" s="35"/>
      <c r="AJ121" s="35"/>
      <c r="AK121" s="39" t="s">
        <v>255</v>
      </c>
      <c r="AL121" s="19"/>
      <c r="AM121" s="40" t="s">
        <v>274</v>
      </c>
      <c r="AN121" s="35">
        <v>602</v>
      </c>
      <c r="AO121" s="256">
        <v>141300</v>
      </c>
      <c r="AP121" s="22"/>
      <c r="AQ121" s="52" t="s">
        <v>316</v>
      </c>
      <c r="AR121" s="5"/>
      <c r="AS121" s="5"/>
      <c r="AT121" s="5"/>
      <c r="AU121" s="5"/>
      <c r="AV121" s="5"/>
      <c r="AW121" s="40"/>
      <c r="AX121" s="256">
        <v>141300</v>
      </c>
      <c r="AY121" s="39" t="s">
        <v>283</v>
      </c>
    </row>
    <row r="122" spans="1:51" ht="22.5">
      <c r="A122" s="35">
        <v>98560</v>
      </c>
      <c r="B122" s="64">
        <v>40372</v>
      </c>
      <c r="C122" s="19">
        <v>152427</v>
      </c>
      <c r="D122" s="32">
        <v>40359</v>
      </c>
      <c r="E122" s="35" t="s">
        <v>43</v>
      </c>
      <c r="F122" s="35" t="s">
        <v>44</v>
      </c>
      <c r="G122" s="29" t="s">
        <v>166</v>
      </c>
      <c r="H122" s="29"/>
      <c r="I122" s="29" t="s">
        <v>87</v>
      </c>
      <c r="J122" s="35"/>
      <c r="K122" s="35" t="s">
        <v>190</v>
      </c>
      <c r="L122" s="19">
        <v>1020723792</v>
      </c>
      <c r="M122" s="19" t="s">
        <v>249</v>
      </c>
      <c r="N122" s="37" t="s">
        <v>237</v>
      </c>
      <c r="O122" s="35"/>
      <c r="P122" s="35" t="s">
        <v>218</v>
      </c>
      <c r="Q122" s="35" t="s">
        <v>218</v>
      </c>
      <c r="R122" s="32">
        <v>33966</v>
      </c>
      <c r="S122" s="69" t="s">
        <v>219</v>
      </c>
      <c r="T122" s="33" t="s">
        <v>233</v>
      </c>
      <c r="U122" s="33" t="s">
        <v>252</v>
      </c>
      <c r="V122" s="254">
        <v>1025000</v>
      </c>
      <c r="W122" s="218">
        <v>0</v>
      </c>
      <c r="X122" s="218">
        <v>1025000</v>
      </c>
      <c r="Y122" s="35" t="s">
        <v>267</v>
      </c>
      <c r="Z122" s="35"/>
      <c r="AA122" s="35">
        <v>0</v>
      </c>
      <c r="AB122" s="35"/>
      <c r="AC122" s="35"/>
      <c r="AD122" s="64"/>
      <c r="AE122" s="35"/>
      <c r="AF122" s="35"/>
      <c r="AG122" s="39" t="s">
        <v>315</v>
      </c>
      <c r="AH122" s="35"/>
      <c r="AI122" s="35"/>
      <c r="AJ122" s="35"/>
      <c r="AK122" s="39" t="s">
        <v>255</v>
      </c>
      <c r="AL122" s="19"/>
      <c r="AM122" s="40" t="s">
        <v>245</v>
      </c>
      <c r="AN122" s="35">
        <v>816</v>
      </c>
      <c r="AO122" s="256">
        <v>12500</v>
      </c>
      <c r="AP122" s="22"/>
      <c r="AQ122" s="54" t="s">
        <v>311</v>
      </c>
      <c r="AR122" s="5"/>
      <c r="AS122" s="5"/>
      <c r="AT122" s="5"/>
      <c r="AU122" s="5"/>
      <c r="AV122" s="5"/>
      <c r="AW122" s="40"/>
      <c r="AX122" s="256">
        <v>12500</v>
      </c>
      <c r="AY122" s="40" t="s">
        <v>281</v>
      </c>
    </row>
    <row r="123" spans="1:51" ht="67.5">
      <c r="A123" s="35">
        <v>98560</v>
      </c>
      <c r="B123" s="64">
        <v>40372</v>
      </c>
      <c r="C123" s="19">
        <v>152427</v>
      </c>
      <c r="D123" s="32">
        <v>40359</v>
      </c>
      <c r="E123" s="35" t="s">
        <v>43</v>
      </c>
      <c r="F123" s="35" t="s">
        <v>44</v>
      </c>
      <c r="G123" s="29" t="s">
        <v>166</v>
      </c>
      <c r="H123" s="29"/>
      <c r="I123" s="29" t="s">
        <v>87</v>
      </c>
      <c r="J123" s="35"/>
      <c r="K123" s="35" t="s">
        <v>190</v>
      </c>
      <c r="L123" s="19">
        <v>1020723792</v>
      </c>
      <c r="M123" s="19" t="s">
        <v>249</v>
      </c>
      <c r="N123" s="37" t="s">
        <v>237</v>
      </c>
      <c r="O123" s="35"/>
      <c r="P123" s="35" t="s">
        <v>218</v>
      </c>
      <c r="Q123" s="35" t="s">
        <v>218</v>
      </c>
      <c r="R123" s="32">
        <v>33966</v>
      </c>
      <c r="S123" s="69" t="s">
        <v>219</v>
      </c>
      <c r="T123" s="33" t="s">
        <v>233</v>
      </c>
      <c r="U123" s="33" t="s">
        <v>252</v>
      </c>
      <c r="V123" s="254"/>
      <c r="W123" s="218">
        <v>0</v>
      </c>
      <c r="X123" s="218"/>
      <c r="Y123" s="35" t="s">
        <v>267</v>
      </c>
      <c r="Z123" s="35"/>
      <c r="AA123" s="35">
        <v>0</v>
      </c>
      <c r="AB123" s="35"/>
      <c r="AC123" s="35"/>
      <c r="AD123" s="64"/>
      <c r="AE123" s="35"/>
      <c r="AF123" s="35"/>
      <c r="AG123" s="39" t="s">
        <v>315</v>
      </c>
      <c r="AH123" s="35"/>
      <c r="AI123" s="35"/>
      <c r="AJ123" s="35"/>
      <c r="AK123" s="39" t="s">
        <v>255</v>
      </c>
      <c r="AL123" s="19"/>
      <c r="AM123" s="40" t="s">
        <v>274</v>
      </c>
      <c r="AN123" s="35">
        <v>602</v>
      </c>
      <c r="AO123" s="256">
        <v>141300</v>
      </c>
      <c r="AP123" s="22"/>
      <c r="AQ123" s="52" t="s">
        <v>316</v>
      </c>
      <c r="AR123" s="5"/>
      <c r="AS123" s="5"/>
      <c r="AT123" s="5"/>
      <c r="AU123" s="5"/>
      <c r="AV123" s="5"/>
      <c r="AW123" s="40"/>
      <c r="AX123" s="256">
        <v>141300</v>
      </c>
      <c r="AY123" s="39" t="s">
        <v>283</v>
      </c>
    </row>
    <row r="124" spans="1:51" ht="22.5">
      <c r="A124" s="35">
        <v>98560</v>
      </c>
      <c r="B124" s="64">
        <v>40372</v>
      </c>
      <c r="C124" s="19">
        <v>152428</v>
      </c>
      <c r="D124" s="32">
        <v>40359</v>
      </c>
      <c r="E124" s="35" t="s">
        <v>43</v>
      </c>
      <c r="F124" s="35" t="s">
        <v>44</v>
      </c>
      <c r="G124" s="29" t="s">
        <v>167</v>
      </c>
      <c r="H124" s="29"/>
      <c r="I124" s="29" t="s">
        <v>51</v>
      </c>
      <c r="J124" s="35" t="s">
        <v>153</v>
      </c>
      <c r="K124" s="35" t="s">
        <v>190</v>
      </c>
      <c r="L124" s="19">
        <v>1020724078</v>
      </c>
      <c r="M124" s="19" t="s">
        <v>249</v>
      </c>
      <c r="N124" s="37" t="s">
        <v>237</v>
      </c>
      <c r="O124" s="35"/>
      <c r="P124" s="35" t="s">
        <v>218</v>
      </c>
      <c r="Q124" s="35" t="s">
        <v>218</v>
      </c>
      <c r="R124" s="32">
        <v>37064</v>
      </c>
      <c r="S124" s="69" t="s">
        <v>219</v>
      </c>
      <c r="T124" s="33" t="s">
        <v>226</v>
      </c>
      <c r="U124" s="33" t="s">
        <v>252</v>
      </c>
      <c r="V124" s="254">
        <v>1025000</v>
      </c>
      <c r="W124" s="218">
        <v>0</v>
      </c>
      <c r="X124" s="218">
        <v>1025000</v>
      </c>
      <c r="Y124" s="35" t="s">
        <v>267</v>
      </c>
      <c r="Z124" s="35"/>
      <c r="AA124" s="35">
        <v>0</v>
      </c>
      <c r="AB124" s="35"/>
      <c r="AC124" s="35"/>
      <c r="AD124" s="64"/>
      <c r="AE124" s="35"/>
      <c r="AF124" s="35"/>
      <c r="AG124" s="39" t="s">
        <v>315</v>
      </c>
      <c r="AH124" s="35"/>
      <c r="AI124" s="35"/>
      <c r="AJ124" s="35"/>
      <c r="AK124" s="39" t="s">
        <v>255</v>
      </c>
      <c r="AL124" s="19"/>
      <c r="AM124" s="40" t="s">
        <v>245</v>
      </c>
      <c r="AN124" s="35">
        <v>816</v>
      </c>
      <c r="AO124" s="256">
        <v>12500</v>
      </c>
      <c r="AP124" s="22"/>
      <c r="AQ124" s="54" t="s">
        <v>311</v>
      </c>
      <c r="AR124" s="5"/>
      <c r="AS124" s="5"/>
      <c r="AT124" s="5"/>
      <c r="AU124" s="5"/>
      <c r="AV124" s="5"/>
      <c r="AW124" s="40"/>
      <c r="AX124" s="256">
        <v>12500</v>
      </c>
      <c r="AY124" s="40" t="s">
        <v>281</v>
      </c>
    </row>
    <row r="125" spans="1:51" ht="67.5">
      <c r="A125" s="35">
        <v>98560</v>
      </c>
      <c r="B125" s="64">
        <v>40372</v>
      </c>
      <c r="C125" s="19">
        <v>152428</v>
      </c>
      <c r="D125" s="32">
        <v>40359</v>
      </c>
      <c r="E125" s="35" t="s">
        <v>43</v>
      </c>
      <c r="F125" s="35" t="s">
        <v>44</v>
      </c>
      <c r="G125" s="29" t="s">
        <v>167</v>
      </c>
      <c r="H125" s="29"/>
      <c r="I125" s="29" t="s">
        <v>51</v>
      </c>
      <c r="J125" s="35" t="s">
        <v>153</v>
      </c>
      <c r="K125" s="35" t="s">
        <v>190</v>
      </c>
      <c r="L125" s="19">
        <v>1020724078</v>
      </c>
      <c r="M125" s="19" t="s">
        <v>249</v>
      </c>
      <c r="N125" s="37" t="s">
        <v>237</v>
      </c>
      <c r="O125" s="35"/>
      <c r="P125" s="35" t="s">
        <v>218</v>
      </c>
      <c r="Q125" s="35" t="s">
        <v>218</v>
      </c>
      <c r="R125" s="32">
        <v>37064</v>
      </c>
      <c r="S125" s="69" t="s">
        <v>219</v>
      </c>
      <c r="T125" s="33" t="s">
        <v>226</v>
      </c>
      <c r="U125" s="33" t="s">
        <v>252</v>
      </c>
      <c r="V125" s="254"/>
      <c r="W125" s="218">
        <v>0</v>
      </c>
      <c r="X125" s="218"/>
      <c r="Y125" s="35" t="s">
        <v>267</v>
      </c>
      <c r="Z125" s="35"/>
      <c r="AA125" s="35">
        <v>0</v>
      </c>
      <c r="AB125" s="35"/>
      <c r="AC125" s="35"/>
      <c r="AD125" s="64"/>
      <c r="AE125" s="35"/>
      <c r="AF125" s="35"/>
      <c r="AG125" s="39" t="s">
        <v>315</v>
      </c>
      <c r="AH125" s="35"/>
      <c r="AI125" s="35"/>
      <c r="AJ125" s="35"/>
      <c r="AK125" s="39" t="s">
        <v>255</v>
      </c>
      <c r="AL125" s="19"/>
      <c r="AM125" s="40" t="s">
        <v>274</v>
      </c>
      <c r="AN125" s="35">
        <v>602</v>
      </c>
      <c r="AO125" s="256">
        <v>141300</v>
      </c>
      <c r="AP125" s="22"/>
      <c r="AQ125" s="52" t="s">
        <v>316</v>
      </c>
      <c r="AR125" s="5"/>
      <c r="AS125" s="5"/>
      <c r="AT125" s="5"/>
      <c r="AU125" s="5"/>
      <c r="AV125" s="5"/>
      <c r="AW125" s="40"/>
      <c r="AX125" s="256">
        <v>141300</v>
      </c>
      <c r="AY125" s="39" t="s">
        <v>283</v>
      </c>
    </row>
    <row r="126" spans="1:51" ht="22.5">
      <c r="A126" s="35">
        <v>98560</v>
      </c>
      <c r="B126" s="64">
        <v>40372</v>
      </c>
      <c r="C126" s="19">
        <v>152429</v>
      </c>
      <c r="D126" s="32">
        <v>40359</v>
      </c>
      <c r="E126" s="35" t="s">
        <v>43</v>
      </c>
      <c r="F126" s="35" t="s">
        <v>44</v>
      </c>
      <c r="G126" s="29" t="s">
        <v>168</v>
      </c>
      <c r="H126" s="29"/>
      <c r="I126" s="29" t="s">
        <v>169</v>
      </c>
      <c r="J126" s="35"/>
      <c r="K126" s="35" t="s">
        <v>190</v>
      </c>
      <c r="L126" s="19">
        <v>19050962</v>
      </c>
      <c r="M126" s="19" t="s">
        <v>249</v>
      </c>
      <c r="N126" s="37" t="s">
        <v>238</v>
      </c>
      <c r="O126" s="35"/>
      <c r="P126" s="35" t="s">
        <v>218</v>
      </c>
      <c r="Q126" s="35" t="s">
        <v>218</v>
      </c>
      <c r="R126" s="32">
        <v>39905</v>
      </c>
      <c r="S126" s="69" t="s">
        <v>219</v>
      </c>
      <c r="T126" s="33" t="s">
        <v>226</v>
      </c>
      <c r="U126" s="33" t="s">
        <v>240</v>
      </c>
      <c r="V126" s="254">
        <v>1025000</v>
      </c>
      <c r="W126" s="218">
        <v>0</v>
      </c>
      <c r="X126" s="218">
        <v>1025000</v>
      </c>
      <c r="Y126" s="35" t="s">
        <v>267</v>
      </c>
      <c r="Z126" s="35"/>
      <c r="AA126" s="35">
        <v>0</v>
      </c>
      <c r="AB126" s="35"/>
      <c r="AC126" s="35"/>
      <c r="AD126" s="64"/>
      <c r="AE126" s="39"/>
      <c r="AF126" s="35"/>
      <c r="AG126" s="39" t="s">
        <v>315</v>
      </c>
      <c r="AH126" s="35"/>
      <c r="AI126" s="35"/>
      <c r="AJ126" s="35"/>
      <c r="AK126" s="39" t="s">
        <v>255</v>
      </c>
      <c r="AL126" s="19"/>
      <c r="AM126" s="40" t="s">
        <v>245</v>
      </c>
      <c r="AN126" s="35">
        <v>816</v>
      </c>
      <c r="AO126" s="256">
        <v>12500</v>
      </c>
      <c r="AP126" s="22"/>
      <c r="AQ126" s="54" t="s">
        <v>311</v>
      </c>
      <c r="AR126" s="5"/>
      <c r="AS126" s="5"/>
      <c r="AT126" s="5"/>
      <c r="AU126" s="5"/>
      <c r="AV126" s="5"/>
      <c r="AW126" s="40"/>
      <c r="AX126" s="256">
        <v>12500</v>
      </c>
      <c r="AY126" s="40" t="s">
        <v>281</v>
      </c>
    </row>
    <row r="127" spans="1:51" ht="67.5">
      <c r="A127" s="35">
        <v>98560</v>
      </c>
      <c r="B127" s="64">
        <v>40372</v>
      </c>
      <c r="C127" s="19">
        <v>152429</v>
      </c>
      <c r="D127" s="32">
        <v>40359</v>
      </c>
      <c r="E127" s="35" t="s">
        <v>43</v>
      </c>
      <c r="F127" s="35" t="s">
        <v>44</v>
      </c>
      <c r="G127" s="29" t="s">
        <v>168</v>
      </c>
      <c r="H127" s="29"/>
      <c r="I127" s="29" t="s">
        <v>169</v>
      </c>
      <c r="J127" s="35"/>
      <c r="K127" s="35" t="s">
        <v>190</v>
      </c>
      <c r="L127" s="19">
        <v>19050962</v>
      </c>
      <c r="M127" s="19" t="s">
        <v>249</v>
      </c>
      <c r="N127" s="37" t="s">
        <v>238</v>
      </c>
      <c r="O127" s="35"/>
      <c r="P127" s="35" t="s">
        <v>218</v>
      </c>
      <c r="Q127" s="35" t="s">
        <v>218</v>
      </c>
      <c r="R127" s="32">
        <v>39905</v>
      </c>
      <c r="S127" s="69" t="s">
        <v>219</v>
      </c>
      <c r="T127" s="33" t="s">
        <v>226</v>
      </c>
      <c r="U127" s="33" t="s">
        <v>240</v>
      </c>
      <c r="V127" s="254"/>
      <c r="W127" s="218">
        <v>0</v>
      </c>
      <c r="X127" s="218"/>
      <c r="Y127" s="35" t="s">
        <v>267</v>
      </c>
      <c r="Z127" s="35"/>
      <c r="AA127" s="35">
        <v>0</v>
      </c>
      <c r="AB127" s="35"/>
      <c r="AC127" s="35"/>
      <c r="AD127" s="64"/>
      <c r="AE127" s="39"/>
      <c r="AF127" s="35"/>
      <c r="AG127" s="39" t="s">
        <v>315</v>
      </c>
      <c r="AH127" s="35"/>
      <c r="AI127" s="35"/>
      <c r="AJ127" s="35"/>
      <c r="AK127" s="39" t="s">
        <v>255</v>
      </c>
      <c r="AL127" s="19"/>
      <c r="AM127" s="40" t="s">
        <v>274</v>
      </c>
      <c r="AN127" s="35">
        <v>602</v>
      </c>
      <c r="AO127" s="256">
        <v>141300</v>
      </c>
      <c r="AP127" s="22"/>
      <c r="AQ127" s="52" t="s">
        <v>316</v>
      </c>
      <c r="AR127" s="5"/>
      <c r="AS127" s="5"/>
      <c r="AT127" s="5"/>
      <c r="AU127" s="5"/>
      <c r="AV127" s="5"/>
      <c r="AW127" s="40"/>
      <c r="AX127" s="256">
        <v>141300</v>
      </c>
      <c r="AY127" s="39" t="s">
        <v>283</v>
      </c>
    </row>
    <row r="128" spans="1:51" ht="22.5">
      <c r="A128" s="35">
        <v>98560</v>
      </c>
      <c r="B128" s="64">
        <v>40372</v>
      </c>
      <c r="C128" s="19">
        <v>152430</v>
      </c>
      <c r="D128" s="32">
        <v>40359</v>
      </c>
      <c r="E128" s="35" t="s">
        <v>43</v>
      </c>
      <c r="F128" s="35" t="s">
        <v>44</v>
      </c>
      <c r="G128" s="29" t="s">
        <v>170</v>
      </c>
      <c r="H128" s="29" t="s">
        <v>171</v>
      </c>
      <c r="I128" s="29" t="s">
        <v>83</v>
      </c>
      <c r="J128" s="35" t="s">
        <v>172</v>
      </c>
      <c r="K128" s="35" t="s">
        <v>190</v>
      </c>
      <c r="L128" s="19">
        <v>41525022</v>
      </c>
      <c r="M128" s="19" t="s">
        <v>249</v>
      </c>
      <c r="N128" s="37" t="s">
        <v>237</v>
      </c>
      <c r="O128" s="35"/>
      <c r="P128" s="35" t="s">
        <v>218</v>
      </c>
      <c r="Q128" s="35" t="s">
        <v>218</v>
      </c>
      <c r="R128" s="32">
        <v>34036</v>
      </c>
      <c r="S128" s="69" t="s">
        <v>219</v>
      </c>
      <c r="T128" s="33" t="s">
        <v>231</v>
      </c>
      <c r="U128" s="33" t="s">
        <v>252</v>
      </c>
      <c r="V128" s="254">
        <v>1025000</v>
      </c>
      <c r="W128" s="218">
        <v>0</v>
      </c>
      <c r="X128" s="218">
        <v>1025000</v>
      </c>
      <c r="Y128" s="35" t="s">
        <v>267</v>
      </c>
      <c r="Z128" s="35"/>
      <c r="AA128" s="35">
        <v>0</v>
      </c>
      <c r="AB128" s="35"/>
      <c r="AC128" s="35"/>
      <c r="AD128" s="64"/>
      <c r="AE128" s="39"/>
      <c r="AF128" s="35"/>
      <c r="AG128" s="39" t="s">
        <v>315</v>
      </c>
      <c r="AH128" s="35"/>
      <c r="AI128" s="35"/>
      <c r="AJ128" s="35"/>
      <c r="AK128" s="39" t="s">
        <v>255</v>
      </c>
      <c r="AL128" s="19"/>
      <c r="AM128" s="40" t="s">
        <v>245</v>
      </c>
      <c r="AN128" s="35">
        <v>816</v>
      </c>
      <c r="AO128" s="256">
        <v>12500</v>
      </c>
      <c r="AP128" s="22"/>
      <c r="AQ128" s="54" t="s">
        <v>311</v>
      </c>
      <c r="AR128" s="5"/>
      <c r="AS128" s="5"/>
      <c r="AT128" s="5"/>
      <c r="AU128" s="5"/>
      <c r="AV128" s="5"/>
      <c r="AW128" s="40"/>
      <c r="AX128" s="256">
        <v>12500</v>
      </c>
      <c r="AY128" s="40" t="s">
        <v>281</v>
      </c>
    </row>
    <row r="129" spans="1:51" ht="67.5">
      <c r="A129" s="35">
        <v>98560</v>
      </c>
      <c r="B129" s="64">
        <v>40372</v>
      </c>
      <c r="C129" s="19">
        <v>152430</v>
      </c>
      <c r="D129" s="32">
        <v>40359</v>
      </c>
      <c r="E129" s="35" t="s">
        <v>43</v>
      </c>
      <c r="F129" s="35" t="s">
        <v>44</v>
      </c>
      <c r="G129" s="29" t="s">
        <v>170</v>
      </c>
      <c r="H129" s="29" t="s">
        <v>171</v>
      </c>
      <c r="I129" s="29" t="s">
        <v>83</v>
      </c>
      <c r="J129" s="35" t="s">
        <v>172</v>
      </c>
      <c r="K129" s="35" t="s">
        <v>190</v>
      </c>
      <c r="L129" s="19">
        <v>41525022</v>
      </c>
      <c r="M129" s="19" t="s">
        <v>249</v>
      </c>
      <c r="N129" s="37" t="s">
        <v>237</v>
      </c>
      <c r="O129" s="35"/>
      <c r="P129" s="35" t="s">
        <v>218</v>
      </c>
      <c r="Q129" s="35" t="s">
        <v>218</v>
      </c>
      <c r="R129" s="32">
        <v>34036</v>
      </c>
      <c r="S129" s="69" t="s">
        <v>219</v>
      </c>
      <c r="T129" s="33" t="s">
        <v>231</v>
      </c>
      <c r="U129" s="33" t="s">
        <v>252</v>
      </c>
      <c r="V129" s="254"/>
      <c r="W129" s="218">
        <v>0</v>
      </c>
      <c r="X129" s="218"/>
      <c r="Y129" s="35" t="s">
        <v>267</v>
      </c>
      <c r="Z129" s="35"/>
      <c r="AA129" s="35">
        <v>0</v>
      </c>
      <c r="AB129" s="35"/>
      <c r="AC129" s="35"/>
      <c r="AD129" s="64"/>
      <c r="AE129" s="39"/>
      <c r="AF129" s="35"/>
      <c r="AG129" s="39" t="s">
        <v>315</v>
      </c>
      <c r="AH129" s="35"/>
      <c r="AI129" s="35"/>
      <c r="AJ129" s="35"/>
      <c r="AK129" s="39" t="s">
        <v>255</v>
      </c>
      <c r="AL129" s="19"/>
      <c r="AM129" s="40" t="s">
        <v>274</v>
      </c>
      <c r="AN129" s="35">
        <v>602</v>
      </c>
      <c r="AO129" s="256">
        <v>141300</v>
      </c>
      <c r="AP129" s="22"/>
      <c r="AQ129" s="52" t="s">
        <v>316</v>
      </c>
      <c r="AR129" s="5"/>
      <c r="AS129" s="5"/>
      <c r="AT129" s="5"/>
      <c r="AU129" s="5"/>
      <c r="AV129" s="5"/>
      <c r="AW129" s="40"/>
      <c r="AX129" s="256">
        <v>141300</v>
      </c>
      <c r="AY129" s="39" t="s">
        <v>283</v>
      </c>
    </row>
    <row r="130" spans="1:51" s="234" customFormat="1" ht="22.5">
      <c r="A130" s="35">
        <v>98560</v>
      </c>
      <c r="B130" s="64">
        <v>40372</v>
      </c>
      <c r="C130" s="226">
        <v>152431</v>
      </c>
      <c r="D130" s="32">
        <v>40359</v>
      </c>
      <c r="E130" s="35" t="s">
        <v>43</v>
      </c>
      <c r="F130" s="35" t="s">
        <v>44</v>
      </c>
      <c r="G130" s="29" t="s">
        <v>212</v>
      </c>
      <c r="H130" s="29"/>
      <c r="I130" s="29" t="s">
        <v>213</v>
      </c>
      <c r="J130" s="35"/>
      <c r="K130" s="35" t="s">
        <v>190</v>
      </c>
      <c r="L130" s="19">
        <v>1020723782</v>
      </c>
      <c r="M130" s="19" t="s">
        <v>249</v>
      </c>
      <c r="N130" s="231" t="s">
        <v>238</v>
      </c>
      <c r="O130" s="226"/>
      <c r="P130" s="35" t="s">
        <v>218</v>
      </c>
      <c r="Q130" s="35" t="s">
        <v>218</v>
      </c>
      <c r="R130" s="32">
        <v>33939</v>
      </c>
      <c r="S130" s="69" t="s">
        <v>219</v>
      </c>
      <c r="T130" s="33" t="s">
        <v>226</v>
      </c>
      <c r="U130" s="33" t="s">
        <v>240</v>
      </c>
      <c r="V130" s="254">
        <v>1025000</v>
      </c>
      <c r="W130" s="218">
        <v>0</v>
      </c>
      <c r="X130" s="218">
        <v>1025000</v>
      </c>
      <c r="Y130" s="226" t="s">
        <v>267</v>
      </c>
      <c r="Z130" s="226"/>
      <c r="AA130" s="226">
        <v>0</v>
      </c>
      <c r="AB130" s="226"/>
      <c r="AC130" s="226"/>
      <c r="AD130" s="228"/>
      <c r="AE130" s="226"/>
      <c r="AF130" s="226"/>
      <c r="AG130" s="39" t="s">
        <v>315</v>
      </c>
      <c r="AH130" s="226"/>
      <c r="AI130" s="226"/>
      <c r="AJ130" s="226"/>
      <c r="AK130" s="39" t="s">
        <v>255</v>
      </c>
      <c r="AL130" s="226"/>
      <c r="AM130" s="40" t="s">
        <v>245</v>
      </c>
      <c r="AN130" s="35">
        <v>816</v>
      </c>
      <c r="AO130" s="256">
        <v>12500</v>
      </c>
      <c r="AP130" s="22"/>
      <c r="AQ130" s="54" t="s">
        <v>311</v>
      </c>
      <c r="AR130" s="224"/>
      <c r="AS130" s="224"/>
      <c r="AT130" s="224"/>
      <c r="AU130" s="224"/>
      <c r="AV130" s="224"/>
      <c r="AW130" s="226"/>
      <c r="AX130" s="256">
        <v>12500</v>
      </c>
      <c r="AY130" s="40" t="s">
        <v>281</v>
      </c>
    </row>
    <row r="131" spans="1:51" s="234" customFormat="1" ht="67.5">
      <c r="A131" s="35">
        <v>98560</v>
      </c>
      <c r="B131" s="64">
        <v>40372</v>
      </c>
      <c r="C131" s="226">
        <v>152431</v>
      </c>
      <c r="D131" s="32">
        <v>40359</v>
      </c>
      <c r="E131" s="35" t="s">
        <v>43</v>
      </c>
      <c r="F131" s="35" t="s">
        <v>44</v>
      </c>
      <c r="G131" s="29" t="s">
        <v>212</v>
      </c>
      <c r="H131" s="29"/>
      <c r="I131" s="29" t="s">
        <v>213</v>
      </c>
      <c r="J131" s="35"/>
      <c r="K131" s="35" t="s">
        <v>190</v>
      </c>
      <c r="L131" s="19">
        <v>1020723782</v>
      </c>
      <c r="M131" s="19" t="s">
        <v>249</v>
      </c>
      <c r="N131" s="231" t="s">
        <v>238</v>
      </c>
      <c r="O131" s="226"/>
      <c r="P131" s="35" t="s">
        <v>218</v>
      </c>
      <c r="Q131" s="35" t="s">
        <v>218</v>
      </c>
      <c r="R131" s="32">
        <v>33939</v>
      </c>
      <c r="S131" s="69" t="s">
        <v>219</v>
      </c>
      <c r="T131" s="33" t="s">
        <v>226</v>
      </c>
      <c r="U131" s="33" t="s">
        <v>240</v>
      </c>
      <c r="V131" s="254"/>
      <c r="W131" s="218">
        <v>0</v>
      </c>
      <c r="X131" s="218"/>
      <c r="Y131" s="226" t="s">
        <v>267</v>
      </c>
      <c r="Z131" s="226"/>
      <c r="AA131" s="226">
        <v>0</v>
      </c>
      <c r="AB131" s="226"/>
      <c r="AC131" s="226"/>
      <c r="AD131" s="228"/>
      <c r="AE131" s="226"/>
      <c r="AF131" s="226"/>
      <c r="AG131" s="39" t="s">
        <v>315</v>
      </c>
      <c r="AH131" s="226"/>
      <c r="AI131" s="226"/>
      <c r="AJ131" s="226"/>
      <c r="AK131" s="39" t="s">
        <v>255</v>
      </c>
      <c r="AL131" s="226"/>
      <c r="AM131" s="40" t="s">
        <v>274</v>
      </c>
      <c r="AN131" s="35">
        <v>602</v>
      </c>
      <c r="AO131" s="256">
        <v>141300</v>
      </c>
      <c r="AP131" s="22"/>
      <c r="AQ131" s="52" t="s">
        <v>316</v>
      </c>
      <c r="AR131" s="224"/>
      <c r="AS131" s="224"/>
      <c r="AT131" s="224"/>
      <c r="AU131" s="224"/>
      <c r="AV131" s="224"/>
      <c r="AW131" s="226"/>
      <c r="AX131" s="256">
        <v>141300</v>
      </c>
      <c r="AY131" s="39" t="s">
        <v>283</v>
      </c>
    </row>
    <row r="132" spans="1:51" ht="22.5">
      <c r="A132" s="35">
        <v>98560</v>
      </c>
      <c r="B132" s="64">
        <v>40372</v>
      </c>
      <c r="C132" s="40">
        <v>152432</v>
      </c>
      <c r="D132" s="32">
        <v>40359</v>
      </c>
      <c r="E132" s="35" t="s">
        <v>43</v>
      </c>
      <c r="F132" s="35" t="s">
        <v>44</v>
      </c>
      <c r="G132" s="29" t="s">
        <v>147</v>
      </c>
      <c r="H132" s="29"/>
      <c r="I132" s="29" t="s">
        <v>135</v>
      </c>
      <c r="J132" s="35"/>
      <c r="K132" s="35" t="s">
        <v>190</v>
      </c>
      <c r="L132" s="19">
        <v>28807484</v>
      </c>
      <c r="M132" s="19" t="s">
        <v>249</v>
      </c>
      <c r="N132" s="238" t="s">
        <v>237</v>
      </c>
      <c r="O132" s="40"/>
      <c r="P132" s="35" t="s">
        <v>218</v>
      </c>
      <c r="Q132" s="35" t="s">
        <v>218</v>
      </c>
      <c r="R132" s="32">
        <v>35006</v>
      </c>
      <c r="S132" s="69" t="s">
        <v>219</v>
      </c>
      <c r="T132" s="33" t="s">
        <v>220</v>
      </c>
      <c r="U132" s="33" t="s">
        <v>240</v>
      </c>
      <c r="V132" s="254">
        <v>1025000</v>
      </c>
      <c r="W132" s="218">
        <v>0</v>
      </c>
      <c r="X132" s="218">
        <v>1025000</v>
      </c>
      <c r="Y132" s="40" t="s">
        <v>267</v>
      </c>
      <c r="Z132" s="40"/>
      <c r="AA132" s="40">
        <v>0</v>
      </c>
      <c r="AB132" s="40"/>
      <c r="AC132" s="40"/>
      <c r="AD132" s="235"/>
      <c r="AE132" s="40"/>
      <c r="AF132" s="40"/>
      <c r="AG132" s="39" t="s">
        <v>315</v>
      </c>
      <c r="AH132" s="40"/>
      <c r="AI132" s="40"/>
      <c r="AJ132" s="40"/>
      <c r="AK132" s="39" t="s">
        <v>255</v>
      </c>
      <c r="AL132" s="40"/>
      <c r="AM132" s="40" t="s">
        <v>245</v>
      </c>
      <c r="AN132" s="35">
        <v>816</v>
      </c>
      <c r="AO132" s="256">
        <v>12500</v>
      </c>
      <c r="AP132" s="22"/>
      <c r="AQ132" s="54" t="s">
        <v>311</v>
      </c>
      <c r="AR132" s="5"/>
      <c r="AS132" s="5"/>
      <c r="AT132" s="5"/>
      <c r="AU132" s="5"/>
      <c r="AV132" s="5"/>
      <c r="AW132" s="40"/>
      <c r="AX132" s="256">
        <v>12500</v>
      </c>
      <c r="AY132" s="40" t="s">
        <v>281</v>
      </c>
    </row>
    <row r="133" spans="1:51" ht="67.5">
      <c r="A133" s="35">
        <v>98560</v>
      </c>
      <c r="B133" s="64">
        <v>40372</v>
      </c>
      <c r="C133" s="40">
        <v>152432</v>
      </c>
      <c r="D133" s="32">
        <v>40359</v>
      </c>
      <c r="E133" s="35" t="s">
        <v>43</v>
      </c>
      <c r="F133" s="35" t="s">
        <v>44</v>
      </c>
      <c r="G133" s="29" t="s">
        <v>147</v>
      </c>
      <c r="H133" s="29"/>
      <c r="I133" s="29" t="s">
        <v>135</v>
      </c>
      <c r="J133" s="35"/>
      <c r="K133" s="35" t="s">
        <v>190</v>
      </c>
      <c r="L133" s="19">
        <v>28807484</v>
      </c>
      <c r="M133" s="19" t="s">
        <v>249</v>
      </c>
      <c r="N133" s="238" t="s">
        <v>237</v>
      </c>
      <c r="O133" s="40"/>
      <c r="P133" s="35" t="s">
        <v>218</v>
      </c>
      <c r="Q133" s="35" t="s">
        <v>218</v>
      </c>
      <c r="R133" s="32">
        <v>35006</v>
      </c>
      <c r="S133" s="69" t="s">
        <v>219</v>
      </c>
      <c r="T133" s="33" t="s">
        <v>220</v>
      </c>
      <c r="U133" s="33" t="s">
        <v>240</v>
      </c>
      <c r="V133" s="254"/>
      <c r="W133" s="218">
        <v>0</v>
      </c>
      <c r="X133" s="218"/>
      <c r="Y133" s="40" t="s">
        <v>267</v>
      </c>
      <c r="Z133" s="40"/>
      <c r="AA133" s="40">
        <v>0</v>
      </c>
      <c r="AB133" s="40"/>
      <c r="AC133" s="40"/>
      <c r="AD133" s="235"/>
      <c r="AE133" s="40"/>
      <c r="AF133" s="40"/>
      <c r="AG133" s="39" t="s">
        <v>315</v>
      </c>
      <c r="AH133" s="40"/>
      <c r="AI133" s="40"/>
      <c r="AJ133" s="40"/>
      <c r="AK133" s="39" t="s">
        <v>255</v>
      </c>
      <c r="AL133" s="40"/>
      <c r="AM133" s="40" t="s">
        <v>274</v>
      </c>
      <c r="AN133" s="35">
        <v>602</v>
      </c>
      <c r="AO133" s="256">
        <v>141300</v>
      </c>
      <c r="AP133" s="22"/>
      <c r="AQ133" s="52" t="s">
        <v>316</v>
      </c>
      <c r="AR133" s="5"/>
      <c r="AS133" s="5"/>
      <c r="AT133" s="5"/>
      <c r="AU133" s="5"/>
      <c r="AV133" s="5"/>
      <c r="AW133" s="40"/>
      <c r="AX133" s="256">
        <v>141300</v>
      </c>
      <c r="AY133" s="39" t="s">
        <v>283</v>
      </c>
    </row>
    <row r="134" spans="1:51" ht="22.5">
      <c r="A134" s="35">
        <v>98560</v>
      </c>
      <c r="B134" s="64">
        <v>40372</v>
      </c>
      <c r="C134" s="40">
        <v>152433</v>
      </c>
      <c r="D134" s="32">
        <v>40359</v>
      </c>
      <c r="E134" s="35" t="s">
        <v>43</v>
      </c>
      <c r="F134" s="35" t="s">
        <v>44</v>
      </c>
      <c r="G134" s="29" t="s">
        <v>173</v>
      </c>
      <c r="H134" s="29"/>
      <c r="I134" s="29" t="s">
        <v>71</v>
      </c>
      <c r="J134" s="35"/>
      <c r="K134" s="35" t="s">
        <v>190</v>
      </c>
      <c r="L134" s="19">
        <v>1020723795</v>
      </c>
      <c r="M134" s="19" t="s">
        <v>249</v>
      </c>
      <c r="N134" s="37" t="s">
        <v>238</v>
      </c>
      <c r="O134" s="35"/>
      <c r="P134" s="35" t="s">
        <v>218</v>
      </c>
      <c r="Q134" s="35" t="s">
        <v>218</v>
      </c>
      <c r="R134" s="32">
        <v>34907</v>
      </c>
      <c r="S134" s="69" t="s">
        <v>219</v>
      </c>
      <c r="T134" s="33" t="s">
        <v>224</v>
      </c>
      <c r="U134" s="33" t="s">
        <v>252</v>
      </c>
      <c r="V134" s="254">
        <v>1025000</v>
      </c>
      <c r="W134" s="218">
        <v>0</v>
      </c>
      <c r="X134" s="218">
        <v>1025000</v>
      </c>
      <c r="Y134" s="40" t="s">
        <v>267</v>
      </c>
      <c r="Z134" s="219"/>
      <c r="AA134" s="53">
        <v>0</v>
      </c>
      <c r="AB134" s="53"/>
      <c r="AC134" s="49"/>
      <c r="AD134" s="220"/>
      <c r="AE134" s="35"/>
      <c r="AF134" s="35"/>
      <c r="AG134" s="39" t="s">
        <v>315</v>
      </c>
      <c r="AH134" s="35"/>
      <c r="AI134" s="35"/>
      <c r="AJ134" s="35"/>
      <c r="AK134" s="39" t="s">
        <v>255</v>
      </c>
      <c r="AL134" s="40"/>
      <c r="AM134" s="40" t="s">
        <v>245</v>
      </c>
      <c r="AN134" s="35">
        <v>816</v>
      </c>
      <c r="AO134" s="256">
        <v>12500</v>
      </c>
      <c r="AP134" s="22"/>
      <c r="AQ134" s="54" t="s">
        <v>311</v>
      </c>
      <c r="AR134" s="5"/>
      <c r="AS134" s="5"/>
      <c r="AT134" s="5"/>
      <c r="AU134" s="5"/>
      <c r="AV134" s="5"/>
      <c r="AW134" s="40"/>
      <c r="AX134" s="256">
        <v>12500</v>
      </c>
      <c r="AY134" s="40" t="s">
        <v>281</v>
      </c>
    </row>
    <row r="135" spans="1:51" ht="67.5">
      <c r="A135" s="35">
        <v>98560</v>
      </c>
      <c r="B135" s="64">
        <v>40372</v>
      </c>
      <c r="C135" s="40">
        <v>152433</v>
      </c>
      <c r="D135" s="32">
        <v>40359</v>
      </c>
      <c r="E135" s="35" t="s">
        <v>43</v>
      </c>
      <c r="F135" s="35" t="s">
        <v>44</v>
      </c>
      <c r="G135" s="29" t="s">
        <v>173</v>
      </c>
      <c r="H135" s="29"/>
      <c r="I135" s="29" t="s">
        <v>71</v>
      </c>
      <c r="J135" s="35"/>
      <c r="K135" s="35" t="s">
        <v>190</v>
      </c>
      <c r="L135" s="19">
        <v>1020723795</v>
      </c>
      <c r="M135" s="19" t="s">
        <v>249</v>
      </c>
      <c r="N135" s="37" t="s">
        <v>238</v>
      </c>
      <c r="O135" s="35"/>
      <c r="P135" s="35" t="s">
        <v>218</v>
      </c>
      <c r="Q135" s="35" t="s">
        <v>218</v>
      </c>
      <c r="R135" s="32">
        <v>34907</v>
      </c>
      <c r="S135" s="69" t="s">
        <v>219</v>
      </c>
      <c r="T135" s="33" t="s">
        <v>224</v>
      </c>
      <c r="U135" s="33" t="s">
        <v>252</v>
      </c>
      <c r="V135" s="254"/>
      <c r="W135" s="218">
        <v>0</v>
      </c>
      <c r="X135" s="218"/>
      <c r="Y135" s="40" t="s">
        <v>267</v>
      </c>
      <c r="Z135" s="219"/>
      <c r="AA135" s="53">
        <v>0</v>
      </c>
      <c r="AB135" s="53"/>
      <c r="AC135" s="49"/>
      <c r="AD135" s="220"/>
      <c r="AE135" s="35"/>
      <c r="AF135" s="35"/>
      <c r="AG135" s="39" t="s">
        <v>315</v>
      </c>
      <c r="AH135" s="35"/>
      <c r="AI135" s="35"/>
      <c r="AJ135" s="35"/>
      <c r="AK135" s="39" t="s">
        <v>255</v>
      </c>
      <c r="AL135" s="40"/>
      <c r="AM135" s="40" t="s">
        <v>274</v>
      </c>
      <c r="AN135" s="35">
        <v>602</v>
      </c>
      <c r="AO135" s="256">
        <v>141300</v>
      </c>
      <c r="AP135" s="22"/>
      <c r="AQ135" s="52" t="s">
        <v>316</v>
      </c>
      <c r="AR135" s="5"/>
      <c r="AS135" s="5"/>
      <c r="AT135" s="5"/>
      <c r="AU135" s="5"/>
      <c r="AV135" s="5"/>
      <c r="AW135" s="40"/>
      <c r="AX135" s="256">
        <v>141300</v>
      </c>
      <c r="AY135" s="39" t="s">
        <v>283</v>
      </c>
    </row>
    <row r="136" spans="1:51" ht="22.5">
      <c r="A136" s="35">
        <v>98560</v>
      </c>
      <c r="B136" s="64">
        <v>40372</v>
      </c>
      <c r="C136" s="40">
        <v>152434</v>
      </c>
      <c r="D136" s="32">
        <v>40359</v>
      </c>
      <c r="E136" s="35" t="s">
        <v>43</v>
      </c>
      <c r="F136" s="35" t="s">
        <v>44</v>
      </c>
      <c r="G136" s="29" t="s">
        <v>57</v>
      </c>
      <c r="H136" s="29"/>
      <c r="I136" s="29" t="s">
        <v>51</v>
      </c>
      <c r="J136" s="35"/>
      <c r="K136" s="35" t="s">
        <v>190</v>
      </c>
      <c r="L136" s="19">
        <v>20215856</v>
      </c>
      <c r="M136" s="19" t="s">
        <v>249</v>
      </c>
      <c r="N136" s="37" t="s">
        <v>237</v>
      </c>
      <c r="O136" s="35"/>
      <c r="P136" s="35" t="s">
        <v>218</v>
      </c>
      <c r="Q136" s="35" t="s">
        <v>218</v>
      </c>
      <c r="R136" s="32">
        <v>32982</v>
      </c>
      <c r="S136" s="69" t="s">
        <v>219</v>
      </c>
      <c r="T136" s="33" t="s">
        <v>226</v>
      </c>
      <c r="U136" s="33" t="s">
        <v>252</v>
      </c>
      <c r="V136" s="254">
        <v>1025000</v>
      </c>
      <c r="W136" s="218">
        <v>0</v>
      </c>
      <c r="X136" s="218">
        <v>1025000</v>
      </c>
      <c r="Y136" s="40" t="s">
        <v>267</v>
      </c>
      <c r="Z136" s="40"/>
      <c r="AA136" s="40">
        <v>0</v>
      </c>
      <c r="AB136" s="40"/>
      <c r="AC136" s="40"/>
      <c r="AD136" s="235"/>
      <c r="AE136" s="40"/>
      <c r="AF136" s="40"/>
      <c r="AG136" s="39" t="s">
        <v>315</v>
      </c>
      <c r="AH136" s="40"/>
      <c r="AI136" s="40"/>
      <c r="AJ136" s="40"/>
      <c r="AK136" s="39" t="s">
        <v>255</v>
      </c>
      <c r="AL136" s="40"/>
      <c r="AM136" s="40" t="s">
        <v>245</v>
      </c>
      <c r="AN136" s="35">
        <v>816</v>
      </c>
      <c r="AO136" s="256">
        <v>12500</v>
      </c>
      <c r="AP136" s="22"/>
      <c r="AQ136" s="54" t="s">
        <v>311</v>
      </c>
      <c r="AR136" s="5"/>
      <c r="AS136" s="5"/>
      <c r="AT136" s="5"/>
      <c r="AU136" s="5"/>
      <c r="AV136" s="5"/>
      <c r="AW136" s="40"/>
      <c r="AX136" s="256">
        <v>12500</v>
      </c>
      <c r="AY136" s="40" t="s">
        <v>281</v>
      </c>
    </row>
    <row r="137" spans="1:51" ht="67.5">
      <c r="A137" s="35">
        <v>98560</v>
      </c>
      <c r="B137" s="64">
        <v>40372</v>
      </c>
      <c r="C137" s="40">
        <v>152434</v>
      </c>
      <c r="D137" s="32">
        <v>40359</v>
      </c>
      <c r="E137" s="35" t="s">
        <v>43</v>
      </c>
      <c r="F137" s="35" t="s">
        <v>44</v>
      </c>
      <c r="G137" s="29" t="s">
        <v>57</v>
      </c>
      <c r="H137" s="29"/>
      <c r="I137" s="29" t="s">
        <v>51</v>
      </c>
      <c r="J137" s="35"/>
      <c r="K137" s="35" t="s">
        <v>190</v>
      </c>
      <c r="L137" s="19">
        <v>20215856</v>
      </c>
      <c r="M137" s="19" t="s">
        <v>249</v>
      </c>
      <c r="N137" s="37" t="s">
        <v>237</v>
      </c>
      <c r="O137" s="35"/>
      <c r="P137" s="35" t="s">
        <v>218</v>
      </c>
      <c r="Q137" s="35" t="s">
        <v>218</v>
      </c>
      <c r="R137" s="32">
        <v>32982</v>
      </c>
      <c r="S137" s="69" t="s">
        <v>219</v>
      </c>
      <c r="T137" s="33" t="s">
        <v>226</v>
      </c>
      <c r="U137" s="33" t="s">
        <v>252</v>
      </c>
      <c r="V137" s="254"/>
      <c r="W137" s="218">
        <v>0</v>
      </c>
      <c r="X137" s="218"/>
      <c r="Y137" s="40" t="s">
        <v>267</v>
      </c>
      <c r="Z137" s="40"/>
      <c r="AA137" s="40">
        <v>0</v>
      </c>
      <c r="AB137" s="40"/>
      <c r="AC137" s="40"/>
      <c r="AD137" s="235"/>
      <c r="AE137" s="40"/>
      <c r="AF137" s="40"/>
      <c r="AG137" s="39" t="s">
        <v>315</v>
      </c>
      <c r="AH137" s="40"/>
      <c r="AI137" s="40"/>
      <c r="AJ137" s="40"/>
      <c r="AK137" s="39" t="s">
        <v>255</v>
      </c>
      <c r="AL137" s="40"/>
      <c r="AM137" s="40" t="s">
        <v>274</v>
      </c>
      <c r="AN137" s="35">
        <v>602</v>
      </c>
      <c r="AO137" s="256">
        <v>141300</v>
      </c>
      <c r="AP137" s="22"/>
      <c r="AQ137" s="52" t="s">
        <v>316</v>
      </c>
      <c r="AR137" s="5"/>
      <c r="AS137" s="5"/>
      <c r="AT137" s="5"/>
      <c r="AU137" s="5"/>
      <c r="AV137" s="5"/>
      <c r="AW137" s="40"/>
      <c r="AX137" s="256">
        <v>141300</v>
      </c>
      <c r="AY137" s="39" t="s">
        <v>283</v>
      </c>
    </row>
    <row r="138" spans="1:51" ht="22.5">
      <c r="A138" s="35">
        <v>98560</v>
      </c>
      <c r="B138" s="64">
        <v>40372</v>
      </c>
      <c r="C138" s="40">
        <v>152435</v>
      </c>
      <c r="D138" s="32">
        <v>40359</v>
      </c>
      <c r="E138" s="35" t="s">
        <v>43</v>
      </c>
      <c r="F138" s="35" t="s">
        <v>44</v>
      </c>
      <c r="G138" s="29" t="s">
        <v>175</v>
      </c>
      <c r="H138" s="29"/>
      <c r="I138" s="29" t="s">
        <v>174</v>
      </c>
      <c r="J138" s="35" t="s">
        <v>83</v>
      </c>
      <c r="K138" s="35" t="s">
        <v>190</v>
      </c>
      <c r="L138" s="19">
        <v>1020723862</v>
      </c>
      <c r="M138" s="19" t="s">
        <v>249</v>
      </c>
      <c r="N138" s="37" t="s">
        <v>237</v>
      </c>
      <c r="O138" s="35"/>
      <c r="P138" s="35" t="s">
        <v>218</v>
      </c>
      <c r="Q138" s="35" t="s">
        <v>218</v>
      </c>
      <c r="R138" s="32">
        <v>34689</v>
      </c>
      <c r="S138" s="69" t="s">
        <v>219</v>
      </c>
      <c r="T138" s="40" t="s">
        <v>225</v>
      </c>
      <c r="U138" s="33" t="s">
        <v>240</v>
      </c>
      <c r="V138" s="254">
        <v>1025000</v>
      </c>
      <c r="W138" s="218">
        <v>0</v>
      </c>
      <c r="X138" s="218">
        <v>1025000</v>
      </c>
      <c r="Y138" s="35" t="s">
        <v>257</v>
      </c>
      <c r="Z138" s="223"/>
      <c r="AA138" s="35">
        <v>0</v>
      </c>
      <c r="AB138" s="35"/>
      <c r="AC138" s="35"/>
      <c r="AD138" s="64"/>
      <c r="AE138" s="35"/>
      <c r="AF138" s="35"/>
      <c r="AG138" s="39" t="s">
        <v>315</v>
      </c>
      <c r="AH138" s="35"/>
      <c r="AI138" s="35"/>
      <c r="AJ138" s="35"/>
      <c r="AK138" s="39" t="s">
        <v>255</v>
      </c>
      <c r="AL138" s="40"/>
      <c r="AM138" s="40" t="s">
        <v>245</v>
      </c>
      <c r="AN138" s="35">
        <v>889</v>
      </c>
      <c r="AO138" s="256"/>
      <c r="AP138" s="22"/>
      <c r="AQ138" s="54" t="s">
        <v>265</v>
      </c>
      <c r="AR138" s="5"/>
      <c r="AS138" s="5"/>
      <c r="AT138" s="5"/>
      <c r="AU138" s="5"/>
      <c r="AV138" s="5"/>
      <c r="AW138" s="40"/>
      <c r="AX138" s="256"/>
      <c r="AY138" s="40"/>
    </row>
    <row r="139" spans="1:51" ht="22.5">
      <c r="A139" s="35">
        <v>98560</v>
      </c>
      <c r="B139" s="64">
        <v>40372</v>
      </c>
      <c r="C139" s="40">
        <v>152435</v>
      </c>
      <c r="D139" s="32">
        <v>40359</v>
      </c>
      <c r="E139" s="35" t="s">
        <v>43</v>
      </c>
      <c r="F139" s="35" t="s">
        <v>44</v>
      </c>
      <c r="G139" s="29" t="s">
        <v>175</v>
      </c>
      <c r="H139" s="29"/>
      <c r="I139" s="29" t="s">
        <v>174</v>
      </c>
      <c r="J139" s="35" t="s">
        <v>83</v>
      </c>
      <c r="K139" s="35" t="s">
        <v>190</v>
      </c>
      <c r="L139" s="19">
        <v>1020723862</v>
      </c>
      <c r="M139" s="19" t="s">
        <v>249</v>
      </c>
      <c r="N139" s="37" t="s">
        <v>237</v>
      </c>
      <c r="O139" s="35"/>
      <c r="P139" s="35" t="s">
        <v>218</v>
      </c>
      <c r="Q139" s="35" t="s">
        <v>218</v>
      </c>
      <c r="R139" s="32">
        <v>34689</v>
      </c>
      <c r="S139" s="69" t="s">
        <v>219</v>
      </c>
      <c r="T139" s="40" t="s">
        <v>225</v>
      </c>
      <c r="U139" s="33" t="s">
        <v>240</v>
      </c>
      <c r="V139" s="254"/>
      <c r="W139" s="218">
        <v>0</v>
      </c>
      <c r="X139" s="218"/>
      <c r="Y139" s="35" t="s">
        <v>257</v>
      </c>
      <c r="Z139" s="223"/>
      <c r="AA139" s="35">
        <v>0</v>
      </c>
      <c r="AB139" s="35"/>
      <c r="AC139" s="35"/>
      <c r="AD139" s="64"/>
      <c r="AE139" s="35"/>
      <c r="AF139" s="35"/>
      <c r="AG139" s="39" t="s">
        <v>315</v>
      </c>
      <c r="AH139" s="35"/>
      <c r="AI139" s="35"/>
      <c r="AJ139" s="35"/>
      <c r="AK139" s="39" t="s">
        <v>255</v>
      </c>
      <c r="AL139" s="40"/>
      <c r="AM139" s="40" t="s">
        <v>274</v>
      </c>
      <c r="AN139" s="35">
        <v>888</v>
      </c>
      <c r="AO139" s="256"/>
      <c r="AP139" s="22"/>
      <c r="AQ139" s="52" t="s">
        <v>310</v>
      </c>
      <c r="AR139" s="5"/>
      <c r="AS139" s="5"/>
      <c r="AT139" s="5"/>
      <c r="AU139" s="5"/>
      <c r="AV139" s="5"/>
      <c r="AW139" s="40"/>
      <c r="AX139" s="256"/>
      <c r="AY139" s="40"/>
    </row>
    <row r="140" spans="1:51" ht="22.5">
      <c r="A140" s="35">
        <v>98560</v>
      </c>
      <c r="B140" s="64">
        <v>40372</v>
      </c>
      <c r="C140" s="40">
        <v>152436</v>
      </c>
      <c r="D140" s="32">
        <v>40359</v>
      </c>
      <c r="E140" s="35" t="s">
        <v>43</v>
      </c>
      <c r="F140" s="35" t="s">
        <v>44</v>
      </c>
      <c r="G140" s="29" t="s">
        <v>214</v>
      </c>
      <c r="H140" s="29" t="s">
        <v>215</v>
      </c>
      <c r="I140" s="29" t="s">
        <v>117</v>
      </c>
      <c r="J140" s="35" t="s">
        <v>216</v>
      </c>
      <c r="K140" s="35" t="s">
        <v>190</v>
      </c>
      <c r="L140" s="19">
        <v>20315275</v>
      </c>
      <c r="M140" s="19" t="s">
        <v>249</v>
      </c>
      <c r="N140" s="37" t="s">
        <v>237</v>
      </c>
      <c r="O140" s="35"/>
      <c r="P140" s="35" t="s">
        <v>218</v>
      </c>
      <c r="Q140" s="35" t="s">
        <v>218</v>
      </c>
      <c r="R140" s="32">
        <v>35153</v>
      </c>
      <c r="S140" s="69" t="s">
        <v>219</v>
      </c>
      <c r="T140" s="40" t="s">
        <v>226</v>
      </c>
      <c r="U140" s="33" t="s">
        <v>240</v>
      </c>
      <c r="V140" s="254">
        <v>1025000</v>
      </c>
      <c r="W140" s="218">
        <v>0</v>
      </c>
      <c r="X140" s="218">
        <v>1025000</v>
      </c>
      <c r="Y140" s="40" t="s">
        <v>267</v>
      </c>
      <c r="Z140" s="40"/>
      <c r="AA140" s="40">
        <v>0</v>
      </c>
      <c r="AB140" s="40"/>
      <c r="AC140" s="40"/>
      <c r="AD140" s="235"/>
      <c r="AE140" s="40"/>
      <c r="AF140" s="40"/>
      <c r="AG140" s="39" t="s">
        <v>315</v>
      </c>
      <c r="AH140" s="40"/>
      <c r="AI140" s="40"/>
      <c r="AJ140" s="40"/>
      <c r="AK140" s="39" t="s">
        <v>255</v>
      </c>
      <c r="AL140" s="40"/>
      <c r="AM140" s="40" t="s">
        <v>245</v>
      </c>
      <c r="AN140" s="35">
        <v>816</v>
      </c>
      <c r="AO140" s="256">
        <v>12500</v>
      </c>
      <c r="AP140" s="22"/>
      <c r="AQ140" s="54" t="s">
        <v>311</v>
      </c>
      <c r="AR140" s="5"/>
      <c r="AS140" s="5"/>
      <c r="AT140" s="5"/>
      <c r="AU140" s="5"/>
      <c r="AV140" s="5"/>
      <c r="AW140" s="40"/>
      <c r="AX140" s="256">
        <v>12500</v>
      </c>
      <c r="AY140" s="40" t="s">
        <v>281</v>
      </c>
    </row>
    <row r="141" spans="1:51" ht="67.5">
      <c r="A141" s="35">
        <v>98560</v>
      </c>
      <c r="B141" s="64">
        <v>40372</v>
      </c>
      <c r="C141" s="40">
        <v>152436</v>
      </c>
      <c r="D141" s="32">
        <v>40359</v>
      </c>
      <c r="E141" s="35" t="s">
        <v>43</v>
      </c>
      <c r="F141" s="35" t="s">
        <v>44</v>
      </c>
      <c r="G141" s="29" t="s">
        <v>214</v>
      </c>
      <c r="H141" s="29" t="s">
        <v>215</v>
      </c>
      <c r="I141" s="29" t="s">
        <v>117</v>
      </c>
      <c r="J141" s="35" t="s">
        <v>216</v>
      </c>
      <c r="K141" s="35" t="s">
        <v>190</v>
      </c>
      <c r="L141" s="19">
        <v>20315275</v>
      </c>
      <c r="M141" s="19" t="s">
        <v>249</v>
      </c>
      <c r="N141" s="37" t="s">
        <v>237</v>
      </c>
      <c r="O141" s="35"/>
      <c r="P141" s="35" t="s">
        <v>218</v>
      </c>
      <c r="Q141" s="35" t="s">
        <v>218</v>
      </c>
      <c r="R141" s="32">
        <v>35153</v>
      </c>
      <c r="S141" s="69" t="s">
        <v>219</v>
      </c>
      <c r="T141" s="40" t="s">
        <v>226</v>
      </c>
      <c r="U141" s="33" t="s">
        <v>240</v>
      </c>
      <c r="V141" s="254"/>
      <c r="W141" s="218">
        <v>0</v>
      </c>
      <c r="X141" s="218"/>
      <c r="Y141" s="40" t="s">
        <v>267</v>
      </c>
      <c r="Z141" s="40"/>
      <c r="AA141" s="40">
        <v>0</v>
      </c>
      <c r="AB141" s="40"/>
      <c r="AC141" s="40"/>
      <c r="AD141" s="235"/>
      <c r="AE141" s="40"/>
      <c r="AF141" s="40"/>
      <c r="AG141" s="39" t="s">
        <v>315</v>
      </c>
      <c r="AH141" s="40"/>
      <c r="AI141" s="40"/>
      <c r="AJ141" s="40"/>
      <c r="AK141" s="39" t="s">
        <v>255</v>
      </c>
      <c r="AL141" s="40"/>
      <c r="AM141" s="40" t="s">
        <v>274</v>
      </c>
      <c r="AN141" s="35">
        <v>602</v>
      </c>
      <c r="AO141" s="256">
        <v>141300</v>
      </c>
      <c r="AP141" s="22"/>
      <c r="AQ141" s="52" t="s">
        <v>316</v>
      </c>
      <c r="AR141" s="5"/>
      <c r="AS141" s="5"/>
      <c r="AT141" s="5"/>
      <c r="AU141" s="5"/>
      <c r="AV141" s="5"/>
      <c r="AW141" s="40"/>
      <c r="AX141" s="256">
        <v>141300</v>
      </c>
      <c r="AY141" s="39" t="s">
        <v>283</v>
      </c>
    </row>
    <row r="142" spans="1:51" ht="22.5">
      <c r="A142" s="35">
        <v>98560</v>
      </c>
      <c r="B142" s="64">
        <v>40372</v>
      </c>
      <c r="C142" s="40">
        <v>152437</v>
      </c>
      <c r="D142" s="32">
        <v>40359</v>
      </c>
      <c r="E142" s="35" t="s">
        <v>43</v>
      </c>
      <c r="F142" s="35" t="s">
        <v>44</v>
      </c>
      <c r="G142" s="29" t="s">
        <v>176</v>
      </c>
      <c r="H142" s="29" t="s">
        <v>177</v>
      </c>
      <c r="I142" s="29" t="s">
        <v>178</v>
      </c>
      <c r="J142" s="35"/>
      <c r="K142" s="35" t="s">
        <v>190</v>
      </c>
      <c r="L142" s="19">
        <v>19276935</v>
      </c>
      <c r="M142" s="19" t="s">
        <v>249</v>
      </c>
      <c r="N142" s="238" t="s">
        <v>238</v>
      </c>
      <c r="O142" s="40"/>
      <c r="P142" s="35" t="s">
        <v>218</v>
      </c>
      <c r="Q142" s="35" t="s">
        <v>218</v>
      </c>
      <c r="R142" s="32">
        <v>35569</v>
      </c>
      <c r="S142" s="69" t="s">
        <v>219</v>
      </c>
      <c r="T142" s="33" t="s">
        <v>226</v>
      </c>
      <c r="U142" s="33" t="s">
        <v>240</v>
      </c>
      <c r="V142" s="254">
        <v>1025000</v>
      </c>
      <c r="W142" s="218">
        <v>0</v>
      </c>
      <c r="X142" s="218">
        <v>1025000</v>
      </c>
      <c r="Y142" s="40" t="s">
        <v>267</v>
      </c>
      <c r="Z142" s="40"/>
      <c r="AA142" s="40">
        <v>0</v>
      </c>
      <c r="AB142" s="40"/>
      <c r="AC142" s="40"/>
      <c r="AD142" s="235"/>
      <c r="AE142" s="40"/>
      <c r="AF142" s="40"/>
      <c r="AG142" s="39" t="s">
        <v>315</v>
      </c>
      <c r="AH142" s="40"/>
      <c r="AI142" s="40"/>
      <c r="AJ142" s="40"/>
      <c r="AK142" s="39" t="s">
        <v>255</v>
      </c>
      <c r="AL142" s="40"/>
      <c r="AM142" s="40" t="s">
        <v>245</v>
      </c>
      <c r="AN142" s="35">
        <v>816</v>
      </c>
      <c r="AO142" s="256">
        <v>12500</v>
      </c>
      <c r="AP142" s="22"/>
      <c r="AQ142" s="54" t="s">
        <v>311</v>
      </c>
      <c r="AR142" s="5"/>
      <c r="AS142" s="5"/>
      <c r="AT142" s="5"/>
      <c r="AU142" s="5"/>
      <c r="AV142" s="5"/>
      <c r="AW142" s="40"/>
      <c r="AX142" s="256">
        <v>12500</v>
      </c>
      <c r="AY142" s="40" t="s">
        <v>281</v>
      </c>
    </row>
    <row r="143" spans="1:51" ht="67.5">
      <c r="A143" s="35">
        <v>98560</v>
      </c>
      <c r="B143" s="64">
        <v>40372</v>
      </c>
      <c r="C143" s="40">
        <v>152437</v>
      </c>
      <c r="D143" s="32">
        <v>40359</v>
      </c>
      <c r="E143" s="35" t="s">
        <v>43</v>
      </c>
      <c r="F143" s="35" t="s">
        <v>44</v>
      </c>
      <c r="G143" s="29" t="s">
        <v>176</v>
      </c>
      <c r="H143" s="29" t="s">
        <v>177</v>
      </c>
      <c r="I143" s="29" t="s">
        <v>178</v>
      </c>
      <c r="J143" s="35"/>
      <c r="K143" s="35" t="s">
        <v>190</v>
      </c>
      <c r="L143" s="19">
        <v>19276935</v>
      </c>
      <c r="M143" s="19" t="s">
        <v>249</v>
      </c>
      <c r="N143" s="238" t="s">
        <v>238</v>
      </c>
      <c r="O143" s="40"/>
      <c r="P143" s="35" t="s">
        <v>218</v>
      </c>
      <c r="Q143" s="35" t="s">
        <v>218</v>
      </c>
      <c r="R143" s="32">
        <v>35569</v>
      </c>
      <c r="S143" s="69" t="s">
        <v>219</v>
      </c>
      <c r="T143" s="33" t="s">
        <v>226</v>
      </c>
      <c r="U143" s="33" t="s">
        <v>240</v>
      </c>
      <c r="V143" s="254"/>
      <c r="W143" s="218">
        <v>0</v>
      </c>
      <c r="X143" s="218"/>
      <c r="Y143" s="40" t="s">
        <v>267</v>
      </c>
      <c r="Z143" s="40"/>
      <c r="AA143" s="40">
        <v>0</v>
      </c>
      <c r="AB143" s="40"/>
      <c r="AC143" s="40"/>
      <c r="AD143" s="235"/>
      <c r="AE143" s="40"/>
      <c r="AF143" s="40"/>
      <c r="AG143" s="39" t="s">
        <v>315</v>
      </c>
      <c r="AH143" s="40"/>
      <c r="AI143" s="40"/>
      <c r="AJ143" s="40"/>
      <c r="AK143" s="39" t="s">
        <v>255</v>
      </c>
      <c r="AL143" s="40"/>
      <c r="AM143" s="40" t="s">
        <v>274</v>
      </c>
      <c r="AN143" s="35">
        <v>602</v>
      </c>
      <c r="AO143" s="256">
        <v>141300</v>
      </c>
      <c r="AP143" s="22"/>
      <c r="AQ143" s="52" t="s">
        <v>316</v>
      </c>
      <c r="AR143" s="5"/>
      <c r="AS143" s="5"/>
      <c r="AT143" s="5"/>
      <c r="AU143" s="5"/>
      <c r="AV143" s="5"/>
      <c r="AW143" s="40"/>
      <c r="AX143" s="256">
        <v>141300</v>
      </c>
      <c r="AY143" s="39" t="s">
        <v>283</v>
      </c>
    </row>
    <row r="144" spans="1:51" s="234" customFormat="1" ht="22.5">
      <c r="A144" s="35">
        <v>98560</v>
      </c>
      <c r="B144" s="64">
        <v>40372</v>
      </c>
      <c r="C144" s="226">
        <v>152438</v>
      </c>
      <c r="D144" s="32">
        <v>40359</v>
      </c>
      <c r="E144" s="35" t="s">
        <v>43</v>
      </c>
      <c r="F144" s="35" t="s">
        <v>44</v>
      </c>
      <c r="G144" s="29" t="s">
        <v>179</v>
      </c>
      <c r="H144" s="29"/>
      <c r="I144" s="29" t="s">
        <v>83</v>
      </c>
      <c r="J144" s="35" t="s">
        <v>73</v>
      </c>
      <c r="K144" s="35" t="s">
        <v>190</v>
      </c>
      <c r="L144" s="19">
        <v>1020723864</v>
      </c>
      <c r="M144" s="19" t="s">
        <v>249</v>
      </c>
      <c r="N144" s="231" t="s">
        <v>237</v>
      </c>
      <c r="O144" s="226"/>
      <c r="P144" s="35" t="s">
        <v>218</v>
      </c>
      <c r="Q144" s="35" t="s">
        <v>218</v>
      </c>
      <c r="R144" s="32">
        <v>35489</v>
      </c>
      <c r="S144" s="69" t="s">
        <v>219</v>
      </c>
      <c r="T144" s="33" t="s">
        <v>220</v>
      </c>
      <c r="U144" s="33" t="s">
        <v>240</v>
      </c>
      <c r="V144" s="254">
        <v>1025000</v>
      </c>
      <c r="W144" s="218">
        <v>0</v>
      </c>
      <c r="X144" s="218">
        <v>1025000</v>
      </c>
      <c r="Y144" s="226" t="s">
        <v>267</v>
      </c>
      <c r="Z144" s="226"/>
      <c r="AA144" s="226">
        <v>0</v>
      </c>
      <c r="AB144" s="226"/>
      <c r="AC144" s="226"/>
      <c r="AD144" s="228"/>
      <c r="AE144" s="226"/>
      <c r="AF144" s="226"/>
      <c r="AG144" s="39" t="s">
        <v>315</v>
      </c>
      <c r="AH144" s="226"/>
      <c r="AI144" s="226"/>
      <c r="AJ144" s="226"/>
      <c r="AK144" s="39" t="s">
        <v>255</v>
      </c>
      <c r="AL144" s="226"/>
      <c r="AM144" s="40" t="s">
        <v>245</v>
      </c>
      <c r="AN144" s="35">
        <v>816</v>
      </c>
      <c r="AO144" s="256">
        <v>12500</v>
      </c>
      <c r="AP144" s="22"/>
      <c r="AQ144" s="54" t="s">
        <v>311</v>
      </c>
      <c r="AR144" s="224"/>
      <c r="AS144" s="224"/>
      <c r="AT144" s="224"/>
      <c r="AU144" s="224"/>
      <c r="AV144" s="224"/>
      <c r="AW144" s="226"/>
      <c r="AX144" s="256">
        <v>12500</v>
      </c>
      <c r="AY144" s="40" t="s">
        <v>281</v>
      </c>
    </row>
    <row r="145" spans="1:51" s="234" customFormat="1" ht="67.5">
      <c r="A145" s="35">
        <v>98560</v>
      </c>
      <c r="B145" s="64">
        <v>40372</v>
      </c>
      <c r="C145" s="226">
        <v>152438</v>
      </c>
      <c r="D145" s="32">
        <v>40359</v>
      </c>
      <c r="E145" s="35" t="s">
        <v>43</v>
      </c>
      <c r="F145" s="35" t="s">
        <v>44</v>
      </c>
      <c r="G145" s="29" t="s">
        <v>179</v>
      </c>
      <c r="H145" s="29"/>
      <c r="I145" s="29" t="s">
        <v>83</v>
      </c>
      <c r="J145" s="35" t="s">
        <v>73</v>
      </c>
      <c r="K145" s="35" t="s">
        <v>190</v>
      </c>
      <c r="L145" s="19">
        <v>1020723864</v>
      </c>
      <c r="M145" s="19" t="s">
        <v>249</v>
      </c>
      <c r="N145" s="231" t="s">
        <v>237</v>
      </c>
      <c r="O145" s="226"/>
      <c r="P145" s="35" t="s">
        <v>218</v>
      </c>
      <c r="Q145" s="35" t="s">
        <v>218</v>
      </c>
      <c r="R145" s="32">
        <v>35489</v>
      </c>
      <c r="S145" s="69" t="s">
        <v>219</v>
      </c>
      <c r="T145" s="33" t="s">
        <v>220</v>
      </c>
      <c r="U145" s="33" t="s">
        <v>240</v>
      </c>
      <c r="V145" s="254"/>
      <c r="W145" s="218">
        <v>0</v>
      </c>
      <c r="X145" s="218"/>
      <c r="Y145" s="226" t="s">
        <v>267</v>
      </c>
      <c r="Z145" s="226"/>
      <c r="AA145" s="226">
        <v>0</v>
      </c>
      <c r="AB145" s="226"/>
      <c r="AC145" s="226"/>
      <c r="AD145" s="228"/>
      <c r="AE145" s="226"/>
      <c r="AF145" s="226"/>
      <c r="AG145" s="39" t="s">
        <v>315</v>
      </c>
      <c r="AH145" s="226"/>
      <c r="AI145" s="226"/>
      <c r="AJ145" s="226"/>
      <c r="AK145" s="39" t="s">
        <v>255</v>
      </c>
      <c r="AL145" s="226"/>
      <c r="AM145" s="40" t="s">
        <v>274</v>
      </c>
      <c r="AN145" s="35">
        <v>602</v>
      </c>
      <c r="AO145" s="256">
        <v>141300</v>
      </c>
      <c r="AP145" s="22"/>
      <c r="AQ145" s="52" t="s">
        <v>316</v>
      </c>
      <c r="AR145" s="224"/>
      <c r="AS145" s="224"/>
      <c r="AT145" s="224"/>
      <c r="AU145" s="224"/>
      <c r="AV145" s="224"/>
      <c r="AW145" s="226"/>
      <c r="AX145" s="256">
        <v>141300</v>
      </c>
      <c r="AY145" s="39" t="s">
        <v>283</v>
      </c>
    </row>
    <row r="146" spans="1:51" ht="22.5">
      <c r="A146" s="35">
        <v>98560</v>
      </c>
      <c r="B146" s="64">
        <v>40372</v>
      </c>
      <c r="C146" s="40">
        <v>152439</v>
      </c>
      <c r="D146" s="32">
        <v>40359</v>
      </c>
      <c r="E146" s="35" t="s">
        <v>43</v>
      </c>
      <c r="F146" s="35" t="s">
        <v>44</v>
      </c>
      <c r="G146" s="29" t="s">
        <v>180</v>
      </c>
      <c r="H146" s="29" t="s">
        <v>217</v>
      </c>
      <c r="I146" s="29" t="s">
        <v>181</v>
      </c>
      <c r="J146" s="35" t="s">
        <v>182</v>
      </c>
      <c r="K146" s="35" t="s">
        <v>190</v>
      </c>
      <c r="L146" s="19">
        <v>19322247</v>
      </c>
      <c r="M146" s="19" t="s">
        <v>249</v>
      </c>
      <c r="N146" s="238" t="s">
        <v>238</v>
      </c>
      <c r="O146" s="40"/>
      <c r="P146" s="35" t="s">
        <v>218</v>
      </c>
      <c r="Q146" s="35" t="s">
        <v>218</v>
      </c>
      <c r="R146" s="32">
        <v>39902</v>
      </c>
      <c r="S146" s="69" t="s">
        <v>219</v>
      </c>
      <c r="T146" s="33" t="s">
        <v>236</v>
      </c>
      <c r="U146" s="33" t="s">
        <v>241</v>
      </c>
      <c r="V146" s="254">
        <v>1025000</v>
      </c>
      <c r="W146" s="218">
        <v>0</v>
      </c>
      <c r="X146" s="218">
        <v>1025000</v>
      </c>
      <c r="Y146" s="40" t="s">
        <v>257</v>
      </c>
      <c r="Z146" s="40"/>
      <c r="AA146" s="40">
        <v>0</v>
      </c>
      <c r="AB146" s="40"/>
      <c r="AC146" s="40"/>
      <c r="AD146" s="235"/>
      <c r="AE146" s="40"/>
      <c r="AF146" s="40"/>
      <c r="AG146" s="39" t="s">
        <v>315</v>
      </c>
      <c r="AH146" s="40"/>
      <c r="AI146" s="40"/>
      <c r="AJ146" s="40"/>
      <c r="AK146" s="39" t="s">
        <v>255</v>
      </c>
      <c r="AL146" s="40"/>
      <c r="AM146" s="40" t="s">
        <v>245</v>
      </c>
      <c r="AN146" s="35">
        <v>889</v>
      </c>
      <c r="AO146" s="256"/>
      <c r="AP146" s="22"/>
      <c r="AQ146" s="54" t="s">
        <v>265</v>
      </c>
      <c r="AR146" s="5"/>
      <c r="AS146" s="5"/>
      <c r="AT146" s="5"/>
      <c r="AU146" s="5"/>
      <c r="AV146" s="5"/>
      <c r="AW146" s="40"/>
      <c r="AX146" s="256"/>
      <c r="AY146" s="40"/>
    </row>
    <row r="147" spans="1:51" ht="22.5">
      <c r="A147" s="35">
        <v>98560</v>
      </c>
      <c r="B147" s="64">
        <v>40372</v>
      </c>
      <c r="C147" s="40">
        <v>152439</v>
      </c>
      <c r="D147" s="32">
        <v>40359</v>
      </c>
      <c r="E147" s="35" t="s">
        <v>43</v>
      </c>
      <c r="F147" s="35" t="s">
        <v>44</v>
      </c>
      <c r="G147" s="29" t="s">
        <v>180</v>
      </c>
      <c r="H147" s="29" t="s">
        <v>217</v>
      </c>
      <c r="I147" s="29" t="s">
        <v>181</v>
      </c>
      <c r="J147" s="35" t="s">
        <v>182</v>
      </c>
      <c r="K147" s="35" t="s">
        <v>190</v>
      </c>
      <c r="L147" s="19">
        <v>19322247</v>
      </c>
      <c r="M147" s="19" t="s">
        <v>249</v>
      </c>
      <c r="N147" s="238" t="s">
        <v>238</v>
      </c>
      <c r="O147" s="40"/>
      <c r="P147" s="35" t="s">
        <v>218</v>
      </c>
      <c r="Q147" s="35" t="s">
        <v>218</v>
      </c>
      <c r="R147" s="32">
        <v>39902</v>
      </c>
      <c r="S147" s="69" t="s">
        <v>219</v>
      </c>
      <c r="T147" s="33" t="s">
        <v>236</v>
      </c>
      <c r="U147" s="33" t="s">
        <v>241</v>
      </c>
      <c r="V147" s="254"/>
      <c r="W147" s="218">
        <v>0</v>
      </c>
      <c r="X147" s="218"/>
      <c r="Y147" s="40" t="s">
        <v>257</v>
      </c>
      <c r="Z147" s="40"/>
      <c r="AA147" s="40">
        <v>0</v>
      </c>
      <c r="AB147" s="40"/>
      <c r="AC147" s="40"/>
      <c r="AD147" s="235"/>
      <c r="AE147" s="40"/>
      <c r="AF147" s="40"/>
      <c r="AG147" s="39" t="s">
        <v>315</v>
      </c>
      <c r="AH147" s="40"/>
      <c r="AI147" s="40"/>
      <c r="AJ147" s="40"/>
      <c r="AK147" s="39" t="s">
        <v>255</v>
      </c>
      <c r="AL147" s="40"/>
      <c r="AM147" s="40" t="s">
        <v>274</v>
      </c>
      <c r="AN147" s="35">
        <v>888</v>
      </c>
      <c r="AO147" s="256"/>
      <c r="AP147" s="22"/>
      <c r="AQ147" s="52" t="s">
        <v>310</v>
      </c>
      <c r="AR147" s="5"/>
      <c r="AS147" s="5"/>
      <c r="AT147" s="5"/>
      <c r="AU147" s="5"/>
      <c r="AV147" s="5"/>
      <c r="AW147" s="40"/>
      <c r="AX147" s="256"/>
      <c r="AY147" s="40"/>
    </row>
    <row r="148" spans="1:51" ht="22.5">
      <c r="A148" s="35">
        <v>98560</v>
      </c>
      <c r="B148" s="64">
        <v>40372</v>
      </c>
      <c r="C148" s="40">
        <v>152440</v>
      </c>
      <c r="D148" s="32">
        <v>40359</v>
      </c>
      <c r="E148" s="35" t="s">
        <v>43</v>
      </c>
      <c r="F148" s="35" t="s">
        <v>44</v>
      </c>
      <c r="G148" s="29" t="s">
        <v>183</v>
      </c>
      <c r="H148" s="29" t="s">
        <v>184</v>
      </c>
      <c r="I148" s="29" t="s">
        <v>83</v>
      </c>
      <c r="J148" s="35" t="s">
        <v>51</v>
      </c>
      <c r="K148" s="35" t="s">
        <v>190</v>
      </c>
      <c r="L148" s="19">
        <v>1020723820</v>
      </c>
      <c r="M148" s="19" t="s">
        <v>249</v>
      </c>
      <c r="N148" s="37" t="s">
        <v>237</v>
      </c>
      <c r="O148" s="35"/>
      <c r="P148" s="35" t="s">
        <v>218</v>
      </c>
      <c r="Q148" s="35" t="s">
        <v>218</v>
      </c>
      <c r="R148" s="32">
        <v>33266</v>
      </c>
      <c r="S148" s="69" t="s">
        <v>219</v>
      </c>
      <c r="T148" s="39" t="s">
        <v>220</v>
      </c>
      <c r="U148" s="33" t="s">
        <v>240</v>
      </c>
      <c r="V148" s="254">
        <v>1025000</v>
      </c>
      <c r="W148" s="218">
        <v>0</v>
      </c>
      <c r="X148" s="218">
        <v>1025000</v>
      </c>
      <c r="Y148" s="51" t="s">
        <v>267</v>
      </c>
      <c r="Z148" s="219"/>
      <c r="AA148" s="53">
        <v>0</v>
      </c>
      <c r="AB148" s="53"/>
      <c r="AC148" s="51"/>
      <c r="AD148" s="220"/>
      <c r="AE148" s="35"/>
      <c r="AF148" s="35"/>
      <c r="AG148" s="39" t="s">
        <v>315</v>
      </c>
      <c r="AH148" s="35"/>
      <c r="AI148" s="35"/>
      <c r="AJ148" s="35"/>
      <c r="AK148" s="39" t="s">
        <v>255</v>
      </c>
      <c r="AL148" s="40"/>
      <c r="AM148" s="40" t="s">
        <v>245</v>
      </c>
      <c r="AN148" s="35">
        <v>816</v>
      </c>
      <c r="AO148" s="256">
        <v>12500</v>
      </c>
      <c r="AP148" s="22"/>
      <c r="AQ148" s="54" t="s">
        <v>311</v>
      </c>
      <c r="AR148" s="5"/>
      <c r="AS148" s="5"/>
      <c r="AT148" s="5"/>
      <c r="AU148" s="5"/>
      <c r="AV148" s="5"/>
      <c r="AW148" s="40"/>
      <c r="AX148" s="256">
        <v>12500</v>
      </c>
      <c r="AY148" s="40" t="s">
        <v>281</v>
      </c>
    </row>
    <row r="149" spans="1:51" ht="67.5">
      <c r="A149" s="35">
        <v>98560</v>
      </c>
      <c r="B149" s="64">
        <v>40372</v>
      </c>
      <c r="C149" s="40">
        <v>152440</v>
      </c>
      <c r="D149" s="32">
        <v>40359</v>
      </c>
      <c r="E149" s="35" t="s">
        <v>43</v>
      </c>
      <c r="F149" s="35" t="s">
        <v>44</v>
      </c>
      <c r="G149" s="29" t="s">
        <v>183</v>
      </c>
      <c r="H149" s="29" t="s">
        <v>184</v>
      </c>
      <c r="I149" s="29" t="s">
        <v>83</v>
      </c>
      <c r="J149" s="35" t="s">
        <v>51</v>
      </c>
      <c r="K149" s="35" t="s">
        <v>190</v>
      </c>
      <c r="L149" s="19">
        <v>1020723820</v>
      </c>
      <c r="M149" s="19" t="s">
        <v>249</v>
      </c>
      <c r="N149" s="37" t="s">
        <v>237</v>
      </c>
      <c r="O149" s="35"/>
      <c r="P149" s="35" t="s">
        <v>218</v>
      </c>
      <c r="Q149" s="35" t="s">
        <v>218</v>
      </c>
      <c r="R149" s="32">
        <v>33266</v>
      </c>
      <c r="S149" s="69" t="s">
        <v>219</v>
      </c>
      <c r="T149" s="39" t="s">
        <v>220</v>
      </c>
      <c r="U149" s="33" t="s">
        <v>240</v>
      </c>
      <c r="V149" s="254"/>
      <c r="W149" s="218">
        <v>0</v>
      </c>
      <c r="X149" s="218"/>
      <c r="Y149" s="51" t="s">
        <v>267</v>
      </c>
      <c r="Z149" s="219"/>
      <c r="AA149" s="53">
        <v>0</v>
      </c>
      <c r="AB149" s="53"/>
      <c r="AC149" s="51"/>
      <c r="AD149" s="220"/>
      <c r="AE149" s="35"/>
      <c r="AF149" s="35"/>
      <c r="AG149" s="39" t="s">
        <v>315</v>
      </c>
      <c r="AH149" s="35"/>
      <c r="AI149" s="35"/>
      <c r="AJ149" s="35"/>
      <c r="AK149" s="39" t="s">
        <v>255</v>
      </c>
      <c r="AL149" s="40"/>
      <c r="AM149" s="40" t="s">
        <v>274</v>
      </c>
      <c r="AN149" s="35">
        <v>602</v>
      </c>
      <c r="AO149" s="256">
        <v>141300</v>
      </c>
      <c r="AP149" s="22"/>
      <c r="AQ149" s="52" t="s">
        <v>316</v>
      </c>
      <c r="AR149" s="5"/>
      <c r="AS149" s="5"/>
      <c r="AT149" s="5"/>
      <c r="AU149" s="5"/>
      <c r="AV149" s="5"/>
      <c r="AW149" s="40"/>
      <c r="AX149" s="256">
        <v>141300</v>
      </c>
      <c r="AY149" s="39" t="s">
        <v>283</v>
      </c>
    </row>
    <row r="150" spans="1:51" ht="22.5">
      <c r="A150" s="35">
        <v>98560</v>
      </c>
      <c r="B150" s="64">
        <v>40372</v>
      </c>
      <c r="C150" s="40">
        <v>152441</v>
      </c>
      <c r="D150" s="32">
        <v>40359</v>
      </c>
      <c r="E150" s="35" t="s">
        <v>43</v>
      </c>
      <c r="F150" s="35" t="s">
        <v>44</v>
      </c>
      <c r="G150" s="29" t="s">
        <v>185</v>
      </c>
      <c r="H150" s="29"/>
      <c r="I150" s="29" t="s">
        <v>186</v>
      </c>
      <c r="J150" s="35"/>
      <c r="K150" s="35" t="s">
        <v>190</v>
      </c>
      <c r="L150" s="19">
        <v>1020723765</v>
      </c>
      <c r="M150" s="19" t="s">
        <v>249</v>
      </c>
      <c r="N150" s="37" t="s">
        <v>237</v>
      </c>
      <c r="O150" s="35"/>
      <c r="P150" s="35" t="s">
        <v>218</v>
      </c>
      <c r="Q150" s="35" t="s">
        <v>218</v>
      </c>
      <c r="R150" s="32">
        <v>39616</v>
      </c>
      <c r="S150" s="69" t="s">
        <v>219</v>
      </c>
      <c r="T150" s="39" t="s">
        <v>232</v>
      </c>
      <c r="U150" s="33" t="s">
        <v>252</v>
      </c>
      <c r="V150" s="254">
        <v>1025000</v>
      </c>
      <c r="W150" s="218">
        <v>0</v>
      </c>
      <c r="X150" s="218">
        <v>1025000</v>
      </c>
      <c r="Y150" s="40" t="s">
        <v>267</v>
      </c>
      <c r="Z150" s="40"/>
      <c r="AA150" s="40">
        <v>0</v>
      </c>
      <c r="AB150" s="40"/>
      <c r="AC150" s="40"/>
      <c r="AD150" s="235"/>
      <c r="AE150" s="40"/>
      <c r="AF150" s="40"/>
      <c r="AG150" s="39" t="s">
        <v>315</v>
      </c>
      <c r="AH150" s="40"/>
      <c r="AI150" s="40"/>
      <c r="AJ150" s="40"/>
      <c r="AK150" s="39" t="s">
        <v>255</v>
      </c>
      <c r="AL150" s="40"/>
      <c r="AM150" s="40" t="s">
        <v>245</v>
      </c>
      <c r="AN150" s="35">
        <v>816</v>
      </c>
      <c r="AO150" s="256">
        <v>12500</v>
      </c>
      <c r="AP150" s="22"/>
      <c r="AQ150" s="54" t="s">
        <v>311</v>
      </c>
      <c r="AR150" s="5"/>
      <c r="AS150" s="5"/>
      <c r="AT150" s="5"/>
      <c r="AU150" s="5"/>
      <c r="AV150" s="5"/>
      <c r="AW150" s="40"/>
      <c r="AX150" s="256">
        <v>12500</v>
      </c>
      <c r="AY150" s="40" t="s">
        <v>281</v>
      </c>
    </row>
    <row r="151" spans="1:51" ht="67.5">
      <c r="A151" s="35">
        <v>98560</v>
      </c>
      <c r="B151" s="64">
        <v>40372</v>
      </c>
      <c r="C151" s="40">
        <v>152441</v>
      </c>
      <c r="D151" s="32">
        <v>40359</v>
      </c>
      <c r="E151" s="35" t="s">
        <v>43</v>
      </c>
      <c r="F151" s="35" t="s">
        <v>44</v>
      </c>
      <c r="G151" s="29" t="s">
        <v>185</v>
      </c>
      <c r="H151" s="29"/>
      <c r="I151" s="29" t="s">
        <v>186</v>
      </c>
      <c r="J151" s="35"/>
      <c r="K151" s="35" t="s">
        <v>190</v>
      </c>
      <c r="L151" s="19">
        <v>1020723765</v>
      </c>
      <c r="M151" s="19" t="s">
        <v>249</v>
      </c>
      <c r="N151" s="37" t="s">
        <v>237</v>
      </c>
      <c r="O151" s="35"/>
      <c r="P151" s="35" t="s">
        <v>218</v>
      </c>
      <c r="Q151" s="35" t="s">
        <v>218</v>
      </c>
      <c r="R151" s="32">
        <v>39616</v>
      </c>
      <c r="S151" s="69" t="s">
        <v>219</v>
      </c>
      <c r="T151" s="39" t="s">
        <v>232</v>
      </c>
      <c r="U151" s="33" t="s">
        <v>252</v>
      </c>
      <c r="V151" s="254"/>
      <c r="W151" s="218">
        <v>0</v>
      </c>
      <c r="X151" s="218"/>
      <c r="Y151" s="40" t="s">
        <v>267</v>
      </c>
      <c r="Z151" s="40"/>
      <c r="AA151" s="40">
        <v>0</v>
      </c>
      <c r="AB151" s="40"/>
      <c r="AC151" s="40"/>
      <c r="AD151" s="235"/>
      <c r="AE151" s="40"/>
      <c r="AF151" s="40"/>
      <c r="AG151" s="39" t="s">
        <v>315</v>
      </c>
      <c r="AH151" s="40"/>
      <c r="AI151" s="40"/>
      <c r="AJ151" s="40"/>
      <c r="AK151" s="39" t="s">
        <v>255</v>
      </c>
      <c r="AL151" s="40"/>
      <c r="AM151" s="40" t="s">
        <v>274</v>
      </c>
      <c r="AN151" s="35">
        <v>602</v>
      </c>
      <c r="AO151" s="256">
        <v>141300</v>
      </c>
      <c r="AP151" s="22"/>
      <c r="AQ151" s="52" t="s">
        <v>316</v>
      </c>
      <c r="AR151" s="5"/>
      <c r="AS151" s="5"/>
      <c r="AT151" s="5"/>
      <c r="AU151" s="5"/>
      <c r="AV151" s="5"/>
      <c r="AW151" s="40"/>
      <c r="AX151" s="256">
        <v>141300</v>
      </c>
      <c r="AY151" s="39" t="s">
        <v>283</v>
      </c>
    </row>
    <row r="152" spans="1:51" ht="22.5">
      <c r="A152" s="35">
        <v>98560</v>
      </c>
      <c r="B152" s="64">
        <v>40372</v>
      </c>
      <c r="C152" s="40">
        <v>152442</v>
      </c>
      <c r="D152" s="32">
        <v>40359</v>
      </c>
      <c r="E152" s="35" t="s">
        <v>43</v>
      </c>
      <c r="F152" s="35" t="s">
        <v>44</v>
      </c>
      <c r="G152" s="236" t="s">
        <v>187</v>
      </c>
      <c r="H152" s="237" t="s">
        <v>188</v>
      </c>
      <c r="I152" s="237" t="s">
        <v>189</v>
      </c>
      <c r="J152" s="226"/>
      <c r="K152" s="35" t="s">
        <v>190</v>
      </c>
      <c r="L152" s="226">
        <v>1020723759</v>
      </c>
      <c r="M152" s="19" t="s">
        <v>249</v>
      </c>
      <c r="N152" s="37" t="s">
        <v>237</v>
      </c>
      <c r="O152" s="35"/>
      <c r="P152" s="35" t="s">
        <v>218</v>
      </c>
      <c r="Q152" s="35" t="s">
        <v>218</v>
      </c>
      <c r="R152" s="32">
        <v>40231</v>
      </c>
      <c r="S152" s="69" t="s">
        <v>219</v>
      </c>
      <c r="T152" s="226" t="s">
        <v>220</v>
      </c>
      <c r="U152" s="33" t="s">
        <v>240</v>
      </c>
      <c r="V152" s="254">
        <v>1025000</v>
      </c>
      <c r="W152" s="218">
        <v>0</v>
      </c>
      <c r="X152" s="218">
        <v>1025000</v>
      </c>
      <c r="Y152" s="40" t="s">
        <v>267</v>
      </c>
      <c r="Z152" s="219"/>
      <c r="AA152" s="53">
        <v>0</v>
      </c>
      <c r="AB152" s="35"/>
      <c r="AC152" s="48"/>
      <c r="AD152" s="220"/>
      <c r="AE152" s="222"/>
      <c r="AF152" s="222"/>
      <c r="AG152" s="39" t="s">
        <v>315</v>
      </c>
      <c r="AH152" s="35"/>
      <c r="AI152" s="35"/>
      <c r="AJ152" s="35"/>
      <c r="AK152" s="39" t="s">
        <v>255</v>
      </c>
      <c r="AL152" s="19"/>
      <c r="AM152" s="40" t="s">
        <v>245</v>
      </c>
      <c r="AN152" s="35">
        <v>816</v>
      </c>
      <c r="AO152" s="256">
        <v>12500</v>
      </c>
      <c r="AP152" s="22"/>
      <c r="AQ152" s="54" t="s">
        <v>311</v>
      </c>
      <c r="AR152" s="5"/>
      <c r="AS152" s="5"/>
      <c r="AT152" s="5"/>
      <c r="AU152" s="5"/>
      <c r="AV152" s="5"/>
      <c r="AW152" s="40"/>
      <c r="AX152" s="256">
        <v>12500</v>
      </c>
      <c r="AY152" s="40" t="s">
        <v>281</v>
      </c>
    </row>
    <row r="153" spans="1:51" ht="67.5">
      <c r="A153" s="35">
        <v>98560</v>
      </c>
      <c r="B153" s="64">
        <v>40372</v>
      </c>
      <c r="C153" s="40">
        <v>152442</v>
      </c>
      <c r="D153" s="32">
        <v>40359</v>
      </c>
      <c r="E153" s="35" t="s">
        <v>43</v>
      </c>
      <c r="F153" s="35" t="s">
        <v>44</v>
      </c>
      <c r="G153" s="236" t="s">
        <v>187</v>
      </c>
      <c r="H153" s="237" t="s">
        <v>188</v>
      </c>
      <c r="I153" s="237" t="s">
        <v>189</v>
      </c>
      <c r="J153" s="226"/>
      <c r="K153" s="35" t="s">
        <v>190</v>
      </c>
      <c r="L153" s="226">
        <v>1020723759</v>
      </c>
      <c r="M153" s="19" t="s">
        <v>249</v>
      </c>
      <c r="N153" s="37" t="s">
        <v>237</v>
      </c>
      <c r="O153" s="35"/>
      <c r="P153" s="35" t="s">
        <v>218</v>
      </c>
      <c r="Q153" s="35" t="s">
        <v>218</v>
      </c>
      <c r="R153" s="32">
        <v>40231</v>
      </c>
      <c r="S153" s="69" t="s">
        <v>219</v>
      </c>
      <c r="T153" s="226" t="s">
        <v>220</v>
      </c>
      <c r="U153" s="33" t="s">
        <v>240</v>
      </c>
      <c r="V153" s="254"/>
      <c r="W153" s="218">
        <v>0</v>
      </c>
      <c r="X153" s="218"/>
      <c r="Y153" s="40" t="s">
        <v>267</v>
      </c>
      <c r="Z153" s="219"/>
      <c r="AA153" s="53">
        <v>0</v>
      </c>
      <c r="AB153" s="35"/>
      <c r="AC153" s="48"/>
      <c r="AD153" s="220"/>
      <c r="AE153" s="222"/>
      <c r="AF153" s="222"/>
      <c r="AG153" s="39" t="s">
        <v>315</v>
      </c>
      <c r="AH153" s="35"/>
      <c r="AI153" s="35"/>
      <c r="AJ153" s="35"/>
      <c r="AK153" s="39" t="s">
        <v>255</v>
      </c>
      <c r="AL153" s="19"/>
      <c r="AM153" s="40" t="s">
        <v>274</v>
      </c>
      <c r="AN153" s="35">
        <v>602</v>
      </c>
      <c r="AO153" s="256">
        <v>141300</v>
      </c>
      <c r="AP153" s="22"/>
      <c r="AQ153" s="52" t="s">
        <v>316</v>
      </c>
      <c r="AR153" s="5"/>
      <c r="AS153" s="5"/>
      <c r="AT153" s="5"/>
      <c r="AU153" s="5"/>
      <c r="AV153" s="5"/>
      <c r="AW153" s="40">
        <v>8</v>
      </c>
      <c r="AX153" s="256">
        <f>+AO153-AW153</f>
        <v>141292</v>
      </c>
      <c r="AY153" s="39" t="s">
        <v>283</v>
      </c>
    </row>
    <row r="154" spans="1:51" ht="12.75">
      <c r="A154" s="35"/>
      <c r="B154" s="64"/>
      <c r="C154" s="40"/>
      <c r="D154" s="32"/>
      <c r="E154" s="35"/>
      <c r="F154" s="35"/>
      <c r="G154" s="29"/>
      <c r="H154" s="29"/>
      <c r="I154" s="29"/>
      <c r="J154" s="35"/>
      <c r="K154" s="35"/>
      <c r="L154" s="19"/>
      <c r="M154" s="19"/>
      <c r="N154" s="37"/>
      <c r="O154" s="35"/>
      <c r="P154" s="35"/>
      <c r="Q154" s="35"/>
      <c r="R154" s="235"/>
      <c r="S154" s="235"/>
      <c r="T154" s="33"/>
      <c r="U154" s="33"/>
      <c r="V154" s="284">
        <f>SUM(V2:V153)</f>
        <v>77900000</v>
      </c>
      <c r="W154" s="206"/>
      <c r="X154" s="285">
        <f>SUM(X2:X153)</f>
        <v>77900000</v>
      </c>
      <c r="Y154" s="206"/>
      <c r="Z154" s="206"/>
      <c r="AA154" s="206"/>
      <c r="AB154" s="206"/>
      <c r="AC154" s="206"/>
      <c r="AD154" s="286"/>
      <c r="AE154" s="206"/>
      <c r="AF154" s="206"/>
      <c r="AG154" s="206"/>
      <c r="AH154" s="206"/>
      <c r="AI154" s="206"/>
      <c r="AJ154" s="206"/>
      <c r="AK154" s="287"/>
      <c r="AL154" s="206"/>
      <c r="AM154" s="288"/>
      <c r="AN154" s="288"/>
      <c r="AO154" s="289">
        <f>SUM(AO2:AO153)</f>
        <v>11265500</v>
      </c>
      <c r="AP154" s="283"/>
      <c r="AQ154" s="290"/>
      <c r="AR154" s="206"/>
      <c r="AS154" s="206"/>
      <c r="AT154" s="206"/>
      <c r="AU154" s="206"/>
      <c r="AV154" s="206"/>
      <c r="AW154" s="284">
        <f>SUM(AW2:AW153)</f>
        <v>8</v>
      </c>
      <c r="AX154" s="284">
        <f>SUM(AX2:AX153)</f>
        <v>11265492</v>
      </c>
      <c r="AY154" s="40"/>
    </row>
    <row r="164" spans="39:39" ht="12">
      <c r="AM164" s="291"/>
    </row>
  </sheetData>
  <autoFilter ref="A1:AV154"/>
  <dataValidations count="1">
    <dataValidation type="list" allowBlank="1" showInputMessage="1" showErrorMessage="1" sqref="D65267 IZ65267 SV65267 ACR65267 AMN65267 AWJ65267 BGF65267 BQB65267 BZX65267 CJT65267 CTP65267 DDL65267 DNH65267 DXD65267 EGZ65267 EQV65267 FAR65267 FKN65267 FUJ65267 GEF65267 GOB65267 GXX65267 HHT65267 HRP65267 IBL65267 ILH65267 IVD65267 JEZ65267 JOV65267 JYR65267 KIN65267 KSJ65267 LCF65267 LMB65267 LVX65267 MFT65267 MPP65267 MZL65267 NJH65267 NTD65267 OCZ65267 OMV65267 OWR65267 PGN65267 PQJ65267 QAF65267 QKB65267 QTX65267 RDT65267 RNP65267 RXL65267 SHH65267 SRD65267 TAZ65267 TKV65267 TUR65267 UEN65267 UOJ65267 UYF65267 VIB65267 VRX65267 WBT65267 WLP65267 WVL65267 D130803 IZ130803 SV130803 ACR130803 AMN130803 AWJ130803 BGF130803 BQB130803 BZX130803 CJT130803 CTP130803 DDL130803 DNH130803 DXD130803 EGZ130803 EQV130803 FAR130803 FKN130803 FUJ130803 GEF130803 GOB130803 GXX130803 HHT130803 HRP130803 IBL130803 ILH130803 IVD130803 JEZ130803 JOV130803 JYR130803 KIN130803 KSJ130803 LCF130803 LMB130803 LVX130803 MFT130803 MPP130803 MZL130803 NJH130803 NTD130803 OCZ130803 OMV130803 OWR130803 PGN130803 PQJ130803 QAF130803 QKB130803 QTX130803 RDT130803 RNP130803 RXL130803 SHH130803 SRD130803 TAZ130803 TKV130803 TUR130803 UEN130803 UOJ130803 UYF130803 VIB130803 VRX130803 WBT130803 WLP130803 WVL130803 D196339 IZ196339 SV196339 ACR196339 AMN196339 AWJ196339 BGF196339 BQB196339 BZX196339 CJT196339 CTP196339 DDL196339 DNH196339 DXD196339 EGZ196339 EQV196339 FAR196339 FKN196339 FUJ196339 GEF196339 GOB196339 GXX196339 HHT196339 HRP196339 IBL196339 ILH196339 IVD196339 JEZ196339 JOV196339 JYR196339 KIN196339 KSJ196339 LCF196339 LMB196339 LVX196339 MFT196339 MPP196339 MZL196339 NJH196339 NTD196339 OCZ196339 OMV196339 OWR196339 PGN196339 PQJ196339 QAF196339 QKB196339 QTX196339 RDT196339 RNP196339 RXL196339 SHH196339 SRD196339 TAZ196339 TKV196339 TUR196339 UEN196339 UOJ196339 UYF196339 VIB196339 VRX196339 WBT196339 WLP196339 WVL196339 D261875 IZ261875 SV261875 ACR261875 AMN261875 AWJ261875 BGF261875 BQB261875 BZX261875 CJT261875 CTP261875 DDL261875 DNH261875 DXD261875 EGZ261875 EQV261875 FAR261875 FKN261875 FUJ261875 GEF261875 GOB261875 GXX261875 HHT261875 HRP261875 IBL261875 ILH261875 IVD261875 JEZ261875 JOV261875 JYR261875 KIN261875 KSJ261875 LCF261875 LMB261875 LVX261875 MFT261875 MPP261875 MZL261875 NJH261875 NTD261875 OCZ261875 OMV261875 OWR261875 PGN261875 PQJ261875 QAF261875 QKB261875 QTX261875 RDT261875 RNP261875 RXL261875 SHH261875 SRD261875 TAZ261875 TKV261875 TUR261875 UEN261875 UOJ261875 UYF261875 VIB261875 VRX261875 WBT261875 WLP261875 WVL261875 D327411 IZ327411 SV327411 ACR327411 AMN327411 AWJ327411 BGF327411 BQB327411 BZX327411 CJT327411 CTP327411 DDL327411 DNH327411 DXD327411 EGZ327411 EQV327411 FAR327411 FKN327411 FUJ327411 GEF327411 GOB327411 GXX327411 HHT327411 HRP327411 IBL327411 ILH327411 IVD327411 JEZ327411 JOV327411 JYR327411 KIN327411 KSJ327411 LCF327411 LMB327411 LVX327411 MFT327411 MPP327411 MZL327411 NJH327411 NTD327411 OCZ327411 OMV327411 OWR327411 PGN327411 PQJ327411 QAF327411 QKB327411 QTX327411 RDT327411 RNP327411 RXL327411 SHH327411 SRD327411 TAZ327411 TKV327411 TUR327411 UEN327411 UOJ327411 UYF327411 VIB327411 VRX327411 WBT327411 WLP327411 WVL327411 D392947 IZ392947 SV392947 ACR392947 AMN392947 AWJ392947 BGF392947 BQB392947 BZX392947 CJT392947 CTP392947 DDL392947 DNH392947 DXD392947 EGZ392947 EQV392947 FAR392947 FKN392947 FUJ392947 GEF392947 GOB392947 GXX392947 HHT392947 HRP392947 IBL392947 ILH392947 IVD392947 JEZ392947 JOV392947 JYR392947 KIN392947 KSJ392947 LCF392947 LMB392947 LVX392947 MFT392947 MPP392947 MZL392947 NJH392947 NTD392947 OCZ392947 OMV392947 OWR392947 PGN392947 PQJ392947 QAF392947 QKB392947 QTX392947 RDT392947 RNP392947 RXL392947 SHH392947 SRD392947 TAZ392947 TKV392947 TUR392947 UEN392947 UOJ392947 UYF392947 VIB392947 VRX392947 WBT392947 WLP392947 WVL392947 D458483 IZ458483 SV458483 ACR458483 AMN458483 AWJ458483 BGF458483 BQB458483 BZX458483 CJT458483 CTP458483 DDL458483 DNH458483 DXD458483 EGZ458483 EQV458483 FAR458483 FKN458483 FUJ458483 GEF458483 GOB458483 GXX458483 HHT458483 HRP458483 IBL458483 ILH458483 IVD458483 JEZ458483 JOV458483 JYR458483 KIN458483 KSJ458483 LCF458483 LMB458483 LVX458483 MFT458483 MPP458483 MZL458483 NJH458483 NTD458483 OCZ458483 OMV458483 OWR458483 PGN458483 PQJ458483 QAF458483 QKB458483 QTX458483 RDT458483 RNP458483 RXL458483 SHH458483 SRD458483 TAZ458483 TKV458483 TUR458483 UEN458483 UOJ458483 UYF458483 VIB458483 VRX458483 WBT458483 WLP458483 WVL458483 D524019 IZ524019 SV524019 ACR524019 AMN524019 AWJ524019 BGF524019 BQB524019 BZX524019 CJT524019 CTP524019 DDL524019 DNH524019 DXD524019 EGZ524019 EQV524019 FAR524019 FKN524019 FUJ524019 GEF524019 GOB524019 GXX524019 HHT524019 HRP524019 IBL524019 ILH524019 IVD524019 JEZ524019 JOV524019 JYR524019 KIN524019 KSJ524019 LCF524019 LMB524019 LVX524019 MFT524019 MPP524019 MZL524019 NJH524019 NTD524019 OCZ524019 OMV524019 OWR524019 PGN524019 PQJ524019 QAF524019 QKB524019 QTX524019 RDT524019 RNP524019 RXL524019 SHH524019 SRD524019 TAZ524019 TKV524019 TUR524019 UEN524019 UOJ524019 UYF524019 VIB524019 VRX524019 WBT524019 WLP524019 WVL524019 D589555 IZ589555 SV589555 ACR589555 AMN589555 AWJ589555 BGF589555 BQB589555 BZX589555 CJT589555 CTP589555 DDL589555 DNH589555 DXD589555 EGZ589555 EQV589555 FAR589555 FKN589555 FUJ589555 GEF589555 GOB589555 GXX589555 HHT589555 HRP589555 IBL589555 ILH589555 IVD589555 JEZ589555 JOV589555 JYR589555 KIN589555 KSJ589555 LCF589555 LMB589555 LVX589555 MFT589555 MPP589555 MZL589555 NJH589555 NTD589555 OCZ589555 OMV589555 OWR589555 PGN589555 PQJ589555 QAF589555 QKB589555 QTX589555 RDT589555 RNP589555 RXL589555 SHH589555 SRD589555 TAZ589555 TKV589555 TUR589555 UEN589555 UOJ589555 UYF589555 VIB589555 VRX589555 WBT589555 WLP589555 WVL589555 D655091 IZ655091 SV655091 ACR655091 AMN655091 AWJ655091 BGF655091 BQB655091 BZX655091 CJT655091 CTP655091 DDL655091 DNH655091 DXD655091 EGZ655091 EQV655091 FAR655091 FKN655091 FUJ655091 GEF655091 GOB655091 GXX655091 HHT655091 HRP655091 IBL655091 ILH655091 IVD655091 JEZ655091 JOV655091 JYR655091 KIN655091 KSJ655091 LCF655091 LMB655091 LVX655091 MFT655091 MPP655091 MZL655091 NJH655091 NTD655091 OCZ655091 OMV655091 OWR655091 PGN655091 PQJ655091 QAF655091 QKB655091 QTX655091 RDT655091 RNP655091 RXL655091 SHH655091 SRD655091 TAZ655091 TKV655091 TUR655091 UEN655091 UOJ655091 UYF655091 VIB655091 VRX655091 WBT655091 WLP655091 WVL655091 D720627 IZ720627 SV720627 ACR720627 AMN720627 AWJ720627 BGF720627 BQB720627 BZX720627 CJT720627 CTP720627 DDL720627 DNH720627 DXD720627 EGZ720627 EQV720627 FAR720627 FKN720627 FUJ720627 GEF720627 GOB720627 GXX720627 HHT720627 HRP720627 IBL720627 ILH720627 IVD720627 JEZ720627 JOV720627 JYR720627 KIN720627 KSJ720627 LCF720627 LMB720627 LVX720627 MFT720627 MPP720627 MZL720627 NJH720627 NTD720627 OCZ720627 OMV720627 OWR720627 PGN720627 PQJ720627 QAF720627 QKB720627 QTX720627 RDT720627 RNP720627 RXL720627 SHH720627 SRD720627 TAZ720627 TKV720627 TUR720627 UEN720627 UOJ720627 UYF720627 VIB720627 VRX720627 WBT720627 WLP720627 WVL720627 D786163 IZ786163 SV786163 ACR786163 AMN786163 AWJ786163 BGF786163 BQB786163 BZX786163 CJT786163 CTP786163 DDL786163 DNH786163 DXD786163 EGZ786163 EQV786163 FAR786163 FKN786163 FUJ786163 GEF786163 GOB786163 GXX786163 HHT786163 HRP786163 IBL786163 ILH786163 IVD786163 JEZ786163 JOV786163 JYR786163 KIN786163 KSJ786163 LCF786163 LMB786163 LVX786163 MFT786163 MPP786163 MZL786163 NJH786163 NTD786163 OCZ786163 OMV786163 OWR786163 PGN786163 PQJ786163 QAF786163 QKB786163 QTX786163 RDT786163 RNP786163 RXL786163 SHH786163 SRD786163 TAZ786163 TKV786163 TUR786163 UEN786163 UOJ786163 UYF786163 VIB786163 VRX786163 WBT786163 WLP786163 WVL786163 D851699 IZ851699 SV851699 ACR851699 AMN851699 AWJ851699 BGF851699 BQB851699 BZX851699 CJT851699 CTP851699 DDL851699 DNH851699 DXD851699 EGZ851699 EQV851699 FAR851699 FKN851699 FUJ851699 GEF851699 GOB851699 GXX851699 HHT851699 HRP851699 IBL851699 ILH851699 IVD851699 JEZ851699 JOV851699 JYR851699 KIN851699 KSJ851699 LCF851699 LMB851699 LVX851699 MFT851699 MPP851699 MZL851699 NJH851699 NTD851699 OCZ851699 OMV851699 OWR851699 PGN851699 PQJ851699 QAF851699 QKB851699 QTX851699 RDT851699 RNP851699 RXL851699 SHH851699 SRD851699 TAZ851699 TKV851699 TUR851699 UEN851699 UOJ851699 UYF851699 VIB851699 VRX851699 WBT851699 WLP851699 WVL851699 D917235 IZ917235 SV917235 ACR917235 AMN917235 AWJ917235 BGF917235 BQB917235 BZX917235 CJT917235 CTP917235 DDL917235 DNH917235 DXD917235 EGZ917235 EQV917235 FAR917235 FKN917235 FUJ917235 GEF917235 GOB917235 GXX917235 HHT917235 HRP917235 IBL917235 ILH917235 IVD917235 JEZ917235 JOV917235 JYR917235 KIN917235 KSJ917235 LCF917235 LMB917235 LVX917235 MFT917235 MPP917235 MZL917235 NJH917235 NTD917235 OCZ917235 OMV917235 OWR917235 PGN917235 PQJ917235 QAF917235 QKB917235 QTX917235 RDT917235 RNP917235 RXL917235 SHH917235 SRD917235 TAZ917235 TKV917235 TUR917235 UEN917235 UOJ917235 UYF917235 VIB917235 VRX917235 WBT917235 WLP917235 WVL917235 D982771 IZ982771 SV982771 ACR982771 AMN982771 AWJ982771 BGF982771 BQB982771 BZX982771 CJT982771 CTP982771 DDL982771 DNH982771 DXD982771 EGZ982771 EQV982771 FAR982771 FKN982771 FUJ982771 GEF982771 GOB982771 GXX982771 HHT982771 HRP982771 IBL982771 ILH982771 IVD982771 JEZ982771 JOV982771 JYR982771 KIN982771 KSJ982771 LCF982771 LMB982771 LVX982771 MFT982771 MPP982771 MZL982771 NJH982771 NTD982771 OCZ982771 OMV982771 OWR982771 PGN982771 PQJ982771 QAF982771 QKB982771 QTX982771 RDT982771 RNP982771 RXL982771 SHH982771 SRD982771 TAZ982771 TKV982771 TUR982771 UEN982771 UOJ982771 UYF982771 VIB982771 VRX982771 WBT982771 WLP982771 WVL982771">
      <formula1>"NI,CC"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9" tint="0.39997558519241921"/>
  </sheetPr>
  <dimension ref="A1:AX134"/>
  <sheetViews>
    <sheetView topLeftCell="K1" workbookViewId="0">
      <pane ySplit="1" topLeftCell="A95" activePane="bottomLeft" state="frozen"/>
      <selection pane="bottomLeft" activeCell="AX99" sqref="AX99"/>
    </sheetView>
  </sheetViews>
  <sheetFormatPr baseColWidth="10" defaultRowHeight="11.25"/>
  <cols>
    <col min="1" max="1" width="8.42578125" style="98" customWidth="1"/>
    <col min="2" max="2" width="9.140625" style="98" customWidth="1"/>
    <col min="3" max="3" width="6.42578125" style="98" customWidth="1"/>
    <col min="4" max="4" width="10" style="98" hidden="1" customWidth="1"/>
    <col min="5" max="5" width="5" style="98" hidden="1" customWidth="1"/>
    <col min="6" max="6" width="9.42578125" style="98" hidden="1" customWidth="1"/>
    <col min="7" max="9" width="11.42578125" style="215" customWidth="1"/>
    <col min="10" max="10" width="11.5703125" style="98" customWidth="1"/>
    <col min="11" max="11" width="3.7109375" style="98" customWidth="1"/>
    <col min="12" max="12" width="11.28515625" style="98" customWidth="1"/>
    <col min="13" max="13" width="5.140625" style="216" hidden="1" customWidth="1"/>
    <col min="14" max="14" width="6.42578125" style="98" hidden="1" customWidth="1"/>
    <col min="15" max="15" width="14.28515625" style="98" hidden="1" customWidth="1"/>
    <col min="16" max="16" width="12.42578125" style="98" hidden="1" customWidth="1"/>
    <col min="17" max="17" width="10.140625" style="98" hidden="1" customWidth="1"/>
    <col min="18" max="18" width="13" style="98" hidden="1" customWidth="1"/>
    <col min="19" max="19" width="9.140625" style="98" hidden="1" customWidth="1"/>
    <col min="20" max="20" width="6.140625" style="98" hidden="1" customWidth="1"/>
    <col min="21" max="21" width="11.42578125" style="255" customWidth="1"/>
    <col min="22" max="22" width="8.5703125" style="98" hidden="1" customWidth="1"/>
    <col min="23" max="23" width="10.28515625" style="98" hidden="1" customWidth="1"/>
    <col min="24" max="24" width="15" style="98" hidden="1" customWidth="1"/>
    <col min="25" max="25" width="13.140625" style="98" hidden="1" customWidth="1"/>
    <col min="26" max="26" width="13.85546875" style="98" hidden="1" customWidth="1"/>
    <col min="27" max="27" width="13.140625" style="98" hidden="1" customWidth="1"/>
    <col min="28" max="28" width="16.85546875" style="98" hidden="1" customWidth="1"/>
    <col min="29" max="29" width="11.85546875" style="217" hidden="1" customWidth="1"/>
    <col min="30" max="30" width="7.28515625" style="98" hidden="1" customWidth="1"/>
    <col min="31" max="31" width="8.5703125" style="98" hidden="1" customWidth="1"/>
    <col min="32" max="32" width="9.5703125" style="98" hidden="1" customWidth="1"/>
    <col min="33" max="33" width="8.42578125" style="98" hidden="1" customWidth="1"/>
    <col min="34" max="34" width="9.5703125" style="98" hidden="1" customWidth="1"/>
    <col min="35" max="35" width="8" style="98" hidden="1" customWidth="1"/>
    <col min="36" max="36" width="27.28515625" style="98" hidden="1" customWidth="1"/>
    <col min="37" max="37" width="0.140625" style="98" customWidth="1"/>
    <col min="38" max="39" width="11.42578125" style="98"/>
    <col min="40" max="40" width="11.7109375" style="255" customWidth="1"/>
    <col min="41" max="41" width="0" style="98" hidden="1" customWidth="1"/>
    <col min="42" max="42" width="46.28515625" style="98" customWidth="1"/>
    <col min="43" max="47" width="11.42578125" style="98" hidden="1" customWidth="1"/>
    <col min="48" max="48" width="11.42578125" style="98"/>
    <col min="49" max="49" width="12.85546875" style="98" bestFit="1" customWidth="1"/>
    <col min="50" max="50" width="85.7109375" style="98" customWidth="1"/>
    <col min="51" max="256" width="11.42578125" style="98"/>
    <col min="257" max="257" width="8.42578125" style="98" customWidth="1"/>
    <col min="258" max="258" width="9.140625" style="98" customWidth="1"/>
    <col min="259" max="259" width="6.42578125" style="98" customWidth="1"/>
    <col min="260" max="260" width="10" style="98" customWidth="1"/>
    <col min="261" max="261" width="5" style="98" customWidth="1"/>
    <col min="262" max="262" width="9.42578125" style="98" customWidth="1"/>
    <col min="263" max="265" width="11.42578125" style="98" customWidth="1"/>
    <col min="266" max="266" width="11.5703125" style="98" customWidth="1"/>
    <col min="267" max="267" width="3.7109375" style="98" customWidth="1"/>
    <col min="268" max="268" width="11.28515625" style="98" customWidth="1"/>
    <col min="269" max="269" width="5.140625" style="98" customWidth="1"/>
    <col min="270" max="270" width="6.42578125" style="98" customWidth="1"/>
    <col min="271" max="271" width="14.28515625" style="98" customWidth="1"/>
    <col min="272" max="272" width="12.42578125" style="98" customWidth="1"/>
    <col min="273" max="273" width="10.140625" style="98" customWidth="1"/>
    <col min="274" max="274" width="13" style="98" customWidth="1"/>
    <col min="275" max="275" width="9.140625" style="98" customWidth="1"/>
    <col min="276" max="276" width="6.140625" style="98" customWidth="1"/>
    <col min="277" max="277" width="11.42578125" style="98" customWidth="1"/>
    <col min="278" max="278" width="8.5703125" style="98" customWidth="1"/>
    <col min="279" max="279" width="10.28515625" style="98" customWidth="1"/>
    <col min="280" max="280" width="15" style="98" customWidth="1"/>
    <col min="281" max="291" width="0" style="98" hidden="1" customWidth="1"/>
    <col min="292" max="292" width="27.28515625" style="98" customWidth="1"/>
    <col min="293" max="293" width="0.140625" style="98" customWidth="1"/>
    <col min="294" max="295" width="11.42578125" style="98"/>
    <col min="296" max="296" width="11.7109375" style="98" customWidth="1"/>
    <col min="297" max="297" width="11.42578125" style="98"/>
    <col min="298" max="298" width="46.28515625" style="98" customWidth="1"/>
    <col min="299" max="303" width="11.42578125" style="98" customWidth="1"/>
    <col min="304" max="512" width="11.42578125" style="98"/>
    <col min="513" max="513" width="8.42578125" style="98" customWidth="1"/>
    <col min="514" max="514" width="9.140625" style="98" customWidth="1"/>
    <col min="515" max="515" width="6.42578125" style="98" customWidth="1"/>
    <col min="516" max="516" width="10" style="98" customWidth="1"/>
    <col min="517" max="517" width="5" style="98" customWidth="1"/>
    <col min="518" max="518" width="9.42578125" style="98" customWidth="1"/>
    <col min="519" max="521" width="11.42578125" style="98" customWidth="1"/>
    <col min="522" max="522" width="11.5703125" style="98" customWidth="1"/>
    <col min="523" max="523" width="3.7109375" style="98" customWidth="1"/>
    <col min="524" max="524" width="11.28515625" style="98" customWidth="1"/>
    <col min="525" max="525" width="5.140625" style="98" customWidth="1"/>
    <col min="526" max="526" width="6.42578125" style="98" customWidth="1"/>
    <col min="527" max="527" width="14.28515625" style="98" customWidth="1"/>
    <col min="528" max="528" width="12.42578125" style="98" customWidth="1"/>
    <col min="529" max="529" width="10.140625" style="98" customWidth="1"/>
    <col min="530" max="530" width="13" style="98" customWidth="1"/>
    <col min="531" max="531" width="9.140625" style="98" customWidth="1"/>
    <col min="532" max="532" width="6.140625" style="98" customWidth="1"/>
    <col min="533" max="533" width="11.42578125" style="98" customWidth="1"/>
    <col min="534" max="534" width="8.5703125" style="98" customWidth="1"/>
    <col min="535" max="535" width="10.28515625" style="98" customWidth="1"/>
    <col min="536" max="536" width="15" style="98" customWidth="1"/>
    <col min="537" max="547" width="0" style="98" hidden="1" customWidth="1"/>
    <col min="548" max="548" width="27.28515625" style="98" customWidth="1"/>
    <col min="549" max="549" width="0.140625" style="98" customWidth="1"/>
    <col min="550" max="551" width="11.42578125" style="98"/>
    <col min="552" max="552" width="11.7109375" style="98" customWidth="1"/>
    <col min="553" max="553" width="11.42578125" style="98"/>
    <col min="554" max="554" width="46.28515625" style="98" customWidth="1"/>
    <col min="555" max="559" width="11.42578125" style="98" customWidth="1"/>
    <col min="560" max="768" width="11.42578125" style="98"/>
    <col min="769" max="769" width="8.42578125" style="98" customWidth="1"/>
    <col min="770" max="770" width="9.140625" style="98" customWidth="1"/>
    <col min="771" max="771" width="6.42578125" style="98" customWidth="1"/>
    <col min="772" max="772" width="10" style="98" customWidth="1"/>
    <col min="773" max="773" width="5" style="98" customWidth="1"/>
    <col min="774" max="774" width="9.42578125" style="98" customWidth="1"/>
    <col min="775" max="777" width="11.42578125" style="98" customWidth="1"/>
    <col min="778" max="778" width="11.5703125" style="98" customWidth="1"/>
    <col min="779" max="779" width="3.7109375" style="98" customWidth="1"/>
    <col min="780" max="780" width="11.28515625" style="98" customWidth="1"/>
    <col min="781" max="781" width="5.140625" style="98" customWidth="1"/>
    <col min="782" max="782" width="6.42578125" style="98" customWidth="1"/>
    <col min="783" max="783" width="14.28515625" style="98" customWidth="1"/>
    <col min="784" max="784" width="12.42578125" style="98" customWidth="1"/>
    <col min="785" max="785" width="10.140625" style="98" customWidth="1"/>
    <col min="786" max="786" width="13" style="98" customWidth="1"/>
    <col min="787" max="787" width="9.140625" style="98" customWidth="1"/>
    <col min="788" max="788" width="6.140625" style="98" customWidth="1"/>
    <col min="789" max="789" width="11.42578125" style="98" customWidth="1"/>
    <col min="790" max="790" width="8.5703125" style="98" customWidth="1"/>
    <col min="791" max="791" width="10.28515625" style="98" customWidth="1"/>
    <col min="792" max="792" width="15" style="98" customWidth="1"/>
    <col min="793" max="803" width="0" style="98" hidden="1" customWidth="1"/>
    <col min="804" max="804" width="27.28515625" style="98" customWidth="1"/>
    <col min="805" max="805" width="0.140625" style="98" customWidth="1"/>
    <col min="806" max="807" width="11.42578125" style="98"/>
    <col min="808" max="808" width="11.7109375" style="98" customWidth="1"/>
    <col min="809" max="809" width="11.42578125" style="98"/>
    <col min="810" max="810" width="46.28515625" style="98" customWidth="1"/>
    <col min="811" max="815" width="11.42578125" style="98" customWidth="1"/>
    <col min="816" max="1024" width="11.42578125" style="98"/>
    <col min="1025" max="1025" width="8.42578125" style="98" customWidth="1"/>
    <col min="1026" max="1026" width="9.140625" style="98" customWidth="1"/>
    <col min="1027" max="1027" width="6.42578125" style="98" customWidth="1"/>
    <col min="1028" max="1028" width="10" style="98" customWidth="1"/>
    <col min="1029" max="1029" width="5" style="98" customWidth="1"/>
    <col min="1030" max="1030" width="9.42578125" style="98" customWidth="1"/>
    <col min="1031" max="1033" width="11.42578125" style="98" customWidth="1"/>
    <col min="1034" max="1034" width="11.5703125" style="98" customWidth="1"/>
    <col min="1035" max="1035" width="3.7109375" style="98" customWidth="1"/>
    <col min="1036" max="1036" width="11.28515625" style="98" customWidth="1"/>
    <col min="1037" max="1037" width="5.140625" style="98" customWidth="1"/>
    <col min="1038" max="1038" width="6.42578125" style="98" customWidth="1"/>
    <col min="1039" max="1039" width="14.28515625" style="98" customWidth="1"/>
    <col min="1040" max="1040" width="12.42578125" style="98" customWidth="1"/>
    <col min="1041" max="1041" width="10.140625" style="98" customWidth="1"/>
    <col min="1042" max="1042" width="13" style="98" customWidth="1"/>
    <col min="1043" max="1043" width="9.140625" style="98" customWidth="1"/>
    <col min="1044" max="1044" width="6.140625" style="98" customWidth="1"/>
    <col min="1045" max="1045" width="11.42578125" style="98" customWidth="1"/>
    <col min="1046" max="1046" width="8.5703125" style="98" customWidth="1"/>
    <col min="1047" max="1047" width="10.28515625" style="98" customWidth="1"/>
    <col min="1048" max="1048" width="15" style="98" customWidth="1"/>
    <col min="1049" max="1059" width="0" style="98" hidden="1" customWidth="1"/>
    <col min="1060" max="1060" width="27.28515625" style="98" customWidth="1"/>
    <col min="1061" max="1061" width="0.140625" style="98" customWidth="1"/>
    <col min="1062" max="1063" width="11.42578125" style="98"/>
    <col min="1064" max="1064" width="11.7109375" style="98" customWidth="1"/>
    <col min="1065" max="1065" width="11.42578125" style="98"/>
    <col min="1066" max="1066" width="46.28515625" style="98" customWidth="1"/>
    <col min="1067" max="1071" width="11.42578125" style="98" customWidth="1"/>
    <col min="1072" max="1280" width="11.42578125" style="98"/>
    <col min="1281" max="1281" width="8.42578125" style="98" customWidth="1"/>
    <col min="1282" max="1282" width="9.140625" style="98" customWidth="1"/>
    <col min="1283" max="1283" width="6.42578125" style="98" customWidth="1"/>
    <col min="1284" max="1284" width="10" style="98" customWidth="1"/>
    <col min="1285" max="1285" width="5" style="98" customWidth="1"/>
    <col min="1286" max="1286" width="9.42578125" style="98" customWidth="1"/>
    <col min="1287" max="1289" width="11.42578125" style="98" customWidth="1"/>
    <col min="1290" max="1290" width="11.5703125" style="98" customWidth="1"/>
    <col min="1291" max="1291" width="3.7109375" style="98" customWidth="1"/>
    <col min="1292" max="1292" width="11.28515625" style="98" customWidth="1"/>
    <col min="1293" max="1293" width="5.140625" style="98" customWidth="1"/>
    <col min="1294" max="1294" width="6.42578125" style="98" customWidth="1"/>
    <col min="1295" max="1295" width="14.28515625" style="98" customWidth="1"/>
    <col min="1296" max="1296" width="12.42578125" style="98" customWidth="1"/>
    <col min="1297" max="1297" width="10.140625" style="98" customWidth="1"/>
    <col min="1298" max="1298" width="13" style="98" customWidth="1"/>
    <col min="1299" max="1299" width="9.140625" style="98" customWidth="1"/>
    <col min="1300" max="1300" width="6.140625" style="98" customWidth="1"/>
    <col min="1301" max="1301" width="11.42578125" style="98" customWidth="1"/>
    <col min="1302" max="1302" width="8.5703125" style="98" customWidth="1"/>
    <col min="1303" max="1303" width="10.28515625" style="98" customWidth="1"/>
    <col min="1304" max="1304" width="15" style="98" customWidth="1"/>
    <col min="1305" max="1315" width="0" style="98" hidden="1" customWidth="1"/>
    <col min="1316" max="1316" width="27.28515625" style="98" customWidth="1"/>
    <col min="1317" max="1317" width="0.140625" style="98" customWidth="1"/>
    <col min="1318" max="1319" width="11.42578125" style="98"/>
    <col min="1320" max="1320" width="11.7109375" style="98" customWidth="1"/>
    <col min="1321" max="1321" width="11.42578125" style="98"/>
    <col min="1322" max="1322" width="46.28515625" style="98" customWidth="1"/>
    <col min="1323" max="1327" width="11.42578125" style="98" customWidth="1"/>
    <col min="1328" max="1536" width="11.42578125" style="98"/>
    <col min="1537" max="1537" width="8.42578125" style="98" customWidth="1"/>
    <col min="1538" max="1538" width="9.140625" style="98" customWidth="1"/>
    <col min="1539" max="1539" width="6.42578125" style="98" customWidth="1"/>
    <col min="1540" max="1540" width="10" style="98" customWidth="1"/>
    <col min="1541" max="1541" width="5" style="98" customWidth="1"/>
    <col min="1542" max="1542" width="9.42578125" style="98" customWidth="1"/>
    <col min="1543" max="1545" width="11.42578125" style="98" customWidth="1"/>
    <col min="1546" max="1546" width="11.5703125" style="98" customWidth="1"/>
    <col min="1547" max="1547" width="3.7109375" style="98" customWidth="1"/>
    <col min="1548" max="1548" width="11.28515625" style="98" customWidth="1"/>
    <col min="1549" max="1549" width="5.140625" style="98" customWidth="1"/>
    <col min="1550" max="1550" width="6.42578125" style="98" customWidth="1"/>
    <col min="1551" max="1551" width="14.28515625" style="98" customWidth="1"/>
    <col min="1552" max="1552" width="12.42578125" style="98" customWidth="1"/>
    <col min="1553" max="1553" width="10.140625" style="98" customWidth="1"/>
    <col min="1554" max="1554" width="13" style="98" customWidth="1"/>
    <col min="1555" max="1555" width="9.140625" style="98" customWidth="1"/>
    <col min="1556" max="1556" width="6.140625" style="98" customWidth="1"/>
    <col min="1557" max="1557" width="11.42578125" style="98" customWidth="1"/>
    <col min="1558" max="1558" width="8.5703125" style="98" customWidth="1"/>
    <col min="1559" max="1559" width="10.28515625" style="98" customWidth="1"/>
    <col min="1560" max="1560" width="15" style="98" customWidth="1"/>
    <col min="1561" max="1571" width="0" style="98" hidden="1" customWidth="1"/>
    <col min="1572" max="1572" width="27.28515625" style="98" customWidth="1"/>
    <col min="1573" max="1573" width="0.140625" style="98" customWidth="1"/>
    <col min="1574" max="1575" width="11.42578125" style="98"/>
    <col min="1576" max="1576" width="11.7109375" style="98" customWidth="1"/>
    <col min="1577" max="1577" width="11.42578125" style="98"/>
    <col min="1578" max="1578" width="46.28515625" style="98" customWidth="1"/>
    <col min="1579" max="1583" width="11.42578125" style="98" customWidth="1"/>
    <col min="1584" max="1792" width="11.42578125" style="98"/>
    <col min="1793" max="1793" width="8.42578125" style="98" customWidth="1"/>
    <col min="1794" max="1794" width="9.140625" style="98" customWidth="1"/>
    <col min="1795" max="1795" width="6.42578125" style="98" customWidth="1"/>
    <col min="1796" max="1796" width="10" style="98" customWidth="1"/>
    <col min="1797" max="1797" width="5" style="98" customWidth="1"/>
    <col min="1798" max="1798" width="9.42578125" style="98" customWidth="1"/>
    <col min="1799" max="1801" width="11.42578125" style="98" customWidth="1"/>
    <col min="1802" max="1802" width="11.5703125" style="98" customWidth="1"/>
    <col min="1803" max="1803" width="3.7109375" style="98" customWidth="1"/>
    <col min="1804" max="1804" width="11.28515625" style="98" customWidth="1"/>
    <col min="1805" max="1805" width="5.140625" style="98" customWidth="1"/>
    <col min="1806" max="1806" width="6.42578125" style="98" customWidth="1"/>
    <col min="1807" max="1807" width="14.28515625" style="98" customWidth="1"/>
    <col min="1808" max="1808" width="12.42578125" style="98" customWidth="1"/>
    <col min="1809" max="1809" width="10.140625" style="98" customWidth="1"/>
    <col min="1810" max="1810" width="13" style="98" customWidth="1"/>
    <col min="1811" max="1811" width="9.140625" style="98" customWidth="1"/>
    <col min="1812" max="1812" width="6.140625" style="98" customWidth="1"/>
    <col min="1813" max="1813" width="11.42578125" style="98" customWidth="1"/>
    <col min="1814" max="1814" width="8.5703125" style="98" customWidth="1"/>
    <col min="1815" max="1815" width="10.28515625" style="98" customWidth="1"/>
    <col min="1816" max="1816" width="15" style="98" customWidth="1"/>
    <col min="1817" max="1827" width="0" style="98" hidden="1" customWidth="1"/>
    <col min="1828" max="1828" width="27.28515625" style="98" customWidth="1"/>
    <col min="1829" max="1829" width="0.140625" style="98" customWidth="1"/>
    <col min="1830" max="1831" width="11.42578125" style="98"/>
    <col min="1832" max="1832" width="11.7109375" style="98" customWidth="1"/>
    <col min="1833" max="1833" width="11.42578125" style="98"/>
    <col min="1834" max="1834" width="46.28515625" style="98" customWidth="1"/>
    <col min="1835" max="1839" width="11.42578125" style="98" customWidth="1"/>
    <col min="1840" max="2048" width="11.42578125" style="98"/>
    <col min="2049" max="2049" width="8.42578125" style="98" customWidth="1"/>
    <col min="2050" max="2050" width="9.140625" style="98" customWidth="1"/>
    <col min="2051" max="2051" width="6.42578125" style="98" customWidth="1"/>
    <col min="2052" max="2052" width="10" style="98" customWidth="1"/>
    <col min="2053" max="2053" width="5" style="98" customWidth="1"/>
    <col min="2054" max="2054" width="9.42578125" style="98" customWidth="1"/>
    <col min="2055" max="2057" width="11.42578125" style="98" customWidth="1"/>
    <col min="2058" max="2058" width="11.5703125" style="98" customWidth="1"/>
    <col min="2059" max="2059" width="3.7109375" style="98" customWidth="1"/>
    <col min="2060" max="2060" width="11.28515625" style="98" customWidth="1"/>
    <col min="2061" max="2061" width="5.140625" style="98" customWidth="1"/>
    <col min="2062" max="2062" width="6.42578125" style="98" customWidth="1"/>
    <col min="2063" max="2063" width="14.28515625" style="98" customWidth="1"/>
    <col min="2064" max="2064" width="12.42578125" style="98" customWidth="1"/>
    <col min="2065" max="2065" width="10.140625" style="98" customWidth="1"/>
    <col min="2066" max="2066" width="13" style="98" customWidth="1"/>
    <col min="2067" max="2067" width="9.140625" style="98" customWidth="1"/>
    <col min="2068" max="2068" width="6.140625" style="98" customWidth="1"/>
    <col min="2069" max="2069" width="11.42578125" style="98" customWidth="1"/>
    <col min="2070" max="2070" width="8.5703125" style="98" customWidth="1"/>
    <col min="2071" max="2071" width="10.28515625" style="98" customWidth="1"/>
    <col min="2072" max="2072" width="15" style="98" customWidth="1"/>
    <col min="2073" max="2083" width="0" style="98" hidden="1" customWidth="1"/>
    <col min="2084" max="2084" width="27.28515625" style="98" customWidth="1"/>
    <col min="2085" max="2085" width="0.140625" style="98" customWidth="1"/>
    <col min="2086" max="2087" width="11.42578125" style="98"/>
    <col min="2088" max="2088" width="11.7109375" style="98" customWidth="1"/>
    <col min="2089" max="2089" width="11.42578125" style="98"/>
    <col min="2090" max="2090" width="46.28515625" style="98" customWidth="1"/>
    <col min="2091" max="2095" width="11.42578125" style="98" customWidth="1"/>
    <col min="2096" max="2304" width="11.42578125" style="98"/>
    <col min="2305" max="2305" width="8.42578125" style="98" customWidth="1"/>
    <col min="2306" max="2306" width="9.140625" style="98" customWidth="1"/>
    <col min="2307" max="2307" width="6.42578125" style="98" customWidth="1"/>
    <col min="2308" max="2308" width="10" style="98" customWidth="1"/>
    <col min="2309" max="2309" width="5" style="98" customWidth="1"/>
    <col min="2310" max="2310" width="9.42578125" style="98" customWidth="1"/>
    <col min="2311" max="2313" width="11.42578125" style="98" customWidth="1"/>
    <col min="2314" max="2314" width="11.5703125" style="98" customWidth="1"/>
    <col min="2315" max="2315" width="3.7109375" style="98" customWidth="1"/>
    <col min="2316" max="2316" width="11.28515625" style="98" customWidth="1"/>
    <col min="2317" max="2317" width="5.140625" style="98" customWidth="1"/>
    <col min="2318" max="2318" width="6.42578125" style="98" customWidth="1"/>
    <col min="2319" max="2319" width="14.28515625" style="98" customWidth="1"/>
    <col min="2320" max="2320" width="12.42578125" style="98" customWidth="1"/>
    <col min="2321" max="2321" width="10.140625" style="98" customWidth="1"/>
    <col min="2322" max="2322" width="13" style="98" customWidth="1"/>
    <col min="2323" max="2323" width="9.140625" style="98" customWidth="1"/>
    <col min="2324" max="2324" width="6.140625" style="98" customWidth="1"/>
    <col min="2325" max="2325" width="11.42578125" style="98" customWidth="1"/>
    <col min="2326" max="2326" width="8.5703125" style="98" customWidth="1"/>
    <col min="2327" max="2327" width="10.28515625" style="98" customWidth="1"/>
    <col min="2328" max="2328" width="15" style="98" customWidth="1"/>
    <col min="2329" max="2339" width="0" style="98" hidden="1" customWidth="1"/>
    <col min="2340" max="2340" width="27.28515625" style="98" customWidth="1"/>
    <col min="2341" max="2341" width="0.140625" style="98" customWidth="1"/>
    <col min="2342" max="2343" width="11.42578125" style="98"/>
    <col min="2344" max="2344" width="11.7109375" style="98" customWidth="1"/>
    <col min="2345" max="2345" width="11.42578125" style="98"/>
    <col min="2346" max="2346" width="46.28515625" style="98" customWidth="1"/>
    <col min="2347" max="2351" width="11.42578125" style="98" customWidth="1"/>
    <col min="2352" max="2560" width="11.42578125" style="98"/>
    <col min="2561" max="2561" width="8.42578125" style="98" customWidth="1"/>
    <col min="2562" max="2562" width="9.140625" style="98" customWidth="1"/>
    <col min="2563" max="2563" width="6.42578125" style="98" customWidth="1"/>
    <col min="2564" max="2564" width="10" style="98" customWidth="1"/>
    <col min="2565" max="2565" width="5" style="98" customWidth="1"/>
    <col min="2566" max="2566" width="9.42578125" style="98" customWidth="1"/>
    <col min="2567" max="2569" width="11.42578125" style="98" customWidth="1"/>
    <col min="2570" max="2570" width="11.5703125" style="98" customWidth="1"/>
    <col min="2571" max="2571" width="3.7109375" style="98" customWidth="1"/>
    <col min="2572" max="2572" width="11.28515625" style="98" customWidth="1"/>
    <col min="2573" max="2573" width="5.140625" style="98" customWidth="1"/>
    <col min="2574" max="2574" width="6.42578125" style="98" customWidth="1"/>
    <col min="2575" max="2575" width="14.28515625" style="98" customWidth="1"/>
    <col min="2576" max="2576" width="12.42578125" style="98" customWidth="1"/>
    <col min="2577" max="2577" width="10.140625" style="98" customWidth="1"/>
    <col min="2578" max="2578" width="13" style="98" customWidth="1"/>
    <col min="2579" max="2579" width="9.140625" style="98" customWidth="1"/>
    <col min="2580" max="2580" width="6.140625" style="98" customWidth="1"/>
    <col min="2581" max="2581" width="11.42578125" style="98" customWidth="1"/>
    <col min="2582" max="2582" width="8.5703125" style="98" customWidth="1"/>
    <col min="2583" max="2583" width="10.28515625" style="98" customWidth="1"/>
    <col min="2584" max="2584" width="15" style="98" customWidth="1"/>
    <col min="2585" max="2595" width="0" style="98" hidden="1" customWidth="1"/>
    <col min="2596" max="2596" width="27.28515625" style="98" customWidth="1"/>
    <col min="2597" max="2597" width="0.140625" style="98" customWidth="1"/>
    <col min="2598" max="2599" width="11.42578125" style="98"/>
    <col min="2600" max="2600" width="11.7109375" style="98" customWidth="1"/>
    <col min="2601" max="2601" width="11.42578125" style="98"/>
    <col min="2602" max="2602" width="46.28515625" style="98" customWidth="1"/>
    <col min="2603" max="2607" width="11.42578125" style="98" customWidth="1"/>
    <col min="2608" max="2816" width="11.42578125" style="98"/>
    <col min="2817" max="2817" width="8.42578125" style="98" customWidth="1"/>
    <col min="2818" max="2818" width="9.140625" style="98" customWidth="1"/>
    <col min="2819" max="2819" width="6.42578125" style="98" customWidth="1"/>
    <col min="2820" max="2820" width="10" style="98" customWidth="1"/>
    <col min="2821" max="2821" width="5" style="98" customWidth="1"/>
    <col min="2822" max="2822" width="9.42578125" style="98" customWidth="1"/>
    <col min="2823" max="2825" width="11.42578125" style="98" customWidth="1"/>
    <col min="2826" max="2826" width="11.5703125" style="98" customWidth="1"/>
    <col min="2827" max="2827" width="3.7109375" style="98" customWidth="1"/>
    <col min="2828" max="2828" width="11.28515625" style="98" customWidth="1"/>
    <col min="2829" max="2829" width="5.140625" style="98" customWidth="1"/>
    <col min="2830" max="2830" width="6.42578125" style="98" customWidth="1"/>
    <col min="2831" max="2831" width="14.28515625" style="98" customWidth="1"/>
    <col min="2832" max="2832" width="12.42578125" style="98" customWidth="1"/>
    <col min="2833" max="2833" width="10.140625" style="98" customWidth="1"/>
    <col min="2834" max="2834" width="13" style="98" customWidth="1"/>
    <col min="2835" max="2835" width="9.140625" style="98" customWidth="1"/>
    <col min="2836" max="2836" width="6.140625" style="98" customWidth="1"/>
    <col min="2837" max="2837" width="11.42578125" style="98" customWidth="1"/>
    <col min="2838" max="2838" width="8.5703125" style="98" customWidth="1"/>
    <col min="2839" max="2839" width="10.28515625" style="98" customWidth="1"/>
    <col min="2840" max="2840" width="15" style="98" customWidth="1"/>
    <col min="2841" max="2851" width="0" style="98" hidden="1" customWidth="1"/>
    <col min="2852" max="2852" width="27.28515625" style="98" customWidth="1"/>
    <col min="2853" max="2853" width="0.140625" style="98" customWidth="1"/>
    <col min="2854" max="2855" width="11.42578125" style="98"/>
    <col min="2856" max="2856" width="11.7109375" style="98" customWidth="1"/>
    <col min="2857" max="2857" width="11.42578125" style="98"/>
    <col min="2858" max="2858" width="46.28515625" style="98" customWidth="1"/>
    <col min="2859" max="2863" width="11.42578125" style="98" customWidth="1"/>
    <col min="2864" max="3072" width="11.42578125" style="98"/>
    <col min="3073" max="3073" width="8.42578125" style="98" customWidth="1"/>
    <col min="3074" max="3074" width="9.140625" style="98" customWidth="1"/>
    <col min="3075" max="3075" width="6.42578125" style="98" customWidth="1"/>
    <col min="3076" max="3076" width="10" style="98" customWidth="1"/>
    <col min="3077" max="3077" width="5" style="98" customWidth="1"/>
    <col min="3078" max="3078" width="9.42578125" style="98" customWidth="1"/>
    <col min="3079" max="3081" width="11.42578125" style="98" customWidth="1"/>
    <col min="3082" max="3082" width="11.5703125" style="98" customWidth="1"/>
    <col min="3083" max="3083" width="3.7109375" style="98" customWidth="1"/>
    <col min="3084" max="3084" width="11.28515625" style="98" customWidth="1"/>
    <col min="3085" max="3085" width="5.140625" style="98" customWidth="1"/>
    <col min="3086" max="3086" width="6.42578125" style="98" customWidth="1"/>
    <col min="3087" max="3087" width="14.28515625" style="98" customWidth="1"/>
    <col min="3088" max="3088" width="12.42578125" style="98" customWidth="1"/>
    <col min="3089" max="3089" width="10.140625" style="98" customWidth="1"/>
    <col min="3090" max="3090" width="13" style="98" customWidth="1"/>
    <col min="3091" max="3091" width="9.140625" style="98" customWidth="1"/>
    <col min="3092" max="3092" width="6.140625" style="98" customWidth="1"/>
    <col min="3093" max="3093" width="11.42578125" style="98" customWidth="1"/>
    <col min="3094" max="3094" width="8.5703125" style="98" customWidth="1"/>
    <col min="3095" max="3095" width="10.28515625" style="98" customWidth="1"/>
    <col min="3096" max="3096" width="15" style="98" customWidth="1"/>
    <col min="3097" max="3107" width="0" style="98" hidden="1" customWidth="1"/>
    <col min="3108" max="3108" width="27.28515625" style="98" customWidth="1"/>
    <col min="3109" max="3109" width="0.140625" style="98" customWidth="1"/>
    <col min="3110" max="3111" width="11.42578125" style="98"/>
    <col min="3112" max="3112" width="11.7109375" style="98" customWidth="1"/>
    <col min="3113" max="3113" width="11.42578125" style="98"/>
    <col min="3114" max="3114" width="46.28515625" style="98" customWidth="1"/>
    <col min="3115" max="3119" width="11.42578125" style="98" customWidth="1"/>
    <col min="3120" max="3328" width="11.42578125" style="98"/>
    <col min="3329" max="3329" width="8.42578125" style="98" customWidth="1"/>
    <col min="3330" max="3330" width="9.140625" style="98" customWidth="1"/>
    <col min="3331" max="3331" width="6.42578125" style="98" customWidth="1"/>
    <col min="3332" max="3332" width="10" style="98" customWidth="1"/>
    <col min="3333" max="3333" width="5" style="98" customWidth="1"/>
    <col min="3334" max="3334" width="9.42578125" style="98" customWidth="1"/>
    <col min="3335" max="3337" width="11.42578125" style="98" customWidth="1"/>
    <col min="3338" max="3338" width="11.5703125" style="98" customWidth="1"/>
    <col min="3339" max="3339" width="3.7109375" style="98" customWidth="1"/>
    <col min="3340" max="3340" width="11.28515625" style="98" customWidth="1"/>
    <col min="3341" max="3341" width="5.140625" style="98" customWidth="1"/>
    <col min="3342" max="3342" width="6.42578125" style="98" customWidth="1"/>
    <col min="3343" max="3343" width="14.28515625" style="98" customWidth="1"/>
    <col min="3344" max="3344" width="12.42578125" style="98" customWidth="1"/>
    <col min="3345" max="3345" width="10.140625" style="98" customWidth="1"/>
    <col min="3346" max="3346" width="13" style="98" customWidth="1"/>
    <col min="3347" max="3347" width="9.140625" style="98" customWidth="1"/>
    <col min="3348" max="3348" width="6.140625" style="98" customWidth="1"/>
    <col min="3349" max="3349" width="11.42578125" style="98" customWidth="1"/>
    <col min="3350" max="3350" width="8.5703125" style="98" customWidth="1"/>
    <col min="3351" max="3351" width="10.28515625" style="98" customWidth="1"/>
    <col min="3352" max="3352" width="15" style="98" customWidth="1"/>
    <col min="3353" max="3363" width="0" style="98" hidden="1" customWidth="1"/>
    <col min="3364" max="3364" width="27.28515625" style="98" customWidth="1"/>
    <col min="3365" max="3365" width="0.140625" style="98" customWidth="1"/>
    <col min="3366" max="3367" width="11.42578125" style="98"/>
    <col min="3368" max="3368" width="11.7109375" style="98" customWidth="1"/>
    <col min="3369" max="3369" width="11.42578125" style="98"/>
    <col min="3370" max="3370" width="46.28515625" style="98" customWidth="1"/>
    <col min="3371" max="3375" width="11.42578125" style="98" customWidth="1"/>
    <col min="3376" max="3584" width="11.42578125" style="98"/>
    <col min="3585" max="3585" width="8.42578125" style="98" customWidth="1"/>
    <col min="3586" max="3586" width="9.140625" style="98" customWidth="1"/>
    <col min="3587" max="3587" width="6.42578125" style="98" customWidth="1"/>
    <col min="3588" max="3588" width="10" style="98" customWidth="1"/>
    <col min="3589" max="3589" width="5" style="98" customWidth="1"/>
    <col min="3590" max="3590" width="9.42578125" style="98" customWidth="1"/>
    <col min="3591" max="3593" width="11.42578125" style="98" customWidth="1"/>
    <col min="3594" max="3594" width="11.5703125" style="98" customWidth="1"/>
    <col min="3595" max="3595" width="3.7109375" style="98" customWidth="1"/>
    <col min="3596" max="3596" width="11.28515625" style="98" customWidth="1"/>
    <col min="3597" max="3597" width="5.140625" style="98" customWidth="1"/>
    <col min="3598" max="3598" width="6.42578125" style="98" customWidth="1"/>
    <col min="3599" max="3599" width="14.28515625" style="98" customWidth="1"/>
    <col min="3600" max="3600" width="12.42578125" style="98" customWidth="1"/>
    <col min="3601" max="3601" width="10.140625" style="98" customWidth="1"/>
    <col min="3602" max="3602" width="13" style="98" customWidth="1"/>
    <col min="3603" max="3603" width="9.140625" style="98" customWidth="1"/>
    <col min="3604" max="3604" width="6.140625" style="98" customWidth="1"/>
    <col min="3605" max="3605" width="11.42578125" style="98" customWidth="1"/>
    <col min="3606" max="3606" width="8.5703125" style="98" customWidth="1"/>
    <col min="3607" max="3607" width="10.28515625" style="98" customWidth="1"/>
    <col min="3608" max="3608" width="15" style="98" customWidth="1"/>
    <col min="3609" max="3619" width="0" style="98" hidden="1" customWidth="1"/>
    <col min="3620" max="3620" width="27.28515625" style="98" customWidth="1"/>
    <col min="3621" max="3621" width="0.140625" style="98" customWidth="1"/>
    <col min="3622" max="3623" width="11.42578125" style="98"/>
    <col min="3624" max="3624" width="11.7109375" style="98" customWidth="1"/>
    <col min="3625" max="3625" width="11.42578125" style="98"/>
    <col min="3626" max="3626" width="46.28515625" style="98" customWidth="1"/>
    <col min="3627" max="3631" width="11.42578125" style="98" customWidth="1"/>
    <col min="3632" max="3840" width="11.42578125" style="98"/>
    <col min="3841" max="3841" width="8.42578125" style="98" customWidth="1"/>
    <col min="3842" max="3842" width="9.140625" style="98" customWidth="1"/>
    <col min="3843" max="3843" width="6.42578125" style="98" customWidth="1"/>
    <col min="3844" max="3844" width="10" style="98" customWidth="1"/>
    <col min="3845" max="3845" width="5" style="98" customWidth="1"/>
    <col min="3846" max="3846" width="9.42578125" style="98" customWidth="1"/>
    <col min="3847" max="3849" width="11.42578125" style="98" customWidth="1"/>
    <col min="3850" max="3850" width="11.5703125" style="98" customWidth="1"/>
    <col min="3851" max="3851" width="3.7109375" style="98" customWidth="1"/>
    <col min="3852" max="3852" width="11.28515625" style="98" customWidth="1"/>
    <col min="3853" max="3853" width="5.140625" style="98" customWidth="1"/>
    <col min="3854" max="3854" width="6.42578125" style="98" customWidth="1"/>
    <col min="3855" max="3855" width="14.28515625" style="98" customWidth="1"/>
    <col min="3856" max="3856" width="12.42578125" style="98" customWidth="1"/>
    <col min="3857" max="3857" width="10.140625" style="98" customWidth="1"/>
    <col min="3858" max="3858" width="13" style="98" customWidth="1"/>
    <col min="3859" max="3859" width="9.140625" style="98" customWidth="1"/>
    <col min="3860" max="3860" width="6.140625" style="98" customWidth="1"/>
    <col min="3861" max="3861" width="11.42578125" style="98" customWidth="1"/>
    <col min="3862" max="3862" width="8.5703125" style="98" customWidth="1"/>
    <col min="3863" max="3863" width="10.28515625" style="98" customWidth="1"/>
    <col min="3864" max="3864" width="15" style="98" customWidth="1"/>
    <col min="3865" max="3875" width="0" style="98" hidden="1" customWidth="1"/>
    <col min="3876" max="3876" width="27.28515625" style="98" customWidth="1"/>
    <col min="3877" max="3877" width="0.140625" style="98" customWidth="1"/>
    <col min="3878" max="3879" width="11.42578125" style="98"/>
    <col min="3880" max="3880" width="11.7109375" style="98" customWidth="1"/>
    <col min="3881" max="3881" width="11.42578125" style="98"/>
    <col min="3882" max="3882" width="46.28515625" style="98" customWidth="1"/>
    <col min="3883" max="3887" width="11.42578125" style="98" customWidth="1"/>
    <col min="3888" max="4096" width="11.42578125" style="98"/>
    <col min="4097" max="4097" width="8.42578125" style="98" customWidth="1"/>
    <col min="4098" max="4098" width="9.140625" style="98" customWidth="1"/>
    <col min="4099" max="4099" width="6.42578125" style="98" customWidth="1"/>
    <col min="4100" max="4100" width="10" style="98" customWidth="1"/>
    <col min="4101" max="4101" width="5" style="98" customWidth="1"/>
    <col min="4102" max="4102" width="9.42578125" style="98" customWidth="1"/>
    <col min="4103" max="4105" width="11.42578125" style="98" customWidth="1"/>
    <col min="4106" max="4106" width="11.5703125" style="98" customWidth="1"/>
    <col min="4107" max="4107" width="3.7109375" style="98" customWidth="1"/>
    <col min="4108" max="4108" width="11.28515625" style="98" customWidth="1"/>
    <col min="4109" max="4109" width="5.140625" style="98" customWidth="1"/>
    <col min="4110" max="4110" width="6.42578125" style="98" customWidth="1"/>
    <col min="4111" max="4111" width="14.28515625" style="98" customWidth="1"/>
    <col min="4112" max="4112" width="12.42578125" style="98" customWidth="1"/>
    <col min="4113" max="4113" width="10.140625" style="98" customWidth="1"/>
    <col min="4114" max="4114" width="13" style="98" customWidth="1"/>
    <col min="4115" max="4115" width="9.140625" style="98" customWidth="1"/>
    <col min="4116" max="4116" width="6.140625" style="98" customWidth="1"/>
    <col min="4117" max="4117" width="11.42578125" style="98" customWidth="1"/>
    <col min="4118" max="4118" width="8.5703125" style="98" customWidth="1"/>
    <col min="4119" max="4119" width="10.28515625" style="98" customWidth="1"/>
    <col min="4120" max="4120" width="15" style="98" customWidth="1"/>
    <col min="4121" max="4131" width="0" style="98" hidden="1" customWidth="1"/>
    <col min="4132" max="4132" width="27.28515625" style="98" customWidth="1"/>
    <col min="4133" max="4133" width="0.140625" style="98" customWidth="1"/>
    <col min="4134" max="4135" width="11.42578125" style="98"/>
    <col min="4136" max="4136" width="11.7109375" style="98" customWidth="1"/>
    <col min="4137" max="4137" width="11.42578125" style="98"/>
    <col min="4138" max="4138" width="46.28515625" style="98" customWidth="1"/>
    <col min="4139" max="4143" width="11.42578125" style="98" customWidth="1"/>
    <col min="4144" max="4352" width="11.42578125" style="98"/>
    <col min="4353" max="4353" width="8.42578125" style="98" customWidth="1"/>
    <col min="4354" max="4354" width="9.140625" style="98" customWidth="1"/>
    <col min="4355" max="4355" width="6.42578125" style="98" customWidth="1"/>
    <col min="4356" max="4356" width="10" style="98" customWidth="1"/>
    <col min="4357" max="4357" width="5" style="98" customWidth="1"/>
    <col min="4358" max="4358" width="9.42578125" style="98" customWidth="1"/>
    <col min="4359" max="4361" width="11.42578125" style="98" customWidth="1"/>
    <col min="4362" max="4362" width="11.5703125" style="98" customWidth="1"/>
    <col min="4363" max="4363" width="3.7109375" style="98" customWidth="1"/>
    <col min="4364" max="4364" width="11.28515625" style="98" customWidth="1"/>
    <col min="4365" max="4365" width="5.140625" style="98" customWidth="1"/>
    <col min="4366" max="4366" width="6.42578125" style="98" customWidth="1"/>
    <col min="4367" max="4367" width="14.28515625" style="98" customWidth="1"/>
    <col min="4368" max="4368" width="12.42578125" style="98" customWidth="1"/>
    <col min="4369" max="4369" width="10.140625" style="98" customWidth="1"/>
    <col min="4370" max="4370" width="13" style="98" customWidth="1"/>
    <col min="4371" max="4371" width="9.140625" style="98" customWidth="1"/>
    <col min="4372" max="4372" width="6.140625" style="98" customWidth="1"/>
    <col min="4373" max="4373" width="11.42578125" style="98" customWidth="1"/>
    <col min="4374" max="4374" width="8.5703125" style="98" customWidth="1"/>
    <col min="4375" max="4375" width="10.28515625" style="98" customWidth="1"/>
    <col min="4376" max="4376" width="15" style="98" customWidth="1"/>
    <col min="4377" max="4387" width="0" style="98" hidden="1" customWidth="1"/>
    <col min="4388" max="4388" width="27.28515625" style="98" customWidth="1"/>
    <col min="4389" max="4389" width="0.140625" style="98" customWidth="1"/>
    <col min="4390" max="4391" width="11.42578125" style="98"/>
    <col min="4392" max="4392" width="11.7109375" style="98" customWidth="1"/>
    <col min="4393" max="4393" width="11.42578125" style="98"/>
    <col min="4394" max="4394" width="46.28515625" style="98" customWidth="1"/>
    <col min="4395" max="4399" width="11.42578125" style="98" customWidth="1"/>
    <col min="4400" max="4608" width="11.42578125" style="98"/>
    <col min="4609" max="4609" width="8.42578125" style="98" customWidth="1"/>
    <col min="4610" max="4610" width="9.140625" style="98" customWidth="1"/>
    <col min="4611" max="4611" width="6.42578125" style="98" customWidth="1"/>
    <col min="4612" max="4612" width="10" style="98" customWidth="1"/>
    <col min="4613" max="4613" width="5" style="98" customWidth="1"/>
    <col min="4614" max="4614" width="9.42578125" style="98" customWidth="1"/>
    <col min="4615" max="4617" width="11.42578125" style="98" customWidth="1"/>
    <col min="4618" max="4618" width="11.5703125" style="98" customWidth="1"/>
    <col min="4619" max="4619" width="3.7109375" style="98" customWidth="1"/>
    <col min="4620" max="4620" width="11.28515625" style="98" customWidth="1"/>
    <col min="4621" max="4621" width="5.140625" style="98" customWidth="1"/>
    <col min="4622" max="4622" width="6.42578125" style="98" customWidth="1"/>
    <col min="4623" max="4623" width="14.28515625" style="98" customWidth="1"/>
    <col min="4624" max="4624" width="12.42578125" style="98" customWidth="1"/>
    <col min="4625" max="4625" width="10.140625" style="98" customWidth="1"/>
    <col min="4626" max="4626" width="13" style="98" customWidth="1"/>
    <col min="4627" max="4627" width="9.140625" style="98" customWidth="1"/>
    <col min="4628" max="4628" width="6.140625" style="98" customWidth="1"/>
    <col min="4629" max="4629" width="11.42578125" style="98" customWidth="1"/>
    <col min="4630" max="4630" width="8.5703125" style="98" customWidth="1"/>
    <col min="4631" max="4631" width="10.28515625" style="98" customWidth="1"/>
    <col min="4632" max="4632" width="15" style="98" customWidth="1"/>
    <col min="4633" max="4643" width="0" style="98" hidden="1" customWidth="1"/>
    <col min="4644" max="4644" width="27.28515625" style="98" customWidth="1"/>
    <col min="4645" max="4645" width="0.140625" style="98" customWidth="1"/>
    <col min="4646" max="4647" width="11.42578125" style="98"/>
    <col min="4648" max="4648" width="11.7109375" style="98" customWidth="1"/>
    <col min="4649" max="4649" width="11.42578125" style="98"/>
    <col min="4650" max="4650" width="46.28515625" style="98" customWidth="1"/>
    <col min="4651" max="4655" width="11.42578125" style="98" customWidth="1"/>
    <col min="4656" max="4864" width="11.42578125" style="98"/>
    <col min="4865" max="4865" width="8.42578125" style="98" customWidth="1"/>
    <col min="4866" max="4866" width="9.140625" style="98" customWidth="1"/>
    <col min="4867" max="4867" width="6.42578125" style="98" customWidth="1"/>
    <col min="4868" max="4868" width="10" style="98" customWidth="1"/>
    <col min="4869" max="4869" width="5" style="98" customWidth="1"/>
    <col min="4870" max="4870" width="9.42578125" style="98" customWidth="1"/>
    <col min="4871" max="4873" width="11.42578125" style="98" customWidth="1"/>
    <col min="4874" max="4874" width="11.5703125" style="98" customWidth="1"/>
    <col min="4875" max="4875" width="3.7109375" style="98" customWidth="1"/>
    <col min="4876" max="4876" width="11.28515625" style="98" customWidth="1"/>
    <col min="4877" max="4877" width="5.140625" style="98" customWidth="1"/>
    <col min="4878" max="4878" width="6.42578125" style="98" customWidth="1"/>
    <col min="4879" max="4879" width="14.28515625" style="98" customWidth="1"/>
    <col min="4880" max="4880" width="12.42578125" style="98" customWidth="1"/>
    <col min="4881" max="4881" width="10.140625" style="98" customWidth="1"/>
    <col min="4882" max="4882" width="13" style="98" customWidth="1"/>
    <col min="4883" max="4883" width="9.140625" style="98" customWidth="1"/>
    <col min="4884" max="4884" width="6.140625" style="98" customWidth="1"/>
    <col min="4885" max="4885" width="11.42578125" style="98" customWidth="1"/>
    <col min="4886" max="4886" width="8.5703125" style="98" customWidth="1"/>
    <col min="4887" max="4887" width="10.28515625" style="98" customWidth="1"/>
    <col min="4888" max="4888" width="15" style="98" customWidth="1"/>
    <col min="4889" max="4899" width="0" style="98" hidden="1" customWidth="1"/>
    <col min="4900" max="4900" width="27.28515625" style="98" customWidth="1"/>
    <col min="4901" max="4901" width="0.140625" style="98" customWidth="1"/>
    <col min="4902" max="4903" width="11.42578125" style="98"/>
    <col min="4904" max="4904" width="11.7109375" style="98" customWidth="1"/>
    <col min="4905" max="4905" width="11.42578125" style="98"/>
    <col min="4906" max="4906" width="46.28515625" style="98" customWidth="1"/>
    <col min="4907" max="4911" width="11.42578125" style="98" customWidth="1"/>
    <col min="4912" max="5120" width="11.42578125" style="98"/>
    <col min="5121" max="5121" width="8.42578125" style="98" customWidth="1"/>
    <col min="5122" max="5122" width="9.140625" style="98" customWidth="1"/>
    <col min="5123" max="5123" width="6.42578125" style="98" customWidth="1"/>
    <col min="5124" max="5124" width="10" style="98" customWidth="1"/>
    <col min="5125" max="5125" width="5" style="98" customWidth="1"/>
    <col min="5126" max="5126" width="9.42578125" style="98" customWidth="1"/>
    <col min="5127" max="5129" width="11.42578125" style="98" customWidth="1"/>
    <col min="5130" max="5130" width="11.5703125" style="98" customWidth="1"/>
    <col min="5131" max="5131" width="3.7109375" style="98" customWidth="1"/>
    <col min="5132" max="5132" width="11.28515625" style="98" customWidth="1"/>
    <col min="5133" max="5133" width="5.140625" style="98" customWidth="1"/>
    <col min="5134" max="5134" width="6.42578125" style="98" customWidth="1"/>
    <col min="5135" max="5135" width="14.28515625" style="98" customWidth="1"/>
    <col min="5136" max="5136" width="12.42578125" style="98" customWidth="1"/>
    <col min="5137" max="5137" width="10.140625" style="98" customWidth="1"/>
    <col min="5138" max="5138" width="13" style="98" customWidth="1"/>
    <col min="5139" max="5139" width="9.140625" style="98" customWidth="1"/>
    <col min="5140" max="5140" width="6.140625" style="98" customWidth="1"/>
    <col min="5141" max="5141" width="11.42578125" style="98" customWidth="1"/>
    <col min="5142" max="5142" width="8.5703125" style="98" customWidth="1"/>
    <col min="5143" max="5143" width="10.28515625" style="98" customWidth="1"/>
    <col min="5144" max="5144" width="15" style="98" customWidth="1"/>
    <col min="5145" max="5155" width="0" style="98" hidden="1" customWidth="1"/>
    <col min="5156" max="5156" width="27.28515625" style="98" customWidth="1"/>
    <col min="5157" max="5157" width="0.140625" style="98" customWidth="1"/>
    <col min="5158" max="5159" width="11.42578125" style="98"/>
    <col min="5160" max="5160" width="11.7109375" style="98" customWidth="1"/>
    <col min="5161" max="5161" width="11.42578125" style="98"/>
    <col min="5162" max="5162" width="46.28515625" style="98" customWidth="1"/>
    <col min="5163" max="5167" width="11.42578125" style="98" customWidth="1"/>
    <col min="5168" max="5376" width="11.42578125" style="98"/>
    <col min="5377" max="5377" width="8.42578125" style="98" customWidth="1"/>
    <col min="5378" max="5378" width="9.140625" style="98" customWidth="1"/>
    <col min="5379" max="5379" width="6.42578125" style="98" customWidth="1"/>
    <col min="5380" max="5380" width="10" style="98" customWidth="1"/>
    <col min="5381" max="5381" width="5" style="98" customWidth="1"/>
    <col min="5382" max="5382" width="9.42578125" style="98" customWidth="1"/>
    <col min="5383" max="5385" width="11.42578125" style="98" customWidth="1"/>
    <col min="5386" max="5386" width="11.5703125" style="98" customWidth="1"/>
    <col min="5387" max="5387" width="3.7109375" style="98" customWidth="1"/>
    <col min="5388" max="5388" width="11.28515625" style="98" customWidth="1"/>
    <col min="5389" max="5389" width="5.140625" style="98" customWidth="1"/>
    <col min="5390" max="5390" width="6.42578125" style="98" customWidth="1"/>
    <col min="5391" max="5391" width="14.28515625" style="98" customWidth="1"/>
    <col min="5392" max="5392" width="12.42578125" style="98" customWidth="1"/>
    <col min="5393" max="5393" width="10.140625" style="98" customWidth="1"/>
    <col min="5394" max="5394" width="13" style="98" customWidth="1"/>
    <col min="5395" max="5395" width="9.140625" style="98" customWidth="1"/>
    <col min="5396" max="5396" width="6.140625" style="98" customWidth="1"/>
    <col min="5397" max="5397" width="11.42578125" style="98" customWidth="1"/>
    <col min="5398" max="5398" width="8.5703125" style="98" customWidth="1"/>
    <col min="5399" max="5399" width="10.28515625" style="98" customWidth="1"/>
    <col min="5400" max="5400" width="15" style="98" customWidth="1"/>
    <col min="5401" max="5411" width="0" style="98" hidden="1" customWidth="1"/>
    <col min="5412" max="5412" width="27.28515625" style="98" customWidth="1"/>
    <col min="5413" max="5413" width="0.140625" style="98" customWidth="1"/>
    <col min="5414" max="5415" width="11.42578125" style="98"/>
    <col min="5416" max="5416" width="11.7109375" style="98" customWidth="1"/>
    <col min="5417" max="5417" width="11.42578125" style="98"/>
    <col min="5418" max="5418" width="46.28515625" style="98" customWidth="1"/>
    <col min="5419" max="5423" width="11.42578125" style="98" customWidth="1"/>
    <col min="5424" max="5632" width="11.42578125" style="98"/>
    <col min="5633" max="5633" width="8.42578125" style="98" customWidth="1"/>
    <col min="5634" max="5634" width="9.140625" style="98" customWidth="1"/>
    <col min="5635" max="5635" width="6.42578125" style="98" customWidth="1"/>
    <col min="5636" max="5636" width="10" style="98" customWidth="1"/>
    <col min="5637" max="5637" width="5" style="98" customWidth="1"/>
    <col min="5638" max="5638" width="9.42578125" style="98" customWidth="1"/>
    <col min="5639" max="5641" width="11.42578125" style="98" customWidth="1"/>
    <col min="5642" max="5642" width="11.5703125" style="98" customWidth="1"/>
    <col min="5643" max="5643" width="3.7109375" style="98" customWidth="1"/>
    <col min="5644" max="5644" width="11.28515625" style="98" customWidth="1"/>
    <col min="5645" max="5645" width="5.140625" style="98" customWidth="1"/>
    <col min="5646" max="5646" width="6.42578125" style="98" customWidth="1"/>
    <col min="5647" max="5647" width="14.28515625" style="98" customWidth="1"/>
    <col min="5648" max="5648" width="12.42578125" style="98" customWidth="1"/>
    <col min="5649" max="5649" width="10.140625" style="98" customWidth="1"/>
    <col min="5650" max="5650" width="13" style="98" customWidth="1"/>
    <col min="5651" max="5651" width="9.140625" style="98" customWidth="1"/>
    <col min="5652" max="5652" width="6.140625" style="98" customWidth="1"/>
    <col min="5653" max="5653" width="11.42578125" style="98" customWidth="1"/>
    <col min="5654" max="5654" width="8.5703125" style="98" customWidth="1"/>
    <col min="5655" max="5655" width="10.28515625" style="98" customWidth="1"/>
    <col min="5656" max="5656" width="15" style="98" customWidth="1"/>
    <col min="5657" max="5667" width="0" style="98" hidden="1" customWidth="1"/>
    <col min="5668" max="5668" width="27.28515625" style="98" customWidth="1"/>
    <col min="5669" max="5669" width="0.140625" style="98" customWidth="1"/>
    <col min="5670" max="5671" width="11.42578125" style="98"/>
    <col min="5672" max="5672" width="11.7109375" style="98" customWidth="1"/>
    <col min="5673" max="5673" width="11.42578125" style="98"/>
    <col min="5674" max="5674" width="46.28515625" style="98" customWidth="1"/>
    <col min="5675" max="5679" width="11.42578125" style="98" customWidth="1"/>
    <col min="5680" max="5888" width="11.42578125" style="98"/>
    <col min="5889" max="5889" width="8.42578125" style="98" customWidth="1"/>
    <col min="5890" max="5890" width="9.140625" style="98" customWidth="1"/>
    <col min="5891" max="5891" width="6.42578125" style="98" customWidth="1"/>
    <col min="5892" max="5892" width="10" style="98" customWidth="1"/>
    <col min="5893" max="5893" width="5" style="98" customWidth="1"/>
    <col min="5894" max="5894" width="9.42578125" style="98" customWidth="1"/>
    <col min="5895" max="5897" width="11.42578125" style="98" customWidth="1"/>
    <col min="5898" max="5898" width="11.5703125" style="98" customWidth="1"/>
    <col min="5899" max="5899" width="3.7109375" style="98" customWidth="1"/>
    <col min="5900" max="5900" width="11.28515625" style="98" customWidth="1"/>
    <col min="5901" max="5901" width="5.140625" style="98" customWidth="1"/>
    <col min="5902" max="5902" width="6.42578125" style="98" customWidth="1"/>
    <col min="5903" max="5903" width="14.28515625" style="98" customWidth="1"/>
    <col min="5904" max="5904" width="12.42578125" style="98" customWidth="1"/>
    <col min="5905" max="5905" width="10.140625" style="98" customWidth="1"/>
    <col min="5906" max="5906" width="13" style="98" customWidth="1"/>
    <col min="5907" max="5907" width="9.140625" style="98" customWidth="1"/>
    <col min="5908" max="5908" width="6.140625" style="98" customWidth="1"/>
    <col min="5909" max="5909" width="11.42578125" style="98" customWidth="1"/>
    <col min="5910" max="5910" width="8.5703125" style="98" customWidth="1"/>
    <col min="5911" max="5911" width="10.28515625" style="98" customWidth="1"/>
    <col min="5912" max="5912" width="15" style="98" customWidth="1"/>
    <col min="5913" max="5923" width="0" style="98" hidden="1" customWidth="1"/>
    <col min="5924" max="5924" width="27.28515625" style="98" customWidth="1"/>
    <col min="5925" max="5925" width="0.140625" style="98" customWidth="1"/>
    <col min="5926" max="5927" width="11.42578125" style="98"/>
    <col min="5928" max="5928" width="11.7109375" style="98" customWidth="1"/>
    <col min="5929" max="5929" width="11.42578125" style="98"/>
    <col min="5930" max="5930" width="46.28515625" style="98" customWidth="1"/>
    <col min="5931" max="5935" width="11.42578125" style="98" customWidth="1"/>
    <col min="5936" max="6144" width="11.42578125" style="98"/>
    <col min="6145" max="6145" width="8.42578125" style="98" customWidth="1"/>
    <col min="6146" max="6146" width="9.140625" style="98" customWidth="1"/>
    <col min="6147" max="6147" width="6.42578125" style="98" customWidth="1"/>
    <col min="6148" max="6148" width="10" style="98" customWidth="1"/>
    <col min="6149" max="6149" width="5" style="98" customWidth="1"/>
    <col min="6150" max="6150" width="9.42578125" style="98" customWidth="1"/>
    <col min="6151" max="6153" width="11.42578125" style="98" customWidth="1"/>
    <col min="6154" max="6154" width="11.5703125" style="98" customWidth="1"/>
    <col min="6155" max="6155" width="3.7109375" style="98" customWidth="1"/>
    <col min="6156" max="6156" width="11.28515625" style="98" customWidth="1"/>
    <col min="6157" max="6157" width="5.140625" style="98" customWidth="1"/>
    <col min="6158" max="6158" width="6.42578125" style="98" customWidth="1"/>
    <col min="6159" max="6159" width="14.28515625" style="98" customWidth="1"/>
    <col min="6160" max="6160" width="12.42578125" style="98" customWidth="1"/>
    <col min="6161" max="6161" width="10.140625" style="98" customWidth="1"/>
    <col min="6162" max="6162" width="13" style="98" customWidth="1"/>
    <col min="6163" max="6163" width="9.140625" style="98" customWidth="1"/>
    <col min="6164" max="6164" width="6.140625" style="98" customWidth="1"/>
    <col min="6165" max="6165" width="11.42578125" style="98" customWidth="1"/>
    <col min="6166" max="6166" width="8.5703125" style="98" customWidth="1"/>
    <col min="6167" max="6167" width="10.28515625" style="98" customWidth="1"/>
    <col min="6168" max="6168" width="15" style="98" customWidth="1"/>
    <col min="6169" max="6179" width="0" style="98" hidden="1" customWidth="1"/>
    <col min="6180" max="6180" width="27.28515625" style="98" customWidth="1"/>
    <col min="6181" max="6181" width="0.140625" style="98" customWidth="1"/>
    <col min="6182" max="6183" width="11.42578125" style="98"/>
    <col min="6184" max="6184" width="11.7109375" style="98" customWidth="1"/>
    <col min="6185" max="6185" width="11.42578125" style="98"/>
    <col min="6186" max="6186" width="46.28515625" style="98" customWidth="1"/>
    <col min="6187" max="6191" width="11.42578125" style="98" customWidth="1"/>
    <col min="6192" max="6400" width="11.42578125" style="98"/>
    <col min="6401" max="6401" width="8.42578125" style="98" customWidth="1"/>
    <col min="6402" max="6402" width="9.140625" style="98" customWidth="1"/>
    <col min="6403" max="6403" width="6.42578125" style="98" customWidth="1"/>
    <col min="6404" max="6404" width="10" style="98" customWidth="1"/>
    <col min="6405" max="6405" width="5" style="98" customWidth="1"/>
    <col min="6406" max="6406" width="9.42578125" style="98" customWidth="1"/>
    <col min="6407" max="6409" width="11.42578125" style="98" customWidth="1"/>
    <col min="6410" max="6410" width="11.5703125" style="98" customWidth="1"/>
    <col min="6411" max="6411" width="3.7109375" style="98" customWidth="1"/>
    <col min="6412" max="6412" width="11.28515625" style="98" customWidth="1"/>
    <col min="6413" max="6413" width="5.140625" style="98" customWidth="1"/>
    <col min="6414" max="6414" width="6.42578125" style="98" customWidth="1"/>
    <col min="6415" max="6415" width="14.28515625" style="98" customWidth="1"/>
    <col min="6416" max="6416" width="12.42578125" style="98" customWidth="1"/>
    <col min="6417" max="6417" width="10.140625" style="98" customWidth="1"/>
    <col min="6418" max="6418" width="13" style="98" customWidth="1"/>
    <col min="6419" max="6419" width="9.140625" style="98" customWidth="1"/>
    <col min="6420" max="6420" width="6.140625" style="98" customWidth="1"/>
    <col min="6421" max="6421" width="11.42578125" style="98" customWidth="1"/>
    <col min="6422" max="6422" width="8.5703125" style="98" customWidth="1"/>
    <col min="6423" max="6423" width="10.28515625" style="98" customWidth="1"/>
    <col min="6424" max="6424" width="15" style="98" customWidth="1"/>
    <col min="6425" max="6435" width="0" style="98" hidden="1" customWidth="1"/>
    <col min="6436" max="6436" width="27.28515625" style="98" customWidth="1"/>
    <col min="6437" max="6437" width="0.140625" style="98" customWidth="1"/>
    <col min="6438" max="6439" width="11.42578125" style="98"/>
    <col min="6440" max="6440" width="11.7109375" style="98" customWidth="1"/>
    <col min="6441" max="6441" width="11.42578125" style="98"/>
    <col min="6442" max="6442" width="46.28515625" style="98" customWidth="1"/>
    <col min="6443" max="6447" width="11.42578125" style="98" customWidth="1"/>
    <col min="6448" max="6656" width="11.42578125" style="98"/>
    <col min="6657" max="6657" width="8.42578125" style="98" customWidth="1"/>
    <col min="6658" max="6658" width="9.140625" style="98" customWidth="1"/>
    <col min="6659" max="6659" width="6.42578125" style="98" customWidth="1"/>
    <col min="6660" max="6660" width="10" style="98" customWidth="1"/>
    <col min="6661" max="6661" width="5" style="98" customWidth="1"/>
    <col min="6662" max="6662" width="9.42578125" style="98" customWidth="1"/>
    <col min="6663" max="6665" width="11.42578125" style="98" customWidth="1"/>
    <col min="6666" max="6666" width="11.5703125" style="98" customWidth="1"/>
    <col min="6667" max="6667" width="3.7109375" style="98" customWidth="1"/>
    <col min="6668" max="6668" width="11.28515625" style="98" customWidth="1"/>
    <col min="6669" max="6669" width="5.140625" style="98" customWidth="1"/>
    <col min="6670" max="6670" width="6.42578125" style="98" customWidth="1"/>
    <col min="6671" max="6671" width="14.28515625" style="98" customWidth="1"/>
    <col min="6672" max="6672" width="12.42578125" style="98" customWidth="1"/>
    <col min="6673" max="6673" width="10.140625" style="98" customWidth="1"/>
    <col min="6674" max="6674" width="13" style="98" customWidth="1"/>
    <col min="6675" max="6675" width="9.140625" style="98" customWidth="1"/>
    <col min="6676" max="6676" width="6.140625" style="98" customWidth="1"/>
    <col min="6677" max="6677" width="11.42578125" style="98" customWidth="1"/>
    <col min="6678" max="6678" width="8.5703125" style="98" customWidth="1"/>
    <col min="6679" max="6679" width="10.28515625" style="98" customWidth="1"/>
    <col min="6680" max="6680" width="15" style="98" customWidth="1"/>
    <col min="6681" max="6691" width="0" style="98" hidden="1" customWidth="1"/>
    <col min="6692" max="6692" width="27.28515625" style="98" customWidth="1"/>
    <col min="6693" max="6693" width="0.140625" style="98" customWidth="1"/>
    <col min="6694" max="6695" width="11.42578125" style="98"/>
    <col min="6696" max="6696" width="11.7109375" style="98" customWidth="1"/>
    <col min="6697" max="6697" width="11.42578125" style="98"/>
    <col min="6698" max="6698" width="46.28515625" style="98" customWidth="1"/>
    <col min="6699" max="6703" width="11.42578125" style="98" customWidth="1"/>
    <col min="6704" max="6912" width="11.42578125" style="98"/>
    <col min="6913" max="6913" width="8.42578125" style="98" customWidth="1"/>
    <col min="6914" max="6914" width="9.140625" style="98" customWidth="1"/>
    <col min="6915" max="6915" width="6.42578125" style="98" customWidth="1"/>
    <col min="6916" max="6916" width="10" style="98" customWidth="1"/>
    <col min="6917" max="6917" width="5" style="98" customWidth="1"/>
    <col min="6918" max="6918" width="9.42578125" style="98" customWidth="1"/>
    <col min="6919" max="6921" width="11.42578125" style="98" customWidth="1"/>
    <col min="6922" max="6922" width="11.5703125" style="98" customWidth="1"/>
    <col min="6923" max="6923" width="3.7109375" style="98" customWidth="1"/>
    <col min="6924" max="6924" width="11.28515625" style="98" customWidth="1"/>
    <col min="6925" max="6925" width="5.140625" style="98" customWidth="1"/>
    <col min="6926" max="6926" width="6.42578125" style="98" customWidth="1"/>
    <col min="6927" max="6927" width="14.28515625" style="98" customWidth="1"/>
    <col min="6928" max="6928" width="12.42578125" style="98" customWidth="1"/>
    <col min="6929" max="6929" width="10.140625" style="98" customWidth="1"/>
    <col min="6930" max="6930" width="13" style="98" customWidth="1"/>
    <col min="6931" max="6931" width="9.140625" style="98" customWidth="1"/>
    <col min="6932" max="6932" width="6.140625" style="98" customWidth="1"/>
    <col min="6933" max="6933" width="11.42578125" style="98" customWidth="1"/>
    <col min="6934" max="6934" width="8.5703125" style="98" customWidth="1"/>
    <col min="6935" max="6935" width="10.28515625" style="98" customWidth="1"/>
    <col min="6936" max="6936" width="15" style="98" customWidth="1"/>
    <col min="6937" max="6947" width="0" style="98" hidden="1" customWidth="1"/>
    <col min="6948" max="6948" width="27.28515625" style="98" customWidth="1"/>
    <col min="6949" max="6949" width="0.140625" style="98" customWidth="1"/>
    <col min="6950" max="6951" width="11.42578125" style="98"/>
    <col min="6952" max="6952" width="11.7109375" style="98" customWidth="1"/>
    <col min="6953" max="6953" width="11.42578125" style="98"/>
    <col min="6954" max="6954" width="46.28515625" style="98" customWidth="1"/>
    <col min="6955" max="6959" width="11.42578125" style="98" customWidth="1"/>
    <col min="6960" max="7168" width="11.42578125" style="98"/>
    <col min="7169" max="7169" width="8.42578125" style="98" customWidth="1"/>
    <col min="7170" max="7170" width="9.140625" style="98" customWidth="1"/>
    <col min="7171" max="7171" width="6.42578125" style="98" customWidth="1"/>
    <col min="7172" max="7172" width="10" style="98" customWidth="1"/>
    <col min="7173" max="7173" width="5" style="98" customWidth="1"/>
    <col min="7174" max="7174" width="9.42578125" style="98" customWidth="1"/>
    <col min="7175" max="7177" width="11.42578125" style="98" customWidth="1"/>
    <col min="7178" max="7178" width="11.5703125" style="98" customWidth="1"/>
    <col min="7179" max="7179" width="3.7109375" style="98" customWidth="1"/>
    <col min="7180" max="7180" width="11.28515625" style="98" customWidth="1"/>
    <col min="7181" max="7181" width="5.140625" style="98" customWidth="1"/>
    <col min="7182" max="7182" width="6.42578125" style="98" customWidth="1"/>
    <col min="7183" max="7183" width="14.28515625" style="98" customWidth="1"/>
    <col min="7184" max="7184" width="12.42578125" style="98" customWidth="1"/>
    <col min="7185" max="7185" width="10.140625" style="98" customWidth="1"/>
    <col min="7186" max="7186" width="13" style="98" customWidth="1"/>
    <col min="7187" max="7187" width="9.140625" style="98" customWidth="1"/>
    <col min="7188" max="7188" width="6.140625" style="98" customWidth="1"/>
    <col min="7189" max="7189" width="11.42578125" style="98" customWidth="1"/>
    <col min="7190" max="7190" width="8.5703125" style="98" customWidth="1"/>
    <col min="7191" max="7191" width="10.28515625" style="98" customWidth="1"/>
    <col min="7192" max="7192" width="15" style="98" customWidth="1"/>
    <col min="7193" max="7203" width="0" style="98" hidden="1" customWidth="1"/>
    <col min="7204" max="7204" width="27.28515625" style="98" customWidth="1"/>
    <col min="7205" max="7205" width="0.140625" style="98" customWidth="1"/>
    <col min="7206" max="7207" width="11.42578125" style="98"/>
    <col min="7208" max="7208" width="11.7109375" style="98" customWidth="1"/>
    <col min="7209" max="7209" width="11.42578125" style="98"/>
    <col min="7210" max="7210" width="46.28515625" style="98" customWidth="1"/>
    <col min="7211" max="7215" width="11.42578125" style="98" customWidth="1"/>
    <col min="7216" max="7424" width="11.42578125" style="98"/>
    <col min="7425" max="7425" width="8.42578125" style="98" customWidth="1"/>
    <col min="7426" max="7426" width="9.140625" style="98" customWidth="1"/>
    <col min="7427" max="7427" width="6.42578125" style="98" customWidth="1"/>
    <col min="7428" max="7428" width="10" style="98" customWidth="1"/>
    <col min="7429" max="7429" width="5" style="98" customWidth="1"/>
    <col min="7430" max="7430" width="9.42578125" style="98" customWidth="1"/>
    <col min="7431" max="7433" width="11.42578125" style="98" customWidth="1"/>
    <col min="7434" max="7434" width="11.5703125" style="98" customWidth="1"/>
    <col min="7435" max="7435" width="3.7109375" style="98" customWidth="1"/>
    <col min="7436" max="7436" width="11.28515625" style="98" customWidth="1"/>
    <col min="7437" max="7437" width="5.140625" style="98" customWidth="1"/>
    <col min="7438" max="7438" width="6.42578125" style="98" customWidth="1"/>
    <col min="7439" max="7439" width="14.28515625" style="98" customWidth="1"/>
    <col min="7440" max="7440" width="12.42578125" style="98" customWidth="1"/>
    <col min="7441" max="7441" width="10.140625" style="98" customWidth="1"/>
    <col min="7442" max="7442" width="13" style="98" customWidth="1"/>
    <col min="7443" max="7443" width="9.140625" style="98" customWidth="1"/>
    <col min="7444" max="7444" width="6.140625" style="98" customWidth="1"/>
    <col min="7445" max="7445" width="11.42578125" style="98" customWidth="1"/>
    <col min="7446" max="7446" width="8.5703125" style="98" customWidth="1"/>
    <col min="7447" max="7447" width="10.28515625" style="98" customWidth="1"/>
    <col min="7448" max="7448" width="15" style="98" customWidth="1"/>
    <col min="7449" max="7459" width="0" style="98" hidden="1" customWidth="1"/>
    <col min="7460" max="7460" width="27.28515625" style="98" customWidth="1"/>
    <col min="7461" max="7461" width="0.140625" style="98" customWidth="1"/>
    <col min="7462" max="7463" width="11.42578125" style="98"/>
    <col min="7464" max="7464" width="11.7109375" style="98" customWidth="1"/>
    <col min="7465" max="7465" width="11.42578125" style="98"/>
    <col min="7466" max="7466" width="46.28515625" style="98" customWidth="1"/>
    <col min="7467" max="7471" width="11.42578125" style="98" customWidth="1"/>
    <col min="7472" max="7680" width="11.42578125" style="98"/>
    <col min="7681" max="7681" width="8.42578125" style="98" customWidth="1"/>
    <col min="7682" max="7682" width="9.140625" style="98" customWidth="1"/>
    <col min="7683" max="7683" width="6.42578125" style="98" customWidth="1"/>
    <col min="7684" max="7684" width="10" style="98" customWidth="1"/>
    <col min="7685" max="7685" width="5" style="98" customWidth="1"/>
    <col min="7686" max="7686" width="9.42578125" style="98" customWidth="1"/>
    <col min="7687" max="7689" width="11.42578125" style="98" customWidth="1"/>
    <col min="7690" max="7690" width="11.5703125" style="98" customWidth="1"/>
    <col min="7691" max="7691" width="3.7109375" style="98" customWidth="1"/>
    <col min="7692" max="7692" width="11.28515625" style="98" customWidth="1"/>
    <col min="7693" max="7693" width="5.140625" style="98" customWidth="1"/>
    <col min="7694" max="7694" width="6.42578125" style="98" customWidth="1"/>
    <col min="7695" max="7695" width="14.28515625" style="98" customWidth="1"/>
    <col min="7696" max="7696" width="12.42578125" style="98" customWidth="1"/>
    <col min="7697" max="7697" width="10.140625" style="98" customWidth="1"/>
    <col min="7698" max="7698" width="13" style="98" customWidth="1"/>
    <col min="7699" max="7699" width="9.140625" style="98" customWidth="1"/>
    <col min="7700" max="7700" width="6.140625" style="98" customWidth="1"/>
    <col min="7701" max="7701" width="11.42578125" style="98" customWidth="1"/>
    <col min="7702" max="7702" width="8.5703125" style="98" customWidth="1"/>
    <col min="7703" max="7703" width="10.28515625" style="98" customWidth="1"/>
    <col min="7704" max="7704" width="15" style="98" customWidth="1"/>
    <col min="7705" max="7715" width="0" style="98" hidden="1" customWidth="1"/>
    <col min="7716" max="7716" width="27.28515625" style="98" customWidth="1"/>
    <col min="7717" max="7717" width="0.140625" style="98" customWidth="1"/>
    <col min="7718" max="7719" width="11.42578125" style="98"/>
    <col min="7720" max="7720" width="11.7109375" style="98" customWidth="1"/>
    <col min="7721" max="7721" width="11.42578125" style="98"/>
    <col min="7722" max="7722" width="46.28515625" style="98" customWidth="1"/>
    <col min="7723" max="7727" width="11.42578125" style="98" customWidth="1"/>
    <col min="7728" max="7936" width="11.42578125" style="98"/>
    <col min="7937" max="7937" width="8.42578125" style="98" customWidth="1"/>
    <col min="7938" max="7938" width="9.140625" style="98" customWidth="1"/>
    <col min="7939" max="7939" width="6.42578125" style="98" customWidth="1"/>
    <col min="7940" max="7940" width="10" style="98" customWidth="1"/>
    <col min="7941" max="7941" width="5" style="98" customWidth="1"/>
    <col min="7942" max="7942" width="9.42578125" style="98" customWidth="1"/>
    <col min="7943" max="7945" width="11.42578125" style="98" customWidth="1"/>
    <col min="7946" max="7946" width="11.5703125" style="98" customWidth="1"/>
    <col min="7947" max="7947" width="3.7109375" style="98" customWidth="1"/>
    <col min="7948" max="7948" width="11.28515625" style="98" customWidth="1"/>
    <col min="7949" max="7949" width="5.140625" style="98" customWidth="1"/>
    <col min="7950" max="7950" width="6.42578125" style="98" customWidth="1"/>
    <col min="7951" max="7951" width="14.28515625" style="98" customWidth="1"/>
    <col min="7952" max="7952" width="12.42578125" style="98" customWidth="1"/>
    <col min="7953" max="7953" width="10.140625" style="98" customWidth="1"/>
    <col min="7954" max="7954" width="13" style="98" customWidth="1"/>
    <col min="7955" max="7955" width="9.140625" style="98" customWidth="1"/>
    <col min="7956" max="7956" width="6.140625" style="98" customWidth="1"/>
    <col min="7957" max="7957" width="11.42578125" style="98" customWidth="1"/>
    <col min="7958" max="7958" width="8.5703125" style="98" customWidth="1"/>
    <col min="7959" max="7959" width="10.28515625" style="98" customWidth="1"/>
    <col min="7960" max="7960" width="15" style="98" customWidth="1"/>
    <col min="7961" max="7971" width="0" style="98" hidden="1" customWidth="1"/>
    <col min="7972" max="7972" width="27.28515625" style="98" customWidth="1"/>
    <col min="7973" max="7973" width="0.140625" style="98" customWidth="1"/>
    <col min="7974" max="7975" width="11.42578125" style="98"/>
    <col min="7976" max="7976" width="11.7109375" style="98" customWidth="1"/>
    <col min="7977" max="7977" width="11.42578125" style="98"/>
    <col min="7978" max="7978" width="46.28515625" style="98" customWidth="1"/>
    <col min="7979" max="7983" width="11.42578125" style="98" customWidth="1"/>
    <col min="7984" max="8192" width="11.42578125" style="98"/>
    <col min="8193" max="8193" width="8.42578125" style="98" customWidth="1"/>
    <col min="8194" max="8194" width="9.140625" style="98" customWidth="1"/>
    <col min="8195" max="8195" width="6.42578125" style="98" customWidth="1"/>
    <col min="8196" max="8196" width="10" style="98" customWidth="1"/>
    <col min="8197" max="8197" width="5" style="98" customWidth="1"/>
    <col min="8198" max="8198" width="9.42578125" style="98" customWidth="1"/>
    <col min="8199" max="8201" width="11.42578125" style="98" customWidth="1"/>
    <col min="8202" max="8202" width="11.5703125" style="98" customWidth="1"/>
    <col min="8203" max="8203" width="3.7109375" style="98" customWidth="1"/>
    <col min="8204" max="8204" width="11.28515625" style="98" customWidth="1"/>
    <col min="8205" max="8205" width="5.140625" style="98" customWidth="1"/>
    <col min="8206" max="8206" width="6.42578125" style="98" customWidth="1"/>
    <col min="8207" max="8207" width="14.28515625" style="98" customWidth="1"/>
    <col min="8208" max="8208" width="12.42578125" style="98" customWidth="1"/>
    <col min="8209" max="8209" width="10.140625" style="98" customWidth="1"/>
    <col min="8210" max="8210" width="13" style="98" customWidth="1"/>
    <col min="8211" max="8211" width="9.140625" style="98" customWidth="1"/>
    <col min="8212" max="8212" width="6.140625" style="98" customWidth="1"/>
    <col min="8213" max="8213" width="11.42578125" style="98" customWidth="1"/>
    <col min="8214" max="8214" width="8.5703125" style="98" customWidth="1"/>
    <col min="8215" max="8215" width="10.28515625" style="98" customWidth="1"/>
    <col min="8216" max="8216" width="15" style="98" customWidth="1"/>
    <col min="8217" max="8227" width="0" style="98" hidden="1" customWidth="1"/>
    <col min="8228" max="8228" width="27.28515625" style="98" customWidth="1"/>
    <col min="8229" max="8229" width="0.140625" style="98" customWidth="1"/>
    <col min="8230" max="8231" width="11.42578125" style="98"/>
    <col min="8232" max="8232" width="11.7109375" style="98" customWidth="1"/>
    <col min="8233" max="8233" width="11.42578125" style="98"/>
    <col min="8234" max="8234" width="46.28515625" style="98" customWidth="1"/>
    <col min="8235" max="8239" width="11.42578125" style="98" customWidth="1"/>
    <col min="8240" max="8448" width="11.42578125" style="98"/>
    <col min="8449" max="8449" width="8.42578125" style="98" customWidth="1"/>
    <col min="8450" max="8450" width="9.140625" style="98" customWidth="1"/>
    <col min="8451" max="8451" width="6.42578125" style="98" customWidth="1"/>
    <col min="8452" max="8452" width="10" style="98" customWidth="1"/>
    <col min="8453" max="8453" width="5" style="98" customWidth="1"/>
    <col min="8454" max="8454" width="9.42578125" style="98" customWidth="1"/>
    <col min="8455" max="8457" width="11.42578125" style="98" customWidth="1"/>
    <col min="8458" max="8458" width="11.5703125" style="98" customWidth="1"/>
    <col min="8459" max="8459" width="3.7109375" style="98" customWidth="1"/>
    <col min="8460" max="8460" width="11.28515625" style="98" customWidth="1"/>
    <col min="8461" max="8461" width="5.140625" style="98" customWidth="1"/>
    <col min="8462" max="8462" width="6.42578125" style="98" customWidth="1"/>
    <col min="8463" max="8463" width="14.28515625" style="98" customWidth="1"/>
    <col min="8464" max="8464" width="12.42578125" style="98" customWidth="1"/>
    <col min="8465" max="8465" width="10.140625" style="98" customWidth="1"/>
    <col min="8466" max="8466" width="13" style="98" customWidth="1"/>
    <col min="8467" max="8467" width="9.140625" style="98" customWidth="1"/>
    <col min="8468" max="8468" width="6.140625" style="98" customWidth="1"/>
    <col min="8469" max="8469" width="11.42578125" style="98" customWidth="1"/>
    <col min="8470" max="8470" width="8.5703125" style="98" customWidth="1"/>
    <col min="8471" max="8471" width="10.28515625" style="98" customWidth="1"/>
    <col min="8472" max="8472" width="15" style="98" customWidth="1"/>
    <col min="8473" max="8483" width="0" style="98" hidden="1" customWidth="1"/>
    <col min="8484" max="8484" width="27.28515625" style="98" customWidth="1"/>
    <col min="8485" max="8485" width="0.140625" style="98" customWidth="1"/>
    <col min="8486" max="8487" width="11.42578125" style="98"/>
    <col min="8488" max="8488" width="11.7109375" style="98" customWidth="1"/>
    <col min="8489" max="8489" width="11.42578125" style="98"/>
    <col min="8490" max="8490" width="46.28515625" style="98" customWidth="1"/>
    <col min="8491" max="8495" width="11.42578125" style="98" customWidth="1"/>
    <col min="8496" max="8704" width="11.42578125" style="98"/>
    <col min="8705" max="8705" width="8.42578125" style="98" customWidth="1"/>
    <col min="8706" max="8706" width="9.140625" style="98" customWidth="1"/>
    <col min="8707" max="8707" width="6.42578125" style="98" customWidth="1"/>
    <col min="8708" max="8708" width="10" style="98" customWidth="1"/>
    <col min="8709" max="8709" width="5" style="98" customWidth="1"/>
    <col min="8710" max="8710" width="9.42578125" style="98" customWidth="1"/>
    <col min="8711" max="8713" width="11.42578125" style="98" customWidth="1"/>
    <col min="8714" max="8714" width="11.5703125" style="98" customWidth="1"/>
    <col min="8715" max="8715" width="3.7109375" style="98" customWidth="1"/>
    <col min="8716" max="8716" width="11.28515625" style="98" customWidth="1"/>
    <col min="8717" max="8717" width="5.140625" style="98" customWidth="1"/>
    <col min="8718" max="8718" width="6.42578125" style="98" customWidth="1"/>
    <col min="8719" max="8719" width="14.28515625" style="98" customWidth="1"/>
    <col min="8720" max="8720" width="12.42578125" style="98" customWidth="1"/>
    <col min="8721" max="8721" width="10.140625" style="98" customWidth="1"/>
    <col min="8722" max="8722" width="13" style="98" customWidth="1"/>
    <col min="8723" max="8723" width="9.140625" style="98" customWidth="1"/>
    <col min="8724" max="8724" width="6.140625" style="98" customWidth="1"/>
    <col min="8725" max="8725" width="11.42578125" style="98" customWidth="1"/>
    <col min="8726" max="8726" width="8.5703125" style="98" customWidth="1"/>
    <col min="8727" max="8727" width="10.28515625" style="98" customWidth="1"/>
    <col min="8728" max="8728" width="15" style="98" customWidth="1"/>
    <col min="8729" max="8739" width="0" style="98" hidden="1" customWidth="1"/>
    <col min="8740" max="8740" width="27.28515625" style="98" customWidth="1"/>
    <col min="8741" max="8741" width="0.140625" style="98" customWidth="1"/>
    <col min="8742" max="8743" width="11.42578125" style="98"/>
    <col min="8744" max="8744" width="11.7109375" style="98" customWidth="1"/>
    <col min="8745" max="8745" width="11.42578125" style="98"/>
    <col min="8746" max="8746" width="46.28515625" style="98" customWidth="1"/>
    <col min="8747" max="8751" width="11.42578125" style="98" customWidth="1"/>
    <col min="8752" max="8960" width="11.42578125" style="98"/>
    <col min="8961" max="8961" width="8.42578125" style="98" customWidth="1"/>
    <col min="8962" max="8962" width="9.140625" style="98" customWidth="1"/>
    <col min="8963" max="8963" width="6.42578125" style="98" customWidth="1"/>
    <col min="8964" max="8964" width="10" style="98" customWidth="1"/>
    <col min="8965" max="8965" width="5" style="98" customWidth="1"/>
    <col min="8966" max="8966" width="9.42578125" style="98" customWidth="1"/>
    <col min="8967" max="8969" width="11.42578125" style="98" customWidth="1"/>
    <col min="8970" max="8970" width="11.5703125" style="98" customWidth="1"/>
    <col min="8971" max="8971" width="3.7109375" style="98" customWidth="1"/>
    <col min="8972" max="8972" width="11.28515625" style="98" customWidth="1"/>
    <col min="8973" max="8973" width="5.140625" style="98" customWidth="1"/>
    <col min="8974" max="8974" width="6.42578125" style="98" customWidth="1"/>
    <col min="8975" max="8975" width="14.28515625" style="98" customWidth="1"/>
    <col min="8976" max="8976" width="12.42578125" style="98" customWidth="1"/>
    <col min="8977" max="8977" width="10.140625" style="98" customWidth="1"/>
    <col min="8978" max="8978" width="13" style="98" customWidth="1"/>
    <col min="8979" max="8979" width="9.140625" style="98" customWidth="1"/>
    <col min="8980" max="8980" width="6.140625" style="98" customWidth="1"/>
    <col min="8981" max="8981" width="11.42578125" style="98" customWidth="1"/>
    <col min="8982" max="8982" width="8.5703125" style="98" customWidth="1"/>
    <col min="8983" max="8983" width="10.28515625" style="98" customWidth="1"/>
    <col min="8984" max="8984" width="15" style="98" customWidth="1"/>
    <col min="8985" max="8995" width="0" style="98" hidden="1" customWidth="1"/>
    <col min="8996" max="8996" width="27.28515625" style="98" customWidth="1"/>
    <col min="8997" max="8997" width="0.140625" style="98" customWidth="1"/>
    <col min="8998" max="8999" width="11.42578125" style="98"/>
    <col min="9000" max="9000" width="11.7109375" style="98" customWidth="1"/>
    <col min="9001" max="9001" width="11.42578125" style="98"/>
    <col min="9002" max="9002" width="46.28515625" style="98" customWidth="1"/>
    <col min="9003" max="9007" width="11.42578125" style="98" customWidth="1"/>
    <col min="9008" max="9216" width="11.42578125" style="98"/>
    <col min="9217" max="9217" width="8.42578125" style="98" customWidth="1"/>
    <col min="9218" max="9218" width="9.140625" style="98" customWidth="1"/>
    <col min="9219" max="9219" width="6.42578125" style="98" customWidth="1"/>
    <col min="9220" max="9220" width="10" style="98" customWidth="1"/>
    <col min="9221" max="9221" width="5" style="98" customWidth="1"/>
    <col min="9222" max="9222" width="9.42578125" style="98" customWidth="1"/>
    <col min="9223" max="9225" width="11.42578125" style="98" customWidth="1"/>
    <col min="9226" max="9226" width="11.5703125" style="98" customWidth="1"/>
    <col min="9227" max="9227" width="3.7109375" style="98" customWidth="1"/>
    <col min="9228" max="9228" width="11.28515625" style="98" customWidth="1"/>
    <col min="9229" max="9229" width="5.140625" style="98" customWidth="1"/>
    <col min="9230" max="9230" width="6.42578125" style="98" customWidth="1"/>
    <col min="9231" max="9231" width="14.28515625" style="98" customWidth="1"/>
    <col min="9232" max="9232" width="12.42578125" style="98" customWidth="1"/>
    <col min="9233" max="9233" width="10.140625" style="98" customWidth="1"/>
    <col min="9234" max="9234" width="13" style="98" customWidth="1"/>
    <col min="9235" max="9235" width="9.140625" style="98" customWidth="1"/>
    <col min="9236" max="9236" width="6.140625" style="98" customWidth="1"/>
    <col min="9237" max="9237" width="11.42578125" style="98" customWidth="1"/>
    <col min="9238" max="9238" width="8.5703125" style="98" customWidth="1"/>
    <col min="9239" max="9239" width="10.28515625" style="98" customWidth="1"/>
    <col min="9240" max="9240" width="15" style="98" customWidth="1"/>
    <col min="9241" max="9251" width="0" style="98" hidden="1" customWidth="1"/>
    <col min="9252" max="9252" width="27.28515625" style="98" customWidth="1"/>
    <col min="9253" max="9253" width="0.140625" style="98" customWidth="1"/>
    <col min="9254" max="9255" width="11.42578125" style="98"/>
    <col min="9256" max="9256" width="11.7109375" style="98" customWidth="1"/>
    <col min="9257" max="9257" width="11.42578125" style="98"/>
    <col min="9258" max="9258" width="46.28515625" style="98" customWidth="1"/>
    <col min="9259" max="9263" width="11.42578125" style="98" customWidth="1"/>
    <col min="9264" max="9472" width="11.42578125" style="98"/>
    <col min="9473" max="9473" width="8.42578125" style="98" customWidth="1"/>
    <col min="9474" max="9474" width="9.140625" style="98" customWidth="1"/>
    <col min="9475" max="9475" width="6.42578125" style="98" customWidth="1"/>
    <col min="9476" max="9476" width="10" style="98" customWidth="1"/>
    <col min="9477" max="9477" width="5" style="98" customWidth="1"/>
    <col min="9478" max="9478" width="9.42578125" style="98" customWidth="1"/>
    <col min="9479" max="9481" width="11.42578125" style="98" customWidth="1"/>
    <col min="9482" max="9482" width="11.5703125" style="98" customWidth="1"/>
    <col min="9483" max="9483" width="3.7109375" style="98" customWidth="1"/>
    <col min="9484" max="9484" width="11.28515625" style="98" customWidth="1"/>
    <col min="9485" max="9485" width="5.140625" style="98" customWidth="1"/>
    <col min="9486" max="9486" width="6.42578125" style="98" customWidth="1"/>
    <col min="9487" max="9487" width="14.28515625" style="98" customWidth="1"/>
    <col min="9488" max="9488" width="12.42578125" style="98" customWidth="1"/>
    <col min="9489" max="9489" width="10.140625" style="98" customWidth="1"/>
    <col min="9490" max="9490" width="13" style="98" customWidth="1"/>
    <col min="9491" max="9491" width="9.140625" style="98" customWidth="1"/>
    <col min="9492" max="9492" width="6.140625" style="98" customWidth="1"/>
    <col min="9493" max="9493" width="11.42578125" style="98" customWidth="1"/>
    <col min="9494" max="9494" width="8.5703125" style="98" customWidth="1"/>
    <col min="9495" max="9495" width="10.28515625" style="98" customWidth="1"/>
    <col min="9496" max="9496" width="15" style="98" customWidth="1"/>
    <col min="9497" max="9507" width="0" style="98" hidden="1" customWidth="1"/>
    <col min="9508" max="9508" width="27.28515625" style="98" customWidth="1"/>
    <col min="9509" max="9509" width="0.140625" style="98" customWidth="1"/>
    <col min="9510" max="9511" width="11.42578125" style="98"/>
    <col min="9512" max="9512" width="11.7109375" style="98" customWidth="1"/>
    <col min="9513" max="9513" width="11.42578125" style="98"/>
    <col min="9514" max="9514" width="46.28515625" style="98" customWidth="1"/>
    <col min="9515" max="9519" width="11.42578125" style="98" customWidth="1"/>
    <col min="9520" max="9728" width="11.42578125" style="98"/>
    <col min="9729" max="9729" width="8.42578125" style="98" customWidth="1"/>
    <col min="9730" max="9730" width="9.140625" style="98" customWidth="1"/>
    <col min="9731" max="9731" width="6.42578125" style="98" customWidth="1"/>
    <col min="9732" max="9732" width="10" style="98" customWidth="1"/>
    <col min="9733" max="9733" width="5" style="98" customWidth="1"/>
    <col min="9734" max="9734" width="9.42578125" style="98" customWidth="1"/>
    <col min="9735" max="9737" width="11.42578125" style="98" customWidth="1"/>
    <col min="9738" max="9738" width="11.5703125" style="98" customWidth="1"/>
    <col min="9739" max="9739" width="3.7109375" style="98" customWidth="1"/>
    <col min="9740" max="9740" width="11.28515625" style="98" customWidth="1"/>
    <col min="9741" max="9741" width="5.140625" style="98" customWidth="1"/>
    <col min="9742" max="9742" width="6.42578125" style="98" customWidth="1"/>
    <col min="9743" max="9743" width="14.28515625" style="98" customWidth="1"/>
    <col min="9744" max="9744" width="12.42578125" style="98" customWidth="1"/>
    <col min="9745" max="9745" width="10.140625" style="98" customWidth="1"/>
    <col min="9746" max="9746" width="13" style="98" customWidth="1"/>
    <col min="9747" max="9747" width="9.140625" style="98" customWidth="1"/>
    <col min="9748" max="9748" width="6.140625" style="98" customWidth="1"/>
    <col min="9749" max="9749" width="11.42578125" style="98" customWidth="1"/>
    <col min="9750" max="9750" width="8.5703125" style="98" customWidth="1"/>
    <col min="9751" max="9751" width="10.28515625" style="98" customWidth="1"/>
    <col min="9752" max="9752" width="15" style="98" customWidth="1"/>
    <col min="9753" max="9763" width="0" style="98" hidden="1" customWidth="1"/>
    <col min="9764" max="9764" width="27.28515625" style="98" customWidth="1"/>
    <col min="9765" max="9765" width="0.140625" style="98" customWidth="1"/>
    <col min="9766" max="9767" width="11.42578125" style="98"/>
    <col min="9768" max="9768" width="11.7109375" style="98" customWidth="1"/>
    <col min="9769" max="9769" width="11.42578125" style="98"/>
    <col min="9770" max="9770" width="46.28515625" style="98" customWidth="1"/>
    <col min="9771" max="9775" width="11.42578125" style="98" customWidth="1"/>
    <col min="9776" max="9984" width="11.42578125" style="98"/>
    <col min="9985" max="9985" width="8.42578125" style="98" customWidth="1"/>
    <col min="9986" max="9986" width="9.140625" style="98" customWidth="1"/>
    <col min="9987" max="9987" width="6.42578125" style="98" customWidth="1"/>
    <col min="9988" max="9988" width="10" style="98" customWidth="1"/>
    <col min="9989" max="9989" width="5" style="98" customWidth="1"/>
    <col min="9990" max="9990" width="9.42578125" style="98" customWidth="1"/>
    <col min="9991" max="9993" width="11.42578125" style="98" customWidth="1"/>
    <col min="9994" max="9994" width="11.5703125" style="98" customWidth="1"/>
    <col min="9995" max="9995" width="3.7109375" style="98" customWidth="1"/>
    <col min="9996" max="9996" width="11.28515625" style="98" customWidth="1"/>
    <col min="9997" max="9997" width="5.140625" style="98" customWidth="1"/>
    <col min="9998" max="9998" width="6.42578125" style="98" customWidth="1"/>
    <col min="9999" max="9999" width="14.28515625" style="98" customWidth="1"/>
    <col min="10000" max="10000" width="12.42578125" style="98" customWidth="1"/>
    <col min="10001" max="10001" width="10.140625" style="98" customWidth="1"/>
    <col min="10002" max="10002" width="13" style="98" customWidth="1"/>
    <col min="10003" max="10003" width="9.140625" style="98" customWidth="1"/>
    <col min="10004" max="10004" width="6.140625" style="98" customWidth="1"/>
    <col min="10005" max="10005" width="11.42578125" style="98" customWidth="1"/>
    <col min="10006" max="10006" width="8.5703125" style="98" customWidth="1"/>
    <col min="10007" max="10007" width="10.28515625" style="98" customWidth="1"/>
    <col min="10008" max="10008" width="15" style="98" customWidth="1"/>
    <col min="10009" max="10019" width="0" style="98" hidden="1" customWidth="1"/>
    <col min="10020" max="10020" width="27.28515625" style="98" customWidth="1"/>
    <col min="10021" max="10021" width="0.140625" style="98" customWidth="1"/>
    <col min="10022" max="10023" width="11.42578125" style="98"/>
    <col min="10024" max="10024" width="11.7109375" style="98" customWidth="1"/>
    <col min="10025" max="10025" width="11.42578125" style="98"/>
    <col min="10026" max="10026" width="46.28515625" style="98" customWidth="1"/>
    <col min="10027" max="10031" width="11.42578125" style="98" customWidth="1"/>
    <col min="10032" max="10240" width="11.42578125" style="98"/>
    <col min="10241" max="10241" width="8.42578125" style="98" customWidth="1"/>
    <col min="10242" max="10242" width="9.140625" style="98" customWidth="1"/>
    <col min="10243" max="10243" width="6.42578125" style="98" customWidth="1"/>
    <col min="10244" max="10244" width="10" style="98" customWidth="1"/>
    <col min="10245" max="10245" width="5" style="98" customWidth="1"/>
    <col min="10246" max="10246" width="9.42578125" style="98" customWidth="1"/>
    <col min="10247" max="10249" width="11.42578125" style="98" customWidth="1"/>
    <col min="10250" max="10250" width="11.5703125" style="98" customWidth="1"/>
    <col min="10251" max="10251" width="3.7109375" style="98" customWidth="1"/>
    <col min="10252" max="10252" width="11.28515625" style="98" customWidth="1"/>
    <col min="10253" max="10253" width="5.140625" style="98" customWidth="1"/>
    <col min="10254" max="10254" width="6.42578125" style="98" customWidth="1"/>
    <col min="10255" max="10255" width="14.28515625" style="98" customWidth="1"/>
    <col min="10256" max="10256" width="12.42578125" style="98" customWidth="1"/>
    <col min="10257" max="10257" width="10.140625" style="98" customWidth="1"/>
    <col min="10258" max="10258" width="13" style="98" customWidth="1"/>
    <col min="10259" max="10259" width="9.140625" style="98" customWidth="1"/>
    <col min="10260" max="10260" width="6.140625" style="98" customWidth="1"/>
    <col min="10261" max="10261" width="11.42578125" style="98" customWidth="1"/>
    <col min="10262" max="10262" width="8.5703125" style="98" customWidth="1"/>
    <col min="10263" max="10263" width="10.28515625" style="98" customWidth="1"/>
    <col min="10264" max="10264" width="15" style="98" customWidth="1"/>
    <col min="10265" max="10275" width="0" style="98" hidden="1" customWidth="1"/>
    <col min="10276" max="10276" width="27.28515625" style="98" customWidth="1"/>
    <col min="10277" max="10277" width="0.140625" style="98" customWidth="1"/>
    <col min="10278" max="10279" width="11.42578125" style="98"/>
    <col min="10280" max="10280" width="11.7109375" style="98" customWidth="1"/>
    <col min="10281" max="10281" width="11.42578125" style="98"/>
    <col min="10282" max="10282" width="46.28515625" style="98" customWidth="1"/>
    <col min="10283" max="10287" width="11.42578125" style="98" customWidth="1"/>
    <col min="10288" max="10496" width="11.42578125" style="98"/>
    <col min="10497" max="10497" width="8.42578125" style="98" customWidth="1"/>
    <col min="10498" max="10498" width="9.140625" style="98" customWidth="1"/>
    <col min="10499" max="10499" width="6.42578125" style="98" customWidth="1"/>
    <col min="10500" max="10500" width="10" style="98" customWidth="1"/>
    <col min="10501" max="10501" width="5" style="98" customWidth="1"/>
    <col min="10502" max="10502" width="9.42578125" style="98" customWidth="1"/>
    <col min="10503" max="10505" width="11.42578125" style="98" customWidth="1"/>
    <col min="10506" max="10506" width="11.5703125" style="98" customWidth="1"/>
    <col min="10507" max="10507" width="3.7109375" style="98" customWidth="1"/>
    <col min="10508" max="10508" width="11.28515625" style="98" customWidth="1"/>
    <col min="10509" max="10509" width="5.140625" style="98" customWidth="1"/>
    <col min="10510" max="10510" width="6.42578125" style="98" customWidth="1"/>
    <col min="10511" max="10511" width="14.28515625" style="98" customWidth="1"/>
    <col min="10512" max="10512" width="12.42578125" style="98" customWidth="1"/>
    <col min="10513" max="10513" width="10.140625" style="98" customWidth="1"/>
    <col min="10514" max="10514" width="13" style="98" customWidth="1"/>
    <col min="10515" max="10515" width="9.140625" style="98" customWidth="1"/>
    <col min="10516" max="10516" width="6.140625" style="98" customWidth="1"/>
    <col min="10517" max="10517" width="11.42578125" style="98" customWidth="1"/>
    <col min="10518" max="10518" width="8.5703125" style="98" customWidth="1"/>
    <col min="10519" max="10519" width="10.28515625" style="98" customWidth="1"/>
    <col min="10520" max="10520" width="15" style="98" customWidth="1"/>
    <col min="10521" max="10531" width="0" style="98" hidden="1" customWidth="1"/>
    <col min="10532" max="10532" width="27.28515625" style="98" customWidth="1"/>
    <col min="10533" max="10533" width="0.140625" style="98" customWidth="1"/>
    <col min="10534" max="10535" width="11.42578125" style="98"/>
    <col min="10536" max="10536" width="11.7109375" style="98" customWidth="1"/>
    <col min="10537" max="10537" width="11.42578125" style="98"/>
    <col min="10538" max="10538" width="46.28515625" style="98" customWidth="1"/>
    <col min="10539" max="10543" width="11.42578125" style="98" customWidth="1"/>
    <col min="10544" max="10752" width="11.42578125" style="98"/>
    <col min="10753" max="10753" width="8.42578125" style="98" customWidth="1"/>
    <col min="10754" max="10754" width="9.140625" style="98" customWidth="1"/>
    <col min="10755" max="10755" width="6.42578125" style="98" customWidth="1"/>
    <col min="10756" max="10756" width="10" style="98" customWidth="1"/>
    <col min="10757" max="10757" width="5" style="98" customWidth="1"/>
    <col min="10758" max="10758" width="9.42578125" style="98" customWidth="1"/>
    <col min="10759" max="10761" width="11.42578125" style="98" customWidth="1"/>
    <col min="10762" max="10762" width="11.5703125" style="98" customWidth="1"/>
    <col min="10763" max="10763" width="3.7109375" style="98" customWidth="1"/>
    <col min="10764" max="10764" width="11.28515625" style="98" customWidth="1"/>
    <col min="10765" max="10765" width="5.140625" style="98" customWidth="1"/>
    <col min="10766" max="10766" width="6.42578125" style="98" customWidth="1"/>
    <col min="10767" max="10767" width="14.28515625" style="98" customWidth="1"/>
    <col min="10768" max="10768" width="12.42578125" style="98" customWidth="1"/>
    <col min="10769" max="10769" width="10.140625" style="98" customWidth="1"/>
    <col min="10770" max="10770" width="13" style="98" customWidth="1"/>
    <col min="10771" max="10771" width="9.140625" style="98" customWidth="1"/>
    <col min="10772" max="10772" width="6.140625" style="98" customWidth="1"/>
    <col min="10773" max="10773" width="11.42578125" style="98" customWidth="1"/>
    <col min="10774" max="10774" width="8.5703125" style="98" customWidth="1"/>
    <col min="10775" max="10775" width="10.28515625" style="98" customWidth="1"/>
    <col min="10776" max="10776" width="15" style="98" customWidth="1"/>
    <col min="10777" max="10787" width="0" style="98" hidden="1" customWidth="1"/>
    <col min="10788" max="10788" width="27.28515625" style="98" customWidth="1"/>
    <col min="10789" max="10789" width="0.140625" style="98" customWidth="1"/>
    <col min="10790" max="10791" width="11.42578125" style="98"/>
    <col min="10792" max="10792" width="11.7109375" style="98" customWidth="1"/>
    <col min="10793" max="10793" width="11.42578125" style="98"/>
    <col min="10794" max="10794" width="46.28515625" style="98" customWidth="1"/>
    <col min="10795" max="10799" width="11.42578125" style="98" customWidth="1"/>
    <col min="10800" max="11008" width="11.42578125" style="98"/>
    <col min="11009" max="11009" width="8.42578125" style="98" customWidth="1"/>
    <col min="11010" max="11010" width="9.140625" style="98" customWidth="1"/>
    <col min="11011" max="11011" width="6.42578125" style="98" customWidth="1"/>
    <col min="11012" max="11012" width="10" style="98" customWidth="1"/>
    <col min="11013" max="11013" width="5" style="98" customWidth="1"/>
    <col min="11014" max="11014" width="9.42578125" style="98" customWidth="1"/>
    <col min="11015" max="11017" width="11.42578125" style="98" customWidth="1"/>
    <col min="11018" max="11018" width="11.5703125" style="98" customWidth="1"/>
    <col min="11019" max="11019" width="3.7109375" style="98" customWidth="1"/>
    <col min="11020" max="11020" width="11.28515625" style="98" customWidth="1"/>
    <col min="11021" max="11021" width="5.140625" style="98" customWidth="1"/>
    <col min="11022" max="11022" width="6.42578125" style="98" customWidth="1"/>
    <col min="11023" max="11023" width="14.28515625" style="98" customWidth="1"/>
    <col min="11024" max="11024" width="12.42578125" style="98" customWidth="1"/>
    <col min="11025" max="11025" width="10.140625" style="98" customWidth="1"/>
    <col min="11026" max="11026" width="13" style="98" customWidth="1"/>
    <col min="11027" max="11027" width="9.140625" style="98" customWidth="1"/>
    <col min="11028" max="11028" width="6.140625" style="98" customWidth="1"/>
    <col min="11029" max="11029" width="11.42578125" style="98" customWidth="1"/>
    <col min="11030" max="11030" width="8.5703125" style="98" customWidth="1"/>
    <col min="11031" max="11031" width="10.28515625" style="98" customWidth="1"/>
    <col min="11032" max="11032" width="15" style="98" customWidth="1"/>
    <col min="11033" max="11043" width="0" style="98" hidden="1" customWidth="1"/>
    <col min="11044" max="11044" width="27.28515625" style="98" customWidth="1"/>
    <col min="11045" max="11045" width="0.140625" style="98" customWidth="1"/>
    <col min="11046" max="11047" width="11.42578125" style="98"/>
    <col min="11048" max="11048" width="11.7109375" style="98" customWidth="1"/>
    <col min="11049" max="11049" width="11.42578125" style="98"/>
    <col min="11050" max="11050" width="46.28515625" style="98" customWidth="1"/>
    <col min="11051" max="11055" width="11.42578125" style="98" customWidth="1"/>
    <col min="11056" max="11264" width="11.42578125" style="98"/>
    <col min="11265" max="11265" width="8.42578125" style="98" customWidth="1"/>
    <col min="11266" max="11266" width="9.140625" style="98" customWidth="1"/>
    <col min="11267" max="11267" width="6.42578125" style="98" customWidth="1"/>
    <col min="11268" max="11268" width="10" style="98" customWidth="1"/>
    <col min="11269" max="11269" width="5" style="98" customWidth="1"/>
    <col min="11270" max="11270" width="9.42578125" style="98" customWidth="1"/>
    <col min="11271" max="11273" width="11.42578125" style="98" customWidth="1"/>
    <col min="11274" max="11274" width="11.5703125" style="98" customWidth="1"/>
    <col min="11275" max="11275" width="3.7109375" style="98" customWidth="1"/>
    <col min="11276" max="11276" width="11.28515625" style="98" customWidth="1"/>
    <col min="11277" max="11277" width="5.140625" style="98" customWidth="1"/>
    <col min="11278" max="11278" width="6.42578125" style="98" customWidth="1"/>
    <col min="11279" max="11279" width="14.28515625" style="98" customWidth="1"/>
    <col min="11280" max="11280" width="12.42578125" style="98" customWidth="1"/>
    <col min="11281" max="11281" width="10.140625" style="98" customWidth="1"/>
    <col min="11282" max="11282" width="13" style="98" customWidth="1"/>
    <col min="11283" max="11283" width="9.140625" style="98" customWidth="1"/>
    <col min="11284" max="11284" width="6.140625" style="98" customWidth="1"/>
    <col min="11285" max="11285" width="11.42578125" style="98" customWidth="1"/>
    <col min="11286" max="11286" width="8.5703125" style="98" customWidth="1"/>
    <col min="11287" max="11287" width="10.28515625" style="98" customWidth="1"/>
    <col min="11288" max="11288" width="15" style="98" customWidth="1"/>
    <col min="11289" max="11299" width="0" style="98" hidden="1" customWidth="1"/>
    <col min="11300" max="11300" width="27.28515625" style="98" customWidth="1"/>
    <col min="11301" max="11301" width="0.140625" style="98" customWidth="1"/>
    <col min="11302" max="11303" width="11.42578125" style="98"/>
    <col min="11304" max="11304" width="11.7109375" style="98" customWidth="1"/>
    <col min="11305" max="11305" width="11.42578125" style="98"/>
    <col min="11306" max="11306" width="46.28515625" style="98" customWidth="1"/>
    <col min="11307" max="11311" width="11.42578125" style="98" customWidth="1"/>
    <col min="11312" max="11520" width="11.42578125" style="98"/>
    <col min="11521" max="11521" width="8.42578125" style="98" customWidth="1"/>
    <col min="11522" max="11522" width="9.140625" style="98" customWidth="1"/>
    <col min="11523" max="11523" width="6.42578125" style="98" customWidth="1"/>
    <col min="11524" max="11524" width="10" style="98" customWidth="1"/>
    <col min="11525" max="11525" width="5" style="98" customWidth="1"/>
    <col min="11526" max="11526" width="9.42578125" style="98" customWidth="1"/>
    <col min="11527" max="11529" width="11.42578125" style="98" customWidth="1"/>
    <col min="11530" max="11530" width="11.5703125" style="98" customWidth="1"/>
    <col min="11531" max="11531" width="3.7109375" style="98" customWidth="1"/>
    <col min="11532" max="11532" width="11.28515625" style="98" customWidth="1"/>
    <col min="11533" max="11533" width="5.140625" style="98" customWidth="1"/>
    <col min="11534" max="11534" width="6.42578125" style="98" customWidth="1"/>
    <col min="11535" max="11535" width="14.28515625" style="98" customWidth="1"/>
    <col min="11536" max="11536" width="12.42578125" style="98" customWidth="1"/>
    <col min="11537" max="11537" width="10.140625" style="98" customWidth="1"/>
    <col min="11538" max="11538" width="13" style="98" customWidth="1"/>
    <col min="11539" max="11539" width="9.140625" style="98" customWidth="1"/>
    <col min="11540" max="11540" width="6.140625" style="98" customWidth="1"/>
    <col min="11541" max="11541" width="11.42578125" style="98" customWidth="1"/>
    <col min="11542" max="11542" width="8.5703125" style="98" customWidth="1"/>
    <col min="11543" max="11543" width="10.28515625" style="98" customWidth="1"/>
    <col min="11544" max="11544" width="15" style="98" customWidth="1"/>
    <col min="11545" max="11555" width="0" style="98" hidden="1" customWidth="1"/>
    <col min="11556" max="11556" width="27.28515625" style="98" customWidth="1"/>
    <col min="11557" max="11557" width="0.140625" style="98" customWidth="1"/>
    <col min="11558" max="11559" width="11.42578125" style="98"/>
    <col min="11560" max="11560" width="11.7109375" style="98" customWidth="1"/>
    <col min="11561" max="11561" width="11.42578125" style="98"/>
    <col min="11562" max="11562" width="46.28515625" style="98" customWidth="1"/>
    <col min="11563" max="11567" width="11.42578125" style="98" customWidth="1"/>
    <col min="11568" max="11776" width="11.42578125" style="98"/>
    <col min="11777" max="11777" width="8.42578125" style="98" customWidth="1"/>
    <col min="11778" max="11778" width="9.140625" style="98" customWidth="1"/>
    <col min="11779" max="11779" width="6.42578125" style="98" customWidth="1"/>
    <col min="11780" max="11780" width="10" style="98" customWidth="1"/>
    <col min="11781" max="11781" width="5" style="98" customWidth="1"/>
    <col min="11782" max="11782" width="9.42578125" style="98" customWidth="1"/>
    <col min="11783" max="11785" width="11.42578125" style="98" customWidth="1"/>
    <col min="11786" max="11786" width="11.5703125" style="98" customWidth="1"/>
    <col min="11787" max="11787" width="3.7109375" style="98" customWidth="1"/>
    <col min="11788" max="11788" width="11.28515625" style="98" customWidth="1"/>
    <col min="11789" max="11789" width="5.140625" style="98" customWidth="1"/>
    <col min="11790" max="11790" width="6.42578125" style="98" customWidth="1"/>
    <col min="11791" max="11791" width="14.28515625" style="98" customWidth="1"/>
    <col min="11792" max="11792" width="12.42578125" style="98" customWidth="1"/>
    <col min="11793" max="11793" width="10.140625" style="98" customWidth="1"/>
    <col min="11794" max="11794" width="13" style="98" customWidth="1"/>
    <col min="11795" max="11795" width="9.140625" style="98" customWidth="1"/>
    <col min="11796" max="11796" width="6.140625" style="98" customWidth="1"/>
    <col min="11797" max="11797" width="11.42578125" style="98" customWidth="1"/>
    <col min="11798" max="11798" width="8.5703125" style="98" customWidth="1"/>
    <col min="11799" max="11799" width="10.28515625" style="98" customWidth="1"/>
    <col min="11800" max="11800" width="15" style="98" customWidth="1"/>
    <col min="11801" max="11811" width="0" style="98" hidden="1" customWidth="1"/>
    <col min="11812" max="11812" width="27.28515625" style="98" customWidth="1"/>
    <col min="11813" max="11813" width="0.140625" style="98" customWidth="1"/>
    <col min="11814" max="11815" width="11.42578125" style="98"/>
    <col min="11816" max="11816" width="11.7109375" style="98" customWidth="1"/>
    <col min="11817" max="11817" width="11.42578125" style="98"/>
    <col min="11818" max="11818" width="46.28515625" style="98" customWidth="1"/>
    <col min="11819" max="11823" width="11.42578125" style="98" customWidth="1"/>
    <col min="11824" max="12032" width="11.42578125" style="98"/>
    <col min="12033" max="12033" width="8.42578125" style="98" customWidth="1"/>
    <col min="12034" max="12034" width="9.140625" style="98" customWidth="1"/>
    <col min="12035" max="12035" width="6.42578125" style="98" customWidth="1"/>
    <col min="12036" max="12036" width="10" style="98" customWidth="1"/>
    <col min="12037" max="12037" width="5" style="98" customWidth="1"/>
    <col min="12038" max="12038" width="9.42578125" style="98" customWidth="1"/>
    <col min="12039" max="12041" width="11.42578125" style="98" customWidth="1"/>
    <col min="12042" max="12042" width="11.5703125" style="98" customWidth="1"/>
    <col min="12043" max="12043" width="3.7109375" style="98" customWidth="1"/>
    <col min="12044" max="12044" width="11.28515625" style="98" customWidth="1"/>
    <col min="12045" max="12045" width="5.140625" style="98" customWidth="1"/>
    <col min="12046" max="12046" width="6.42578125" style="98" customWidth="1"/>
    <col min="12047" max="12047" width="14.28515625" style="98" customWidth="1"/>
    <col min="12048" max="12048" width="12.42578125" style="98" customWidth="1"/>
    <col min="12049" max="12049" width="10.140625" style="98" customWidth="1"/>
    <col min="12050" max="12050" width="13" style="98" customWidth="1"/>
    <col min="12051" max="12051" width="9.140625" style="98" customWidth="1"/>
    <col min="12052" max="12052" width="6.140625" style="98" customWidth="1"/>
    <col min="12053" max="12053" width="11.42578125" style="98" customWidth="1"/>
    <col min="12054" max="12054" width="8.5703125" style="98" customWidth="1"/>
    <col min="12055" max="12055" width="10.28515625" style="98" customWidth="1"/>
    <col min="12056" max="12056" width="15" style="98" customWidth="1"/>
    <col min="12057" max="12067" width="0" style="98" hidden="1" customWidth="1"/>
    <col min="12068" max="12068" width="27.28515625" style="98" customWidth="1"/>
    <col min="12069" max="12069" width="0.140625" style="98" customWidth="1"/>
    <col min="12070" max="12071" width="11.42578125" style="98"/>
    <col min="12072" max="12072" width="11.7109375" style="98" customWidth="1"/>
    <col min="12073" max="12073" width="11.42578125" style="98"/>
    <col min="12074" max="12074" width="46.28515625" style="98" customWidth="1"/>
    <col min="12075" max="12079" width="11.42578125" style="98" customWidth="1"/>
    <col min="12080" max="12288" width="11.42578125" style="98"/>
    <col min="12289" max="12289" width="8.42578125" style="98" customWidth="1"/>
    <col min="12290" max="12290" width="9.140625" style="98" customWidth="1"/>
    <col min="12291" max="12291" width="6.42578125" style="98" customWidth="1"/>
    <col min="12292" max="12292" width="10" style="98" customWidth="1"/>
    <col min="12293" max="12293" width="5" style="98" customWidth="1"/>
    <col min="12294" max="12294" width="9.42578125" style="98" customWidth="1"/>
    <col min="12295" max="12297" width="11.42578125" style="98" customWidth="1"/>
    <col min="12298" max="12298" width="11.5703125" style="98" customWidth="1"/>
    <col min="12299" max="12299" width="3.7109375" style="98" customWidth="1"/>
    <col min="12300" max="12300" width="11.28515625" style="98" customWidth="1"/>
    <col min="12301" max="12301" width="5.140625" style="98" customWidth="1"/>
    <col min="12302" max="12302" width="6.42578125" style="98" customWidth="1"/>
    <col min="12303" max="12303" width="14.28515625" style="98" customWidth="1"/>
    <col min="12304" max="12304" width="12.42578125" style="98" customWidth="1"/>
    <col min="12305" max="12305" width="10.140625" style="98" customWidth="1"/>
    <col min="12306" max="12306" width="13" style="98" customWidth="1"/>
    <col min="12307" max="12307" width="9.140625" style="98" customWidth="1"/>
    <col min="12308" max="12308" width="6.140625" style="98" customWidth="1"/>
    <col min="12309" max="12309" width="11.42578125" style="98" customWidth="1"/>
    <col min="12310" max="12310" width="8.5703125" style="98" customWidth="1"/>
    <col min="12311" max="12311" width="10.28515625" style="98" customWidth="1"/>
    <col min="12312" max="12312" width="15" style="98" customWidth="1"/>
    <col min="12313" max="12323" width="0" style="98" hidden="1" customWidth="1"/>
    <col min="12324" max="12324" width="27.28515625" style="98" customWidth="1"/>
    <col min="12325" max="12325" width="0.140625" style="98" customWidth="1"/>
    <col min="12326" max="12327" width="11.42578125" style="98"/>
    <col min="12328" max="12328" width="11.7109375" style="98" customWidth="1"/>
    <col min="12329" max="12329" width="11.42578125" style="98"/>
    <col min="12330" max="12330" width="46.28515625" style="98" customWidth="1"/>
    <col min="12331" max="12335" width="11.42578125" style="98" customWidth="1"/>
    <col min="12336" max="12544" width="11.42578125" style="98"/>
    <col min="12545" max="12545" width="8.42578125" style="98" customWidth="1"/>
    <col min="12546" max="12546" width="9.140625" style="98" customWidth="1"/>
    <col min="12547" max="12547" width="6.42578125" style="98" customWidth="1"/>
    <col min="12548" max="12548" width="10" style="98" customWidth="1"/>
    <col min="12549" max="12549" width="5" style="98" customWidth="1"/>
    <col min="12550" max="12550" width="9.42578125" style="98" customWidth="1"/>
    <col min="12551" max="12553" width="11.42578125" style="98" customWidth="1"/>
    <col min="12554" max="12554" width="11.5703125" style="98" customWidth="1"/>
    <col min="12555" max="12555" width="3.7109375" style="98" customWidth="1"/>
    <col min="12556" max="12556" width="11.28515625" style="98" customWidth="1"/>
    <col min="12557" max="12557" width="5.140625" style="98" customWidth="1"/>
    <col min="12558" max="12558" width="6.42578125" style="98" customWidth="1"/>
    <col min="12559" max="12559" width="14.28515625" style="98" customWidth="1"/>
    <col min="12560" max="12560" width="12.42578125" style="98" customWidth="1"/>
    <col min="12561" max="12561" width="10.140625" style="98" customWidth="1"/>
    <col min="12562" max="12562" width="13" style="98" customWidth="1"/>
    <col min="12563" max="12563" width="9.140625" style="98" customWidth="1"/>
    <col min="12564" max="12564" width="6.140625" style="98" customWidth="1"/>
    <col min="12565" max="12565" width="11.42578125" style="98" customWidth="1"/>
    <col min="12566" max="12566" width="8.5703125" style="98" customWidth="1"/>
    <col min="12567" max="12567" width="10.28515625" style="98" customWidth="1"/>
    <col min="12568" max="12568" width="15" style="98" customWidth="1"/>
    <col min="12569" max="12579" width="0" style="98" hidden="1" customWidth="1"/>
    <col min="12580" max="12580" width="27.28515625" style="98" customWidth="1"/>
    <col min="12581" max="12581" width="0.140625" style="98" customWidth="1"/>
    <col min="12582" max="12583" width="11.42578125" style="98"/>
    <col min="12584" max="12584" width="11.7109375" style="98" customWidth="1"/>
    <col min="12585" max="12585" width="11.42578125" style="98"/>
    <col min="12586" max="12586" width="46.28515625" style="98" customWidth="1"/>
    <col min="12587" max="12591" width="11.42578125" style="98" customWidth="1"/>
    <col min="12592" max="12800" width="11.42578125" style="98"/>
    <col min="12801" max="12801" width="8.42578125" style="98" customWidth="1"/>
    <col min="12802" max="12802" width="9.140625" style="98" customWidth="1"/>
    <col min="12803" max="12803" width="6.42578125" style="98" customWidth="1"/>
    <col min="12804" max="12804" width="10" style="98" customWidth="1"/>
    <col min="12805" max="12805" width="5" style="98" customWidth="1"/>
    <col min="12806" max="12806" width="9.42578125" style="98" customWidth="1"/>
    <col min="12807" max="12809" width="11.42578125" style="98" customWidth="1"/>
    <col min="12810" max="12810" width="11.5703125" style="98" customWidth="1"/>
    <col min="12811" max="12811" width="3.7109375" style="98" customWidth="1"/>
    <col min="12812" max="12812" width="11.28515625" style="98" customWidth="1"/>
    <col min="12813" max="12813" width="5.140625" style="98" customWidth="1"/>
    <col min="12814" max="12814" width="6.42578125" style="98" customWidth="1"/>
    <col min="12815" max="12815" width="14.28515625" style="98" customWidth="1"/>
    <col min="12816" max="12816" width="12.42578125" style="98" customWidth="1"/>
    <col min="12817" max="12817" width="10.140625" style="98" customWidth="1"/>
    <col min="12818" max="12818" width="13" style="98" customWidth="1"/>
    <col min="12819" max="12819" width="9.140625" style="98" customWidth="1"/>
    <col min="12820" max="12820" width="6.140625" style="98" customWidth="1"/>
    <col min="12821" max="12821" width="11.42578125" style="98" customWidth="1"/>
    <col min="12822" max="12822" width="8.5703125" style="98" customWidth="1"/>
    <col min="12823" max="12823" width="10.28515625" style="98" customWidth="1"/>
    <col min="12824" max="12824" width="15" style="98" customWidth="1"/>
    <col min="12825" max="12835" width="0" style="98" hidden="1" customWidth="1"/>
    <col min="12836" max="12836" width="27.28515625" style="98" customWidth="1"/>
    <col min="12837" max="12837" width="0.140625" style="98" customWidth="1"/>
    <col min="12838" max="12839" width="11.42578125" style="98"/>
    <col min="12840" max="12840" width="11.7109375" style="98" customWidth="1"/>
    <col min="12841" max="12841" width="11.42578125" style="98"/>
    <col min="12842" max="12842" width="46.28515625" style="98" customWidth="1"/>
    <col min="12843" max="12847" width="11.42578125" style="98" customWidth="1"/>
    <col min="12848" max="13056" width="11.42578125" style="98"/>
    <col min="13057" max="13057" width="8.42578125" style="98" customWidth="1"/>
    <col min="13058" max="13058" width="9.140625" style="98" customWidth="1"/>
    <col min="13059" max="13059" width="6.42578125" style="98" customWidth="1"/>
    <col min="13060" max="13060" width="10" style="98" customWidth="1"/>
    <col min="13061" max="13061" width="5" style="98" customWidth="1"/>
    <col min="13062" max="13062" width="9.42578125" style="98" customWidth="1"/>
    <col min="13063" max="13065" width="11.42578125" style="98" customWidth="1"/>
    <col min="13066" max="13066" width="11.5703125" style="98" customWidth="1"/>
    <col min="13067" max="13067" width="3.7109375" style="98" customWidth="1"/>
    <col min="13068" max="13068" width="11.28515625" style="98" customWidth="1"/>
    <col min="13069" max="13069" width="5.140625" style="98" customWidth="1"/>
    <col min="13070" max="13070" width="6.42578125" style="98" customWidth="1"/>
    <col min="13071" max="13071" width="14.28515625" style="98" customWidth="1"/>
    <col min="13072" max="13072" width="12.42578125" style="98" customWidth="1"/>
    <col min="13073" max="13073" width="10.140625" style="98" customWidth="1"/>
    <col min="13074" max="13074" width="13" style="98" customWidth="1"/>
    <col min="13075" max="13075" width="9.140625" style="98" customWidth="1"/>
    <col min="13076" max="13076" width="6.140625" style="98" customWidth="1"/>
    <col min="13077" max="13077" width="11.42578125" style="98" customWidth="1"/>
    <col min="13078" max="13078" width="8.5703125" style="98" customWidth="1"/>
    <col min="13079" max="13079" width="10.28515625" style="98" customWidth="1"/>
    <col min="13080" max="13080" width="15" style="98" customWidth="1"/>
    <col min="13081" max="13091" width="0" style="98" hidden="1" customWidth="1"/>
    <col min="13092" max="13092" width="27.28515625" style="98" customWidth="1"/>
    <col min="13093" max="13093" width="0.140625" style="98" customWidth="1"/>
    <col min="13094" max="13095" width="11.42578125" style="98"/>
    <col min="13096" max="13096" width="11.7109375" style="98" customWidth="1"/>
    <col min="13097" max="13097" width="11.42578125" style="98"/>
    <col min="13098" max="13098" width="46.28515625" style="98" customWidth="1"/>
    <col min="13099" max="13103" width="11.42578125" style="98" customWidth="1"/>
    <col min="13104" max="13312" width="11.42578125" style="98"/>
    <col min="13313" max="13313" width="8.42578125" style="98" customWidth="1"/>
    <col min="13314" max="13314" width="9.140625" style="98" customWidth="1"/>
    <col min="13315" max="13315" width="6.42578125" style="98" customWidth="1"/>
    <col min="13316" max="13316" width="10" style="98" customWidth="1"/>
    <col min="13317" max="13317" width="5" style="98" customWidth="1"/>
    <col min="13318" max="13318" width="9.42578125" style="98" customWidth="1"/>
    <col min="13319" max="13321" width="11.42578125" style="98" customWidth="1"/>
    <col min="13322" max="13322" width="11.5703125" style="98" customWidth="1"/>
    <col min="13323" max="13323" width="3.7109375" style="98" customWidth="1"/>
    <col min="13324" max="13324" width="11.28515625" style="98" customWidth="1"/>
    <col min="13325" max="13325" width="5.140625" style="98" customWidth="1"/>
    <col min="13326" max="13326" width="6.42578125" style="98" customWidth="1"/>
    <col min="13327" max="13327" width="14.28515625" style="98" customWidth="1"/>
    <col min="13328" max="13328" width="12.42578125" style="98" customWidth="1"/>
    <col min="13329" max="13329" width="10.140625" style="98" customWidth="1"/>
    <col min="13330" max="13330" width="13" style="98" customWidth="1"/>
    <col min="13331" max="13331" width="9.140625" style="98" customWidth="1"/>
    <col min="13332" max="13332" width="6.140625" style="98" customWidth="1"/>
    <col min="13333" max="13333" width="11.42578125" style="98" customWidth="1"/>
    <col min="13334" max="13334" width="8.5703125" style="98" customWidth="1"/>
    <col min="13335" max="13335" width="10.28515625" style="98" customWidth="1"/>
    <col min="13336" max="13336" width="15" style="98" customWidth="1"/>
    <col min="13337" max="13347" width="0" style="98" hidden="1" customWidth="1"/>
    <col min="13348" max="13348" width="27.28515625" style="98" customWidth="1"/>
    <col min="13349" max="13349" width="0.140625" style="98" customWidth="1"/>
    <col min="13350" max="13351" width="11.42578125" style="98"/>
    <col min="13352" max="13352" width="11.7109375" style="98" customWidth="1"/>
    <col min="13353" max="13353" width="11.42578125" style="98"/>
    <col min="13354" max="13354" width="46.28515625" style="98" customWidth="1"/>
    <col min="13355" max="13359" width="11.42578125" style="98" customWidth="1"/>
    <col min="13360" max="13568" width="11.42578125" style="98"/>
    <col min="13569" max="13569" width="8.42578125" style="98" customWidth="1"/>
    <col min="13570" max="13570" width="9.140625" style="98" customWidth="1"/>
    <col min="13571" max="13571" width="6.42578125" style="98" customWidth="1"/>
    <col min="13572" max="13572" width="10" style="98" customWidth="1"/>
    <col min="13573" max="13573" width="5" style="98" customWidth="1"/>
    <col min="13574" max="13574" width="9.42578125" style="98" customWidth="1"/>
    <col min="13575" max="13577" width="11.42578125" style="98" customWidth="1"/>
    <col min="13578" max="13578" width="11.5703125" style="98" customWidth="1"/>
    <col min="13579" max="13579" width="3.7109375" style="98" customWidth="1"/>
    <col min="13580" max="13580" width="11.28515625" style="98" customWidth="1"/>
    <col min="13581" max="13581" width="5.140625" style="98" customWidth="1"/>
    <col min="13582" max="13582" width="6.42578125" style="98" customWidth="1"/>
    <col min="13583" max="13583" width="14.28515625" style="98" customWidth="1"/>
    <col min="13584" max="13584" width="12.42578125" style="98" customWidth="1"/>
    <col min="13585" max="13585" width="10.140625" style="98" customWidth="1"/>
    <col min="13586" max="13586" width="13" style="98" customWidth="1"/>
    <col min="13587" max="13587" width="9.140625" style="98" customWidth="1"/>
    <col min="13588" max="13588" width="6.140625" style="98" customWidth="1"/>
    <col min="13589" max="13589" width="11.42578125" style="98" customWidth="1"/>
    <col min="13590" max="13590" width="8.5703125" style="98" customWidth="1"/>
    <col min="13591" max="13591" width="10.28515625" style="98" customWidth="1"/>
    <col min="13592" max="13592" width="15" style="98" customWidth="1"/>
    <col min="13593" max="13603" width="0" style="98" hidden="1" customWidth="1"/>
    <col min="13604" max="13604" width="27.28515625" style="98" customWidth="1"/>
    <col min="13605" max="13605" width="0.140625" style="98" customWidth="1"/>
    <col min="13606" max="13607" width="11.42578125" style="98"/>
    <col min="13608" max="13608" width="11.7109375" style="98" customWidth="1"/>
    <col min="13609" max="13609" width="11.42578125" style="98"/>
    <col min="13610" max="13610" width="46.28515625" style="98" customWidth="1"/>
    <col min="13611" max="13615" width="11.42578125" style="98" customWidth="1"/>
    <col min="13616" max="13824" width="11.42578125" style="98"/>
    <col min="13825" max="13825" width="8.42578125" style="98" customWidth="1"/>
    <col min="13826" max="13826" width="9.140625" style="98" customWidth="1"/>
    <col min="13827" max="13827" width="6.42578125" style="98" customWidth="1"/>
    <col min="13828" max="13828" width="10" style="98" customWidth="1"/>
    <col min="13829" max="13829" width="5" style="98" customWidth="1"/>
    <col min="13830" max="13830" width="9.42578125" style="98" customWidth="1"/>
    <col min="13831" max="13833" width="11.42578125" style="98" customWidth="1"/>
    <col min="13834" max="13834" width="11.5703125" style="98" customWidth="1"/>
    <col min="13835" max="13835" width="3.7109375" style="98" customWidth="1"/>
    <col min="13836" max="13836" width="11.28515625" style="98" customWidth="1"/>
    <col min="13837" max="13837" width="5.140625" style="98" customWidth="1"/>
    <col min="13838" max="13838" width="6.42578125" style="98" customWidth="1"/>
    <col min="13839" max="13839" width="14.28515625" style="98" customWidth="1"/>
    <col min="13840" max="13840" width="12.42578125" style="98" customWidth="1"/>
    <col min="13841" max="13841" width="10.140625" style="98" customWidth="1"/>
    <col min="13842" max="13842" width="13" style="98" customWidth="1"/>
    <col min="13843" max="13843" width="9.140625" style="98" customWidth="1"/>
    <col min="13844" max="13844" width="6.140625" style="98" customWidth="1"/>
    <col min="13845" max="13845" width="11.42578125" style="98" customWidth="1"/>
    <col min="13846" max="13846" width="8.5703125" style="98" customWidth="1"/>
    <col min="13847" max="13847" width="10.28515625" style="98" customWidth="1"/>
    <col min="13848" max="13848" width="15" style="98" customWidth="1"/>
    <col min="13849" max="13859" width="0" style="98" hidden="1" customWidth="1"/>
    <col min="13860" max="13860" width="27.28515625" style="98" customWidth="1"/>
    <col min="13861" max="13861" width="0.140625" style="98" customWidth="1"/>
    <col min="13862" max="13863" width="11.42578125" style="98"/>
    <col min="13864" max="13864" width="11.7109375" style="98" customWidth="1"/>
    <col min="13865" max="13865" width="11.42578125" style="98"/>
    <col min="13866" max="13866" width="46.28515625" style="98" customWidth="1"/>
    <col min="13867" max="13871" width="11.42578125" style="98" customWidth="1"/>
    <col min="13872" max="14080" width="11.42578125" style="98"/>
    <col min="14081" max="14081" width="8.42578125" style="98" customWidth="1"/>
    <col min="14082" max="14082" width="9.140625" style="98" customWidth="1"/>
    <col min="14083" max="14083" width="6.42578125" style="98" customWidth="1"/>
    <col min="14084" max="14084" width="10" style="98" customWidth="1"/>
    <col min="14085" max="14085" width="5" style="98" customWidth="1"/>
    <col min="14086" max="14086" width="9.42578125" style="98" customWidth="1"/>
    <col min="14087" max="14089" width="11.42578125" style="98" customWidth="1"/>
    <col min="14090" max="14090" width="11.5703125" style="98" customWidth="1"/>
    <col min="14091" max="14091" width="3.7109375" style="98" customWidth="1"/>
    <col min="14092" max="14092" width="11.28515625" style="98" customWidth="1"/>
    <col min="14093" max="14093" width="5.140625" style="98" customWidth="1"/>
    <col min="14094" max="14094" width="6.42578125" style="98" customWidth="1"/>
    <col min="14095" max="14095" width="14.28515625" style="98" customWidth="1"/>
    <col min="14096" max="14096" width="12.42578125" style="98" customWidth="1"/>
    <col min="14097" max="14097" width="10.140625" style="98" customWidth="1"/>
    <col min="14098" max="14098" width="13" style="98" customWidth="1"/>
    <col min="14099" max="14099" width="9.140625" style="98" customWidth="1"/>
    <col min="14100" max="14100" width="6.140625" style="98" customWidth="1"/>
    <col min="14101" max="14101" width="11.42578125" style="98" customWidth="1"/>
    <col min="14102" max="14102" width="8.5703125" style="98" customWidth="1"/>
    <col min="14103" max="14103" width="10.28515625" style="98" customWidth="1"/>
    <col min="14104" max="14104" width="15" style="98" customWidth="1"/>
    <col min="14105" max="14115" width="0" style="98" hidden="1" customWidth="1"/>
    <col min="14116" max="14116" width="27.28515625" style="98" customWidth="1"/>
    <col min="14117" max="14117" width="0.140625" style="98" customWidth="1"/>
    <col min="14118" max="14119" width="11.42578125" style="98"/>
    <col min="14120" max="14120" width="11.7109375" style="98" customWidth="1"/>
    <col min="14121" max="14121" width="11.42578125" style="98"/>
    <col min="14122" max="14122" width="46.28515625" style="98" customWidth="1"/>
    <col min="14123" max="14127" width="11.42578125" style="98" customWidth="1"/>
    <col min="14128" max="14336" width="11.42578125" style="98"/>
    <col min="14337" max="14337" width="8.42578125" style="98" customWidth="1"/>
    <col min="14338" max="14338" width="9.140625" style="98" customWidth="1"/>
    <col min="14339" max="14339" width="6.42578125" style="98" customWidth="1"/>
    <col min="14340" max="14340" width="10" style="98" customWidth="1"/>
    <col min="14341" max="14341" width="5" style="98" customWidth="1"/>
    <col min="14342" max="14342" width="9.42578125" style="98" customWidth="1"/>
    <col min="14343" max="14345" width="11.42578125" style="98" customWidth="1"/>
    <col min="14346" max="14346" width="11.5703125" style="98" customWidth="1"/>
    <col min="14347" max="14347" width="3.7109375" style="98" customWidth="1"/>
    <col min="14348" max="14348" width="11.28515625" style="98" customWidth="1"/>
    <col min="14349" max="14349" width="5.140625" style="98" customWidth="1"/>
    <col min="14350" max="14350" width="6.42578125" style="98" customWidth="1"/>
    <col min="14351" max="14351" width="14.28515625" style="98" customWidth="1"/>
    <col min="14352" max="14352" width="12.42578125" style="98" customWidth="1"/>
    <col min="14353" max="14353" width="10.140625" style="98" customWidth="1"/>
    <col min="14354" max="14354" width="13" style="98" customWidth="1"/>
    <col min="14355" max="14355" width="9.140625" style="98" customWidth="1"/>
    <col min="14356" max="14356" width="6.140625" style="98" customWidth="1"/>
    <col min="14357" max="14357" width="11.42578125" style="98" customWidth="1"/>
    <col min="14358" max="14358" width="8.5703125" style="98" customWidth="1"/>
    <col min="14359" max="14359" width="10.28515625" style="98" customWidth="1"/>
    <col min="14360" max="14360" width="15" style="98" customWidth="1"/>
    <col min="14361" max="14371" width="0" style="98" hidden="1" customWidth="1"/>
    <col min="14372" max="14372" width="27.28515625" style="98" customWidth="1"/>
    <col min="14373" max="14373" width="0.140625" style="98" customWidth="1"/>
    <col min="14374" max="14375" width="11.42578125" style="98"/>
    <col min="14376" max="14376" width="11.7109375" style="98" customWidth="1"/>
    <col min="14377" max="14377" width="11.42578125" style="98"/>
    <col min="14378" max="14378" width="46.28515625" style="98" customWidth="1"/>
    <col min="14379" max="14383" width="11.42578125" style="98" customWidth="1"/>
    <col min="14384" max="14592" width="11.42578125" style="98"/>
    <col min="14593" max="14593" width="8.42578125" style="98" customWidth="1"/>
    <col min="14594" max="14594" width="9.140625" style="98" customWidth="1"/>
    <col min="14595" max="14595" width="6.42578125" style="98" customWidth="1"/>
    <col min="14596" max="14596" width="10" style="98" customWidth="1"/>
    <col min="14597" max="14597" width="5" style="98" customWidth="1"/>
    <col min="14598" max="14598" width="9.42578125" style="98" customWidth="1"/>
    <col min="14599" max="14601" width="11.42578125" style="98" customWidth="1"/>
    <col min="14602" max="14602" width="11.5703125" style="98" customWidth="1"/>
    <col min="14603" max="14603" width="3.7109375" style="98" customWidth="1"/>
    <col min="14604" max="14604" width="11.28515625" style="98" customWidth="1"/>
    <col min="14605" max="14605" width="5.140625" style="98" customWidth="1"/>
    <col min="14606" max="14606" width="6.42578125" style="98" customWidth="1"/>
    <col min="14607" max="14607" width="14.28515625" style="98" customWidth="1"/>
    <col min="14608" max="14608" width="12.42578125" style="98" customWidth="1"/>
    <col min="14609" max="14609" width="10.140625" style="98" customWidth="1"/>
    <col min="14610" max="14610" width="13" style="98" customWidth="1"/>
    <col min="14611" max="14611" width="9.140625" style="98" customWidth="1"/>
    <col min="14612" max="14612" width="6.140625" style="98" customWidth="1"/>
    <col min="14613" max="14613" width="11.42578125" style="98" customWidth="1"/>
    <col min="14614" max="14614" width="8.5703125" style="98" customWidth="1"/>
    <col min="14615" max="14615" width="10.28515625" style="98" customWidth="1"/>
    <col min="14616" max="14616" width="15" style="98" customWidth="1"/>
    <col min="14617" max="14627" width="0" style="98" hidden="1" customWidth="1"/>
    <col min="14628" max="14628" width="27.28515625" style="98" customWidth="1"/>
    <col min="14629" max="14629" width="0.140625" style="98" customWidth="1"/>
    <col min="14630" max="14631" width="11.42578125" style="98"/>
    <col min="14632" max="14632" width="11.7109375" style="98" customWidth="1"/>
    <col min="14633" max="14633" width="11.42578125" style="98"/>
    <col min="14634" max="14634" width="46.28515625" style="98" customWidth="1"/>
    <col min="14635" max="14639" width="11.42578125" style="98" customWidth="1"/>
    <col min="14640" max="14848" width="11.42578125" style="98"/>
    <col min="14849" max="14849" width="8.42578125" style="98" customWidth="1"/>
    <col min="14850" max="14850" width="9.140625" style="98" customWidth="1"/>
    <col min="14851" max="14851" width="6.42578125" style="98" customWidth="1"/>
    <col min="14852" max="14852" width="10" style="98" customWidth="1"/>
    <col min="14853" max="14853" width="5" style="98" customWidth="1"/>
    <col min="14854" max="14854" width="9.42578125" style="98" customWidth="1"/>
    <col min="14855" max="14857" width="11.42578125" style="98" customWidth="1"/>
    <col min="14858" max="14858" width="11.5703125" style="98" customWidth="1"/>
    <col min="14859" max="14859" width="3.7109375" style="98" customWidth="1"/>
    <col min="14860" max="14860" width="11.28515625" style="98" customWidth="1"/>
    <col min="14861" max="14861" width="5.140625" style="98" customWidth="1"/>
    <col min="14862" max="14862" width="6.42578125" style="98" customWidth="1"/>
    <col min="14863" max="14863" width="14.28515625" style="98" customWidth="1"/>
    <col min="14864" max="14864" width="12.42578125" style="98" customWidth="1"/>
    <col min="14865" max="14865" width="10.140625" style="98" customWidth="1"/>
    <col min="14866" max="14866" width="13" style="98" customWidth="1"/>
    <col min="14867" max="14867" width="9.140625" style="98" customWidth="1"/>
    <col min="14868" max="14868" width="6.140625" style="98" customWidth="1"/>
    <col min="14869" max="14869" width="11.42578125" style="98" customWidth="1"/>
    <col min="14870" max="14870" width="8.5703125" style="98" customWidth="1"/>
    <col min="14871" max="14871" width="10.28515625" style="98" customWidth="1"/>
    <col min="14872" max="14872" width="15" style="98" customWidth="1"/>
    <col min="14873" max="14883" width="0" style="98" hidden="1" customWidth="1"/>
    <col min="14884" max="14884" width="27.28515625" style="98" customWidth="1"/>
    <col min="14885" max="14885" width="0.140625" style="98" customWidth="1"/>
    <col min="14886" max="14887" width="11.42578125" style="98"/>
    <col min="14888" max="14888" width="11.7109375" style="98" customWidth="1"/>
    <col min="14889" max="14889" width="11.42578125" style="98"/>
    <col min="14890" max="14890" width="46.28515625" style="98" customWidth="1"/>
    <col min="14891" max="14895" width="11.42578125" style="98" customWidth="1"/>
    <col min="14896" max="15104" width="11.42578125" style="98"/>
    <col min="15105" max="15105" width="8.42578125" style="98" customWidth="1"/>
    <col min="15106" max="15106" width="9.140625" style="98" customWidth="1"/>
    <col min="15107" max="15107" width="6.42578125" style="98" customWidth="1"/>
    <col min="15108" max="15108" width="10" style="98" customWidth="1"/>
    <col min="15109" max="15109" width="5" style="98" customWidth="1"/>
    <col min="15110" max="15110" width="9.42578125" style="98" customWidth="1"/>
    <col min="15111" max="15113" width="11.42578125" style="98" customWidth="1"/>
    <col min="15114" max="15114" width="11.5703125" style="98" customWidth="1"/>
    <col min="15115" max="15115" width="3.7109375" style="98" customWidth="1"/>
    <col min="15116" max="15116" width="11.28515625" style="98" customWidth="1"/>
    <col min="15117" max="15117" width="5.140625" style="98" customWidth="1"/>
    <col min="15118" max="15118" width="6.42578125" style="98" customWidth="1"/>
    <col min="15119" max="15119" width="14.28515625" style="98" customWidth="1"/>
    <col min="15120" max="15120" width="12.42578125" style="98" customWidth="1"/>
    <col min="15121" max="15121" width="10.140625" style="98" customWidth="1"/>
    <col min="15122" max="15122" width="13" style="98" customWidth="1"/>
    <col min="15123" max="15123" width="9.140625" style="98" customWidth="1"/>
    <col min="15124" max="15124" width="6.140625" style="98" customWidth="1"/>
    <col min="15125" max="15125" width="11.42578125" style="98" customWidth="1"/>
    <col min="15126" max="15126" width="8.5703125" style="98" customWidth="1"/>
    <col min="15127" max="15127" width="10.28515625" style="98" customWidth="1"/>
    <col min="15128" max="15128" width="15" style="98" customWidth="1"/>
    <col min="15129" max="15139" width="0" style="98" hidden="1" customWidth="1"/>
    <col min="15140" max="15140" width="27.28515625" style="98" customWidth="1"/>
    <col min="15141" max="15141" width="0.140625" style="98" customWidth="1"/>
    <col min="15142" max="15143" width="11.42578125" style="98"/>
    <col min="15144" max="15144" width="11.7109375" style="98" customWidth="1"/>
    <col min="15145" max="15145" width="11.42578125" style="98"/>
    <col min="15146" max="15146" width="46.28515625" style="98" customWidth="1"/>
    <col min="15147" max="15151" width="11.42578125" style="98" customWidth="1"/>
    <col min="15152" max="15360" width="11.42578125" style="98"/>
    <col min="15361" max="15361" width="8.42578125" style="98" customWidth="1"/>
    <col min="15362" max="15362" width="9.140625" style="98" customWidth="1"/>
    <col min="15363" max="15363" width="6.42578125" style="98" customWidth="1"/>
    <col min="15364" max="15364" width="10" style="98" customWidth="1"/>
    <col min="15365" max="15365" width="5" style="98" customWidth="1"/>
    <col min="15366" max="15366" width="9.42578125" style="98" customWidth="1"/>
    <col min="15367" max="15369" width="11.42578125" style="98" customWidth="1"/>
    <col min="15370" max="15370" width="11.5703125" style="98" customWidth="1"/>
    <col min="15371" max="15371" width="3.7109375" style="98" customWidth="1"/>
    <col min="15372" max="15372" width="11.28515625" style="98" customWidth="1"/>
    <col min="15373" max="15373" width="5.140625" style="98" customWidth="1"/>
    <col min="15374" max="15374" width="6.42578125" style="98" customWidth="1"/>
    <col min="15375" max="15375" width="14.28515625" style="98" customWidth="1"/>
    <col min="15376" max="15376" width="12.42578125" style="98" customWidth="1"/>
    <col min="15377" max="15377" width="10.140625" style="98" customWidth="1"/>
    <col min="15378" max="15378" width="13" style="98" customWidth="1"/>
    <col min="15379" max="15379" width="9.140625" style="98" customWidth="1"/>
    <col min="15380" max="15380" width="6.140625" style="98" customWidth="1"/>
    <col min="15381" max="15381" width="11.42578125" style="98" customWidth="1"/>
    <col min="15382" max="15382" width="8.5703125" style="98" customWidth="1"/>
    <col min="15383" max="15383" width="10.28515625" style="98" customWidth="1"/>
    <col min="15384" max="15384" width="15" style="98" customWidth="1"/>
    <col min="15385" max="15395" width="0" style="98" hidden="1" customWidth="1"/>
    <col min="15396" max="15396" width="27.28515625" style="98" customWidth="1"/>
    <col min="15397" max="15397" width="0.140625" style="98" customWidth="1"/>
    <col min="15398" max="15399" width="11.42578125" style="98"/>
    <col min="15400" max="15400" width="11.7109375" style="98" customWidth="1"/>
    <col min="15401" max="15401" width="11.42578125" style="98"/>
    <col min="15402" max="15402" width="46.28515625" style="98" customWidth="1"/>
    <col min="15403" max="15407" width="11.42578125" style="98" customWidth="1"/>
    <col min="15408" max="15616" width="11.42578125" style="98"/>
    <col min="15617" max="15617" width="8.42578125" style="98" customWidth="1"/>
    <col min="15618" max="15618" width="9.140625" style="98" customWidth="1"/>
    <col min="15619" max="15619" width="6.42578125" style="98" customWidth="1"/>
    <col min="15620" max="15620" width="10" style="98" customWidth="1"/>
    <col min="15621" max="15621" width="5" style="98" customWidth="1"/>
    <col min="15622" max="15622" width="9.42578125" style="98" customWidth="1"/>
    <col min="15623" max="15625" width="11.42578125" style="98" customWidth="1"/>
    <col min="15626" max="15626" width="11.5703125" style="98" customWidth="1"/>
    <col min="15627" max="15627" width="3.7109375" style="98" customWidth="1"/>
    <col min="15628" max="15628" width="11.28515625" style="98" customWidth="1"/>
    <col min="15629" max="15629" width="5.140625" style="98" customWidth="1"/>
    <col min="15630" max="15630" width="6.42578125" style="98" customWidth="1"/>
    <col min="15631" max="15631" width="14.28515625" style="98" customWidth="1"/>
    <col min="15632" max="15632" width="12.42578125" style="98" customWidth="1"/>
    <col min="15633" max="15633" width="10.140625" style="98" customWidth="1"/>
    <col min="15634" max="15634" width="13" style="98" customWidth="1"/>
    <col min="15635" max="15635" width="9.140625" style="98" customWidth="1"/>
    <col min="15636" max="15636" width="6.140625" style="98" customWidth="1"/>
    <col min="15637" max="15637" width="11.42578125" style="98" customWidth="1"/>
    <col min="15638" max="15638" width="8.5703125" style="98" customWidth="1"/>
    <col min="15639" max="15639" width="10.28515625" style="98" customWidth="1"/>
    <col min="15640" max="15640" width="15" style="98" customWidth="1"/>
    <col min="15641" max="15651" width="0" style="98" hidden="1" customWidth="1"/>
    <col min="15652" max="15652" width="27.28515625" style="98" customWidth="1"/>
    <col min="15653" max="15653" width="0.140625" style="98" customWidth="1"/>
    <col min="15654" max="15655" width="11.42578125" style="98"/>
    <col min="15656" max="15656" width="11.7109375" style="98" customWidth="1"/>
    <col min="15657" max="15657" width="11.42578125" style="98"/>
    <col min="15658" max="15658" width="46.28515625" style="98" customWidth="1"/>
    <col min="15659" max="15663" width="11.42578125" style="98" customWidth="1"/>
    <col min="15664" max="15872" width="11.42578125" style="98"/>
    <col min="15873" max="15873" width="8.42578125" style="98" customWidth="1"/>
    <col min="15874" max="15874" width="9.140625" style="98" customWidth="1"/>
    <col min="15875" max="15875" width="6.42578125" style="98" customWidth="1"/>
    <col min="15876" max="15876" width="10" style="98" customWidth="1"/>
    <col min="15877" max="15877" width="5" style="98" customWidth="1"/>
    <col min="15878" max="15878" width="9.42578125" style="98" customWidth="1"/>
    <col min="15879" max="15881" width="11.42578125" style="98" customWidth="1"/>
    <col min="15882" max="15882" width="11.5703125" style="98" customWidth="1"/>
    <col min="15883" max="15883" width="3.7109375" style="98" customWidth="1"/>
    <col min="15884" max="15884" width="11.28515625" style="98" customWidth="1"/>
    <col min="15885" max="15885" width="5.140625" style="98" customWidth="1"/>
    <col min="15886" max="15886" width="6.42578125" style="98" customWidth="1"/>
    <col min="15887" max="15887" width="14.28515625" style="98" customWidth="1"/>
    <col min="15888" max="15888" width="12.42578125" style="98" customWidth="1"/>
    <col min="15889" max="15889" width="10.140625" style="98" customWidth="1"/>
    <col min="15890" max="15890" width="13" style="98" customWidth="1"/>
    <col min="15891" max="15891" width="9.140625" style="98" customWidth="1"/>
    <col min="15892" max="15892" width="6.140625" style="98" customWidth="1"/>
    <col min="15893" max="15893" width="11.42578125" style="98" customWidth="1"/>
    <col min="15894" max="15894" width="8.5703125" style="98" customWidth="1"/>
    <col min="15895" max="15895" width="10.28515625" style="98" customWidth="1"/>
    <col min="15896" max="15896" width="15" style="98" customWidth="1"/>
    <col min="15897" max="15907" width="0" style="98" hidden="1" customWidth="1"/>
    <col min="15908" max="15908" width="27.28515625" style="98" customWidth="1"/>
    <col min="15909" max="15909" width="0.140625" style="98" customWidth="1"/>
    <col min="15910" max="15911" width="11.42578125" style="98"/>
    <col min="15912" max="15912" width="11.7109375" style="98" customWidth="1"/>
    <col min="15913" max="15913" width="11.42578125" style="98"/>
    <col min="15914" max="15914" width="46.28515625" style="98" customWidth="1"/>
    <col min="15915" max="15919" width="11.42578125" style="98" customWidth="1"/>
    <col min="15920" max="16128" width="11.42578125" style="98"/>
    <col min="16129" max="16129" width="8.42578125" style="98" customWidth="1"/>
    <col min="16130" max="16130" width="9.140625" style="98" customWidth="1"/>
    <col min="16131" max="16131" width="6.42578125" style="98" customWidth="1"/>
    <col min="16132" max="16132" width="10" style="98" customWidth="1"/>
    <col min="16133" max="16133" width="5" style="98" customWidth="1"/>
    <col min="16134" max="16134" width="9.42578125" style="98" customWidth="1"/>
    <col min="16135" max="16137" width="11.42578125" style="98" customWidth="1"/>
    <col min="16138" max="16138" width="11.5703125" style="98" customWidth="1"/>
    <col min="16139" max="16139" width="3.7109375" style="98" customWidth="1"/>
    <col min="16140" max="16140" width="11.28515625" style="98" customWidth="1"/>
    <col min="16141" max="16141" width="5.140625" style="98" customWidth="1"/>
    <col min="16142" max="16142" width="6.42578125" style="98" customWidth="1"/>
    <col min="16143" max="16143" width="14.28515625" style="98" customWidth="1"/>
    <col min="16144" max="16144" width="12.42578125" style="98" customWidth="1"/>
    <col min="16145" max="16145" width="10.140625" style="98" customWidth="1"/>
    <col min="16146" max="16146" width="13" style="98" customWidth="1"/>
    <col min="16147" max="16147" width="9.140625" style="98" customWidth="1"/>
    <col min="16148" max="16148" width="6.140625" style="98" customWidth="1"/>
    <col min="16149" max="16149" width="11.42578125" style="98" customWidth="1"/>
    <col min="16150" max="16150" width="8.5703125" style="98" customWidth="1"/>
    <col min="16151" max="16151" width="10.28515625" style="98" customWidth="1"/>
    <col min="16152" max="16152" width="15" style="98" customWidth="1"/>
    <col min="16153" max="16163" width="0" style="98" hidden="1" customWidth="1"/>
    <col min="16164" max="16164" width="27.28515625" style="98" customWidth="1"/>
    <col min="16165" max="16165" width="0.140625" style="98" customWidth="1"/>
    <col min="16166" max="16167" width="11.42578125" style="98"/>
    <col min="16168" max="16168" width="11.7109375" style="98" customWidth="1"/>
    <col min="16169" max="16169" width="11.42578125" style="98"/>
    <col min="16170" max="16170" width="46.28515625" style="98" customWidth="1"/>
    <col min="16171" max="16175" width="11.42578125" style="98" customWidth="1"/>
    <col min="16176" max="16384" width="11.42578125" style="98"/>
  </cols>
  <sheetData>
    <row r="1" spans="1:50" customFormat="1" ht="54.75" customHeight="1">
      <c r="A1" s="7" t="s">
        <v>36</v>
      </c>
      <c r="B1" s="7" t="s">
        <v>37</v>
      </c>
      <c r="C1" s="7" t="s">
        <v>0</v>
      </c>
      <c r="D1" s="7" t="s">
        <v>33</v>
      </c>
      <c r="E1" s="7" t="s">
        <v>1</v>
      </c>
      <c r="F1" s="7" t="s">
        <v>42</v>
      </c>
      <c r="G1" s="8" t="s">
        <v>17</v>
      </c>
      <c r="H1" s="8" t="s">
        <v>18</v>
      </c>
      <c r="I1" s="8" t="s">
        <v>19</v>
      </c>
      <c r="J1" s="8" t="s">
        <v>20</v>
      </c>
      <c r="K1" s="8" t="s">
        <v>3</v>
      </c>
      <c r="L1" s="8" t="s">
        <v>4</v>
      </c>
      <c r="M1" s="8" t="s">
        <v>5</v>
      </c>
      <c r="N1" s="8" t="s">
        <v>38</v>
      </c>
      <c r="O1" s="8" t="s">
        <v>6</v>
      </c>
      <c r="P1" s="8" t="s">
        <v>7</v>
      </c>
      <c r="Q1" s="8" t="s">
        <v>8</v>
      </c>
      <c r="R1" s="8" t="s">
        <v>9</v>
      </c>
      <c r="S1" s="8" t="s">
        <v>2</v>
      </c>
      <c r="T1" s="8" t="s">
        <v>239</v>
      </c>
      <c r="U1" s="158" t="s">
        <v>34</v>
      </c>
      <c r="V1" s="7" t="s">
        <v>10</v>
      </c>
      <c r="W1" s="7" t="s">
        <v>35</v>
      </c>
      <c r="X1" s="18" t="s">
        <v>23</v>
      </c>
      <c r="Y1" s="6" t="s">
        <v>24</v>
      </c>
      <c r="Z1" s="6" t="s">
        <v>25</v>
      </c>
      <c r="AA1" s="6" t="s">
        <v>26</v>
      </c>
      <c r="AB1" s="6" t="s">
        <v>27</v>
      </c>
      <c r="AC1" s="10" t="s">
        <v>28</v>
      </c>
      <c r="AD1" s="6" t="s">
        <v>39</v>
      </c>
      <c r="AE1" s="6" t="s">
        <v>29</v>
      </c>
      <c r="AF1" s="6" t="s">
        <v>40</v>
      </c>
      <c r="AG1" s="6" t="s">
        <v>41</v>
      </c>
      <c r="AH1" s="6" t="s">
        <v>30</v>
      </c>
      <c r="AI1" s="6" t="s">
        <v>31</v>
      </c>
      <c r="AJ1" s="6" t="s">
        <v>32</v>
      </c>
      <c r="AK1" s="73"/>
      <c r="AL1" s="26" t="s">
        <v>309</v>
      </c>
      <c r="AM1" s="26" t="s">
        <v>11</v>
      </c>
      <c r="AN1" s="162" t="s">
        <v>12</v>
      </c>
      <c r="AO1" s="27" t="s">
        <v>22</v>
      </c>
      <c r="AP1" s="28" t="s">
        <v>21</v>
      </c>
      <c r="AQ1" s="1" t="s">
        <v>13</v>
      </c>
      <c r="AR1" s="21" t="s">
        <v>14</v>
      </c>
      <c r="AS1" s="21" t="s">
        <v>15</v>
      </c>
      <c r="AT1" s="21" t="s">
        <v>16</v>
      </c>
      <c r="AU1" s="21" t="s">
        <v>21</v>
      </c>
      <c r="AV1" s="146" t="s">
        <v>279</v>
      </c>
      <c r="AW1" s="277" t="s">
        <v>280</v>
      </c>
      <c r="AX1" s="151" t="s">
        <v>282</v>
      </c>
    </row>
    <row r="2" spans="1:50" customFormat="1" ht="22.5">
      <c r="A2" s="35">
        <v>111222</v>
      </c>
      <c r="B2" s="64">
        <v>40399</v>
      </c>
      <c r="C2" s="19">
        <v>157725</v>
      </c>
      <c r="D2" s="32">
        <v>40390</v>
      </c>
      <c r="E2" s="35" t="s">
        <v>43</v>
      </c>
      <c r="F2" s="35" t="s">
        <v>44</v>
      </c>
      <c r="G2" s="29" t="s">
        <v>45</v>
      </c>
      <c r="H2" s="29"/>
      <c r="I2" s="29" t="s">
        <v>46</v>
      </c>
      <c r="J2" s="35"/>
      <c r="K2" s="35" t="s">
        <v>190</v>
      </c>
      <c r="L2" s="19">
        <v>1020723762</v>
      </c>
      <c r="M2" s="37" t="s">
        <v>238</v>
      </c>
      <c r="N2" s="35"/>
      <c r="O2" s="35" t="s">
        <v>218</v>
      </c>
      <c r="P2" s="35" t="s">
        <v>218</v>
      </c>
      <c r="Q2" s="32">
        <v>35016</v>
      </c>
      <c r="R2" s="69" t="s">
        <v>219</v>
      </c>
      <c r="S2" s="33" t="s">
        <v>221</v>
      </c>
      <c r="T2" s="33" t="s">
        <v>241</v>
      </c>
      <c r="U2" s="254">
        <v>1025000</v>
      </c>
      <c r="V2" s="218">
        <v>0</v>
      </c>
      <c r="W2" s="218">
        <v>1025000</v>
      </c>
      <c r="X2" s="35" t="s">
        <v>267</v>
      </c>
      <c r="Y2" s="53"/>
      <c r="Z2" s="53">
        <v>0</v>
      </c>
      <c r="AA2" s="53"/>
      <c r="AB2" s="51"/>
      <c r="AC2" s="220"/>
      <c r="AD2" s="35"/>
      <c r="AE2" s="35"/>
      <c r="AF2" s="39" t="s">
        <v>315</v>
      </c>
      <c r="AG2" s="35"/>
      <c r="AH2" s="35"/>
      <c r="AI2" s="35"/>
      <c r="AJ2" s="39" t="s">
        <v>255</v>
      </c>
      <c r="AK2" s="19"/>
      <c r="AL2" s="40" t="s">
        <v>245</v>
      </c>
      <c r="AM2" s="35">
        <v>816</v>
      </c>
      <c r="AN2" s="256">
        <v>12500</v>
      </c>
      <c r="AO2" s="22"/>
      <c r="AP2" s="54" t="s">
        <v>320</v>
      </c>
      <c r="AQ2" s="5"/>
      <c r="AR2" s="5"/>
      <c r="AS2" s="5"/>
      <c r="AT2" s="5"/>
      <c r="AU2" s="5"/>
      <c r="AV2" s="5"/>
      <c r="AW2" s="256">
        <v>12500</v>
      </c>
      <c r="AX2" s="40" t="s">
        <v>281</v>
      </c>
    </row>
    <row r="3" spans="1:50" customFormat="1" ht="67.5">
      <c r="A3" s="35">
        <v>111222</v>
      </c>
      <c r="B3" s="64">
        <v>40399</v>
      </c>
      <c r="C3" s="19">
        <v>157725</v>
      </c>
      <c r="D3" s="32">
        <v>40390</v>
      </c>
      <c r="E3" s="35" t="s">
        <v>43</v>
      </c>
      <c r="F3" s="35" t="s">
        <v>44</v>
      </c>
      <c r="G3" s="29" t="s">
        <v>45</v>
      </c>
      <c r="H3" s="29"/>
      <c r="I3" s="29" t="s">
        <v>46</v>
      </c>
      <c r="J3" s="35"/>
      <c r="K3" s="35" t="s">
        <v>190</v>
      </c>
      <c r="L3" s="19">
        <v>1020723762</v>
      </c>
      <c r="M3" s="37" t="s">
        <v>238</v>
      </c>
      <c r="N3" s="35"/>
      <c r="O3" s="35" t="s">
        <v>218</v>
      </c>
      <c r="P3" s="35" t="s">
        <v>218</v>
      </c>
      <c r="Q3" s="32">
        <v>35016</v>
      </c>
      <c r="R3" s="69" t="s">
        <v>219</v>
      </c>
      <c r="S3" s="33" t="s">
        <v>221</v>
      </c>
      <c r="T3" s="33" t="s">
        <v>241</v>
      </c>
      <c r="U3" s="218"/>
      <c r="V3" s="218">
        <v>0</v>
      </c>
      <c r="W3" s="218"/>
      <c r="X3" s="35" t="s">
        <v>267</v>
      </c>
      <c r="Y3" s="53"/>
      <c r="Z3" s="53">
        <v>0</v>
      </c>
      <c r="AA3" s="53"/>
      <c r="AB3" s="51"/>
      <c r="AC3" s="220"/>
      <c r="AD3" s="35"/>
      <c r="AE3" s="35"/>
      <c r="AF3" s="39" t="s">
        <v>315</v>
      </c>
      <c r="AG3" s="35"/>
      <c r="AH3" s="35"/>
      <c r="AI3" s="35"/>
      <c r="AJ3" s="39" t="s">
        <v>255</v>
      </c>
      <c r="AK3" s="19"/>
      <c r="AL3" s="40" t="s">
        <v>274</v>
      </c>
      <c r="AM3" s="35">
        <v>602</v>
      </c>
      <c r="AN3" s="221">
        <v>141300</v>
      </c>
      <c r="AO3" s="22"/>
      <c r="AP3" s="52" t="s">
        <v>316</v>
      </c>
      <c r="AQ3" s="5"/>
      <c r="AR3" s="5"/>
      <c r="AS3" s="5"/>
      <c r="AT3" s="5"/>
      <c r="AU3" s="5"/>
      <c r="AV3" s="5"/>
      <c r="AW3" s="221">
        <v>141300</v>
      </c>
      <c r="AX3" s="39" t="s">
        <v>283</v>
      </c>
    </row>
    <row r="4" spans="1:50" customFormat="1" ht="22.5">
      <c r="A4" s="35">
        <v>111222</v>
      </c>
      <c r="B4" s="64">
        <v>40399</v>
      </c>
      <c r="C4" s="19">
        <v>157726</v>
      </c>
      <c r="D4" s="32">
        <v>40390</v>
      </c>
      <c r="E4" s="35" t="s">
        <v>43</v>
      </c>
      <c r="F4" s="35" t="s">
        <v>44</v>
      </c>
      <c r="G4" s="29" t="s">
        <v>47</v>
      </c>
      <c r="H4" s="29"/>
      <c r="I4" s="29" t="s">
        <v>48</v>
      </c>
      <c r="J4" s="35"/>
      <c r="K4" s="35" t="s">
        <v>190</v>
      </c>
      <c r="L4" s="19">
        <v>1032436678</v>
      </c>
      <c r="M4" s="37" t="s">
        <v>238</v>
      </c>
      <c r="N4" s="35"/>
      <c r="O4" s="35" t="s">
        <v>218</v>
      </c>
      <c r="P4" s="35" t="s">
        <v>218</v>
      </c>
      <c r="Q4" s="32">
        <v>39615</v>
      </c>
      <c r="R4" s="69" t="s">
        <v>219</v>
      </c>
      <c r="S4" s="33" t="s">
        <v>220</v>
      </c>
      <c r="T4" s="33" t="s">
        <v>252</v>
      </c>
      <c r="U4" s="218">
        <v>1025000</v>
      </c>
      <c r="V4" s="218">
        <v>0</v>
      </c>
      <c r="W4" s="218">
        <v>1025000</v>
      </c>
      <c r="X4" s="35" t="s">
        <v>257</v>
      </c>
      <c r="Y4" s="35"/>
      <c r="Z4" s="35">
        <v>0</v>
      </c>
      <c r="AA4" s="35"/>
      <c r="AB4" s="35"/>
      <c r="AC4" s="64"/>
      <c r="AD4" s="35"/>
      <c r="AE4" s="35"/>
      <c r="AF4" s="39" t="s">
        <v>315</v>
      </c>
      <c r="AG4" s="35"/>
      <c r="AH4" s="35"/>
      <c r="AI4" s="35"/>
      <c r="AJ4" s="39" t="s">
        <v>255</v>
      </c>
      <c r="AK4" s="19"/>
      <c r="AL4" s="40" t="s">
        <v>245</v>
      </c>
      <c r="AM4" s="35">
        <v>889</v>
      </c>
      <c r="AN4" s="221"/>
      <c r="AO4" s="22"/>
      <c r="AP4" s="54" t="s">
        <v>262</v>
      </c>
      <c r="AQ4" s="5"/>
      <c r="AR4" s="5"/>
      <c r="AS4" s="5"/>
      <c r="AT4" s="5"/>
      <c r="AU4" s="5"/>
      <c r="AV4" s="5"/>
      <c r="AW4" s="221"/>
      <c r="AX4" s="5"/>
    </row>
    <row r="5" spans="1:50" customFormat="1" ht="22.5">
      <c r="A5" s="35">
        <v>111222</v>
      </c>
      <c r="B5" s="64">
        <v>40399</v>
      </c>
      <c r="C5" s="19">
        <v>157726</v>
      </c>
      <c r="D5" s="32">
        <v>40390</v>
      </c>
      <c r="E5" s="35" t="s">
        <v>43</v>
      </c>
      <c r="F5" s="35" t="s">
        <v>44</v>
      </c>
      <c r="G5" s="29" t="s">
        <v>47</v>
      </c>
      <c r="H5" s="29"/>
      <c r="I5" s="29" t="s">
        <v>48</v>
      </c>
      <c r="J5" s="35"/>
      <c r="K5" s="35" t="s">
        <v>190</v>
      </c>
      <c r="L5" s="19">
        <v>1032436678</v>
      </c>
      <c r="M5" s="37" t="s">
        <v>238</v>
      </c>
      <c r="N5" s="35"/>
      <c r="O5" s="35" t="s">
        <v>218</v>
      </c>
      <c r="P5" s="35" t="s">
        <v>218</v>
      </c>
      <c r="Q5" s="32">
        <v>39615</v>
      </c>
      <c r="R5" s="69" t="s">
        <v>219</v>
      </c>
      <c r="S5" s="33" t="s">
        <v>220</v>
      </c>
      <c r="T5" s="33" t="s">
        <v>252</v>
      </c>
      <c r="U5" s="218"/>
      <c r="V5" s="218">
        <v>0</v>
      </c>
      <c r="W5" s="218"/>
      <c r="X5" s="35" t="s">
        <v>257</v>
      </c>
      <c r="Y5" s="35"/>
      <c r="Z5" s="35">
        <v>0</v>
      </c>
      <c r="AA5" s="35"/>
      <c r="AB5" s="35"/>
      <c r="AC5" s="64"/>
      <c r="AD5" s="35"/>
      <c r="AE5" s="35"/>
      <c r="AF5" s="39" t="s">
        <v>315</v>
      </c>
      <c r="AG5" s="35"/>
      <c r="AH5" s="35"/>
      <c r="AI5" s="35"/>
      <c r="AJ5" s="39" t="s">
        <v>255</v>
      </c>
      <c r="AK5" s="19"/>
      <c r="AL5" s="40" t="s">
        <v>274</v>
      </c>
      <c r="AM5" s="35">
        <v>888</v>
      </c>
      <c r="AN5" s="221"/>
      <c r="AO5" s="22"/>
      <c r="AP5" s="52" t="s">
        <v>310</v>
      </c>
      <c r="AQ5" s="5"/>
      <c r="AR5" s="5"/>
      <c r="AS5" s="5"/>
      <c r="AT5" s="5"/>
      <c r="AU5" s="5"/>
      <c r="AV5" s="5"/>
      <c r="AW5" s="221"/>
      <c r="AX5" s="5"/>
    </row>
    <row r="6" spans="1:50" customFormat="1" ht="22.5">
      <c r="A6" s="35">
        <v>111222</v>
      </c>
      <c r="B6" s="64">
        <v>40399</v>
      </c>
      <c r="C6" s="19">
        <v>157728</v>
      </c>
      <c r="D6" s="32">
        <v>40390</v>
      </c>
      <c r="E6" s="35" t="s">
        <v>43</v>
      </c>
      <c r="F6" s="35" t="s">
        <v>44</v>
      </c>
      <c r="G6" s="29" t="s">
        <v>49</v>
      </c>
      <c r="H6" s="29" t="s">
        <v>50</v>
      </c>
      <c r="I6" s="29" t="s">
        <v>51</v>
      </c>
      <c r="J6" s="35" t="s">
        <v>52</v>
      </c>
      <c r="K6" s="35" t="s">
        <v>190</v>
      </c>
      <c r="L6" s="19">
        <v>52517881</v>
      </c>
      <c r="M6" s="37" t="s">
        <v>237</v>
      </c>
      <c r="N6" s="35"/>
      <c r="O6" s="35" t="s">
        <v>218</v>
      </c>
      <c r="P6" s="35" t="s">
        <v>218</v>
      </c>
      <c r="Q6" s="32">
        <v>39923</v>
      </c>
      <c r="R6" s="69" t="s">
        <v>219</v>
      </c>
      <c r="S6" s="33" t="s">
        <v>223</v>
      </c>
      <c r="T6" s="33" t="s">
        <v>252</v>
      </c>
      <c r="U6" s="218">
        <v>1025000</v>
      </c>
      <c r="V6" s="218">
        <v>0</v>
      </c>
      <c r="W6" s="218">
        <v>1025000</v>
      </c>
      <c r="X6" s="51" t="s">
        <v>257</v>
      </c>
      <c r="Y6" s="53"/>
      <c r="Z6" s="53">
        <v>0</v>
      </c>
      <c r="AA6" s="35"/>
      <c r="AB6" s="48"/>
      <c r="AC6" s="220"/>
      <c r="AD6" s="222"/>
      <c r="AE6" s="222"/>
      <c r="AF6" s="39" t="s">
        <v>315</v>
      </c>
      <c r="AG6" s="35"/>
      <c r="AH6" s="35"/>
      <c r="AI6" s="35"/>
      <c r="AJ6" s="39" t="s">
        <v>255</v>
      </c>
      <c r="AK6" s="19"/>
      <c r="AL6" s="40" t="s">
        <v>245</v>
      </c>
      <c r="AM6" s="35">
        <v>889</v>
      </c>
      <c r="AN6" s="221"/>
      <c r="AO6" s="22"/>
      <c r="AP6" s="54" t="s">
        <v>262</v>
      </c>
      <c r="AQ6" s="5"/>
      <c r="AR6" s="5"/>
      <c r="AS6" s="5"/>
      <c r="AT6" s="5"/>
      <c r="AU6" s="5"/>
      <c r="AV6" s="5"/>
      <c r="AW6" s="221"/>
      <c r="AX6" s="5"/>
    </row>
    <row r="7" spans="1:50" customFormat="1" ht="22.5">
      <c r="A7" s="35">
        <v>111222</v>
      </c>
      <c r="B7" s="64">
        <v>40399</v>
      </c>
      <c r="C7" s="19">
        <v>157728</v>
      </c>
      <c r="D7" s="32">
        <v>40390</v>
      </c>
      <c r="E7" s="35" t="s">
        <v>43</v>
      </c>
      <c r="F7" s="35" t="s">
        <v>44</v>
      </c>
      <c r="G7" s="29" t="s">
        <v>49</v>
      </c>
      <c r="H7" s="29" t="s">
        <v>50</v>
      </c>
      <c r="I7" s="29" t="s">
        <v>51</v>
      </c>
      <c r="J7" s="35" t="s">
        <v>52</v>
      </c>
      <c r="K7" s="35" t="s">
        <v>190</v>
      </c>
      <c r="L7" s="19">
        <v>52517881</v>
      </c>
      <c r="M7" s="37" t="s">
        <v>237</v>
      </c>
      <c r="N7" s="35"/>
      <c r="O7" s="35" t="s">
        <v>218</v>
      </c>
      <c r="P7" s="35" t="s">
        <v>218</v>
      </c>
      <c r="Q7" s="32">
        <v>39923</v>
      </c>
      <c r="R7" s="69" t="s">
        <v>219</v>
      </c>
      <c r="S7" s="33" t="s">
        <v>223</v>
      </c>
      <c r="T7" s="33" t="s">
        <v>252</v>
      </c>
      <c r="U7" s="218"/>
      <c r="V7" s="218">
        <v>0</v>
      </c>
      <c r="W7" s="218"/>
      <c r="X7" s="51" t="s">
        <v>257</v>
      </c>
      <c r="Y7" s="53"/>
      <c r="Z7" s="53">
        <v>0</v>
      </c>
      <c r="AA7" s="35"/>
      <c r="AB7" s="48"/>
      <c r="AC7" s="220"/>
      <c r="AD7" s="222"/>
      <c r="AE7" s="222"/>
      <c r="AF7" s="39" t="s">
        <v>315</v>
      </c>
      <c r="AG7" s="35"/>
      <c r="AH7" s="35"/>
      <c r="AI7" s="35"/>
      <c r="AJ7" s="39" t="s">
        <v>255</v>
      </c>
      <c r="AK7" s="19"/>
      <c r="AL7" s="40" t="s">
        <v>274</v>
      </c>
      <c r="AM7" s="35">
        <v>888</v>
      </c>
      <c r="AN7" s="221"/>
      <c r="AO7" s="22"/>
      <c r="AP7" s="52" t="s">
        <v>310</v>
      </c>
      <c r="AQ7" s="5"/>
      <c r="AR7" s="5"/>
      <c r="AS7" s="5"/>
      <c r="AT7" s="5"/>
      <c r="AU7" s="5"/>
      <c r="AV7" s="5"/>
      <c r="AW7" s="221"/>
      <c r="AX7" s="5"/>
    </row>
    <row r="8" spans="1:50" customFormat="1" ht="22.5">
      <c r="A8" s="35">
        <v>111222</v>
      </c>
      <c r="B8" s="64">
        <v>40399</v>
      </c>
      <c r="C8" s="19">
        <v>157729</v>
      </c>
      <c r="D8" s="32">
        <v>40390</v>
      </c>
      <c r="E8" s="35" t="s">
        <v>43</v>
      </c>
      <c r="F8" s="35" t="s">
        <v>44</v>
      </c>
      <c r="G8" s="29" t="s">
        <v>53</v>
      </c>
      <c r="H8" s="29" t="s">
        <v>54</v>
      </c>
      <c r="I8" s="29" t="s">
        <v>51</v>
      </c>
      <c r="J8" s="35" t="s">
        <v>55</v>
      </c>
      <c r="K8" s="35" t="s">
        <v>190</v>
      </c>
      <c r="L8" s="19">
        <v>20328022</v>
      </c>
      <c r="M8" s="37" t="s">
        <v>237</v>
      </c>
      <c r="N8" s="35"/>
      <c r="O8" s="35" t="s">
        <v>218</v>
      </c>
      <c r="P8" s="35" t="s">
        <v>218</v>
      </c>
      <c r="Q8" s="32">
        <v>38352</v>
      </c>
      <c r="R8" s="69" t="s">
        <v>219</v>
      </c>
      <c r="S8" s="33" t="s">
        <v>224</v>
      </c>
      <c r="T8" s="33" t="s">
        <v>241</v>
      </c>
      <c r="U8" s="254">
        <v>1025000</v>
      </c>
      <c r="V8" s="218">
        <v>0</v>
      </c>
      <c r="W8" s="218">
        <v>1025000</v>
      </c>
      <c r="X8" s="53" t="s">
        <v>267</v>
      </c>
      <c r="Y8" s="53"/>
      <c r="Z8" s="53">
        <v>0</v>
      </c>
      <c r="AA8" s="35"/>
      <c r="AB8" s="222"/>
      <c r="AC8" s="220"/>
      <c r="AD8" s="222"/>
      <c r="AE8" s="222"/>
      <c r="AF8" s="39" t="s">
        <v>315</v>
      </c>
      <c r="AG8" s="35"/>
      <c r="AH8" s="35"/>
      <c r="AI8" s="35"/>
      <c r="AJ8" s="39" t="s">
        <v>255</v>
      </c>
      <c r="AK8" s="19"/>
      <c r="AL8" s="40" t="s">
        <v>245</v>
      </c>
      <c r="AM8" s="35">
        <v>816</v>
      </c>
      <c r="AN8" s="256">
        <v>12500</v>
      </c>
      <c r="AO8" s="22"/>
      <c r="AP8" s="54" t="s">
        <v>320</v>
      </c>
      <c r="AQ8" s="5"/>
      <c r="AR8" s="5"/>
      <c r="AS8" s="5"/>
      <c r="AT8" s="5"/>
      <c r="AU8" s="5"/>
      <c r="AV8" s="5"/>
      <c r="AW8" s="256">
        <v>12500</v>
      </c>
      <c r="AX8" s="40" t="s">
        <v>281</v>
      </c>
    </row>
    <row r="9" spans="1:50" customFormat="1" ht="67.5">
      <c r="A9" s="35">
        <v>111222</v>
      </c>
      <c r="B9" s="64">
        <v>40399</v>
      </c>
      <c r="C9" s="19">
        <v>157729</v>
      </c>
      <c r="D9" s="32">
        <v>40390</v>
      </c>
      <c r="E9" s="35" t="s">
        <v>43</v>
      </c>
      <c r="F9" s="35" t="s">
        <v>44</v>
      </c>
      <c r="G9" s="29" t="s">
        <v>53</v>
      </c>
      <c r="H9" s="29" t="s">
        <v>54</v>
      </c>
      <c r="I9" s="29" t="s">
        <v>51</v>
      </c>
      <c r="J9" s="35" t="s">
        <v>55</v>
      </c>
      <c r="K9" s="35" t="s">
        <v>190</v>
      </c>
      <c r="L9" s="19">
        <v>20328022</v>
      </c>
      <c r="M9" s="37" t="s">
        <v>237</v>
      </c>
      <c r="N9" s="35"/>
      <c r="O9" s="35" t="s">
        <v>218</v>
      </c>
      <c r="P9" s="35" t="s">
        <v>218</v>
      </c>
      <c r="Q9" s="32">
        <v>38352</v>
      </c>
      <c r="R9" s="69" t="s">
        <v>219</v>
      </c>
      <c r="S9" s="33" t="s">
        <v>224</v>
      </c>
      <c r="T9" s="33" t="s">
        <v>241</v>
      </c>
      <c r="U9" s="218"/>
      <c r="V9" s="218">
        <v>0</v>
      </c>
      <c r="W9" s="218"/>
      <c r="X9" s="53" t="s">
        <v>267</v>
      </c>
      <c r="Y9" s="53"/>
      <c r="Z9" s="53">
        <v>0</v>
      </c>
      <c r="AA9" s="35"/>
      <c r="AB9" s="222"/>
      <c r="AC9" s="220"/>
      <c r="AD9" s="222"/>
      <c r="AE9" s="222"/>
      <c r="AF9" s="39" t="s">
        <v>315</v>
      </c>
      <c r="AG9" s="35"/>
      <c r="AH9" s="35"/>
      <c r="AI9" s="35"/>
      <c r="AJ9" s="39" t="s">
        <v>255</v>
      </c>
      <c r="AK9" s="19"/>
      <c r="AL9" s="40" t="s">
        <v>274</v>
      </c>
      <c r="AM9" s="35">
        <v>602</v>
      </c>
      <c r="AN9" s="221">
        <v>141300</v>
      </c>
      <c r="AO9" s="22"/>
      <c r="AP9" s="52" t="s">
        <v>316</v>
      </c>
      <c r="AQ9" s="5"/>
      <c r="AR9" s="5"/>
      <c r="AS9" s="5"/>
      <c r="AT9" s="5"/>
      <c r="AU9" s="5"/>
      <c r="AV9" s="5"/>
      <c r="AW9" s="221">
        <v>141300</v>
      </c>
      <c r="AX9" s="39" t="s">
        <v>283</v>
      </c>
    </row>
    <row r="10" spans="1:50" customFormat="1" ht="22.5">
      <c r="A10" s="35">
        <v>111222</v>
      </c>
      <c r="B10" s="64">
        <v>40399</v>
      </c>
      <c r="C10" s="19">
        <v>157730</v>
      </c>
      <c r="D10" s="32">
        <v>40390</v>
      </c>
      <c r="E10" s="35" t="s">
        <v>43</v>
      </c>
      <c r="F10" s="35" t="s">
        <v>44</v>
      </c>
      <c r="G10" s="29" t="s">
        <v>56</v>
      </c>
      <c r="H10" s="29" t="s">
        <v>57</v>
      </c>
      <c r="I10" s="29" t="s">
        <v>58</v>
      </c>
      <c r="J10" s="35" t="s">
        <v>59</v>
      </c>
      <c r="K10" s="35" t="s">
        <v>190</v>
      </c>
      <c r="L10" s="19">
        <v>79723852</v>
      </c>
      <c r="M10" s="37" t="s">
        <v>238</v>
      </c>
      <c r="N10" s="35"/>
      <c r="O10" s="35" t="s">
        <v>218</v>
      </c>
      <c r="P10" s="35" t="s">
        <v>218</v>
      </c>
      <c r="Q10" s="32">
        <v>38310</v>
      </c>
      <c r="R10" s="69" t="s">
        <v>219</v>
      </c>
      <c r="S10" s="33" t="s">
        <v>225</v>
      </c>
      <c r="T10" s="33" t="s">
        <v>252</v>
      </c>
      <c r="U10" s="254">
        <v>1025000</v>
      </c>
      <c r="V10" s="218">
        <v>0</v>
      </c>
      <c r="W10" s="218">
        <v>1025000</v>
      </c>
      <c r="X10" s="35" t="s">
        <v>267</v>
      </c>
      <c r="Y10" s="35"/>
      <c r="Z10" s="35">
        <v>0</v>
      </c>
      <c r="AA10" s="35"/>
      <c r="AB10" s="35"/>
      <c r="AC10" s="64"/>
      <c r="AD10" s="35"/>
      <c r="AE10" s="35"/>
      <c r="AF10" s="39" t="s">
        <v>315</v>
      </c>
      <c r="AG10" s="35"/>
      <c r="AH10" s="35"/>
      <c r="AI10" s="35"/>
      <c r="AJ10" s="39" t="s">
        <v>255</v>
      </c>
      <c r="AK10" s="19"/>
      <c r="AL10" s="40" t="s">
        <v>245</v>
      </c>
      <c r="AM10" s="35">
        <v>816</v>
      </c>
      <c r="AN10" s="256">
        <v>12500</v>
      </c>
      <c r="AO10" s="22"/>
      <c r="AP10" s="54" t="s">
        <v>320</v>
      </c>
      <c r="AQ10" s="5"/>
      <c r="AR10" s="5"/>
      <c r="AS10" s="5"/>
      <c r="AT10" s="5"/>
      <c r="AU10" s="5"/>
      <c r="AV10" s="5"/>
      <c r="AW10" s="256">
        <v>12500</v>
      </c>
      <c r="AX10" s="40" t="s">
        <v>281</v>
      </c>
    </row>
    <row r="11" spans="1:50" customFormat="1" ht="67.5">
      <c r="A11" s="35">
        <v>111222</v>
      </c>
      <c r="B11" s="64">
        <v>40399</v>
      </c>
      <c r="C11" s="19">
        <v>157730</v>
      </c>
      <c r="D11" s="32">
        <v>40390</v>
      </c>
      <c r="E11" s="35" t="s">
        <v>43</v>
      </c>
      <c r="F11" s="35" t="s">
        <v>44</v>
      </c>
      <c r="G11" s="29" t="s">
        <v>56</v>
      </c>
      <c r="H11" s="29" t="s">
        <v>57</v>
      </c>
      <c r="I11" s="29" t="s">
        <v>58</v>
      </c>
      <c r="J11" s="35" t="s">
        <v>59</v>
      </c>
      <c r="K11" s="35" t="s">
        <v>190</v>
      </c>
      <c r="L11" s="19">
        <v>79723852</v>
      </c>
      <c r="M11" s="37" t="s">
        <v>238</v>
      </c>
      <c r="N11" s="35"/>
      <c r="O11" s="35" t="s">
        <v>218</v>
      </c>
      <c r="P11" s="35" t="s">
        <v>218</v>
      </c>
      <c r="Q11" s="32">
        <v>38310</v>
      </c>
      <c r="R11" s="69" t="s">
        <v>219</v>
      </c>
      <c r="S11" s="33" t="s">
        <v>225</v>
      </c>
      <c r="T11" s="33" t="s">
        <v>252</v>
      </c>
      <c r="U11" s="218"/>
      <c r="V11" s="218">
        <v>0</v>
      </c>
      <c r="W11" s="218"/>
      <c r="X11" s="35" t="s">
        <v>267</v>
      </c>
      <c r="Y11" s="35"/>
      <c r="Z11" s="35">
        <v>0</v>
      </c>
      <c r="AA11" s="35"/>
      <c r="AB11" s="35"/>
      <c r="AC11" s="64"/>
      <c r="AD11" s="35"/>
      <c r="AE11" s="35"/>
      <c r="AF11" s="39" t="s">
        <v>315</v>
      </c>
      <c r="AG11" s="35"/>
      <c r="AH11" s="35"/>
      <c r="AI11" s="35"/>
      <c r="AJ11" s="39" t="s">
        <v>255</v>
      </c>
      <c r="AK11" s="19"/>
      <c r="AL11" s="40" t="s">
        <v>274</v>
      </c>
      <c r="AM11" s="35">
        <v>602</v>
      </c>
      <c r="AN11" s="221">
        <v>141300</v>
      </c>
      <c r="AO11" s="22"/>
      <c r="AP11" s="52" t="s">
        <v>316</v>
      </c>
      <c r="AQ11" s="5"/>
      <c r="AR11" s="5"/>
      <c r="AS11" s="5"/>
      <c r="AT11" s="5"/>
      <c r="AU11" s="5"/>
      <c r="AV11" s="5"/>
      <c r="AW11" s="221">
        <v>141300</v>
      </c>
      <c r="AX11" s="39" t="s">
        <v>283</v>
      </c>
    </row>
    <row r="12" spans="1:50" customFormat="1" ht="22.5">
      <c r="A12" s="35">
        <v>111222</v>
      </c>
      <c r="B12" s="64">
        <v>40399</v>
      </c>
      <c r="C12" s="19">
        <v>157731</v>
      </c>
      <c r="D12" s="32">
        <v>40390</v>
      </c>
      <c r="E12" s="35" t="s">
        <v>43</v>
      </c>
      <c r="F12" s="35" t="s">
        <v>44</v>
      </c>
      <c r="G12" s="29" t="s">
        <v>60</v>
      </c>
      <c r="H12" s="29" t="s">
        <v>61</v>
      </c>
      <c r="I12" s="29" t="s">
        <v>62</v>
      </c>
      <c r="J12" s="35"/>
      <c r="K12" s="35" t="s">
        <v>190</v>
      </c>
      <c r="L12" s="19">
        <v>51576649</v>
      </c>
      <c r="M12" s="37" t="s">
        <v>237</v>
      </c>
      <c r="N12" s="35"/>
      <c r="O12" s="35" t="s">
        <v>218</v>
      </c>
      <c r="P12" s="35" t="s">
        <v>218</v>
      </c>
      <c r="Q12" s="32">
        <v>38167</v>
      </c>
      <c r="R12" s="69" t="s">
        <v>219</v>
      </c>
      <c r="S12" s="33" t="s">
        <v>225</v>
      </c>
      <c r="T12" s="33" t="s">
        <v>242</v>
      </c>
      <c r="U12" s="254">
        <v>1025000</v>
      </c>
      <c r="V12" s="218">
        <v>0</v>
      </c>
      <c r="W12" s="218">
        <v>1025000</v>
      </c>
      <c r="X12" s="35" t="s">
        <v>266</v>
      </c>
      <c r="Y12" s="35"/>
      <c r="Z12" s="35">
        <v>0</v>
      </c>
      <c r="AA12" s="35"/>
      <c r="AB12" s="35"/>
      <c r="AC12" s="64"/>
      <c r="AD12" s="35"/>
      <c r="AE12" s="35"/>
      <c r="AF12" s="39" t="s">
        <v>315</v>
      </c>
      <c r="AG12" s="35"/>
      <c r="AH12" s="35"/>
      <c r="AI12" s="35"/>
      <c r="AJ12" s="39" t="s">
        <v>255</v>
      </c>
      <c r="AK12" s="19"/>
      <c r="AL12" s="40" t="s">
        <v>245</v>
      </c>
      <c r="AM12" s="35">
        <v>816</v>
      </c>
      <c r="AN12" s="256">
        <v>12500</v>
      </c>
      <c r="AO12" s="22"/>
      <c r="AP12" s="54" t="s">
        <v>320</v>
      </c>
      <c r="AQ12" s="5"/>
      <c r="AR12" s="5"/>
      <c r="AS12" s="5"/>
      <c r="AT12" s="5"/>
      <c r="AU12" s="5"/>
      <c r="AV12" s="5"/>
      <c r="AW12" s="256">
        <v>12500</v>
      </c>
      <c r="AX12" s="40" t="s">
        <v>281</v>
      </c>
    </row>
    <row r="13" spans="1:50" customFormat="1" ht="67.5">
      <c r="A13" s="35">
        <v>111222</v>
      </c>
      <c r="B13" s="64">
        <v>40399</v>
      </c>
      <c r="C13" s="19">
        <v>157731</v>
      </c>
      <c r="D13" s="32">
        <v>40390</v>
      </c>
      <c r="E13" s="35" t="s">
        <v>43</v>
      </c>
      <c r="F13" s="35" t="s">
        <v>44</v>
      </c>
      <c r="G13" s="29" t="s">
        <v>60</v>
      </c>
      <c r="H13" s="29" t="s">
        <v>61</v>
      </c>
      <c r="I13" s="29" t="s">
        <v>62</v>
      </c>
      <c r="J13" s="35"/>
      <c r="K13" s="35" t="s">
        <v>190</v>
      </c>
      <c r="L13" s="19">
        <v>51576649</v>
      </c>
      <c r="M13" s="37" t="s">
        <v>237</v>
      </c>
      <c r="N13" s="35"/>
      <c r="O13" s="35" t="s">
        <v>218</v>
      </c>
      <c r="P13" s="35" t="s">
        <v>218</v>
      </c>
      <c r="Q13" s="32">
        <v>38167</v>
      </c>
      <c r="R13" s="69" t="s">
        <v>219</v>
      </c>
      <c r="S13" s="33" t="s">
        <v>225</v>
      </c>
      <c r="T13" s="33" t="s">
        <v>242</v>
      </c>
      <c r="U13" s="218"/>
      <c r="V13" s="218">
        <v>0</v>
      </c>
      <c r="W13" s="218"/>
      <c r="X13" s="35" t="s">
        <v>266</v>
      </c>
      <c r="Y13" s="35"/>
      <c r="Z13" s="35">
        <v>0</v>
      </c>
      <c r="AA13" s="35"/>
      <c r="AB13" s="35"/>
      <c r="AC13" s="64"/>
      <c r="AD13" s="35"/>
      <c r="AE13" s="35"/>
      <c r="AF13" s="39" t="s">
        <v>315</v>
      </c>
      <c r="AG13" s="35"/>
      <c r="AH13" s="35"/>
      <c r="AI13" s="35"/>
      <c r="AJ13" s="39" t="s">
        <v>255</v>
      </c>
      <c r="AK13" s="19"/>
      <c r="AL13" s="40" t="s">
        <v>274</v>
      </c>
      <c r="AM13" s="35">
        <v>602</v>
      </c>
      <c r="AN13" s="221">
        <v>141300</v>
      </c>
      <c r="AO13" s="22"/>
      <c r="AP13" s="52" t="s">
        <v>316</v>
      </c>
      <c r="AQ13" s="5"/>
      <c r="AR13" s="5"/>
      <c r="AS13" s="5"/>
      <c r="AT13" s="5"/>
      <c r="AU13" s="5"/>
      <c r="AV13" s="5"/>
      <c r="AW13" s="221">
        <v>141300</v>
      </c>
      <c r="AX13" s="39" t="s">
        <v>283</v>
      </c>
    </row>
    <row r="14" spans="1:50" customFormat="1" ht="22.5">
      <c r="A14" s="35">
        <v>111222</v>
      </c>
      <c r="B14" s="64">
        <v>40399</v>
      </c>
      <c r="C14" s="19">
        <v>157732</v>
      </c>
      <c r="D14" s="32">
        <v>40390</v>
      </c>
      <c r="E14" s="35" t="s">
        <v>43</v>
      </c>
      <c r="F14" s="35" t="s">
        <v>44</v>
      </c>
      <c r="G14" s="29" t="s">
        <v>63</v>
      </c>
      <c r="H14" s="29"/>
      <c r="I14" s="29" t="s">
        <v>64</v>
      </c>
      <c r="J14" s="35" t="s">
        <v>65</v>
      </c>
      <c r="K14" s="35" t="s">
        <v>190</v>
      </c>
      <c r="L14" s="19">
        <v>79938649</v>
      </c>
      <c r="M14" s="37" t="s">
        <v>238</v>
      </c>
      <c r="N14" s="35"/>
      <c r="O14" s="35" t="s">
        <v>218</v>
      </c>
      <c r="P14" s="35" t="s">
        <v>218</v>
      </c>
      <c r="Q14" s="32">
        <v>39923</v>
      </c>
      <c r="R14" s="69" t="s">
        <v>219</v>
      </c>
      <c r="S14" s="69" t="s">
        <v>222</v>
      </c>
      <c r="T14" s="33" t="s">
        <v>252</v>
      </c>
      <c r="U14" s="218">
        <v>1025000</v>
      </c>
      <c r="V14" s="218">
        <v>0</v>
      </c>
      <c r="W14" s="218">
        <v>1025000</v>
      </c>
      <c r="X14" s="35" t="s">
        <v>257</v>
      </c>
      <c r="Y14" s="35"/>
      <c r="Z14" s="35">
        <v>0</v>
      </c>
      <c r="AA14" s="35"/>
      <c r="AB14" s="35"/>
      <c r="AC14" s="64"/>
      <c r="AD14" s="35"/>
      <c r="AE14" s="35"/>
      <c r="AF14" s="39" t="s">
        <v>315</v>
      </c>
      <c r="AG14" s="39"/>
      <c r="AH14" s="35"/>
      <c r="AI14" s="35"/>
      <c r="AJ14" s="39" t="s">
        <v>255</v>
      </c>
      <c r="AK14" s="19"/>
      <c r="AL14" s="40" t="s">
        <v>245</v>
      </c>
      <c r="AM14" s="35">
        <v>889</v>
      </c>
      <c r="AN14" s="221"/>
      <c r="AO14" s="22"/>
      <c r="AP14" s="54" t="s">
        <v>262</v>
      </c>
      <c r="AQ14" s="5"/>
      <c r="AR14" s="5"/>
      <c r="AS14" s="5"/>
      <c r="AT14" s="5"/>
      <c r="AU14" s="5"/>
      <c r="AV14" s="5"/>
      <c r="AW14" s="221"/>
      <c r="AX14" s="5"/>
    </row>
    <row r="15" spans="1:50" customFormat="1" ht="22.5">
      <c r="A15" s="35">
        <v>111222</v>
      </c>
      <c r="B15" s="64">
        <v>40399</v>
      </c>
      <c r="C15" s="19">
        <v>157732</v>
      </c>
      <c r="D15" s="32">
        <v>40390</v>
      </c>
      <c r="E15" s="35" t="s">
        <v>43</v>
      </c>
      <c r="F15" s="35" t="s">
        <v>44</v>
      </c>
      <c r="G15" s="29" t="s">
        <v>63</v>
      </c>
      <c r="H15" s="29"/>
      <c r="I15" s="29" t="s">
        <v>64</v>
      </c>
      <c r="J15" s="35" t="s">
        <v>65</v>
      </c>
      <c r="K15" s="35" t="s">
        <v>190</v>
      </c>
      <c r="L15" s="19">
        <v>79938649</v>
      </c>
      <c r="M15" s="37" t="s">
        <v>238</v>
      </c>
      <c r="N15" s="35"/>
      <c r="O15" s="35" t="s">
        <v>218</v>
      </c>
      <c r="P15" s="35" t="s">
        <v>218</v>
      </c>
      <c r="Q15" s="32">
        <v>39923</v>
      </c>
      <c r="R15" s="69" t="s">
        <v>219</v>
      </c>
      <c r="S15" s="69" t="s">
        <v>222</v>
      </c>
      <c r="T15" s="33" t="s">
        <v>252</v>
      </c>
      <c r="U15" s="218"/>
      <c r="V15" s="218">
        <v>0</v>
      </c>
      <c r="W15" s="218"/>
      <c r="X15" s="35" t="s">
        <v>257</v>
      </c>
      <c r="Y15" s="35"/>
      <c r="Z15" s="35">
        <v>0</v>
      </c>
      <c r="AA15" s="35"/>
      <c r="AB15" s="35"/>
      <c r="AC15" s="64"/>
      <c r="AD15" s="35"/>
      <c r="AE15" s="35"/>
      <c r="AF15" s="39" t="s">
        <v>315</v>
      </c>
      <c r="AG15" s="39"/>
      <c r="AH15" s="35"/>
      <c r="AI15" s="35"/>
      <c r="AJ15" s="39" t="s">
        <v>255</v>
      </c>
      <c r="AK15" s="19"/>
      <c r="AL15" s="40" t="s">
        <v>274</v>
      </c>
      <c r="AM15" s="35">
        <v>888</v>
      </c>
      <c r="AN15" s="221"/>
      <c r="AO15" s="22"/>
      <c r="AP15" s="52" t="s">
        <v>310</v>
      </c>
      <c r="AQ15" s="5"/>
      <c r="AR15" s="5"/>
      <c r="AS15" s="5"/>
      <c r="AT15" s="5"/>
      <c r="AU15" s="5"/>
      <c r="AV15" s="5"/>
      <c r="AW15" s="221"/>
      <c r="AX15" s="5"/>
    </row>
    <row r="16" spans="1:50" customFormat="1" ht="22.5">
      <c r="A16" s="35">
        <v>111222</v>
      </c>
      <c r="B16" s="64">
        <v>40399</v>
      </c>
      <c r="C16" s="19">
        <v>157733</v>
      </c>
      <c r="D16" s="32">
        <v>40390</v>
      </c>
      <c r="E16" s="35" t="s">
        <v>43</v>
      </c>
      <c r="F16" s="35" t="s">
        <v>44</v>
      </c>
      <c r="G16" s="29" t="s">
        <v>66</v>
      </c>
      <c r="H16" s="29"/>
      <c r="I16" s="29" t="s">
        <v>67</v>
      </c>
      <c r="J16" s="35"/>
      <c r="K16" s="35" t="s">
        <v>190</v>
      </c>
      <c r="L16" s="19">
        <v>27903920</v>
      </c>
      <c r="M16" s="37" t="s">
        <v>237</v>
      </c>
      <c r="N16" s="35"/>
      <c r="O16" s="35" t="s">
        <v>218</v>
      </c>
      <c r="P16" s="35" t="s">
        <v>218</v>
      </c>
      <c r="Q16" s="32">
        <v>33737</v>
      </c>
      <c r="R16" s="69" t="s">
        <v>219</v>
      </c>
      <c r="S16" s="69" t="s">
        <v>226</v>
      </c>
      <c r="T16" s="33" t="s">
        <v>252</v>
      </c>
      <c r="U16" s="254">
        <v>1025000</v>
      </c>
      <c r="V16" s="218">
        <v>0</v>
      </c>
      <c r="W16" s="218">
        <v>1025000</v>
      </c>
      <c r="X16" s="35" t="s">
        <v>267</v>
      </c>
      <c r="Y16" s="35"/>
      <c r="Z16" s="35">
        <v>0</v>
      </c>
      <c r="AA16" s="35"/>
      <c r="AB16" s="35"/>
      <c r="AC16" s="64"/>
      <c r="AD16" s="35"/>
      <c r="AE16" s="35"/>
      <c r="AF16" s="39" t="s">
        <v>315</v>
      </c>
      <c r="AG16" s="39"/>
      <c r="AH16" s="35"/>
      <c r="AI16" s="35"/>
      <c r="AJ16" s="39" t="s">
        <v>255</v>
      </c>
      <c r="AK16" s="19"/>
      <c r="AL16" s="40" t="s">
        <v>245</v>
      </c>
      <c r="AM16" s="35">
        <v>816</v>
      </c>
      <c r="AN16" s="256">
        <v>12500</v>
      </c>
      <c r="AO16" s="22"/>
      <c r="AP16" s="54" t="s">
        <v>320</v>
      </c>
      <c r="AQ16" s="5"/>
      <c r="AR16" s="5"/>
      <c r="AS16" s="5"/>
      <c r="AT16" s="5"/>
      <c r="AU16" s="5"/>
      <c r="AV16" s="5"/>
      <c r="AW16" s="256">
        <v>12500</v>
      </c>
      <c r="AX16" s="40" t="s">
        <v>281</v>
      </c>
    </row>
    <row r="17" spans="1:50" customFormat="1" ht="67.5">
      <c r="A17" s="35">
        <v>111222</v>
      </c>
      <c r="B17" s="64">
        <v>40399</v>
      </c>
      <c r="C17" s="19">
        <v>157733</v>
      </c>
      <c r="D17" s="32">
        <v>40390</v>
      </c>
      <c r="E17" s="35" t="s">
        <v>43</v>
      </c>
      <c r="F17" s="35" t="s">
        <v>44</v>
      </c>
      <c r="G17" s="29" t="s">
        <v>66</v>
      </c>
      <c r="H17" s="29"/>
      <c r="I17" s="29" t="s">
        <v>67</v>
      </c>
      <c r="J17" s="35"/>
      <c r="K17" s="35" t="s">
        <v>190</v>
      </c>
      <c r="L17" s="19">
        <v>27903920</v>
      </c>
      <c r="M17" s="37" t="s">
        <v>237</v>
      </c>
      <c r="N17" s="35"/>
      <c r="O17" s="35" t="s">
        <v>218</v>
      </c>
      <c r="P17" s="35" t="s">
        <v>218</v>
      </c>
      <c r="Q17" s="32">
        <v>33737</v>
      </c>
      <c r="R17" s="69" t="s">
        <v>219</v>
      </c>
      <c r="S17" s="69" t="s">
        <v>226</v>
      </c>
      <c r="T17" s="33" t="s">
        <v>252</v>
      </c>
      <c r="U17" s="218"/>
      <c r="V17" s="218">
        <v>0</v>
      </c>
      <c r="W17" s="218"/>
      <c r="X17" s="35" t="s">
        <v>267</v>
      </c>
      <c r="Y17" s="35"/>
      <c r="Z17" s="35">
        <v>0</v>
      </c>
      <c r="AA17" s="35"/>
      <c r="AB17" s="35"/>
      <c r="AC17" s="64"/>
      <c r="AD17" s="35"/>
      <c r="AE17" s="35"/>
      <c r="AF17" s="39" t="s">
        <v>315</v>
      </c>
      <c r="AG17" s="39"/>
      <c r="AH17" s="35"/>
      <c r="AI17" s="35"/>
      <c r="AJ17" s="39" t="s">
        <v>255</v>
      </c>
      <c r="AK17" s="19"/>
      <c r="AL17" s="40" t="s">
        <v>274</v>
      </c>
      <c r="AM17" s="35">
        <v>602</v>
      </c>
      <c r="AN17" s="221">
        <v>141300</v>
      </c>
      <c r="AO17" s="22"/>
      <c r="AP17" s="52" t="s">
        <v>316</v>
      </c>
      <c r="AQ17" s="5"/>
      <c r="AR17" s="5"/>
      <c r="AS17" s="5"/>
      <c r="AT17" s="5"/>
      <c r="AU17" s="5"/>
      <c r="AV17" s="5"/>
      <c r="AW17" s="221">
        <v>141300</v>
      </c>
      <c r="AX17" s="39" t="s">
        <v>283</v>
      </c>
    </row>
    <row r="18" spans="1:50" customFormat="1" ht="22.5">
      <c r="A18" s="35">
        <v>111222</v>
      </c>
      <c r="B18" s="64">
        <v>40399</v>
      </c>
      <c r="C18" s="19">
        <v>157734</v>
      </c>
      <c r="D18" s="32">
        <v>40390</v>
      </c>
      <c r="E18" s="35" t="s">
        <v>43</v>
      </c>
      <c r="F18" s="35" t="s">
        <v>44</v>
      </c>
      <c r="G18" s="29" t="s">
        <v>68</v>
      </c>
      <c r="H18" s="29" t="s">
        <v>69</v>
      </c>
      <c r="I18" s="29" t="s">
        <v>70</v>
      </c>
      <c r="J18" s="35" t="s">
        <v>71</v>
      </c>
      <c r="K18" s="35" t="s">
        <v>190</v>
      </c>
      <c r="L18" s="19">
        <v>17183323</v>
      </c>
      <c r="M18" s="37" t="s">
        <v>238</v>
      </c>
      <c r="N18" s="35"/>
      <c r="O18" s="35" t="s">
        <v>218</v>
      </c>
      <c r="P18" s="35" t="s">
        <v>218</v>
      </c>
      <c r="Q18" s="32">
        <v>38464</v>
      </c>
      <c r="R18" s="69" t="s">
        <v>219</v>
      </c>
      <c r="S18" s="69" t="s">
        <v>224</v>
      </c>
      <c r="T18" s="33" t="s">
        <v>252</v>
      </c>
      <c r="U18" s="254">
        <v>1025000</v>
      </c>
      <c r="V18" s="218">
        <v>0</v>
      </c>
      <c r="W18" s="218">
        <v>1025000</v>
      </c>
      <c r="X18" s="35" t="s">
        <v>267</v>
      </c>
      <c r="Y18" s="35"/>
      <c r="Z18" s="35">
        <v>0</v>
      </c>
      <c r="AA18" s="35"/>
      <c r="AB18" s="35"/>
      <c r="AC18" s="64"/>
      <c r="AD18" s="35"/>
      <c r="AE18" s="35"/>
      <c r="AF18" s="39" t="s">
        <v>315</v>
      </c>
      <c r="AG18" s="35"/>
      <c r="AH18" s="35"/>
      <c r="AI18" s="35"/>
      <c r="AJ18" s="39" t="s">
        <v>255</v>
      </c>
      <c r="AK18" s="19"/>
      <c r="AL18" s="40" t="s">
        <v>245</v>
      </c>
      <c r="AM18" s="35">
        <v>816</v>
      </c>
      <c r="AN18" s="256">
        <v>12500</v>
      </c>
      <c r="AO18" s="22"/>
      <c r="AP18" s="54" t="s">
        <v>320</v>
      </c>
      <c r="AQ18" s="5"/>
      <c r="AR18" s="5"/>
      <c r="AS18" s="5"/>
      <c r="AT18" s="5"/>
      <c r="AU18" s="5"/>
      <c r="AV18" s="5"/>
      <c r="AW18" s="256">
        <v>12500</v>
      </c>
      <c r="AX18" s="40" t="s">
        <v>281</v>
      </c>
    </row>
    <row r="19" spans="1:50" customFormat="1" ht="67.5">
      <c r="A19" s="35">
        <v>111222</v>
      </c>
      <c r="B19" s="64">
        <v>40399</v>
      </c>
      <c r="C19" s="19">
        <v>157734</v>
      </c>
      <c r="D19" s="32">
        <v>40390</v>
      </c>
      <c r="E19" s="35" t="s">
        <v>43</v>
      </c>
      <c r="F19" s="35" t="s">
        <v>44</v>
      </c>
      <c r="G19" s="29" t="s">
        <v>68</v>
      </c>
      <c r="H19" s="29" t="s">
        <v>69</v>
      </c>
      <c r="I19" s="29" t="s">
        <v>70</v>
      </c>
      <c r="J19" s="35" t="s">
        <v>71</v>
      </c>
      <c r="K19" s="35" t="s">
        <v>190</v>
      </c>
      <c r="L19" s="19">
        <v>17183323</v>
      </c>
      <c r="M19" s="37" t="s">
        <v>238</v>
      </c>
      <c r="N19" s="35"/>
      <c r="O19" s="35" t="s">
        <v>218</v>
      </c>
      <c r="P19" s="35" t="s">
        <v>218</v>
      </c>
      <c r="Q19" s="32">
        <v>38464</v>
      </c>
      <c r="R19" s="69" t="s">
        <v>219</v>
      </c>
      <c r="S19" s="69" t="s">
        <v>224</v>
      </c>
      <c r="T19" s="33" t="s">
        <v>252</v>
      </c>
      <c r="U19" s="218"/>
      <c r="V19" s="218">
        <v>0</v>
      </c>
      <c r="W19" s="218"/>
      <c r="X19" s="35" t="s">
        <v>267</v>
      </c>
      <c r="Y19" s="35"/>
      <c r="Z19" s="35">
        <v>0</v>
      </c>
      <c r="AA19" s="35"/>
      <c r="AB19" s="35"/>
      <c r="AC19" s="64"/>
      <c r="AD19" s="35"/>
      <c r="AE19" s="35"/>
      <c r="AF19" s="39" t="s">
        <v>315</v>
      </c>
      <c r="AG19" s="35"/>
      <c r="AH19" s="35"/>
      <c r="AI19" s="35"/>
      <c r="AJ19" s="39" t="s">
        <v>255</v>
      </c>
      <c r="AK19" s="19"/>
      <c r="AL19" s="40" t="s">
        <v>274</v>
      </c>
      <c r="AM19" s="35">
        <v>602</v>
      </c>
      <c r="AN19" s="221">
        <v>141300</v>
      </c>
      <c r="AO19" s="22"/>
      <c r="AP19" s="52" t="s">
        <v>316</v>
      </c>
      <c r="AQ19" s="5"/>
      <c r="AR19" s="5"/>
      <c r="AS19" s="5"/>
      <c r="AT19" s="5"/>
      <c r="AU19" s="5"/>
      <c r="AV19" s="5"/>
      <c r="AW19" s="221">
        <v>141300</v>
      </c>
      <c r="AX19" s="39" t="s">
        <v>283</v>
      </c>
    </row>
    <row r="20" spans="1:50" customFormat="1" ht="22.5">
      <c r="A20" s="35">
        <v>111222</v>
      </c>
      <c r="B20" s="64">
        <v>40399</v>
      </c>
      <c r="C20" s="19">
        <v>157735</v>
      </c>
      <c r="D20" s="32">
        <v>40390</v>
      </c>
      <c r="E20" s="35" t="s">
        <v>43</v>
      </c>
      <c r="F20" s="35" t="s">
        <v>44</v>
      </c>
      <c r="G20" s="29" t="s">
        <v>72</v>
      </c>
      <c r="H20" s="29"/>
      <c r="I20" s="29" t="s">
        <v>51</v>
      </c>
      <c r="J20" s="35" t="s">
        <v>73</v>
      </c>
      <c r="K20" s="35" t="s">
        <v>190</v>
      </c>
      <c r="L20" s="19">
        <v>41434311</v>
      </c>
      <c r="M20" s="37" t="s">
        <v>237</v>
      </c>
      <c r="N20" s="35"/>
      <c r="O20" s="35" t="s">
        <v>218</v>
      </c>
      <c r="P20" s="35" t="s">
        <v>218</v>
      </c>
      <c r="Q20" s="32">
        <v>37371</v>
      </c>
      <c r="R20" s="69" t="s">
        <v>219</v>
      </c>
      <c r="S20" s="69" t="s">
        <v>227</v>
      </c>
      <c r="T20" s="33" t="s">
        <v>252</v>
      </c>
      <c r="U20" s="254">
        <v>1025000</v>
      </c>
      <c r="V20" s="218">
        <v>0</v>
      </c>
      <c r="W20" s="218">
        <v>1025000</v>
      </c>
      <c r="X20" s="35" t="s">
        <v>267</v>
      </c>
      <c r="Y20" s="35"/>
      <c r="Z20" s="35">
        <v>0</v>
      </c>
      <c r="AA20" s="35"/>
      <c r="AB20" s="35"/>
      <c r="AC20" s="64"/>
      <c r="AD20" s="35"/>
      <c r="AE20" s="35"/>
      <c r="AF20" s="39" t="s">
        <v>315</v>
      </c>
      <c r="AG20" s="35"/>
      <c r="AH20" s="35"/>
      <c r="AI20" s="35"/>
      <c r="AJ20" s="39" t="s">
        <v>255</v>
      </c>
      <c r="AK20" s="19"/>
      <c r="AL20" s="40" t="s">
        <v>245</v>
      </c>
      <c r="AM20" s="35">
        <v>816</v>
      </c>
      <c r="AN20" s="256">
        <v>12500</v>
      </c>
      <c r="AO20" s="22"/>
      <c r="AP20" s="54" t="s">
        <v>320</v>
      </c>
      <c r="AQ20" s="5"/>
      <c r="AR20" s="5"/>
      <c r="AS20" s="5"/>
      <c r="AT20" s="5"/>
      <c r="AU20" s="5"/>
      <c r="AV20" s="5"/>
      <c r="AW20" s="256">
        <v>12500</v>
      </c>
      <c r="AX20" s="40" t="s">
        <v>281</v>
      </c>
    </row>
    <row r="21" spans="1:50" customFormat="1" ht="67.5">
      <c r="A21" s="35">
        <v>111222</v>
      </c>
      <c r="B21" s="64">
        <v>40399</v>
      </c>
      <c r="C21" s="19">
        <v>157735</v>
      </c>
      <c r="D21" s="32">
        <v>40390</v>
      </c>
      <c r="E21" s="35" t="s">
        <v>43</v>
      </c>
      <c r="F21" s="35" t="s">
        <v>44</v>
      </c>
      <c r="G21" s="29" t="s">
        <v>72</v>
      </c>
      <c r="H21" s="29"/>
      <c r="I21" s="29" t="s">
        <v>51</v>
      </c>
      <c r="J21" s="35" t="s">
        <v>73</v>
      </c>
      <c r="K21" s="35" t="s">
        <v>190</v>
      </c>
      <c r="L21" s="19">
        <v>41434311</v>
      </c>
      <c r="M21" s="37" t="s">
        <v>237</v>
      </c>
      <c r="N21" s="35"/>
      <c r="O21" s="35" t="s">
        <v>218</v>
      </c>
      <c r="P21" s="35" t="s">
        <v>218</v>
      </c>
      <c r="Q21" s="32">
        <v>37371</v>
      </c>
      <c r="R21" s="69" t="s">
        <v>219</v>
      </c>
      <c r="S21" s="69" t="s">
        <v>227</v>
      </c>
      <c r="T21" s="33" t="s">
        <v>252</v>
      </c>
      <c r="U21" s="218"/>
      <c r="V21" s="218">
        <v>0</v>
      </c>
      <c r="W21" s="218"/>
      <c r="X21" s="35" t="s">
        <v>267</v>
      </c>
      <c r="Y21" s="35"/>
      <c r="Z21" s="35">
        <v>0</v>
      </c>
      <c r="AA21" s="35"/>
      <c r="AB21" s="35"/>
      <c r="AC21" s="64"/>
      <c r="AD21" s="35"/>
      <c r="AE21" s="35"/>
      <c r="AF21" s="39" t="s">
        <v>315</v>
      </c>
      <c r="AG21" s="35"/>
      <c r="AH21" s="35"/>
      <c r="AI21" s="35"/>
      <c r="AJ21" s="39" t="s">
        <v>255</v>
      </c>
      <c r="AK21" s="19"/>
      <c r="AL21" s="40" t="s">
        <v>274</v>
      </c>
      <c r="AM21" s="35">
        <v>602</v>
      </c>
      <c r="AN21" s="221">
        <v>141300</v>
      </c>
      <c r="AO21" s="22"/>
      <c r="AP21" s="52" t="s">
        <v>316</v>
      </c>
      <c r="AQ21" s="5"/>
      <c r="AR21" s="5"/>
      <c r="AS21" s="5"/>
      <c r="AT21" s="5"/>
      <c r="AU21" s="5"/>
      <c r="AV21" s="5"/>
      <c r="AW21" s="221">
        <v>141300</v>
      </c>
      <c r="AX21" s="39" t="s">
        <v>283</v>
      </c>
    </row>
    <row r="22" spans="1:50" customFormat="1" ht="22.5">
      <c r="A22" s="35">
        <v>111222</v>
      </c>
      <c r="B22" s="64">
        <v>40399</v>
      </c>
      <c r="C22" s="19">
        <v>157736</v>
      </c>
      <c r="D22" s="32">
        <v>40390</v>
      </c>
      <c r="E22" s="35" t="s">
        <v>43</v>
      </c>
      <c r="F22" s="35" t="s">
        <v>44</v>
      </c>
      <c r="G22" s="29" t="s">
        <v>74</v>
      </c>
      <c r="H22" s="29" t="s">
        <v>75</v>
      </c>
      <c r="I22" s="29" t="s">
        <v>76</v>
      </c>
      <c r="J22" s="35" t="s">
        <v>73</v>
      </c>
      <c r="K22" s="35" t="s">
        <v>190</v>
      </c>
      <c r="L22" s="19">
        <v>20263697</v>
      </c>
      <c r="M22" s="37" t="s">
        <v>237</v>
      </c>
      <c r="N22" s="35"/>
      <c r="O22" s="35" t="s">
        <v>218</v>
      </c>
      <c r="P22" s="35" t="s">
        <v>218</v>
      </c>
      <c r="Q22" s="32">
        <v>36038</v>
      </c>
      <c r="R22" s="69" t="s">
        <v>219</v>
      </c>
      <c r="S22" s="33" t="s">
        <v>224</v>
      </c>
      <c r="T22" s="33" t="s">
        <v>242</v>
      </c>
      <c r="U22" s="254">
        <v>1025000</v>
      </c>
      <c r="V22" s="218">
        <v>0</v>
      </c>
      <c r="W22" s="218">
        <v>1025000</v>
      </c>
      <c r="X22" s="35" t="s">
        <v>267</v>
      </c>
      <c r="Y22" s="35"/>
      <c r="Z22" s="35">
        <v>0</v>
      </c>
      <c r="AA22" s="35"/>
      <c r="AB22" s="35"/>
      <c r="AC22" s="64"/>
      <c r="AD22" s="35"/>
      <c r="AE22" s="35"/>
      <c r="AF22" s="39" t="s">
        <v>315</v>
      </c>
      <c r="AG22" s="35"/>
      <c r="AH22" s="35"/>
      <c r="AI22" s="35"/>
      <c r="AJ22" s="39" t="s">
        <v>255</v>
      </c>
      <c r="AK22" s="19"/>
      <c r="AL22" s="40" t="s">
        <v>245</v>
      </c>
      <c r="AM22" s="35">
        <v>816</v>
      </c>
      <c r="AN22" s="256">
        <v>12500</v>
      </c>
      <c r="AO22" s="22"/>
      <c r="AP22" s="54" t="s">
        <v>320</v>
      </c>
      <c r="AQ22" s="5"/>
      <c r="AR22" s="5"/>
      <c r="AS22" s="5"/>
      <c r="AT22" s="5"/>
      <c r="AU22" s="5"/>
      <c r="AV22" s="5"/>
      <c r="AW22" s="256">
        <v>12500</v>
      </c>
      <c r="AX22" s="40" t="s">
        <v>281</v>
      </c>
    </row>
    <row r="23" spans="1:50" customFormat="1" ht="67.5">
      <c r="A23" s="35">
        <v>111222</v>
      </c>
      <c r="B23" s="64">
        <v>40399</v>
      </c>
      <c r="C23" s="19">
        <v>157736</v>
      </c>
      <c r="D23" s="32">
        <v>40390</v>
      </c>
      <c r="E23" s="35" t="s">
        <v>43</v>
      </c>
      <c r="F23" s="35" t="s">
        <v>44</v>
      </c>
      <c r="G23" s="29" t="s">
        <v>74</v>
      </c>
      <c r="H23" s="29" t="s">
        <v>75</v>
      </c>
      <c r="I23" s="29" t="s">
        <v>76</v>
      </c>
      <c r="J23" s="35" t="s">
        <v>73</v>
      </c>
      <c r="K23" s="35" t="s">
        <v>190</v>
      </c>
      <c r="L23" s="19">
        <v>20263697</v>
      </c>
      <c r="M23" s="37" t="s">
        <v>237</v>
      </c>
      <c r="N23" s="35"/>
      <c r="O23" s="35" t="s">
        <v>218</v>
      </c>
      <c r="P23" s="35" t="s">
        <v>218</v>
      </c>
      <c r="Q23" s="32">
        <v>36038</v>
      </c>
      <c r="R23" s="69" t="s">
        <v>219</v>
      </c>
      <c r="S23" s="33" t="s">
        <v>224</v>
      </c>
      <c r="T23" s="33" t="s">
        <v>242</v>
      </c>
      <c r="U23" s="218"/>
      <c r="V23" s="218">
        <v>0</v>
      </c>
      <c r="W23" s="218"/>
      <c r="X23" s="35" t="s">
        <v>267</v>
      </c>
      <c r="Y23" s="35"/>
      <c r="Z23" s="35">
        <v>0</v>
      </c>
      <c r="AA23" s="35"/>
      <c r="AB23" s="35"/>
      <c r="AC23" s="64"/>
      <c r="AD23" s="35"/>
      <c r="AE23" s="35"/>
      <c r="AF23" s="39" t="s">
        <v>315</v>
      </c>
      <c r="AG23" s="35"/>
      <c r="AH23" s="35"/>
      <c r="AI23" s="35"/>
      <c r="AJ23" s="39" t="s">
        <v>255</v>
      </c>
      <c r="AK23" s="19"/>
      <c r="AL23" s="40" t="s">
        <v>274</v>
      </c>
      <c r="AM23" s="35">
        <v>602</v>
      </c>
      <c r="AN23" s="221">
        <v>141300</v>
      </c>
      <c r="AO23" s="22"/>
      <c r="AP23" s="52" t="s">
        <v>316</v>
      </c>
      <c r="AQ23" s="5"/>
      <c r="AR23" s="5"/>
      <c r="AS23" s="5"/>
      <c r="AT23" s="5"/>
      <c r="AU23" s="5"/>
      <c r="AV23" s="5"/>
      <c r="AW23" s="221">
        <v>141300</v>
      </c>
      <c r="AX23" s="39" t="s">
        <v>283</v>
      </c>
    </row>
    <row r="24" spans="1:50" customFormat="1" ht="22.5">
      <c r="A24" s="35">
        <v>111222</v>
      </c>
      <c r="B24" s="64">
        <v>40399</v>
      </c>
      <c r="C24" s="19">
        <v>157737</v>
      </c>
      <c r="D24" s="32">
        <v>40390</v>
      </c>
      <c r="E24" s="35" t="s">
        <v>43</v>
      </c>
      <c r="F24" s="35" t="s">
        <v>44</v>
      </c>
      <c r="G24" s="29" t="s">
        <v>77</v>
      </c>
      <c r="H24" s="29"/>
      <c r="I24" s="29" t="s">
        <v>78</v>
      </c>
      <c r="J24" s="35"/>
      <c r="K24" s="35" t="s">
        <v>190</v>
      </c>
      <c r="L24" s="19">
        <v>1020723793</v>
      </c>
      <c r="M24" s="37" t="s">
        <v>238</v>
      </c>
      <c r="N24" s="35"/>
      <c r="O24" s="35" t="s">
        <v>218</v>
      </c>
      <c r="P24" s="35" t="s">
        <v>218</v>
      </c>
      <c r="Q24" s="32">
        <v>35389</v>
      </c>
      <c r="R24" s="69" t="s">
        <v>219</v>
      </c>
      <c r="S24" s="33" t="s">
        <v>226</v>
      </c>
      <c r="T24" s="33" t="s">
        <v>240</v>
      </c>
      <c r="U24" s="254">
        <v>1025000</v>
      </c>
      <c r="V24" s="218">
        <v>0</v>
      </c>
      <c r="W24" s="218">
        <v>1025000</v>
      </c>
      <c r="X24" s="35" t="s">
        <v>267</v>
      </c>
      <c r="Y24" s="35"/>
      <c r="Z24" s="35">
        <v>0</v>
      </c>
      <c r="AA24" s="35"/>
      <c r="AB24" s="35"/>
      <c r="AC24" s="64"/>
      <c r="AD24" s="35"/>
      <c r="AE24" s="35"/>
      <c r="AF24" s="39" t="s">
        <v>315</v>
      </c>
      <c r="AG24" s="35"/>
      <c r="AH24" s="35"/>
      <c r="AI24" s="35"/>
      <c r="AJ24" s="39" t="s">
        <v>255</v>
      </c>
      <c r="AK24" s="19"/>
      <c r="AL24" s="40" t="s">
        <v>245</v>
      </c>
      <c r="AM24" s="35">
        <v>816</v>
      </c>
      <c r="AN24" s="256">
        <v>12500</v>
      </c>
      <c r="AO24" s="22"/>
      <c r="AP24" s="54" t="s">
        <v>320</v>
      </c>
      <c r="AQ24" s="5"/>
      <c r="AR24" s="5"/>
      <c r="AS24" s="5"/>
      <c r="AT24" s="5"/>
      <c r="AU24" s="5"/>
      <c r="AV24" s="5"/>
      <c r="AW24" s="256">
        <v>12500</v>
      </c>
      <c r="AX24" s="40" t="s">
        <v>281</v>
      </c>
    </row>
    <row r="25" spans="1:50" customFormat="1" ht="67.5">
      <c r="A25" s="35">
        <v>111222</v>
      </c>
      <c r="B25" s="64">
        <v>40399</v>
      </c>
      <c r="C25" s="19">
        <v>157737</v>
      </c>
      <c r="D25" s="32">
        <v>40390</v>
      </c>
      <c r="E25" s="35" t="s">
        <v>43</v>
      </c>
      <c r="F25" s="35" t="s">
        <v>44</v>
      </c>
      <c r="G25" s="29" t="s">
        <v>77</v>
      </c>
      <c r="H25" s="29"/>
      <c r="I25" s="29" t="s">
        <v>78</v>
      </c>
      <c r="J25" s="35"/>
      <c r="K25" s="35" t="s">
        <v>190</v>
      </c>
      <c r="L25" s="19">
        <v>1020723793</v>
      </c>
      <c r="M25" s="37" t="s">
        <v>238</v>
      </c>
      <c r="N25" s="35"/>
      <c r="O25" s="35" t="s">
        <v>218</v>
      </c>
      <c r="P25" s="35" t="s">
        <v>218</v>
      </c>
      <c r="Q25" s="32">
        <v>35389</v>
      </c>
      <c r="R25" s="69" t="s">
        <v>219</v>
      </c>
      <c r="S25" s="33" t="s">
        <v>226</v>
      </c>
      <c r="T25" s="33" t="s">
        <v>240</v>
      </c>
      <c r="U25" s="218"/>
      <c r="V25" s="218">
        <v>0</v>
      </c>
      <c r="W25" s="218"/>
      <c r="X25" s="35" t="s">
        <v>267</v>
      </c>
      <c r="Y25" s="35"/>
      <c r="Z25" s="35">
        <v>0</v>
      </c>
      <c r="AA25" s="35"/>
      <c r="AB25" s="35"/>
      <c r="AC25" s="64"/>
      <c r="AD25" s="35"/>
      <c r="AE25" s="35"/>
      <c r="AF25" s="39" t="s">
        <v>315</v>
      </c>
      <c r="AG25" s="35"/>
      <c r="AH25" s="35"/>
      <c r="AI25" s="35"/>
      <c r="AJ25" s="39" t="s">
        <v>255</v>
      </c>
      <c r="AK25" s="19"/>
      <c r="AL25" s="40" t="s">
        <v>274</v>
      </c>
      <c r="AM25" s="35">
        <v>602</v>
      </c>
      <c r="AN25" s="221">
        <v>141300</v>
      </c>
      <c r="AO25" s="22"/>
      <c r="AP25" s="52" t="s">
        <v>316</v>
      </c>
      <c r="AQ25" s="5"/>
      <c r="AR25" s="5"/>
      <c r="AS25" s="5"/>
      <c r="AT25" s="5"/>
      <c r="AU25" s="5"/>
      <c r="AV25" s="5"/>
      <c r="AW25" s="221">
        <v>141300</v>
      </c>
      <c r="AX25" s="39" t="s">
        <v>283</v>
      </c>
    </row>
    <row r="26" spans="1:50" customFormat="1" ht="22.5">
      <c r="A26" s="35">
        <v>111222</v>
      </c>
      <c r="B26" s="64">
        <v>40399</v>
      </c>
      <c r="C26" s="19">
        <v>157848</v>
      </c>
      <c r="D26" s="32">
        <v>40390</v>
      </c>
      <c r="E26" s="35" t="s">
        <v>43</v>
      </c>
      <c r="F26" s="35" t="s">
        <v>44</v>
      </c>
      <c r="G26" s="29" t="s">
        <v>77</v>
      </c>
      <c r="H26" s="29" t="s">
        <v>79</v>
      </c>
      <c r="I26" s="29" t="s">
        <v>80</v>
      </c>
      <c r="J26" s="35"/>
      <c r="K26" s="35" t="s">
        <v>190</v>
      </c>
      <c r="L26" s="19">
        <v>86000731</v>
      </c>
      <c r="M26" s="37" t="s">
        <v>238</v>
      </c>
      <c r="N26" s="35"/>
      <c r="O26" s="35" t="s">
        <v>218</v>
      </c>
      <c r="P26" s="35" t="s">
        <v>218</v>
      </c>
      <c r="Q26" s="32">
        <v>36816</v>
      </c>
      <c r="R26" s="69" t="s">
        <v>219</v>
      </c>
      <c r="S26" s="33" t="s">
        <v>226</v>
      </c>
      <c r="T26" s="33" t="s">
        <v>240</v>
      </c>
      <c r="U26" s="254">
        <v>1025000</v>
      </c>
      <c r="V26" s="218">
        <v>0</v>
      </c>
      <c r="W26" s="218">
        <v>1025000</v>
      </c>
      <c r="X26" s="35" t="s">
        <v>267</v>
      </c>
      <c r="Y26" s="35"/>
      <c r="Z26" s="35">
        <v>0</v>
      </c>
      <c r="AA26" s="53"/>
      <c r="AB26" s="35"/>
      <c r="AC26" s="64"/>
      <c r="AD26" s="35"/>
      <c r="AE26" s="35"/>
      <c r="AF26" s="39" t="s">
        <v>315</v>
      </c>
      <c r="AG26" s="35"/>
      <c r="AH26" s="35"/>
      <c r="AI26" s="35"/>
      <c r="AJ26" s="39" t="s">
        <v>255</v>
      </c>
      <c r="AK26" s="19"/>
      <c r="AL26" s="40" t="s">
        <v>245</v>
      </c>
      <c r="AM26" s="35">
        <v>816</v>
      </c>
      <c r="AN26" s="256">
        <v>12500</v>
      </c>
      <c r="AO26" s="22"/>
      <c r="AP26" s="54" t="s">
        <v>320</v>
      </c>
      <c r="AQ26" s="5"/>
      <c r="AR26" s="5"/>
      <c r="AS26" s="5"/>
      <c r="AT26" s="5"/>
      <c r="AU26" s="5"/>
      <c r="AV26" s="5"/>
      <c r="AW26" s="256">
        <v>12500</v>
      </c>
      <c r="AX26" s="40" t="s">
        <v>281</v>
      </c>
    </row>
    <row r="27" spans="1:50" customFormat="1" ht="67.5">
      <c r="A27" s="35">
        <v>111222</v>
      </c>
      <c r="B27" s="64">
        <v>40399</v>
      </c>
      <c r="C27" s="19">
        <v>157848</v>
      </c>
      <c r="D27" s="32">
        <v>40390</v>
      </c>
      <c r="E27" s="35" t="s">
        <v>43</v>
      </c>
      <c r="F27" s="35" t="s">
        <v>44</v>
      </c>
      <c r="G27" s="29" t="s">
        <v>77</v>
      </c>
      <c r="H27" s="29" t="s">
        <v>79</v>
      </c>
      <c r="I27" s="29" t="s">
        <v>80</v>
      </c>
      <c r="J27" s="35"/>
      <c r="K27" s="35" t="s">
        <v>190</v>
      </c>
      <c r="L27" s="19">
        <v>86000731</v>
      </c>
      <c r="M27" s="37" t="s">
        <v>238</v>
      </c>
      <c r="N27" s="35"/>
      <c r="O27" s="35" t="s">
        <v>218</v>
      </c>
      <c r="P27" s="35" t="s">
        <v>218</v>
      </c>
      <c r="Q27" s="32">
        <v>36816</v>
      </c>
      <c r="R27" s="69" t="s">
        <v>219</v>
      </c>
      <c r="S27" s="33" t="s">
        <v>226</v>
      </c>
      <c r="T27" s="33" t="s">
        <v>240</v>
      </c>
      <c r="U27" s="218"/>
      <c r="V27" s="218">
        <v>0</v>
      </c>
      <c r="W27" s="218"/>
      <c r="X27" s="35" t="s">
        <v>267</v>
      </c>
      <c r="Y27" s="35"/>
      <c r="Z27" s="35">
        <v>0</v>
      </c>
      <c r="AA27" s="53"/>
      <c r="AB27" s="35"/>
      <c r="AC27" s="64"/>
      <c r="AD27" s="35"/>
      <c r="AE27" s="35"/>
      <c r="AF27" s="39" t="s">
        <v>315</v>
      </c>
      <c r="AG27" s="35"/>
      <c r="AH27" s="35"/>
      <c r="AI27" s="35"/>
      <c r="AJ27" s="39" t="s">
        <v>255</v>
      </c>
      <c r="AK27" s="19"/>
      <c r="AL27" s="40" t="s">
        <v>274</v>
      </c>
      <c r="AM27" s="35">
        <v>602</v>
      </c>
      <c r="AN27" s="221">
        <v>141300</v>
      </c>
      <c r="AO27" s="22"/>
      <c r="AP27" s="52" t="s">
        <v>316</v>
      </c>
      <c r="AQ27" s="5"/>
      <c r="AR27" s="5"/>
      <c r="AS27" s="5"/>
      <c r="AT27" s="5"/>
      <c r="AU27" s="5"/>
      <c r="AV27" s="5"/>
      <c r="AW27" s="221">
        <v>141300</v>
      </c>
      <c r="AX27" s="39" t="s">
        <v>283</v>
      </c>
    </row>
    <row r="28" spans="1:50" customFormat="1" ht="22.5">
      <c r="A28" s="35">
        <v>111222</v>
      </c>
      <c r="B28" s="64">
        <v>40399</v>
      </c>
      <c r="C28" s="19">
        <v>157740</v>
      </c>
      <c r="D28" s="32">
        <v>40390</v>
      </c>
      <c r="E28" s="35" t="s">
        <v>43</v>
      </c>
      <c r="F28" s="35" t="s">
        <v>44</v>
      </c>
      <c r="G28" s="29" t="s">
        <v>81</v>
      </c>
      <c r="H28" s="29" t="s">
        <v>82</v>
      </c>
      <c r="I28" s="29" t="s">
        <v>83</v>
      </c>
      <c r="J28" s="35" t="s">
        <v>84</v>
      </c>
      <c r="K28" s="35" t="s">
        <v>190</v>
      </c>
      <c r="L28" s="19">
        <v>41480589</v>
      </c>
      <c r="M28" s="37" t="s">
        <v>237</v>
      </c>
      <c r="N28" s="35"/>
      <c r="O28" s="35" t="s">
        <v>218</v>
      </c>
      <c r="P28" s="35" t="s">
        <v>218</v>
      </c>
      <c r="Q28" s="32">
        <v>33886</v>
      </c>
      <c r="R28" s="69" t="s">
        <v>219</v>
      </c>
      <c r="S28" s="33" t="s">
        <v>226</v>
      </c>
      <c r="T28" s="33" t="s">
        <v>240</v>
      </c>
      <c r="U28" s="254">
        <v>1025000</v>
      </c>
      <c r="V28" s="218">
        <v>0</v>
      </c>
      <c r="W28" s="218">
        <v>1025000</v>
      </c>
      <c r="X28" s="50" t="s">
        <v>267</v>
      </c>
      <c r="Y28" s="53"/>
      <c r="Z28" s="53">
        <v>0</v>
      </c>
      <c r="AA28" s="53"/>
      <c r="AB28" s="50"/>
      <c r="AC28" s="220"/>
      <c r="AD28" s="35"/>
      <c r="AE28" s="35"/>
      <c r="AF28" s="39" t="s">
        <v>315</v>
      </c>
      <c r="AG28" s="35"/>
      <c r="AH28" s="35"/>
      <c r="AI28" s="35"/>
      <c r="AJ28" s="39" t="s">
        <v>255</v>
      </c>
      <c r="AK28" s="19"/>
      <c r="AL28" s="40" t="s">
        <v>245</v>
      </c>
      <c r="AM28" s="35">
        <v>816</v>
      </c>
      <c r="AN28" s="256">
        <v>12500</v>
      </c>
      <c r="AO28" s="22"/>
      <c r="AP28" s="54" t="s">
        <v>320</v>
      </c>
      <c r="AQ28" s="5"/>
      <c r="AR28" s="5"/>
      <c r="AS28" s="5"/>
      <c r="AT28" s="5"/>
      <c r="AU28" s="5"/>
      <c r="AV28" s="5"/>
      <c r="AW28" s="256">
        <v>12500</v>
      </c>
      <c r="AX28" s="40" t="s">
        <v>281</v>
      </c>
    </row>
    <row r="29" spans="1:50" customFormat="1" ht="67.5">
      <c r="A29" s="35">
        <v>111222</v>
      </c>
      <c r="B29" s="64">
        <v>40399</v>
      </c>
      <c r="C29" s="19">
        <v>157740</v>
      </c>
      <c r="D29" s="32">
        <v>40390</v>
      </c>
      <c r="E29" s="35" t="s">
        <v>43</v>
      </c>
      <c r="F29" s="35" t="s">
        <v>44</v>
      </c>
      <c r="G29" s="29" t="s">
        <v>81</v>
      </c>
      <c r="H29" s="29" t="s">
        <v>82</v>
      </c>
      <c r="I29" s="29" t="s">
        <v>83</v>
      </c>
      <c r="J29" s="35" t="s">
        <v>84</v>
      </c>
      <c r="K29" s="35" t="s">
        <v>190</v>
      </c>
      <c r="L29" s="19">
        <v>41480589</v>
      </c>
      <c r="M29" s="37" t="s">
        <v>237</v>
      </c>
      <c r="N29" s="35"/>
      <c r="O29" s="35" t="s">
        <v>218</v>
      </c>
      <c r="P29" s="35" t="s">
        <v>218</v>
      </c>
      <c r="Q29" s="32">
        <v>33886</v>
      </c>
      <c r="R29" s="69" t="s">
        <v>219</v>
      </c>
      <c r="S29" s="33" t="s">
        <v>226</v>
      </c>
      <c r="T29" s="33" t="s">
        <v>240</v>
      </c>
      <c r="U29" s="218"/>
      <c r="V29" s="218">
        <v>0</v>
      </c>
      <c r="W29" s="218"/>
      <c r="X29" s="50" t="s">
        <v>267</v>
      </c>
      <c r="Y29" s="53"/>
      <c r="Z29" s="53">
        <v>0</v>
      </c>
      <c r="AA29" s="53"/>
      <c r="AB29" s="50"/>
      <c r="AC29" s="220"/>
      <c r="AD29" s="35"/>
      <c r="AE29" s="35"/>
      <c r="AF29" s="39" t="s">
        <v>315</v>
      </c>
      <c r="AG29" s="35"/>
      <c r="AH29" s="35"/>
      <c r="AI29" s="35"/>
      <c r="AJ29" s="39" t="s">
        <v>255</v>
      </c>
      <c r="AK29" s="19"/>
      <c r="AL29" s="40" t="s">
        <v>274</v>
      </c>
      <c r="AM29" s="35">
        <v>602</v>
      </c>
      <c r="AN29" s="221">
        <v>141300</v>
      </c>
      <c r="AO29" s="22"/>
      <c r="AP29" s="52" t="s">
        <v>316</v>
      </c>
      <c r="AQ29" s="5"/>
      <c r="AR29" s="5"/>
      <c r="AS29" s="5"/>
      <c r="AT29" s="5"/>
      <c r="AU29" s="5"/>
      <c r="AV29" s="5"/>
      <c r="AW29" s="221">
        <v>141300</v>
      </c>
      <c r="AX29" s="39" t="s">
        <v>283</v>
      </c>
    </row>
    <row r="30" spans="1:50" customFormat="1" ht="22.5">
      <c r="A30" s="35">
        <v>111222</v>
      </c>
      <c r="B30" s="64">
        <v>40399</v>
      </c>
      <c r="C30" s="19">
        <v>157741</v>
      </c>
      <c r="D30" s="32">
        <v>40390</v>
      </c>
      <c r="E30" s="35" t="s">
        <v>43</v>
      </c>
      <c r="F30" s="35" t="s">
        <v>44</v>
      </c>
      <c r="G30" s="29" t="s">
        <v>85</v>
      </c>
      <c r="H30" s="29" t="s">
        <v>86</v>
      </c>
      <c r="I30" s="29" t="s">
        <v>51</v>
      </c>
      <c r="J30" s="35" t="s">
        <v>88</v>
      </c>
      <c r="K30" s="35" t="s">
        <v>190</v>
      </c>
      <c r="L30" s="19">
        <v>41729292</v>
      </c>
      <c r="M30" s="37" t="s">
        <v>237</v>
      </c>
      <c r="N30" s="35"/>
      <c r="O30" s="35" t="s">
        <v>218</v>
      </c>
      <c r="P30" s="35" t="s">
        <v>218</v>
      </c>
      <c r="Q30" s="32">
        <v>34971</v>
      </c>
      <c r="R30" s="69" t="s">
        <v>219</v>
      </c>
      <c r="S30" s="33" t="s">
        <v>222</v>
      </c>
      <c r="T30" s="33" t="s">
        <v>241</v>
      </c>
      <c r="U30" s="254">
        <v>1025000</v>
      </c>
      <c r="V30" s="218">
        <v>0</v>
      </c>
      <c r="W30" s="218">
        <v>1025000</v>
      </c>
      <c r="X30" s="50" t="s">
        <v>267</v>
      </c>
      <c r="Y30" s="53"/>
      <c r="Z30" s="53">
        <v>0</v>
      </c>
      <c r="AA30" s="53"/>
      <c r="AB30" s="222"/>
      <c r="AC30" s="220"/>
      <c r="AD30" s="35"/>
      <c r="AE30" s="35"/>
      <c r="AF30" s="39" t="s">
        <v>315</v>
      </c>
      <c r="AG30" s="35"/>
      <c r="AH30" s="35"/>
      <c r="AI30" s="35"/>
      <c r="AJ30" s="39" t="s">
        <v>255</v>
      </c>
      <c r="AK30" s="19"/>
      <c r="AL30" s="40" t="s">
        <v>245</v>
      </c>
      <c r="AM30" s="35">
        <v>816</v>
      </c>
      <c r="AN30" s="256">
        <v>12500</v>
      </c>
      <c r="AO30" s="22"/>
      <c r="AP30" s="54" t="s">
        <v>320</v>
      </c>
      <c r="AQ30" s="5"/>
      <c r="AR30" s="5"/>
      <c r="AS30" s="5"/>
      <c r="AT30" s="5"/>
      <c r="AU30" s="5"/>
      <c r="AV30" s="5"/>
      <c r="AW30" s="256">
        <v>12500</v>
      </c>
      <c r="AX30" s="40" t="s">
        <v>281</v>
      </c>
    </row>
    <row r="31" spans="1:50" customFormat="1" ht="67.5">
      <c r="A31" s="35">
        <v>111222</v>
      </c>
      <c r="B31" s="64">
        <v>40399</v>
      </c>
      <c r="C31" s="19">
        <v>157741</v>
      </c>
      <c r="D31" s="32">
        <v>40390</v>
      </c>
      <c r="E31" s="35" t="s">
        <v>43</v>
      </c>
      <c r="F31" s="35" t="s">
        <v>44</v>
      </c>
      <c r="G31" s="29" t="s">
        <v>85</v>
      </c>
      <c r="H31" s="29" t="s">
        <v>86</v>
      </c>
      <c r="I31" s="29" t="s">
        <v>51</v>
      </c>
      <c r="J31" s="35" t="s">
        <v>88</v>
      </c>
      <c r="K31" s="35" t="s">
        <v>190</v>
      </c>
      <c r="L31" s="19">
        <v>41729292</v>
      </c>
      <c r="M31" s="37" t="s">
        <v>237</v>
      </c>
      <c r="N31" s="35"/>
      <c r="O31" s="35" t="s">
        <v>218</v>
      </c>
      <c r="P31" s="35" t="s">
        <v>218</v>
      </c>
      <c r="Q31" s="32">
        <v>34971</v>
      </c>
      <c r="R31" s="69" t="s">
        <v>219</v>
      </c>
      <c r="S31" s="33" t="s">
        <v>222</v>
      </c>
      <c r="T31" s="33" t="s">
        <v>241</v>
      </c>
      <c r="U31" s="218"/>
      <c r="V31" s="218">
        <v>0</v>
      </c>
      <c r="W31" s="218"/>
      <c r="X31" s="50" t="s">
        <v>267</v>
      </c>
      <c r="Y31" s="53"/>
      <c r="Z31" s="53">
        <v>0</v>
      </c>
      <c r="AA31" s="53"/>
      <c r="AB31" s="222"/>
      <c r="AC31" s="220"/>
      <c r="AD31" s="35"/>
      <c r="AE31" s="35"/>
      <c r="AF31" s="39" t="s">
        <v>315</v>
      </c>
      <c r="AG31" s="35"/>
      <c r="AH31" s="35"/>
      <c r="AI31" s="35"/>
      <c r="AJ31" s="39" t="s">
        <v>255</v>
      </c>
      <c r="AK31" s="19"/>
      <c r="AL31" s="40" t="s">
        <v>274</v>
      </c>
      <c r="AM31" s="35">
        <v>602</v>
      </c>
      <c r="AN31" s="221">
        <v>141300</v>
      </c>
      <c r="AO31" s="22"/>
      <c r="AP31" s="52" t="s">
        <v>316</v>
      </c>
      <c r="AQ31" s="5"/>
      <c r="AR31" s="5"/>
      <c r="AS31" s="5"/>
      <c r="AT31" s="5"/>
      <c r="AU31" s="5"/>
      <c r="AV31" s="5"/>
      <c r="AW31" s="221">
        <v>141300</v>
      </c>
      <c r="AX31" s="39" t="s">
        <v>283</v>
      </c>
    </row>
    <row r="32" spans="1:50" customFormat="1" ht="22.5">
      <c r="A32" s="35">
        <v>111222</v>
      </c>
      <c r="B32" s="64">
        <v>40399</v>
      </c>
      <c r="C32" s="19">
        <v>157742</v>
      </c>
      <c r="D32" s="32">
        <v>40390</v>
      </c>
      <c r="E32" s="35" t="s">
        <v>43</v>
      </c>
      <c r="F32" s="35" t="s">
        <v>44</v>
      </c>
      <c r="G32" s="29" t="s">
        <v>89</v>
      </c>
      <c r="H32" s="29"/>
      <c r="I32" s="29" t="s">
        <v>51</v>
      </c>
      <c r="J32" s="35" t="s">
        <v>90</v>
      </c>
      <c r="K32" s="35" t="s">
        <v>190</v>
      </c>
      <c r="L32" s="19">
        <v>1020723822</v>
      </c>
      <c r="M32" s="37" t="s">
        <v>237</v>
      </c>
      <c r="N32" s="35"/>
      <c r="O32" s="35" t="s">
        <v>218</v>
      </c>
      <c r="P32" s="35" t="s">
        <v>218</v>
      </c>
      <c r="Q32" s="32">
        <v>34016</v>
      </c>
      <c r="R32" s="69" t="s">
        <v>219</v>
      </c>
      <c r="S32" s="33" t="s">
        <v>226</v>
      </c>
      <c r="T32" s="33" t="s">
        <v>241</v>
      </c>
      <c r="U32" s="254">
        <v>1025000</v>
      </c>
      <c r="V32" s="218">
        <v>0</v>
      </c>
      <c r="W32" s="218">
        <v>1025000</v>
      </c>
      <c r="X32" s="41" t="s">
        <v>267</v>
      </c>
      <c r="Y32" s="35"/>
      <c r="Z32" s="35">
        <v>0</v>
      </c>
      <c r="AA32" s="35"/>
      <c r="AB32" s="41"/>
      <c r="AC32" s="64"/>
      <c r="AD32" s="35"/>
      <c r="AE32" s="35"/>
      <c r="AF32" s="39" t="s">
        <v>315</v>
      </c>
      <c r="AG32" s="35"/>
      <c r="AH32" s="35"/>
      <c r="AI32" s="35"/>
      <c r="AJ32" s="39" t="s">
        <v>255</v>
      </c>
      <c r="AK32" s="19"/>
      <c r="AL32" s="40" t="s">
        <v>245</v>
      </c>
      <c r="AM32" s="35">
        <v>816</v>
      </c>
      <c r="AN32" s="256">
        <v>12500</v>
      </c>
      <c r="AO32" s="22"/>
      <c r="AP32" s="54" t="s">
        <v>320</v>
      </c>
      <c r="AQ32" s="5"/>
      <c r="AR32" s="5"/>
      <c r="AS32" s="5"/>
      <c r="AT32" s="5"/>
      <c r="AU32" s="5"/>
      <c r="AV32" s="5"/>
      <c r="AW32" s="256">
        <v>12500</v>
      </c>
      <c r="AX32" s="40" t="s">
        <v>281</v>
      </c>
    </row>
    <row r="33" spans="1:50" customFormat="1" ht="67.5">
      <c r="A33" s="35">
        <v>111222</v>
      </c>
      <c r="B33" s="64">
        <v>40399</v>
      </c>
      <c r="C33" s="19">
        <v>157742</v>
      </c>
      <c r="D33" s="32">
        <v>40390</v>
      </c>
      <c r="E33" s="35" t="s">
        <v>43</v>
      </c>
      <c r="F33" s="35" t="s">
        <v>44</v>
      </c>
      <c r="G33" s="29" t="s">
        <v>89</v>
      </c>
      <c r="H33" s="29"/>
      <c r="I33" s="29" t="s">
        <v>51</v>
      </c>
      <c r="J33" s="35" t="s">
        <v>90</v>
      </c>
      <c r="K33" s="35" t="s">
        <v>190</v>
      </c>
      <c r="L33" s="19">
        <v>1020723822</v>
      </c>
      <c r="M33" s="37" t="s">
        <v>237</v>
      </c>
      <c r="N33" s="35"/>
      <c r="O33" s="35" t="s">
        <v>218</v>
      </c>
      <c r="P33" s="35" t="s">
        <v>218</v>
      </c>
      <c r="Q33" s="32">
        <v>34016</v>
      </c>
      <c r="R33" s="69" t="s">
        <v>219</v>
      </c>
      <c r="S33" s="33" t="s">
        <v>226</v>
      </c>
      <c r="T33" s="33" t="s">
        <v>241</v>
      </c>
      <c r="U33" s="218"/>
      <c r="V33" s="218">
        <v>0</v>
      </c>
      <c r="W33" s="218"/>
      <c r="X33" s="41" t="s">
        <v>267</v>
      </c>
      <c r="Y33" s="35"/>
      <c r="Z33" s="35">
        <v>0</v>
      </c>
      <c r="AA33" s="35"/>
      <c r="AB33" s="41"/>
      <c r="AC33" s="64"/>
      <c r="AD33" s="35"/>
      <c r="AE33" s="35"/>
      <c r="AF33" s="39" t="s">
        <v>315</v>
      </c>
      <c r="AG33" s="35"/>
      <c r="AH33" s="35"/>
      <c r="AI33" s="35"/>
      <c r="AJ33" s="39" t="s">
        <v>255</v>
      </c>
      <c r="AK33" s="19"/>
      <c r="AL33" s="40" t="s">
        <v>274</v>
      </c>
      <c r="AM33" s="35">
        <v>602</v>
      </c>
      <c r="AN33" s="221">
        <v>141300</v>
      </c>
      <c r="AO33" s="22"/>
      <c r="AP33" s="52" t="s">
        <v>316</v>
      </c>
      <c r="AQ33" s="5"/>
      <c r="AR33" s="5"/>
      <c r="AS33" s="5"/>
      <c r="AT33" s="5"/>
      <c r="AU33" s="5"/>
      <c r="AV33" s="5"/>
      <c r="AW33" s="221">
        <v>141300</v>
      </c>
      <c r="AX33" s="39" t="s">
        <v>283</v>
      </c>
    </row>
    <row r="34" spans="1:50" customFormat="1" ht="22.5">
      <c r="A34" s="35">
        <v>111222</v>
      </c>
      <c r="B34" s="64">
        <v>40399</v>
      </c>
      <c r="C34" s="19">
        <v>157743</v>
      </c>
      <c r="D34" s="32">
        <v>40390</v>
      </c>
      <c r="E34" s="35" t="s">
        <v>43</v>
      </c>
      <c r="F34" s="35" t="s">
        <v>44</v>
      </c>
      <c r="G34" s="29" t="s">
        <v>91</v>
      </c>
      <c r="H34" s="29" t="s">
        <v>92</v>
      </c>
      <c r="I34" s="29" t="s">
        <v>93</v>
      </c>
      <c r="J34" s="35"/>
      <c r="K34" s="35" t="s">
        <v>190</v>
      </c>
      <c r="L34" s="19">
        <v>26618697</v>
      </c>
      <c r="M34" s="37" t="s">
        <v>237</v>
      </c>
      <c r="N34" s="35"/>
      <c r="O34" s="35" t="s">
        <v>218</v>
      </c>
      <c r="P34" s="35" t="s">
        <v>218</v>
      </c>
      <c r="Q34" s="32">
        <v>35783</v>
      </c>
      <c r="R34" s="69" t="s">
        <v>219</v>
      </c>
      <c r="S34" s="33" t="s">
        <v>228</v>
      </c>
      <c r="T34" s="33" t="s">
        <v>252</v>
      </c>
      <c r="U34" s="254">
        <v>1025000</v>
      </c>
      <c r="V34" s="218">
        <v>0</v>
      </c>
      <c r="W34" s="218">
        <v>1025000</v>
      </c>
      <c r="X34" s="35" t="s">
        <v>267</v>
      </c>
      <c r="Y34" s="35"/>
      <c r="Z34" s="35">
        <v>0</v>
      </c>
      <c r="AA34" s="35"/>
      <c r="AB34" s="35"/>
      <c r="AC34" s="64"/>
      <c r="AD34" s="35"/>
      <c r="AE34" s="35"/>
      <c r="AF34" s="39" t="s">
        <v>315</v>
      </c>
      <c r="AG34" s="35"/>
      <c r="AH34" s="35"/>
      <c r="AI34" s="35"/>
      <c r="AJ34" s="39" t="s">
        <v>255</v>
      </c>
      <c r="AK34" s="19"/>
      <c r="AL34" s="40" t="s">
        <v>245</v>
      </c>
      <c r="AM34" s="35">
        <v>816</v>
      </c>
      <c r="AN34" s="256">
        <v>12500</v>
      </c>
      <c r="AO34" s="22"/>
      <c r="AP34" s="54" t="s">
        <v>320</v>
      </c>
      <c r="AQ34" s="5"/>
      <c r="AR34" s="5"/>
      <c r="AS34" s="5"/>
      <c r="AT34" s="5"/>
      <c r="AU34" s="5"/>
      <c r="AV34" s="5"/>
      <c r="AW34" s="256">
        <v>12500</v>
      </c>
      <c r="AX34" s="40" t="s">
        <v>281</v>
      </c>
    </row>
    <row r="35" spans="1:50" customFormat="1" ht="67.5">
      <c r="A35" s="35">
        <v>111222</v>
      </c>
      <c r="B35" s="64">
        <v>40399</v>
      </c>
      <c r="C35" s="19">
        <v>157743</v>
      </c>
      <c r="D35" s="32">
        <v>40390</v>
      </c>
      <c r="E35" s="35" t="s">
        <v>43</v>
      </c>
      <c r="F35" s="35" t="s">
        <v>44</v>
      </c>
      <c r="G35" s="29" t="s">
        <v>91</v>
      </c>
      <c r="H35" s="29" t="s">
        <v>92</v>
      </c>
      <c r="I35" s="29" t="s">
        <v>93</v>
      </c>
      <c r="J35" s="35"/>
      <c r="K35" s="35" t="s">
        <v>190</v>
      </c>
      <c r="L35" s="19">
        <v>26618697</v>
      </c>
      <c r="M35" s="37" t="s">
        <v>237</v>
      </c>
      <c r="N35" s="35"/>
      <c r="O35" s="35" t="s">
        <v>218</v>
      </c>
      <c r="P35" s="35" t="s">
        <v>218</v>
      </c>
      <c r="Q35" s="32">
        <v>35783</v>
      </c>
      <c r="R35" s="69" t="s">
        <v>219</v>
      </c>
      <c r="S35" s="33" t="s">
        <v>228</v>
      </c>
      <c r="T35" s="33" t="s">
        <v>252</v>
      </c>
      <c r="U35" s="218"/>
      <c r="V35" s="218">
        <v>0</v>
      </c>
      <c r="W35" s="218"/>
      <c r="X35" s="35" t="s">
        <v>267</v>
      </c>
      <c r="Y35" s="35"/>
      <c r="Z35" s="35">
        <v>0</v>
      </c>
      <c r="AA35" s="35"/>
      <c r="AB35" s="35"/>
      <c r="AC35" s="64"/>
      <c r="AD35" s="35"/>
      <c r="AE35" s="35"/>
      <c r="AF35" s="39" t="s">
        <v>315</v>
      </c>
      <c r="AG35" s="35"/>
      <c r="AH35" s="35"/>
      <c r="AI35" s="35"/>
      <c r="AJ35" s="39" t="s">
        <v>255</v>
      </c>
      <c r="AK35" s="19"/>
      <c r="AL35" s="40" t="s">
        <v>274</v>
      </c>
      <c r="AM35" s="35">
        <v>602</v>
      </c>
      <c r="AN35" s="221">
        <v>141300</v>
      </c>
      <c r="AO35" s="22"/>
      <c r="AP35" s="52" t="s">
        <v>316</v>
      </c>
      <c r="AQ35" s="5"/>
      <c r="AR35" s="5"/>
      <c r="AS35" s="5"/>
      <c r="AT35" s="5"/>
      <c r="AU35" s="5"/>
      <c r="AV35" s="5"/>
      <c r="AW35" s="221">
        <v>141300</v>
      </c>
      <c r="AX35" s="39" t="s">
        <v>283</v>
      </c>
    </row>
    <row r="36" spans="1:50" customFormat="1" ht="22.5">
      <c r="A36" s="35">
        <v>111222</v>
      </c>
      <c r="B36" s="64">
        <v>40399</v>
      </c>
      <c r="C36" s="19">
        <v>157855</v>
      </c>
      <c r="D36" s="32">
        <v>40390</v>
      </c>
      <c r="E36" s="35" t="s">
        <v>43</v>
      </c>
      <c r="F36" s="35" t="s">
        <v>44</v>
      </c>
      <c r="G36" s="29" t="s">
        <v>94</v>
      </c>
      <c r="H36" s="29"/>
      <c r="I36" s="29" t="s">
        <v>95</v>
      </c>
      <c r="J36" s="35"/>
      <c r="K36" s="35" t="s">
        <v>190</v>
      </c>
      <c r="L36" s="19">
        <v>1032436679</v>
      </c>
      <c r="M36" s="37" t="s">
        <v>238</v>
      </c>
      <c r="N36" s="35"/>
      <c r="O36" s="35" t="s">
        <v>218</v>
      </c>
      <c r="P36" s="35" t="s">
        <v>218</v>
      </c>
      <c r="Q36" s="32">
        <v>35545</v>
      </c>
      <c r="R36" s="69" t="s">
        <v>219</v>
      </c>
      <c r="S36" s="33" t="s">
        <v>226</v>
      </c>
      <c r="T36" s="33" t="s">
        <v>252</v>
      </c>
      <c r="U36" s="218">
        <v>1025000</v>
      </c>
      <c r="V36" s="218">
        <v>0</v>
      </c>
      <c r="W36" s="218">
        <v>1025000</v>
      </c>
      <c r="X36" s="35" t="s">
        <v>257</v>
      </c>
      <c r="Y36" s="53"/>
      <c r="Z36" s="53">
        <v>0</v>
      </c>
      <c r="AA36" s="53"/>
      <c r="AB36" s="35"/>
      <c r="AC36" s="220"/>
      <c r="AD36" s="222"/>
      <c r="AE36" s="222"/>
      <c r="AF36" s="39" t="s">
        <v>315</v>
      </c>
      <c r="AG36" s="35"/>
      <c r="AH36" s="39"/>
      <c r="AI36" s="35"/>
      <c r="AJ36" s="39" t="s">
        <v>255</v>
      </c>
      <c r="AK36" s="19"/>
      <c r="AL36" s="40" t="s">
        <v>245</v>
      </c>
      <c r="AM36" s="35">
        <v>889</v>
      </c>
      <c r="AN36" s="221"/>
      <c r="AO36" s="22"/>
      <c r="AP36" s="54" t="s">
        <v>262</v>
      </c>
      <c r="AQ36" s="5"/>
      <c r="AR36" s="5"/>
      <c r="AS36" s="5"/>
      <c r="AT36" s="5"/>
      <c r="AU36" s="5"/>
      <c r="AV36" s="5"/>
      <c r="AW36" s="221"/>
      <c r="AX36" s="5"/>
    </row>
    <row r="37" spans="1:50" customFormat="1" ht="22.5">
      <c r="A37" s="35">
        <v>111222</v>
      </c>
      <c r="B37" s="64">
        <v>40399</v>
      </c>
      <c r="C37" s="19">
        <v>157855</v>
      </c>
      <c r="D37" s="32">
        <v>40390</v>
      </c>
      <c r="E37" s="35" t="s">
        <v>43</v>
      </c>
      <c r="F37" s="35" t="s">
        <v>44</v>
      </c>
      <c r="G37" s="29" t="s">
        <v>94</v>
      </c>
      <c r="H37" s="29"/>
      <c r="I37" s="29" t="s">
        <v>95</v>
      </c>
      <c r="J37" s="35"/>
      <c r="K37" s="35" t="s">
        <v>190</v>
      </c>
      <c r="L37" s="19">
        <v>1032436679</v>
      </c>
      <c r="M37" s="37" t="s">
        <v>238</v>
      </c>
      <c r="N37" s="35"/>
      <c r="O37" s="35" t="s">
        <v>218</v>
      </c>
      <c r="P37" s="35" t="s">
        <v>218</v>
      </c>
      <c r="Q37" s="32">
        <v>35545</v>
      </c>
      <c r="R37" s="69" t="s">
        <v>219</v>
      </c>
      <c r="S37" s="33" t="s">
        <v>226</v>
      </c>
      <c r="T37" s="33" t="s">
        <v>252</v>
      </c>
      <c r="U37" s="218"/>
      <c r="V37" s="218">
        <v>0</v>
      </c>
      <c r="W37" s="218"/>
      <c r="X37" s="35" t="s">
        <v>257</v>
      </c>
      <c r="Y37" s="53"/>
      <c r="Z37" s="53">
        <v>0</v>
      </c>
      <c r="AA37" s="53"/>
      <c r="AB37" s="35"/>
      <c r="AC37" s="220"/>
      <c r="AD37" s="222"/>
      <c r="AE37" s="222"/>
      <c r="AF37" s="39" t="s">
        <v>315</v>
      </c>
      <c r="AG37" s="35"/>
      <c r="AH37" s="39"/>
      <c r="AI37" s="35"/>
      <c r="AJ37" s="39" t="s">
        <v>255</v>
      </c>
      <c r="AK37" s="19"/>
      <c r="AL37" s="40" t="s">
        <v>274</v>
      </c>
      <c r="AM37" s="35">
        <v>888</v>
      </c>
      <c r="AN37" s="221"/>
      <c r="AO37" s="22"/>
      <c r="AP37" s="52" t="s">
        <v>310</v>
      </c>
      <c r="AQ37" s="5"/>
      <c r="AR37" s="5"/>
      <c r="AS37" s="5"/>
      <c r="AT37" s="5"/>
      <c r="AU37" s="5"/>
      <c r="AV37" s="5"/>
      <c r="AW37" s="221"/>
      <c r="AX37" s="5"/>
    </row>
    <row r="38" spans="1:50" customFormat="1" ht="22.5">
      <c r="A38" s="35">
        <v>111222</v>
      </c>
      <c r="B38" s="64">
        <v>40399</v>
      </c>
      <c r="C38" s="19">
        <v>157746</v>
      </c>
      <c r="D38" s="32">
        <v>40390</v>
      </c>
      <c r="E38" s="35" t="s">
        <v>43</v>
      </c>
      <c r="F38" s="35" t="s">
        <v>44</v>
      </c>
      <c r="G38" s="29" t="s">
        <v>96</v>
      </c>
      <c r="H38" s="29" t="s">
        <v>97</v>
      </c>
      <c r="I38" s="29" t="s">
        <v>98</v>
      </c>
      <c r="J38" s="35" t="s">
        <v>80</v>
      </c>
      <c r="K38" s="35" t="s">
        <v>190</v>
      </c>
      <c r="L38" s="19">
        <v>19279859</v>
      </c>
      <c r="M38" s="37" t="s">
        <v>238</v>
      </c>
      <c r="N38" s="35"/>
      <c r="O38" s="35" t="s">
        <v>218</v>
      </c>
      <c r="P38" s="35" t="s">
        <v>218</v>
      </c>
      <c r="Q38" s="32">
        <v>38777</v>
      </c>
      <c r="R38" s="69" t="s">
        <v>219</v>
      </c>
      <c r="S38" s="33" t="s">
        <v>229</v>
      </c>
      <c r="T38" s="33" t="s">
        <v>241</v>
      </c>
      <c r="U38" s="254">
        <v>1025000</v>
      </c>
      <c r="V38" s="218">
        <v>0</v>
      </c>
      <c r="W38" s="218">
        <v>1025000</v>
      </c>
      <c r="X38" s="35" t="s">
        <v>270</v>
      </c>
      <c r="Y38" s="35"/>
      <c r="Z38" s="35">
        <v>0</v>
      </c>
      <c r="AA38" s="35"/>
      <c r="AB38" s="35"/>
      <c r="AC38" s="64"/>
      <c r="AD38" s="35"/>
      <c r="AE38" s="35"/>
      <c r="AF38" s="39" t="s">
        <v>315</v>
      </c>
      <c r="AG38" s="35"/>
      <c r="AH38" s="35"/>
      <c r="AI38" s="35"/>
      <c r="AJ38" s="39" t="s">
        <v>255</v>
      </c>
      <c r="AK38" s="19"/>
      <c r="AL38" s="40" t="s">
        <v>245</v>
      </c>
      <c r="AM38" s="35">
        <v>816</v>
      </c>
      <c r="AN38" s="256">
        <v>12500</v>
      </c>
      <c r="AO38" s="22"/>
      <c r="AP38" s="54" t="s">
        <v>320</v>
      </c>
      <c r="AQ38" s="5"/>
      <c r="AR38" s="5"/>
      <c r="AS38" s="5"/>
      <c r="AT38" s="5"/>
      <c r="AU38" s="5"/>
      <c r="AV38" s="5"/>
      <c r="AW38" s="256">
        <v>12500</v>
      </c>
      <c r="AX38" s="40" t="s">
        <v>281</v>
      </c>
    </row>
    <row r="39" spans="1:50" customFormat="1" ht="67.5">
      <c r="A39" s="35">
        <v>111222</v>
      </c>
      <c r="B39" s="64">
        <v>40399</v>
      </c>
      <c r="C39" s="19">
        <v>157746</v>
      </c>
      <c r="D39" s="32">
        <v>40390</v>
      </c>
      <c r="E39" s="35" t="s">
        <v>43</v>
      </c>
      <c r="F39" s="35" t="s">
        <v>44</v>
      </c>
      <c r="G39" s="29" t="s">
        <v>96</v>
      </c>
      <c r="H39" s="29" t="s">
        <v>97</v>
      </c>
      <c r="I39" s="29" t="s">
        <v>98</v>
      </c>
      <c r="J39" s="35" t="s">
        <v>80</v>
      </c>
      <c r="K39" s="35" t="s">
        <v>190</v>
      </c>
      <c r="L39" s="19">
        <v>19279859</v>
      </c>
      <c r="M39" s="37" t="s">
        <v>238</v>
      </c>
      <c r="N39" s="35"/>
      <c r="O39" s="35" t="s">
        <v>218</v>
      </c>
      <c r="P39" s="35" t="s">
        <v>218</v>
      </c>
      <c r="Q39" s="32">
        <v>38777</v>
      </c>
      <c r="R39" s="69" t="s">
        <v>219</v>
      </c>
      <c r="S39" s="33" t="s">
        <v>229</v>
      </c>
      <c r="T39" s="33" t="s">
        <v>241</v>
      </c>
      <c r="U39" s="218"/>
      <c r="V39" s="218">
        <v>0</v>
      </c>
      <c r="W39" s="218"/>
      <c r="X39" s="35" t="s">
        <v>270</v>
      </c>
      <c r="Y39" s="35"/>
      <c r="Z39" s="35">
        <v>0</v>
      </c>
      <c r="AA39" s="35"/>
      <c r="AB39" s="35"/>
      <c r="AC39" s="64"/>
      <c r="AD39" s="35"/>
      <c r="AE39" s="35"/>
      <c r="AF39" s="39" t="s">
        <v>315</v>
      </c>
      <c r="AG39" s="35"/>
      <c r="AH39" s="35"/>
      <c r="AI39" s="35"/>
      <c r="AJ39" s="39" t="s">
        <v>255</v>
      </c>
      <c r="AK39" s="19"/>
      <c r="AL39" s="40" t="s">
        <v>274</v>
      </c>
      <c r="AM39" s="35">
        <v>602</v>
      </c>
      <c r="AN39" s="221">
        <v>141300</v>
      </c>
      <c r="AO39" s="22"/>
      <c r="AP39" s="52" t="s">
        <v>316</v>
      </c>
      <c r="AQ39" s="5"/>
      <c r="AR39" s="5"/>
      <c r="AS39" s="5"/>
      <c r="AT39" s="5"/>
      <c r="AU39" s="5"/>
      <c r="AV39" s="5"/>
      <c r="AW39" s="221">
        <v>141300</v>
      </c>
      <c r="AX39" s="39" t="s">
        <v>283</v>
      </c>
    </row>
    <row r="40" spans="1:50" customFormat="1" ht="22.5">
      <c r="A40" s="35">
        <v>111222</v>
      </c>
      <c r="B40" s="64">
        <v>40399</v>
      </c>
      <c r="C40" s="19">
        <v>157747</v>
      </c>
      <c r="D40" s="32">
        <v>40390</v>
      </c>
      <c r="E40" s="35" t="s">
        <v>43</v>
      </c>
      <c r="F40" s="35" t="s">
        <v>44</v>
      </c>
      <c r="G40" s="29" t="s">
        <v>99</v>
      </c>
      <c r="H40" s="29"/>
      <c r="I40" s="29" t="s">
        <v>100</v>
      </c>
      <c r="J40" s="35"/>
      <c r="K40" s="35" t="s">
        <v>190</v>
      </c>
      <c r="L40" s="19">
        <v>1020723898</v>
      </c>
      <c r="M40" s="37" t="s">
        <v>237</v>
      </c>
      <c r="N40" s="35"/>
      <c r="O40" s="35" t="s">
        <v>218</v>
      </c>
      <c r="P40" s="35" t="s">
        <v>218</v>
      </c>
      <c r="Q40" s="32">
        <v>34985</v>
      </c>
      <c r="R40" s="69" t="s">
        <v>219</v>
      </c>
      <c r="S40" s="33" t="s">
        <v>226</v>
      </c>
      <c r="T40" s="33" t="s">
        <v>252</v>
      </c>
      <c r="U40" s="254">
        <v>1025000</v>
      </c>
      <c r="V40" s="218">
        <v>0</v>
      </c>
      <c r="W40" s="218">
        <v>1025000</v>
      </c>
      <c r="X40" s="35" t="s">
        <v>267</v>
      </c>
      <c r="Y40" s="35"/>
      <c r="Z40" s="35">
        <v>0</v>
      </c>
      <c r="AA40" s="35"/>
      <c r="AB40" s="35"/>
      <c r="AC40" s="64"/>
      <c r="AD40" s="35"/>
      <c r="AE40" s="35"/>
      <c r="AF40" s="39" t="s">
        <v>315</v>
      </c>
      <c r="AG40" s="35"/>
      <c r="AH40" s="35"/>
      <c r="AI40" s="35"/>
      <c r="AJ40" s="39" t="s">
        <v>255</v>
      </c>
      <c r="AK40" s="19"/>
      <c r="AL40" s="40" t="s">
        <v>245</v>
      </c>
      <c r="AM40" s="35">
        <v>816</v>
      </c>
      <c r="AN40" s="256">
        <v>12500</v>
      </c>
      <c r="AO40" s="22"/>
      <c r="AP40" s="54" t="s">
        <v>320</v>
      </c>
      <c r="AQ40" s="5"/>
      <c r="AR40" s="5"/>
      <c r="AS40" s="5"/>
      <c r="AT40" s="5"/>
      <c r="AU40" s="5"/>
      <c r="AV40" s="5"/>
      <c r="AW40" s="256">
        <v>12500</v>
      </c>
      <c r="AX40" s="40" t="s">
        <v>281</v>
      </c>
    </row>
    <row r="41" spans="1:50" customFormat="1" ht="67.5">
      <c r="A41" s="35">
        <v>111222</v>
      </c>
      <c r="B41" s="64">
        <v>40399</v>
      </c>
      <c r="C41" s="19">
        <v>157747</v>
      </c>
      <c r="D41" s="32">
        <v>40390</v>
      </c>
      <c r="E41" s="35" t="s">
        <v>43</v>
      </c>
      <c r="F41" s="35" t="s">
        <v>44</v>
      </c>
      <c r="G41" s="29" t="s">
        <v>99</v>
      </c>
      <c r="H41" s="29"/>
      <c r="I41" s="29" t="s">
        <v>100</v>
      </c>
      <c r="J41" s="35"/>
      <c r="K41" s="35" t="s">
        <v>190</v>
      </c>
      <c r="L41" s="19">
        <v>1020723898</v>
      </c>
      <c r="M41" s="37" t="s">
        <v>237</v>
      </c>
      <c r="N41" s="35"/>
      <c r="O41" s="35" t="s">
        <v>218</v>
      </c>
      <c r="P41" s="35" t="s">
        <v>218</v>
      </c>
      <c r="Q41" s="32">
        <v>34985</v>
      </c>
      <c r="R41" s="69" t="s">
        <v>219</v>
      </c>
      <c r="S41" s="33" t="s">
        <v>226</v>
      </c>
      <c r="T41" s="33" t="s">
        <v>252</v>
      </c>
      <c r="U41" s="218"/>
      <c r="V41" s="218">
        <v>0</v>
      </c>
      <c r="W41" s="218"/>
      <c r="X41" s="35" t="s">
        <v>267</v>
      </c>
      <c r="Y41" s="35"/>
      <c r="Z41" s="35">
        <v>0</v>
      </c>
      <c r="AA41" s="35"/>
      <c r="AB41" s="35"/>
      <c r="AC41" s="64"/>
      <c r="AD41" s="35"/>
      <c r="AE41" s="35"/>
      <c r="AF41" s="39" t="s">
        <v>315</v>
      </c>
      <c r="AG41" s="35"/>
      <c r="AH41" s="35"/>
      <c r="AI41" s="35"/>
      <c r="AJ41" s="39" t="s">
        <v>255</v>
      </c>
      <c r="AK41" s="19"/>
      <c r="AL41" s="40" t="s">
        <v>274</v>
      </c>
      <c r="AM41" s="35">
        <v>602</v>
      </c>
      <c r="AN41" s="221">
        <v>141300</v>
      </c>
      <c r="AO41" s="22"/>
      <c r="AP41" s="52" t="s">
        <v>316</v>
      </c>
      <c r="AQ41" s="5"/>
      <c r="AR41" s="5"/>
      <c r="AS41" s="5"/>
      <c r="AT41" s="5"/>
      <c r="AU41" s="5"/>
      <c r="AV41" s="5"/>
      <c r="AW41" s="221">
        <v>141300</v>
      </c>
      <c r="AX41" s="39" t="s">
        <v>283</v>
      </c>
    </row>
    <row r="42" spans="1:50" customFormat="1" ht="22.5">
      <c r="A42" s="35">
        <v>111222</v>
      </c>
      <c r="B42" s="64">
        <v>40399</v>
      </c>
      <c r="C42" s="19">
        <v>157748</v>
      </c>
      <c r="D42" s="32">
        <v>40390</v>
      </c>
      <c r="E42" s="35" t="s">
        <v>43</v>
      </c>
      <c r="F42" s="35" t="s">
        <v>44</v>
      </c>
      <c r="G42" s="29" t="s">
        <v>101</v>
      </c>
      <c r="H42" s="29" t="s">
        <v>102</v>
      </c>
      <c r="I42" s="29" t="s">
        <v>103</v>
      </c>
      <c r="J42" s="35"/>
      <c r="K42" s="35" t="s">
        <v>190</v>
      </c>
      <c r="L42" s="19">
        <v>31241149</v>
      </c>
      <c r="M42" s="37" t="s">
        <v>238</v>
      </c>
      <c r="N42" s="35"/>
      <c r="O42" s="35" t="s">
        <v>218</v>
      </c>
      <c r="P42" s="35" t="s">
        <v>218</v>
      </c>
      <c r="Q42" s="32">
        <v>37819</v>
      </c>
      <c r="R42" s="69" t="s">
        <v>219</v>
      </c>
      <c r="S42" s="33" t="s">
        <v>226</v>
      </c>
      <c r="T42" s="33" t="s">
        <v>241</v>
      </c>
      <c r="U42" s="218">
        <v>1025000</v>
      </c>
      <c r="V42" s="218">
        <v>0</v>
      </c>
      <c r="W42" s="218">
        <v>1025000</v>
      </c>
      <c r="X42" s="35" t="s">
        <v>257</v>
      </c>
      <c r="Y42" s="35"/>
      <c r="Z42" s="35">
        <v>0</v>
      </c>
      <c r="AA42" s="35"/>
      <c r="AB42" s="35"/>
      <c r="AC42" s="64"/>
      <c r="AD42" s="35"/>
      <c r="AE42" s="35"/>
      <c r="AF42" s="39" t="s">
        <v>315</v>
      </c>
      <c r="AG42" s="35"/>
      <c r="AH42" s="35"/>
      <c r="AI42" s="35"/>
      <c r="AJ42" s="39" t="s">
        <v>255</v>
      </c>
      <c r="AK42" s="19"/>
      <c r="AL42" s="40" t="s">
        <v>245</v>
      </c>
      <c r="AM42" s="35">
        <v>889</v>
      </c>
      <c r="AN42" s="221"/>
      <c r="AO42" s="22"/>
      <c r="AP42" s="54" t="s">
        <v>262</v>
      </c>
      <c r="AQ42" s="5"/>
      <c r="AR42" s="5"/>
      <c r="AS42" s="5"/>
      <c r="AT42" s="5"/>
      <c r="AU42" s="5"/>
      <c r="AV42" s="5"/>
      <c r="AW42" s="221"/>
      <c r="AX42" s="5"/>
    </row>
    <row r="43" spans="1:50" customFormat="1" ht="22.5">
      <c r="A43" s="35">
        <v>111222</v>
      </c>
      <c r="B43" s="64">
        <v>40399</v>
      </c>
      <c r="C43" s="19">
        <v>157748</v>
      </c>
      <c r="D43" s="32">
        <v>40390</v>
      </c>
      <c r="E43" s="35" t="s">
        <v>43</v>
      </c>
      <c r="F43" s="35" t="s">
        <v>44</v>
      </c>
      <c r="G43" s="29" t="s">
        <v>101</v>
      </c>
      <c r="H43" s="29" t="s">
        <v>102</v>
      </c>
      <c r="I43" s="29" t="s">
        <v>103</v>
      </c>
      <c r="J43" s="35"/>
      <c r="K43" s="35" t="s">
        <v>190</v>
      </c>
      <c r="L43" s="19">
        <v>31241149</v>
      </c>
      <c r="M43" s="37" t="s">
        <v>238</v>
      </c>
      <c r="N43" s="35"/>
      <c r="O43" s="35" t="s">
        <v>218</v>
      </c>
      <c r="P43" s="35" t="s">
        <v>218</v>
      </c>
      <c r="Q43" s="32">
        <v>37819</v>
      </c>
      <c r="R43" s="69" t="s">
        <v>219</v>
      </c>
      <c r="S43" s="33" t="s">
        <v>226</v>
      </c>
      <c r="T43" s="33" t="s">
        <v>241</v>
      </c>
      <c r="U43" s="218"/>
      <c r="V43" s="218">
        <v>0</v>
      </c>
      <c r="W43" s="218"/>
      <c r="X43" s="35" t="s">
        <v>257</v>
      </c>
      <c r="Y43" s="35"/>
      <c r="Z43" s="35">
        <v>0</v>
      </c>
      <c r="AA43" s="35"/>
      <c r="AB43" s="35"/>
      <c r="AC43" s="64"/>
      <c r="AD43" s="35"/>
      <c r="AE43" s="35"/>
      <c r="AF43" s="39" t="s">
        <v>315</v>
      </c>
      <c r="AG43" s="35"/>
      <c r="AH43" s="35"/>
      <c r="AI43" s="35"/>
      <c r="AJ43" s="39" t="s">
        <v>255</v>
      </c>
      <c r="AK43" s="19"/>
      <c r="AL43" s="40" t="s">
        <v>274</v>
      </c>
      <c r="AM43" s="35">
        <v>888</v>
      </c>
      <c r="AN43" s="221"/>
      <c r="AO43" s="22"/>
      <c r="AP43" s="52" t="s">
        <v>310</v>
      </c>
      <c r="AQ43" s="5"/>
      <c r="AR43" s="5"/>
      <c r="AS43" s="5"/>
      <c r="AT43" s="5"/>
      <c r="AU43" s="5"/>
      <c r="AV43" s="5"/>
      <c r="AW43" s="221"/>
      <c r="AX43" s="5"/>
    </row>
    <row r="44" spans="1:50" customFormat="1" ht="22.5">
      <c r="A44" s="35">
        <v>111222</v>
      </c>
      <c r="B44" s="64">
        <v>40399</v>
      </c>
      <c r="C44" s="19">
        <v>157749</v>
      </c>
      <c r="D44" s="32">
        <v>40390</v>
      </c>
      <c r="E44" s="35" t="s">
        <v>43</v>
      </c>
      <c r="F44" s="35" t="s">
        <v>44</v>
      </c>
      <c r="G44" s="29" t="s">
        <v>104</v>
      </c>
      <c r="H44" s="29" t="s">
        <v>94</v>
      </c>
      <c r="I44" s="29" t="s">
        <v>105</v>
      </c>
      <c r="J44" s="35"/>
      <c r="K44" s="35" t="s">
        <v>190</v>
      </c>
      <c r="L44" s="19">
        <v>20207112</v>
      </c>
      <c r="M44" s="37" t="s">
        <v>237</v>
      </c>
      <c r="N44" s="35"/>
      <c r="O44" s="35" t="s">
        <v>218</v>
      </c>
      <c r="P44" s="35" t="s">
        <v>218</v>
      </c>
      <c r="Q44" s="32">
        <v>34689</v>
      </c>
      <c r="R44" s="69" t="s">
        <v>219</v>
      </c>
      <c r="S44" s="33" t="s">
        <v>226</v>
      </c>
      <c r="T44" s="33" t="s">
        <v>252</v>
      </c>
      <c r="U44" s="254">
        <v>1025000</v>
      </c>
      <c r="V44" s="218">
        <v>0</v>
      </c>
      <c r="W44" s="218">
        <v>1025000</v>
      </c>
      <c r="X44" s="35" t="s">
        <v>267</v>
      </c>
      <c r="Y44" s="35"/>
      <c r="Z44" s="35">
        <v>0</v>
      </c>
      <c r="AA44" s="35"/>
      <c r="AB44" s="35"/>
      <c r="AC44" s="64"/>
      <c r="AD44" s="35"/>
      <c r="AE44" s="35"/>
      <c r="AF44" s="39" t="s">
        <v>315</v>
      </c>
      <c r="AG44" s="35"/>
      <c r="AH44" s="35"/>
      <c r="AI44" s="35"/>
      <c r="AJ44" s="39" t="s">
        <v>255</v>
      </c>
      <c r="AK44" s="19"/>
      <c r="AL44" s="40" t="s">
        <v>245</v>
      </c>
      <c r="AM44" s="35">
        <v>816</v>
      </c>
      <c r="AN44" s="256">
        <v>12500</v>
      </c>
      <c r="AO44" s="22"/>
      <c r="AP44" s="54" t="s">
        <v>320</v>
      </c>
      <c r="AQ44" s="5"/>
      <c r="AR44" s="5"/>
      <c r="AS44" s="5"/>
      <c r="AT44" s="5"/>
      <c r="AU44" s="5"/>
      <c r="AV44" s="5"/>
      <c r="AW44" s="256">
        <v>12500</v>
      </c>
      <c r="AX44" s="40" t="s">
        <v>281</v>
      </c>
    </row>
    <row r="45" spans="1:50" customFormat="1" ht="67.5">
      <c r="A45" s="35">
        <v>111222</v>
      </c>
      <c r="B45" s="64">
        <v>40399</v>
      </c>
      <c r="C45" s="19">
        <v>157749</v>
      </c>
      <c r="D45" s="32">
        <v>40390</v>
      </c>
      <c r="E45" s="35" t="s">
        <v>43</v>
      </c>
      <c r="F45" s="35" t="s">
        <v>44</v>
      </c>
      <c r="G45" s="29" t="s">
        <v>104</v>
      </c>
      <c r="H45" s="29" t="s">
        <v>94</v>
      </c>
      <c r="I45" s="29" t="s">
        <v>105</v>
      </c>
      <c r="J45" s="35"/>
      <c r="K45" s="35" t="s">
        <v>190</v>
      </c>
      <c r="L45" s="19">
        <v>20207112</v>
      </c>
      <c r="M45" s="37" t="s">
        <v>237</v>
      </c>
      <c r="N45" s="35"/>
      <c r="O45" s="35" t="s">
        <v>218</v>
      </c>
      <c r="P45" s="35" t="s">
        <v>218</v>
      </c>
      <c r="Q45" s="32">
        <v>34689</v>
      </c>
      <c r="R45" s="69" t="s">
        <v>219</v>
      </c>
      <c r="S45" s="33" t="s">
        <v>226</v>
      </c>
      <c r="T45" s="33" t="s">
        <v>252</v>
      </c>
      <c r="U45" s="218"/>
      <c r="V45" s="218">
        <v>0</v>
      </c>
      <c r="W45" s="218"/>
      <c r="X45" s="35" t="s">
        <v>267</v>
      </c>
      <c r="Y45" s="35"/>
      <c r="Z45" s="35">
        <v>0</v>
      </c>
      <c r="AA45" s="35"/>
      <c r="AB45" s="35"/>
      <c r="AC45" s="64"/>
      <c r="AD45" s="35"/>
      <c r="AE45" s="35"/>
      <c r="AF45" s="39" t="s">
        <v>315</v>
      </c>
      <c r="AG45" s="35"/>
      <c r="AH45" s="35"/>
      <c r="AI45" s="35"/>
      <c r="AJ45" s="39" t="s">
        <v>255</v>
      </c>
      <c r="AK45" s="19"/>
      <c r="AL45" s="40" t="s">
        <v>274</v>
      </c>
      <c r="AM45" s="35">
        <v>602</v>
      </c>
      <c r="AN45" s="221">
        <v>141300</v>
      </c>
      <c r="AO45" s="22"/>
      <c r="AP45" s="52" t="s">
        <v>316</v>
      </c>
      <c r="AQ45" s="5"/>
      <c r="AR45" s="5"/>
      <c r="AS45" s="5"/>
      <c r="AT45" s="5"/>
      <c r="AU45" s="5"/>
      <c r="AV45" s="5"/>
      <c r="AW45" s="221">
        <v>141300</v>
      </c>
      <c r="AX45" s="39" t="s">
        <v>283</v>
      </c>
    </row>
    <row r="46" spans="1:50" customFormat="1" ht="22.5">
      <c r="A46" s="35">
        <v>111222</v>
      </c>
      <c r="B46" s="64">
        <v>40399</v>
      </c>
      <c r="C46" s="19">
        <v>157750</v>
      </c>
      <c r="D46" s="32">
        <v>40390</v>
      </c>
      <c r="E46" s="35" t="s">
        <v>43</v>
      </c>
      <c r="F46" s="35" t="s">
        <v>44</v>
      </c>
      <c r="G46" s="29" t="s">
        <v>106</v>
      </c>
      <c r="H46" s="29" t="s">
        <v>107</v>
      </c>
      <c r="I46" s="29" t="s">
        <v>108</v>
      </c>
      <c r="J46" s="35"/>
      <c r="K46" s="35" t="s">
        <v>190</v>
      </c>
      <c r="L46" s="19">
        <v>24197025</v>
      </c>
      <c r="M46" s="37" t="s">
        <v>237</v>
      </c>
      <c r="N46" s="35"/>
      <c r="O46" s="35" t="s">
        <v>218</v>
      </c>
      <c r="P46" s="35" t="s">
        <v>218</v>
      </c>
      <c r="Q46" s="32">
        <v>37859</v>
      </c>
      <c r="R46" s="69" t="s">
        <v>219</v>
      </c>
      <c r="S46" s="33" t="s">
        <v>230</v>
      </c>
      <c r="T46" s="33" t="s">
        <v>241</v>
      </c>
      <c r="U46" s="254">
        <v>1025000</v>
      </c>
      <c r="V46" s="218">
        <v>0</v>
      </c>
      <c r="W46" s="218">
        <v>1025000</v>
      </c>
      <c r="X46" s="35" t="s">
        <v>267</v>
      </c>
      <c r="Y46" s="35"/>
      <c r="Z46" s="35">
        <v>0</v>
      </c>
      <c r="AA46" s="35"/>
      <c r="AB46" s="35"/>
      <c r="AC46" s="64"/>
      <c r="AD46" s="35"/>
      <c r="AE46" s="35"/>
      <c r="AF46" s="39" t="s">
        <v>315</v>
      </c>
      <c r="AG46" s="35"/>
      <c r="AH46" s="35"/>
      <c r="AI46" s="35"/>
      <c r="AJ46" s="39" t="s">
        <v>255</v>
      </c>
      <c r="AK46" s="19"/>
      <c r="AL46" s="40" t="s">
        <v>245</v>
      </c>
      <c r="AM46" s="35">
        <v>816</v>
      </c>
      <c r="AN46" s="256">
        <v>12500</v>
      </c>
      <c r="AO46" s="22"/>
      <c r="AP46" s="54" t="s">
        <v>320</v>
      </c>
      <c r="AQ46" s="5"/>
      <c r="AR46" s="5"/>
      <c r="AS46" s="5"/>
      <c r="AT46" s="5"/>
      <c r="AU46" s="5"/>
      <c r="AV46" s="5"/>
      <c r="AW46" s="256">
        <v>12500</v>
      </c>
      <c r="AX46" s="40" t="s">
        <v>281</v>
      </c>
    </row>
    <row r="47" spans="1:50" customFormat="1" ht="67.5">
      <c r="A47" s="35">
        <v>111222</v>
      </c>
      <c r="B47" s="64">
        <v>40399</v>
      </c>
      <c r="C47" s="19">
        <v>157750</v>
      </c>
      <c r="D47" s="32">
        <v>40390</v>
      </c>
      <c r="E47" s="35" t="s">
        <v>43</v>
      </c>
      <c r="F47" s="35" t="s">
        <v>44</v>
      </c>
      <c r="G47" s="29" t="s">
        <v>106</v>
      </c>
      <c r="H47" s="29" t="s">
        <v>107</v>
      </c>
      <c r="I47" s="29" t="s">
        <v>108</v>
      </c>
      <c r="J47" s="35"/>
      <c r="K47" s="35" t="s">
        <v>190</v>
      </c>
      <c r="L47" s="19">
        <v>24197025</v>
      </c>
      <c r="M47" s="37" t="s">
        <v>237</v>
      </c>
      <c r="N47" s="35"/>
      <c r="O47" s="35" t="s">
        <v>218</v>
      </c>
      <c r="P47" s="35" t="s">
        <v>218</v>
      </c>
      <c r="Q47" s="32">
        <v>37859</v>
      </c>
      <c r="R47" s="69" t="s">
        <v>219</v>
      </c>
      <c r="S47" s="33" t="s">
        <v>230</v>
      </c>
      <c r="T47" s="33" t="s">
        <v>241</v>
      </c>
      <c r="U47" s="218"/>
      <c r="V47" s="218">
        <v>0</v>
      </c>
      <c r="W47" s="218"/>
      <c r="X47" s="35" t="s">
        <v>267</v>
      </c>
      <c r="Y47" s="35"/>
      <c r="Z47" s="35">
        <v>0</v>
      </c>
      <c r="AA47" s="35"/>
      <c r="AB47" s="35"/>
      <c r="AC47" s="64"/>
      <c r="AD47" s="35"/>
      <c r="AE47" s="35"/>
      <c r="AF47" s="39" t="s">
        <v>315</v>
      </c>
      <c r="AG47" s="35"/>
      <c r="AH47" s="35"/>
      <c r="AI47" s="35"/>
      <c r="AJ47" s="39" t="s">
        <v>255</v>
      </c>
      <c r="AK47" s="19"/>
      <c r="AL47" s="40" t="s">
        <v>274</v>
      </c>
      <c r="AM47" s="35">
        <v>602</v>
      </c>
      <c r="AN47" s="221">
        <v>141300</v>
      </c>
      <c r="AO47" s="22"/>
      <c r="AP47" s="52" t="s">
        <v>316</v>
      </c>
      <c r="AQ47" s="5"/>
      <c r="AR47" s="5"/>
      <c r="AS47" s="5"/>
      <c r="AT47" s="5"/>
      <c r="AU47" s="5"/>
      <c r="AV47" s="5"/>
      <c r="AW47" s="221">
        <v>141300</v>
      </c>
      <c r="AX47" s="39" t="s">
        <v>283</v>
      </c>
    </row>
    <row r="48" spans="1:50" customFormat="1" ht="22.5">
      <c r="A48" s="35">
        <v>111222</v>
      </c>
      <c r="B48" s="64">
        <v>40399</v>
      </c>
      <c r="C48" s="19">
        <v>157751</v>
      </c>
      <c r="D48" s="32">
        <v>40390</v>
      </c>
      <c r="E48" s="35" t="s">
        <v>43</v>
      </c>
      <c r="F48" s="35" t="s">
        <v>44</v>
      </c>
      <c r="G48" s="29" t="s">
        <v>109</v>
      </c>
      <c r="H48" s="29" t="s">
        <v>110</v>
      </c>
      <c r="I48" s="29" t="s">
        <v>70</v>
      </c>
      <c r="J48" s="35" t="s">
        <v>95</v>
      </c>
      <c r="K48" s="35" t="s">
        <v>190</v>
      </c>
      <c r="L48" s="19">
        <v>3179230</v>
      </c>
      <c r="M48" s="37" t="s">
        <v>238</v>
      </c>
      <c r="N48" s="35"/>
      <c r="O48" s="35" t="s">
        <v>218</v>
      </c>
      <c r="P48" s="35" t="s">
        <v>218</v>
      </c>
      <c r="Q48" s="32">
        <v>39003</v>
      </c>
      <c r="R48" s="69" t="s">
        <v>219</v>
      </c>
      <c r="S48" s="33" t="s">
        <v>231</v>
      </c>
      <c r="T48" s="33" t="s">
        <v>252</v>
      </c>
      <c r="U48" s="254">
        <v>1025000</v>
      </c>
      <c r="V48" s="218">
        <v>0</v>
      </c>
      <c r="W48" s="218">
        <v>1025000</v>
      </c>
      <c r="X48" s="35" t="s">
        <v>267</v>
      </c>
      <c r="Y48" s="35"/>
      <c r="Z48" s="35">
        <v>0</v>
      </c>
      <c r="AA48" s="35"/>
      <c r="AB48" s="35"/>
      <c r="AC48" s="64"/>
      <c r="AD48" s="35"/>
      <c r="AE48" s="35"/>
      <c r="AF48" s="39" t="s">
        <v>315</v>
      </c>
      <c r="AG48" s="35"/>
      <c r="AH48" s="35"/>
      <c r="AI48" s="35"/>
      <c r="AJ48" s="39" t="s">
        <v>255</v>
      </c>
      <c r="AK48" s="19"/>
      <c r="AL48" s="40" t="s">
        <v>245</v>
      </c>
      <c r="AM48" s="35">
        <v>816</v>
      </c>
      <c r="AN48" s="256">
        <v>12500</v>
      </c>
      <c r="AO48" s="22"/>
      <c r="AP48" s="54" t="s">
        <v>320</v>
      </c>
      <c r="AQ48" s="5"/>
      <c r="AR48" s="5"/>
      <c r="AS48" s="5"/>
      <c r="AT48" s="5"/>
      <c r="AU48" s="5"/>
      <c r="AV48" s="5"/>
      <c r="AW48" s="256">
        <v>12500</v>
      </c>
      <c r="AX48" s="40" t="s">
        <v>281</v>
      </c>
    </row>
    <row r="49" spans="1:50" customFormat="1" ht="67.5">
      <c r="A49" s="35">
        <v>111222</v>
      </c>
      <c r="B49" s="64">
        <v>40399</v>
      </c>
      <c r="C49" s="19">
        <v>157751</v>
      </c>
      <c r="D49" s="32">
        <v>40390</v>
      </c>
      <c r="E49" s="35" t="s">
        <v>43</v>
      </c>
      <c r="F49" s="35" t="s">
        <v>44</v>
      </c>
      <c r="G49" s="29" t="s">
        <v>109</v>
      </c>
      <c r="H49" s="29" t="s">
        <v>110</v>
      </c>
      <c r="I49" s="29" t="s">
        <v>70</v>
      </c>
      <c r="J49" s="35" t="s">
        <v>95</v>
      </c>
      <c r="K49" s="35" t="s">
        <v>190</v>
      </c>
      <c r="L49" s="19">
        <v>3179230</v>
      </c>
      <c r="M49" s="37" t="s">
        <v>238</v>
      </c>
      <c r="N49" s="35"/>
      <c r="O49" s="35" t="s">
        <v>218</v>
      </c>
      <c r="P49" s="35" t="s">
        <v>218</v>
      </c>
      <c r="Q49" s="32">
        <v>39003</v>
      </c>
      <c r="R49" s="69" t="s">
        <v>219</v>
      </c>
      <c r="S49" s="33" t="s">
        <v>231</v>
      </c>
      <c r="T49" s="33" t="s">
        <v>252</v>
      </c>
      <c r="U49" s="218"/>
      <c r="V49" s="218">
        <v>0</v>
      </c>
      <c r="W49" s="218"/>
      <c r="X49" s="35" t="s">
        <v>267</v>
      </c>
      <c r="Y49" s="35"/>
      <c r="Z49" s="35">
        <v>0</v>
      </c>
      <c r="AA49" s="35"/>
      <c r="AB49" s="35"/>
      <c r="AC49" s="64"/>
      <c r="AD49" s="35"/>
      <c r="AE49" s="35"/>
      <c r="AF49" s="39" t="s">
        <v>315</v>
      </c>
      <c r="AG49" s="35"/>
      <c r="AH49" s="35"/>
      <c r="AI49" s="35"/>
      <c r="AJ49" s="39" t="s">
        <v>255</v>
      </c>
      <c r="AK49" s="19"/>
      <c r="AL49" s="40" t="s">
        <v>274</v>
      </c>
      <c r="AM49" s="35">
        <v>602</v>
      </c>
      <c r="AN49" s="221">
        <v>141300</v>
      </c>
      <c r="AO49" s="22"/>
      <c r="AP49" s="52" t="s">
        <v>316</v>
      </c>
      <c r="AQ49" s="5"/>
      <c r="AR49" s="5"/>
      <c r="AS49" s="5"/>
      <c r="AT49" s="5"/>
      <c r="AU49" s="5"/>
      <c r="AV49" s="5"/>
      <c r="AW49" s="221">
        <v>141300</v>
      </c>
      <c r="AX49" s="39" t="s">
        <v>283</v>
      </c>
    </row>
    <row r="50" spans="1:50" customFormat="1" ht="22.5">
      <c r="A50" s="35">
        <v>111222</v>
      </c>
      <c r="B50" s="64">
        <v>40510</v>
      </c>
      <c r="C50" s="19">
        <v>157752</v>
      </c>
      <c r="D50" s="32">
        <v>40390</v>
      </c>
      <c r="E50" s="35" t="s">
        <v>43</v>
      </c>
      <c r="F50" s="35" t="s">
        <v>44</v>
      </c>
      <c r="G50" s="29" t="s">
        <v>111</v>
      </c>
      <c r="H50" s="29"/>
      <c r="I50" s="29" t="s">
        <v>112</v>
      </c>
      <c r="J50" s="35"/>
      <c r="K50" s="35" t="s">
        <v>190</v>
      </c>
      <c r="L50" s="19">
        <v>2365405</v>
      </c>
      <c r="M50" s="37" t="s">
        <v>238</v>
      </c>
      <c r="N50" s="35"/>
      <c r="O50" s="35" t="s">
        <v>218</v>
      </c>
      <c r="P50" s="35" t="s">
        <v>218</v>
      </c>
      <c r="Q50" s="32">
        <v>35537</v>
      </c>
      <c r="R50" s="69" t="s">
        <v>219</v>
      </c>
      <c r="S50" s="33" t="s">
        <v>233</v>
      </c>
      <c r="T50" s="33" t="s">
        <v>240</v>
      </c>
      <c r="U50" s="218">
        <v>1025000</v>
      </c>
      <c r="V50" s="218">
        <v>0</v>
      </c>
      <c r="W50" s="218">
        <v>1025000</v>
      </c>
      <c r="X50" s="35" t="s">
        <v>257</v>
      </c>
      <c r="Y50" s="35"/>
      <c r="Z50" s="35">
        <v>0</v>
      </c>
      <c r="AA50" s="35"/>
      <c r="AB50" s="35"/>
      <c r="AC50" s="64"/>
      <c r="AD50" s="35"/>
      <c r="AE50" s="35"/>
      <c r="AF50" s="39" t="s">
        <v>315</v>
      </c>
      <c r="AG50" s="35"/>
      <c r="AH50" s="35"/>
      <c r="AI50" s="35"/>
      <c r="AJ50" s="39" t="s">
        <v>255</v>
      </c>
      <c r="AK50" s="19"/>
      <c r="AL50" s="40" t="s">
        <v>245</v>
      </c>
      <c r="AM50" s="35">
        <v>889</v>
      </c>
      <c r="AN50" s="221"/>
      <c r="AO50" s="22"/>
      <c r="AP50" s="54" t="s">
        <v>262</v>
      </c>
      <c r="AQ50" s="224"/>
      <c r="AR50" s="224"/>
      <c r="AS50" s="5"/>
      <c r="AT50" s="5"/>
      <c r="AU50" s="5"/>
      <c r="AV50" s="5"/>
      <c r="AW50" s="221"/>
      <c r="AX50" s="5"/>
    </row>
    <row r="51" spans="1:50" customFormat="1" ht="22.5">
      <c r="A51" s="35">
        <v>111222</v>
      </c>
      <c r="B51" s="64">
        <v>40510</v>
      </c>
      <c r="C51" s="19">
        <v>157752</v>
      </c>
      <c r="D51" s="32">
        <v>40390</v>
      </c>
      <c r="E51" s="35" t="s">
        <v>43</v>
      </c>
      <c r="F51" s="35" t="s">
        <v>44</v>
      </c>
      <c r="G51" s="29" t="s">
        <v>111</v>
      </c>
      <c r="H51" s="29"/>
      <c r="I51" s="29" t="s">
        <v>112</v>
      </c>
      <c r="J51" s="35"/>
      <c r="K51" s="35" t="s">
        <v>190</v>
      </c>
      <c r="L51" s="19">
        <v>2365405</v>
      </c>
      <c r="M51" s="37" t="s">
        <v>238</v>
      </c>
      <c r="N51" s="35"/>
      <c r="O51" s="35" t="s">
        <v>218</v>
      </c>
      <c r="P51" s="35" t="s">
        <v>218</v>
      </c>
      <c r="Q51" s="32">
        <v>35537</v>
      </c>
      <c r="R51" s="69" t="s">
        <v>219</v>
      </c>
      <c r="S51" s="33" t="s">
        <v>233</v>
      </c>
      <c r="T51" s="33" t="s">
        <v>240</v>
      </c>
      <c r="U51" s="218"/>
      <c r="V51" s="218">
        <v>0</v>
      </c>
      <c r="W51" s="218"/>
      <c r="X51" s="35" t="s">
        <v>257</v>
      </c>
      <c r="Y51" s="35"/>
      <c r="Z51" s="35">
        <v>0</v>
      </c>
      <c r="AA51" s="35"/>
      <c r="AB51" s="35"/>
      <c r="AC51" s="64"/>
      <c r="AD51" s="35"/>
      <c r="AE51" s="35"/>
      <c r="AF51" s="39" t="s">
        <v>315</v>
      </c>
      <c r="AG51" s="35"/>
      <c r="AH51" s="35"/>
      <c r="AI51" s="35"/>
      <c r="AJ51" s="39" t="s">
        <v>255</v>
      </c>
      <c r="AK51" s="19"/>
      <c r="AL51" s="40" t="s">
        <v>274</v>
      </c>
      <c r="AM51" s="35">
        <v>888</v>
      </c>
      <c r="AN51" s="221"/>
      <c r="AO51" s="22"/>
      <c r="AP51" s="52" t="s">
        <v>310</v>
      </c>
      <c r="AQ51" s="224"/>
      <c r="AR51" s="224"/>
      <c r="AS51" s="5"/>
      <c r="AT51" s="5"/>
      <c r="AU51" s="5"/>
      <c r="AV51" s="5"/>
      <c r="AW51" s="221"/>
      <c r="AX51" s="5"/>
    </row>
    <row r="52" spans="1:50" customFormat="1" ht="22.5">
      <c r="A52" s="35">
        <v>111222</v>
      </c>
      <c r="B52" s="64">
        <v>40399</v>
      </c>
      <c r="C52" s="19">
        <v>157753</v>
      </c>
      <c r="D52" s="32">
        <v>40390</v>
      </c>
      <c r="E52" s="35" t="s">
        <v>43</v>
      </c>
      <c r="F52" s="35" t="s">
        <v>44</v>
      </c>
      <c r="G52" s="29" t="s">
        <v>79</v>
      </c>
      <c r="H52" s="29"/>
      <c r="I52" s="29" t="s">
        <v>113</v>
      </c>
      <c r="J52" s="35"/>
      <c r="K52" s="35" t="s">
        <v>190</v>
      </c>
      <c r="L52" s="19">
        <v>1020723772</v>
      </c>
      <c r="M52" s="37" t="s">
        <v>237</v>
      </c>
      <c r="N52" s="35"/>
      <c r="O52" s="35" t="s">
        <v>218</v>
      </c>
      <c r="P52" s="35" t="s">
        <v>218</v>
      </c>
      <c r="Q52" s="32">
        <v>35726</v>
      </c>
      <c r="R52" s="69" t="s">
        <v>219</v>
      </c>
      <c r="S52" s="33" t="s">
        <v>226</v>
      </c>
      <c r="T52" s="33" t="s">
        <v>240</v>
      </c>
      <c r="U52" s="254">
        <v>1025000</v>
      </c>
      <c r="V52" s="218">
        <v>0</v>
      </c>
      <c r="W52" s="218">
        <v>1025000</v>
      </c>
      <c r="X52" s="35" t="s">
        <v>267</v>
      </c>
      <c r="Y52" s="35"/>
      <c r="Z52" s="35">
        <v>0</v>
      </c>
      <c r="AA52" s="35"/>
      <c r="AB52" s="35"/>
      <c r="AC52" s="64"/>
      <c r="AD52" s="35"/>
      <c r="AE52" s="35"/>
      <c r="AF52" s="39" t="s">
        <v>315</v>
      </c>
      <c r="AG52" s="35"/>
      <c r="AH52" s="35"/>
      <c r="AI52" s="35"/>
      <c r="AJ52" s="39" t="s">
        <v>255</v>
      </c>
      <c r="AK52" s="19"/>
      <c r="AL52" s="40" t="s">
        <v>245</v>
      </c>
      <c r="AM52" s="35">
        <v>816</v>
      </c>
      <c r="AN52" s="256">
        <v>12500</v>
      </c>
      <c r="AO52" s="22"/>
      <c r="AP52" s="54" t="s">
        <v>320</v>
      </c>
      <c r="AQ52" s="224"/>
      <c r="AR52" s="224"/>
      <c r="AS52" s="5"/>
      <c r="AT52" s="5"/>
      <c r="AU52" s="5"/>
      <c r="AV52" s="5"/>
      <c r="AW52" s="256">
        <v>12500</v>
      </c>
      <c r="AX52" s="40" t="s">
        <v>281</v>
      </c>
    </row>
    <row r="53" spans="1:50" customFormat="1" ht="67.5">
      <c r="A53" s="35">
        <v>111222</v>
      </c>
      <c r="B53" s="64">
        <v>40399</v>
      </c>
      <c r="C53" s="19">
        <v>157753</v>
      </c>
      <c r="D53" s="32">
        <v>40390</v>
      </c>
      <c r="E53" s="35" t="s">
        <v>43</v>
      </c>
      <c r="F53" s="35" t="s">
        <v>44</v>
      </c>
      <c r="G53" s="29" t="s">
        <v>79</v>
      </c>
      <c r="H53" s="29"/>
      <c r="I53" s="29" t="s">
        <v>113</v>
      </c>
      <c r="J53" s="35"/>
      <c r="K53" s="35" t="s">
        <v>190</v>
      </c>
      <c r="L53" s="19">
        <v>1020723772</v>
      </c>
      <c r="M53" s="37" t="s">
        <v>237</v>
      </c>
      <c r="N53" s="35"/>
      <c r="O53" s="35" t="s">
        <v>218</v>
      </c>
      <c r="P53" s="35" t="s">
        <v>218</v>
      </c>
      <c r="Q53" s="32">
        <v>35726</v>
      </c>
      <c r="R53" s="69" t="s">
        <v>219</v>
      </c>
      <c r="S53" s="33" t="s">
        <v>226</v>
      </c>
      <c r="T53" s="33" t="s">
        <v>240</v>
      </c>
      <c r="U53" s="218"/>
      <c r="V53" s="218">
        <v>0</v>
      </c>
      <c r="W53" s="218"/>
      <c r="X53" s="35" t="s">
        <v>267</v>
      </c>
      <c r="Y53" s="35"/>
      <c r="Z53" s="35">
        <v>0</v>
      </c>
      <c r="AA53" s="35"/>
      <c r="AB53" s="35"/>
      <c r="AC53" s="64"/>
      <c r="AD53" s="35"/>
      <c r="AE53" s="35"/>
      <c r="AF53" s="39" t="s">
        <v>315</v>
      </c>
      <c r="AG53" s="35"/>
      <c r="AH53" s="35"/>
      <c r="AI53" s="35"/>
      <c r="AJ53" s="39" t="s">
        <v>255</v>
      </c>
      <c r="AK53" s="19"/>
      <c r="AL53" s="40" t="s">
        <v>274</v>
      </c>
      <c r="AM53" s="35">
        <v>602</v>
      </c>
      <c r="AN53" s="221">
        <v>141300</v>
      </c>
      <c r="AO53" s="22"/>
      <c r="AP53" s="52" t="s">
        <v>316</v>
      </c>
      <c r="AQ53" s="224"/>
      <c r="AR53" s="224"/>
      <c r="AS53" s="5"/>
      <c r="AT53" s="5"/>
      <c r="AU53" s="5"/>
      <c r="AV53" s="5"/>
      <c r="AW53" s="221">
        <v>141300</v>
      </c>
      <c r="AX53" s="39" t="s">
        <v>283</v>
      </c>
    </row>
    <row r="54" spans="1:50" customFormat="1" ht="22.5">
      <c r="A54" s="35">
        <v>111222</v>
      </c>
      <c r="B54" s="64">
        <v>40399</v>
      </c>
      <c r="C54" s="19">
        <v>157755</v>
      </c>
      <c r="D54" s="32">
        <v>40390</v>
      </c>
      <c r="E54" s="35" t="s">
        <v>43</v>
      </c>
      <c r="F54" s="35" t="s">
        <v>44</v>
      </c>
      <c r="G54" s="29" t="s">
        <v>199</v>
      </c>
      <c r="H54" s="29"/>
      <c r="I54" s="29" t="s">
        <v>135</v>
      </c>
      <c r="J54" s="35" t="s">
        <v>200</v>
      </c>
      <c r="K54" s="35" t="s">
        <v>190</v>
      </c>
      <c r="L54" s="19">
        <v>52514307</v>
      </c>
      <c r="M54" s="37" t="s">
        <v>237</v>
      </c>
      <c r="N54" s="35"/>
      <c r="O54" s="35" t="s">
        <v>218</v>
      </c>
      <c r="P54" s="35" t="s">
        <v>218</v>
      </c>
      <c r="Q54" s="32">
        <v>39923</v>
      </c>
      <c r="R54" s="69" t="s">
        <v>219</v>
      </c>
      <c r="S54" s="33" t="s">
        <v>232</v>
      </c>
      <c r="T54" s="33" t="s">
        <v>241</v>
      </c>
      <c r="U54" s="218">
        <v>1025000</v>
      </c>
      <c r="V54" s="218">
        <v>0</v>
      </c>
      <c r="W54" s="218">
        <v>1025000</v>
      </c>
      <c r="X54" s="35" t="s">
        <v>257</v>
      </c>
      <c r="Y54" s="35"/>
      <c r="Z54" s="35">
        <v>0</v>
      </c>
      <c r="AA54" s="35"/>
      <c r="AB54" s="35"/>
      <c r="AC54" s="64"/>
      <c r="AD54" s="35"/>
      <c r="AE54" s="35"/>
      <c r="AF54" s="39" t="s">
        <v>315</v>
      </c>
      <c r="AG54" s="35"/>
      <c r="AH54" s="35"/>
      <c r="AI54" s="35"/>
      <c r="AJ54" s="39" t="s">
        <v>255</v>
      </c>
      <c r="AK54" s="19"/>
      <c r="AL54" s="40" t="s">
        <v>245</v>
      </c>
      <c r="AM54" s="35">
        <v>889</v>
      </c>
      <c r="AN54" s="221"/>
      <c r="AO54" s="22"/>
      <c r="AP54" s="54" t="s">
        <v>262</v>
      </c>
      <c r="AQ54" s="5"/>
      <c r="AR54" s="5"/>
      <c r="AS54" s="5"/>
      <c r="AT54" s="5"/>
      <c r="AU54" s="5"/>
      <c r="AV54" s="5"/>
      <c r="AW54" s="5"/>
      <c r="AX54" s="5"/>
    </row>
    <row r="55" spans="1:50" customFormat="1" ht="22.5">
      <c r="A55" s="35">
        <v>111222</v>
      </c>
      <c r="B55" s="64">
        <v>40399</v>
      </c>
      <c r="C55" s="19">
        <v>157755</v>
      </c>
      <c r="D55" s="32">
        <v>40390</v>
      </c>
      <c r="E55" s="35" t="s">
        <v>43</v>
      </c>
      <c r="F55" s="35" t="s">
        <v>44</v>
      </c>
      <c r="G55" s="29" t="s">
        <v>199</v>
      </c>
      <c r="H55" s="29"/>
      <c r="I55" s="29" t="s">
        <v>135</v>
      </c>
      <c r="J55" s="35" t="s">
        <v>200</v>
      </c>
      <c r="K55" s="35" t="s">
        <v>190</v>
      </c>
      <c r="L55" s="19">
        <v>52514307</v>
      </c>
      <c r="M55" s="37" t="s">
        <v>237</v>
      </c>
      <c r="N55" s="35"/>
      <c r="O55" s="35" t="s">
        <v>218</v>
      </c>
      <c r="P55" s="35" t="s">
        <v>218</v>
      </c>
      <c r="Q55" s="32">
        <v>39923</v>
      </c>
      <c r="R55" s="69" t="s">
        <v>219</v>
      </c>
      <c r="S55" s="33" t="s">
        <v>232</v>
      </c>
      <c r="T55" s="33" t="s">
        <v>241</v>
      </c>
      <c r="U55" s="218"/>
      <c r="V55" s="218">
        <v>0</v>
      </c>
      <c r="W55" s="218"/>
      <c r="X55" s="35" t="s">
        <v>257</v>
      </c>
      <c r="Y55" s="35"/>
      <c r="Z55" s="35">
        <v>0</v>
      </c>
      <c r="AA55" s="35"/>
      <c r="AB55" s="35"/>
      <c r="AC55" s="64"/>
      <c r="AD55" s="35"/>
      <c r="AE55" s="35"/>
      <c r="AF55" s="39" t="s">
        <v>315</v>
      </c>
      <c r="AG55" s="35"/>
      <c r="AH55" s="35"/>
      <c r="AI55" s="35"/>
      <c r="AJ55" s="39" t="s">
        <v>255</v>
      </c>
      <c r="AK55" s="19"/>
      <c r="AL55" s="40" t="s">
        <v>274</v>
      </c>
      <c r="AM55" s="35">
        <v>888</v>
      </c>
      <c r="AN55" s="221"/>
      <c r="AO55" s="22"/>
      <c r="AP55" s="52" t="s">
        <v>310</v>
      </c>
      <c r="AQ55" s="5"/>
      <c r="AR55" s="5"/>
      <c r="AS55" s="5"/>
      <c r="AT55" s="5"/>
      <c r="AU55" s="5"/>
      <c r="AV55" s="5"/>
      <c r="AW55" s="5"/>
      <c r="AX55" s="5"/>
    </row>
    <row r="56" spans="1:50" customFormat="1" ht="22.5">
      <c r="A56" s="35">
        <v>111222</v>
      </c>
      <c r="B56" s="64">
        <v>40399</v>
      </c>
      <c r="C56" s="19">
        <v>157756</v>
      </c>
      <c r="D56" s="32">
        <v>40390</v>
      </c>
      <c r="E56" s="35" t="s">
        <v>43</v>
      </c>
      <c r="F56" s="35" t="s">
        <v>44</v>
      </c>
      <c r="G56" s="29" t="s">
        <v>114</v>
      </c>
      <c r="H56" s="29"/>
      <c r="I56" s="29" t="s">
        <v>115</v>
      </c>
      <c r="J56" s="35"/>
      <c r="K56" s="35" t="s">
        <v>190</v>
      </c>
      <c r="L56" s="19">
        <v>1020723766</v>
      </c>
      <c r="M56" s="37" t="s">
        <v>237</v>
      </c>
      <c r="N56" s="35"/>
      <c r="O56" s="35" t="s">
        <v>218</v>
      </c>
      <c r="P56" s="35" t="s">
        <v>218</v>
      </c>
      <c r="Q56" s="32">
        <v>35005</v>
      </c>
      <c r="R56" s="69" t="s">
        <v>219</v>
      </c>
      <c r="S56" s="33" t="s">
        <v>226</v>
      </c>
      <c r="T56" s="33" t="s">
        <v>252</v>
      </c>
      <c r="U56" s="254">
        <v>1025000</v>
      </c>
      <c r="V56" s="218">
        <v>0</v>
      </c>
      <c r="W56" s="218">
        <v>1025000</v>
      </c>
      <c r="X56" s="35" t="s">
        <v>267</v>
      </c>
      <c r="Y56" s="35"/>
      <c r="Z56" s="35">
        <v>0</v>
      </c>
      <c r="AA56" s="35"/>
      <c r="AB56" s="35"/>
      <c r="AC56" s="64"/>
      <c r="AD56" s="35"/>
      <c r="AE56" s="35"/>
      <c r="AF56" s="39" t="s">
        <v>315</v>
      </c>
      <c r="AG56" s="35"/>
      <c r="AH56" s="35"/>
      <c r="AI56" s="35"/>
      <c r="AJ56" s="39" t="s">
        <v>255</v>
      </c>
      <c r="AK56" s="19"/>
      <c r="AL56" s="40" t="s">
        <v>245</v>
      </c>
      <c r="AM56" s="35">
        <v>816</v>
      </c>
      <c r="AN56" s="256">
        <v>12500</v>
      </c>
      <c r="AO56" s="22"/>
      <c r="AP56" s="54" t="s">
        <v>320</v>
      </c>
      <c r="AQ56" s="5"/>
      <c r="AR56" s="5"/>
      <c r="AS56" s="5"/>
      <c r="AT56" s="5"/>
      <c r="AU56" s="5"/>
      <c r="AV56" s="5"/>
      <c r="AW56" s="256">
        <v>12500</v>
      </c>
      <c r="AX56" s="40" t="s">
        <v>281</v>
      </c>
    </row>
    <row r="57" spans="1:50" customFormat="1" ht="67.5">
      <c r="A57" s="35">
        <v>111222</v>
      </c>
      <c r="B57" s="64">
        <v>40399</v>
      </c>
      <c r="C57" s="19">
        <v>157756</v>
      </c>
      <c r="D57" s="32">
        <v>40390</v>
      </c>
      <c r="E57" s="35" t="s">
        <v>43</v>
      </c>
      <c r="F57" s="35" t="s">
        <v>44</v>
      </c>
      <c r="G57" s="29" t="s">
        <v>114</v>
      </c>
      <c r="H57" s="29"/>
      <c r="I57" s="29" t="s">
        <v>115</v>
      </c>
      <c r="J57" s="35"/>
      <c r="K57" s="35" t="s">
        <v>190</v>
      </c>
      <c r="L57" s="19">
        <v>1020723766</v>
      </c>
      <c r="M57" s="37" t="s">
        <v>237</v>
      </c>
      <c r="N57" s="35"/>
      <c r="O57" s="35" t="s">
        <v>218</v>
      </c>
      <c r="P57" s="35" t="s">
        <v>218</v>
      </c>
      <c r="Q57" s="32">
        <v>35005</v>
      </c>
      <c r="R57" s="69" t="s">
        <v>219</v>
      </c>
      <c r="S57" s="33" t="s">
        <v>226</v>
      </c>
      <c r="T57" s="33" t="s">
        <v>252</v>
      </c>
      <c r="U57" s="218"/>
      <c r="V57" s="218">
        <v>0</v>
      </c>
      <c r="W57" s="218"/>
      <c r="X57" s="35" t="s">
        <v>267</v>
      </c>
      <c r="Y57" s="35"/>
      <c r="Z57" s="35">
        <v>0</v>
      </c>
      <c r="AA57" s="35"/>
      <c r="AB57" s="35"/>
      <c r="AC57" s="64"/>
      <c r="AD57" s="35"/>
      <c r="AE57" s="35"/>
      <c r="AF57" s="39" t="s">
        <v>315</v>
      </c>
      <c r="AG57" s="35"/>
      <c r="AH57" s="35"/>
      <c r="AI57" s="35"/>
      <c r="AJ57" s="39" t="s">
        <v>255</v>
      </c>
      <c r="AK57" s="19"/>
      <c r="AL57" s="40" t="s">
        <v>274</v>
      </c>
      <c r="AM57" s="35">
        <v>602</v>
      </c>
      <c r="AN57" s="221">
        <v>141300</v>
      </c>
      <c r="AO57" s="22"/>
      <c r="AP57" s="52" t="s">
        <v>316</v>
      </c>
      <c r="AQ57" s="5"/>
      <c r="AR57" s="5"/>
      <c r="AS57" s="5"/>
      <c r="AT57" s="5"/>
      <c r="AU57" s="5"/>
      <c r="AV57" s="5"/>
      <c r="AW57" s="221">
        <v>141300</v>
      </c>
      <c r="AX57" s="39" t="s">
        <v>283</v>
      </c>
    </row>
    <row r="58" spans="1:50" customFormat="1" ht="22.5">
      <c r="A58" s="35">
        <v>111222</v>
      </c>
      <c r="B58" s="64">
        <v>40399</v>
      </c>
      <c r="C58" s="19">
        <v>157757</v>
      </c>
      <c r="D58" s="32">
        <v>40390</v>
      </c>
      <c r="E58" s="35" t="s">
        <v>43</v>
      </c>
      <c r="F58" s="35" t="s">
        <v>44</v>
      </c>
      <c r="G58" s="29" t="s">
        <v>116</v>
      </c>
      <c r="H58" s="29"/>
      <c r="I58" s="29" t="s">
        <v>117</v>
      </c>
      <c r="J58" s="35" t="s">
        <v>118</v>
      </c>
      <c r="K58" s="35" t="s">
        <v>190</v>
      </c>
      <c r="L58" s="19">
        <v>20325417</v>
      </c>
      <c r="M58" s="37" t="s">
        <v>237</v>
      </c>
      <c r="N58" s="35"/>
      <c r="O58" s="35" t="s">
        <v>218</v>
      </c>
      <c r="P58" s="35" t="s">
        <v>218</v>
      </c>
      <c r="Q58" s="32">
        <v>33362</v>
      </c>
      <c r="R58" s="69" t="s">
        <v>219</v>
      </c>
      <c r="S58" s="33" t="s">
        <v>226</v>
      </c>
      <c r="T58" s="33" t="s">
        <v>241</v>
      </c>
      <c r="U58" s="254">
        <v>1025000</v>
      </c>
      <c r="V58" s="218">
        <v>0</v>
      </c>
      <c r="W58" s="218">
        <v>1025000</v>
      </c>
      <c r="X58" s="35" t="s">
        <v>267</v>
      </c>
      <c r="Y58" s="35"/>
      <c r="Z58" s="35">
        <v>0</v>
      </c>
      <c r="AA58" s="35"/>
      <c r="AB58" s="35"/>
      <c r="AC58" s="64"/>
      <c r="AD58" s="35"/>
      <c r="AE58" s="35"/>
      <c r="AF58" s="39" t="s">
        <v>315</v>
      </c>
      <c r="AG58" s="35"/>
      <c r="AH58" s="35"/>
      <c r="AI58" s="35"/>
      <c r="AJ58" s="39" t="s">
        <v>255</v>
      </c>
      <c r="AK58" s="19"/>
      <c r="AL58" s="40" t="s">
        <v>245</v>
      </c>
      <c r="AM58" s="35">
        <v>816</v>
      </c>
      <c r="AN58" s="256">
        <v>12500</v>
      </c>
      <c r="AO58" s="22"/>
      <c r="AP58" s="54" t="s">
        <v>320</v>
      </c>
      <c r="AQ58" s="5"/>
      <c r="AR58" s="5"/>
      <c r="AS58" s="5"/>
      <c r="AT58" s="5"/>
      <c r="AU58" s="5"/>
      <c r="AV58" s="5"/>
      <c r="AW58" s="256">
        <v>12500</v>
      </c>
      <c r="AX58" s="40" t="s">
        <v>281</v>
      </c>
    </row>
    <row r="59" spans="1:50" customFormat="1" ht="67.5">
      <c r="A59" s="35">
        <v>111222</v>
      </c>
      <c r="B59" s="64">
        <v>40399</v>
      </c>
      <c r="C59" s="19">
        <v>157757</v>
      </c>
      <c r="D59" s="32">
        <v>40390</v>
      </c>
      <c r="E59" s="35" t="s">
        <v>43</v>
      </c>
      <c r="F59" s="35" t="s">
        <v>44</v>
      </c>
      <c r="G59" s="29" t="s">
        <v>116</v>
      </c>
      <c r="H59" s="29"/>
      <c r="I59" s="29" t="s">
        <v>117</v>
      </c>
      <c r="J59" s="35" t="s">
        <v>118</v>
      </c>
      <c r="K59" s="35" t="s">
        <v>190</v>
      </c>
      <c r="L59" s="19">
        <v>20325417</v>
      </c>
      <c r="M59" s="37" t="s">
        <v>237</v>
      </c>
      <c r="N59" s="35"/>
      <c r="O59" s="35" t="s">
        <v>218</v>
      </c>
      <c r="P59" s="35" t="s">
        <v>218</v>
      </c>
      <c r="Q59" s="32">
        <v>33362</v>
      </c>
      <c r="R59" s="69" t="s">
        <v>219</v>
      </c>
      <c r="S59" s="33" t="s">
        <v>226</v>
      </c>
      <c r="T59" s="33" t="s">
        <v>241</v>
      </c>
      <c r="U59" s="218"/>
      <c r="V59" s="218">
        <v>0</v>
      </c>
      <c r="W59" s="218"/>
      <c r="X59" s="35" t="s">
        <v>267</v>
      </c>
      <c r="Y59" s="35"/>
      <c r="Z59" s="35">
        <v>0</v>
      </c>
      <c r="AA59" s="35"/>
      <c r="AB59" s="35"/>
      <c r="AC59" s="64"/>
      <c r="AD59" s="35"/>
      <c r="AE59" s="35"/>
      <c r="AF59" s="39" t="s">
        <v>315</v>
      </c>
      <c r="AG59" s="35"/>
      <c r="AH59" s="35"/>
      <c r="AI59" s="35"/>
      <c r="AJ59" s="39" t="s">
        <v>255</v>
      </c>
      <c r="AK59" s="19"/>
      <c r="AL59" s="40" t="s">
        <v>274</v>
      </c>
      <c r="AM59" s="35">
        <v>602</v>
      </c>
      <c r="AN59" s="221">
        <v>141300</v>
      </c>
      <c r="AO59" s="22"/>
      <c r="AP59" s="52" t="s">
        <v>316</v>
      </c>
      <c r="AQ59" s="5"/>
      <c r="AR59" s="5"/>
      <c r="AS59" s="5"/>
      <c r="AT59" s="5"/>
      <c r="AU59" s="5"/>
      <c r="AV59" s="5"/>
      <c r="AW59" s="221">
        <v>141300</v>
      </c>
      <c r="AX59" s="39" t="s">
        <v>283</v>
      </c>
    </row>
    <row r="60" spans="1:50" customFormat="1" ht="22.5">
      <c r="A60" s="35">
        <v>111222</v>
      </c>
      <c r="B60" s="64">
        <v>40399</v>
      </c>
      <c r="C60" s="19">
        <v>157758</v>
      </c>
      <c r="D60" s="32">
        <v>40390</v>
      </c>
      <c r="E60" s="35" t="s">
        <v>43</v>
      </c>
      <c r="F60" s="35" t="s">
        <v>44</v>
      </c>
      <c r="G60" s="29" t="s">
        <v>116</v>
      </c>
      <c r="H60" s="29"/>
      <c r="I60" s="29" t="s">
        <v>119</v>
      </c>
      <c r="J60" s="35" t="s">
        <v>51</v>
      </c>
      <c r="K60" s="35" t="s">
        <v>190</v>
      </c>
      <c r="L60" s="19">
        <v>3620262</v>
      </c>
      <c r="M60" s="37" t="s">
        <v>238</v>
      </c>
      <c r="N60" s="35"/>
      <c r="O60" s="35" t="s">
        <v>218</v>
      </c>
      <c r="P60" s="35" t="s">
        <v>218</v>
      </c>
      <c r="Q60" s="32">
        <v>39923</v>
      </c>
      <c r="R60" s="69" t="s">
        <v>219</v>
      </c>
      <c r="S60" s="33" t="s">
        <v>230</v>
      </c>
      <c r="T60" s="33" t="s">
        <v>252</v>
      </c>
      <c r="U60" s="218">
        <v>1025000</v>
      </c>
      <c r="V60" s="218">
        <v>0</v>
      </c>
      <c r="W60" s="218">
        <v>1025000</v>
      </c>
      <c r="X60" s="53" t="s">
        <v>257</v>
      </c>
      <c r="Y60" s="53"/>
      <c r="Z60" s="53">
        <v>0</v>
      </c>
      <c r="AA60" s="53"/>
      <c r="AB60" s="222"/>
      <c r="AC60" s="220"/>
      <c r="AD60" s="222"/>
      <c r="AE60" s="222"/>
      <c r="AF60" s="39" t="s">
        <v>315</v>
      </c>
      <c r="AG60" s="35"/>
      <c r="AH60" s="39"/>
      <c r="AI60" s="35"/>
      <c r="AJ60" s="39" t="s">
        <v>255</v>
      </c>
      <c r="AK60" s="19"/>
      <c r="AL60" s="40" t="s">
        <v>245</v>
      </c>
      <c r="AM60" s="35">
        <v>889</v>
      </c>
      <c r="AN60" s="221"/>
      <c r="AO60" s="22"/>
      <c r="AP60" s="54" t="s">
        <v>262</v>
      </c>
      <c r="AQ60" s="5"/>
      <c r="AR60" s="5"/>
      <c r="AS60" s="5"/>
      <c r="AT60" s="5"/>
      <c r="AU60" s="5"/>
      <c r="AV60" s="5"/>
      <c r="AW60" s="5"/>
      <c r="AX60" s="5"/>
    </row>
    <row r="61" spans="1:50" customFormat="1" ht="22.5">
      <c r="A61" s="35">
        <v>111222</v>
      </c>
      <c r="B61" s="64">
        <v>40399</v>
      </c>
      <c r="C61" s="19">
        <v>157758</v>
      </c>
      <c r="D61" s="32">
        <v>40390</v>
      </c>
      <c r="E61" s="35" t="s">
        <v>43</v>
      </c>
      <c r="F61" s="35" t="s">
        <v>44</v>
      </c>
      <c r="G61" s="29" t="s">
        <v>116</v>
      </c>
      <c r="H61" s="29"/>
      <c r="I61" s="29" t="s">
        <v>119</v>
      </c>
      <c r="J61" s="35" t="s">
        <v>51</v>
      </c>
      <c r="K61" s="35" t="s">
        <v>190</v>
      </c>
      <c r="L61" s="19">
        <v>3620262</v>
      </c>
      <c r="M61" s="37" t="s">
        <v>238</v>
      </c>
      <c r="N61" s="35"/>
      <c r="O61" s="35" t="s">
        <v>218</v>
      </c>
      <c r="P61" s="35" t="s">
        <v>218</v>
      </c>
      <c r="Q61" s="32">
        <v>39923</v>
      </c>
      <c r="R61" s="69" t="s">
        <v>219</v>
      </c>
      <c r="S61" s="33" t="s">
        <v>230</v>
      </c>
      <c r="T61" s="33" t="s">
        <v>252</v>
      </c>
      <c r="U61" s="218"/>
      <c r="V61" s="218">
        <v>0</v>
      </c>
      <c r="W61" s="218"/>
      <c r="X61" s="53" t="s">
        <v>257</v>
      </c>
      <c r="Y61" s="53"/>
      <c r="Z61" s="53">
        <v>0</v>
      </c>
      <c r="AA61" s="53"/>
      <c r="AB61" s="222"/>
      <c r="AC61" s="220"/>
      <c r="AD61" s="222"/>
      <c r="AE61" s="222"/>
      <c r="AF61" s="39" t="s">
        <v>315</v>
      </c>
      <c r="AG61" s="35"/>
      <c r="AH61" s="39"/>
      <c r="AI61" s="35"/>
      <c r="AJ61" s="39" t="s">
        <v>255</v>
      </c>
      <c r="AK61" s="19"/>
      <c r="AL61" s="40" t="s">
        <v>274</v>
      </c>
      <c r="AM61" s="35">
        <v>888</v>
      </c>
      <c r="AN61" s="221"/>
      <c r="AO61" s="22"/>
      <c r="AP61" s="52" t="s">
        <v>310</v>
      </c>
      <c r="AQ61" s="5"/>
      <c r="AR61" s="5"/>
      <c r="AS61" s="5"/>
      <c r="AT61" s="5"/>
      <c r="AU61" s="5"/>
      <c r="AV61" s="5"/>
      <c r="AW61" s="5"/>
      <c r="AX61" s="5"/>
    </row>
    <row r="62" spans="1:50" s="229" customFormat="1" ht="22.5">
      <c r="A62" s="35">
        <v>111222</v>
      </c>
      <c r="B62" s="64">
        <v>40399</v>
      </c>
      <c r="C62" s="225">
        <v>157759</v>
      </c>
      <c r="D62" s="32">
        <v>40390</v>
      </c>
      <c r="E62" s="35" t="s">
        <v>43</v>
      </c>
      <c r="F62" s="35" t="s">
        <v>44</v>
      </c>
      <c r="G62" s="29" t="s">
        <v>120</v>
      </c>
      <c r="H62" s="29" t="s">
        <v>121</v>
      </c>
      <c r="I62" s="29" t="s">
        <v>122</v>
      </c>
      <c r="J62" s="35"/>
      <c r="K62" s="35" t="s">
        <v>190</v>
      </c>
      <c r="L62" s="19">
        <v>2569192</v>
      </c>
      <c r="M62" s="37" t="s">
        <v>238</v>
      </c>
      <c r="N62" s="35"/>
      <c r="O62" s="35" t="s">
        <v>218</v>
      </c>
      <c r="P62" s="35" t="s">
        <v>218</v>
      </c>
      <c r="Q62" s="32">
        <v>33165</v>
      </c>
      <c r="R62" s="69" t="s">
        <v>219</v>
      </c>
      <c r="S62" s="33" t="s">
        <v>220</v>
      </c>
      <c r="T62" s="33" t="s">
        <v>240</v>
      </c>
      <c r="U62" s="254">
        <v>1025000</v>
      </c>
      <c r="V62" s="218">
        <v>0</v>
      </c>
      <c r="W62" s="218">
        <v>1025000</v>
      </c>
      <c r="X62" s="226" t="s">
        <v>267</v>
      </c>
      <c r="Y62" s="226"/>
      <c r="Z62" s="226">
        <v>0</v>
      </c>
      <c r="AA62" s="226"/>
      <c r="AB62" s="226"/>
      <c r="AC62" s="228"/>
      <c r="AD62" s="226"/>
      <c r="AE62" s="226"/>
      <c r="AF62" s="39" t="s">
        <v>315</v>
      </c>
      <c r="AG62" s="226"/>
      <c r="AH62" s="226"/>
      <c r="AI62" s="226"/>
      <c r="AJ62" s="39" t="s">
        <v>255</v>
      </c>
      <c r="AK62" s="225"/>
      <c r="AL62" s="40" t="s">
        <v>245</v>
      </c>
      <c r="AM62" s="35">
        <v>816</v>
      </c>
      <c r="AN62" s="256">
        <v>12500</v>
      </c>
      <c r="AO62" s="22"/>
      <c r="AP62" s="54" t="s">
        <v>320</v>
      </c>
      <c r="AQ62" s="224"/>
      <c r="AR62" s="224"/>
      <c r="AS62" s="224"/>
      <c r="AT62" s="224"/>
      <c r="AU62" s="224"/>
      <c r="AV62" s="224"/>
      <c r="AW62" s="256">
        <v>12500</v>
      </c>
      <c r="AX62" s="40" t="s">
        <v>281</v>
      </c>
    </row>
    <row r="63" spans="1:50" s="229" customFormat="1" ht="67.5">
      <c r="A63" s="35">
        <v>111222</v>
      </c>
      <c r="B63" s="64">
        <v>40399</v>
      </c>
      <c r="C63" s="225">
        <v>157759</v>
      </c>
      <c r="D63" s="32">
        <v>40390</v>
      </c>
      <c r="E63" s="35" t="s">
        <v>43</v>
      </c>
      <c r="F63" s="35" t="s">
        <v>44</v>
      </c>
      <c r="G63" s="29" t="s">
        <v>120</v>
      </c>
      <c r="H63" s="29" t="s">
        <v>121</v>
      </c>
      <c r="I63" s="29" t="s">
        <v>122</v>
      </c>
      <c r="J63" s="35"/>
      <c r="K63" s="35" t="s">
        <v>190</v>
      </c>
      <c r="L63" s="19">
        <v>2569192</v>
      </c>
      <c r="M63" s="37" t="s">
        <v>238</v>
      </c>
      <c r="N63" s="35"/>
      <c r="O63" s="35" t="s">
        <v>218</v>
      </c>
      <c r="P63" s="35" t="s">
        <v>218</v>
      </c>
      <c r="Q63" s="32">
        <v>33165</v>
      </c>
      <c r="R63" s="69" t="s">
        <v>219</v>
      </c>
      <c r="S63" s="33" t="s">
        <v>220</v>
      </c>
      <c r="T63" s="33" t="s">
        <v>240</v>
      </c>
      <c r="U63" s="218"/>
      <c r="V63" s="218">
        <v>0</v>
      </c>
      <c r="W63" s="218"/>
      <c r="X63" s="226" t="s">
        <v>267</v>
      </c>
      <c r="Y63" s="226"/>
      <c r="Z63" s="226">
        <v>0</v>
      </c>
      <c r="AA63" s="226"/>
      <c r="AB63" s="226"/>
      <c r="AC63" s="228"/>
      <c r="AD63" s="226"/>
      <c r="AE63" s="226"/>
      <c r="AF63" s="39" t="s">
        <v>315</v>
      </c>
      <c r="AG63" s="226"/>
      <c r="AH63" s="226"/>
      <c r="AI63" s="226"/>
      <c r="AJ63" s="39" t="s">
        <v>255</v>
      </c>
      <c r="AK63" s="225"/>
      <c r="AL63" s="40" t="s">
        <v>274</v>
      </c>
      <c r="AM63" s="35">
        <v>602</v>
      </c>
      <c r="AN63" s="221">
        <v>141300</v>
      </c>
      <c r="AO63" s="22"/>
      <c r="AP63" s="52" t="s">
        <v>316</v>
      </c>
      <c r="AQ63" s="224"/>
      <c r="AR63" s="224"/>
      <c r="AS63" s="224"/>
      <c r="AT63" s="224"/>
      <c r="AU63" s="224"/>
      <c r="AV63" s="224"/>
      <c r="AW63" s="221">
        <v>141300</v>
      </c>
      <c r="AX63" s="39" t="s">
        <v>283</v>
      </c>
    </row>
    <row r="64" spans="1:50" customFormat="1" ht="22.5">
      <c r="A64" s="35">
        <v>111222</v>
      </c>
      <c r="B64" s="64">
        <v>40399</v>
      </c>
      <c r="C64" s="19">
        <v>157761</v>
      </c>
      <c r="D64" s="32">
        <v>40390</v>
      </c>
      <c r="E64" s="35" t="s">
        <v>43</v>
      </c>
      <c r="F64" s="35" t="s">
        <v>44</v>
      </c>
      <c r="G64" s="29" t="s">
        <v>123</v>
      </c>
      <c r="H64" s="29"/>
      <c r="I64" s="29" t="s">
        <v>124</v>
      </c>
      <c r="J64" s="35"/>
      <c r="K64" s="35" t="s">
        <v>190</v>
      </c>
      <c r="L64" s="19">
        <v>1020723821</v>
      </c>
      <c r="M64" s="37" t="s">
        <v>237</v>
      </c>
      <c r="N64" s="35"/>
      <c r="O64" s="35" t="s">
        <v>218</v>
      </c>
      <c r="P64" s="35" t="s">
        <v>218</v>
      </c>
      <c r="Q64" s="32">
        <v>35489</v>
      </c>
      <c r="R64" s="69" t="s">
        <v>219</v>
      </c>
      <c r="S64" s="39" t="s">
        <v>220</v>
      </c>
      <c r="T64" s="33" t="s">
        <v>241</v>
      </c>
      <c r="U64" s="254">
        <v>1025000</v>
      </c>
      <c r="V64" s="218">
        <v>0</v>
      </c>
      <c r="W64" s="218">
        <v>1025000</v>
      </c>
      <c r="X64" s="51" t="s">
        <v>267</v>
      </c>
      <c r="Y64" s="53"/>
      <c r="Z64" s="53">
        <v>0</v>
      </c>
      <c r="AA64" s="53"/>
      <c r="AB64" s="51"/>
      <c r="AC64" s="220"/>
      <c r="AD64" s="35"/>
      <c r="AE64" s="35"/>
      <c r="AF64" s="39" t="s">
        <v>315</v>
      </c>
      <c r="AG64" s="35"/>
      <c r="AH64" s="35"/>
      <c r="AI64" s="35"/>
      <c r="AJ64" s="39" t="s">
        <v>255</v>
      </c>
      <c r="AK64" s="19"/>
      <c r="AL64" s="40" t="s">
        <v>245</v>
      </c>
      <c r="AM64" s="35">
        <v>816</v>
      </c>
      <c r="AN64" s="256">
        <v>12500</v>
      </c>
      <c r="AO64" s="22"/>
      <c r="AP64" s="54" t="s">
        <v>320</v>
      </c>
      <c r="AQ64" s="5"/>
      <c r="AR64" s="5"/>
      <c r="AS64" s="5"/>
      <c r="AT64" s="5"/>
      <c r="AU64" s="5"/>
      <c r="AV64" s="5"/>
      <c r="AW64" s="256">
        <v>12500</v>
      </c>
      <c r="AX64" s="40" t="s">
        <v>281</v>
      </c>
    </row>
    <row r="65" spans="1:50" customFormat="1" ht="67.5">
      <c r="A65" s="35">
        <v>111222</v>
      </c>
      <c r="B65" s="64">
        <v>40399</v>
      </c>
      <c r="C65" s="19">
        <v>157761</v>
      </c>
      <c r="D65" s="32">
        <v>40390</v>
      </c>
      <c r="E65" s="35" t="s">
        <v>43</v>
      </c>
      <c r="F65" s="35" t="s">
        <v>44</v>
      </c>
      <c r="G65" s="29" t="s">
        <v>123</v>
      </c>
      <c r="H65" s="29"/>
      <c r="I65" s="29" t="s">
        <v>124</v>
      </c>
      <c r="J65" s="35"/>
      <c r="K65" s="35" t="s">
        <v>190</v>
      </c>
      <c r="L65" s="19">
        <v>1020723821</v>
      </c>
      <c r="M65" s="37" t="s">
        <v>237</v>
      </c>
      <c r="N65" s="35"/>
      <c r="O65" s="35" t="s">
        <v>218</v>
      </c>
      <c r="P65" s="35" t="s">
        <v>218</v>
      </c>
      <c r="Q65" s="32">
        <v>35489</v>
      </c>
      <c r="R65" s="69" t="s">
        <v>219</v>
      </c>
      <c r="S65" s="39" t="s">
        <v>220</v>
      </c>
      <c r="T65" s="33" t="s">
        <v>241</v>
      </c>
      <c r="U65" s="218"/>
      <c r="V65" s="218">
        <v>0</v>
      </c>
      <c r="W65" s="218"/>
      <c r="X65" s="51" t="s">
        <v>267</v>
      </c>
      <c r="Y65" s="53"/>
      <c r="Z65" s="53">
        <v>0</v>
      </c>
      <c r="AA65" s="53"/>
      <c r="AB65" s="51"/>
      <c r="AC65" s="220"/>
      <c r="AD65" s="35"/>
      <c r="AE65" s="35"/>
      <c r="AF65" s="39" t="s">
        <v>315</v>
      </c>
      <c r="AG65" s="35"/>
      <c r="AH65" s="35"/>
      <c r="AI65" s="35"/>
      <c r="AJ65" s="39" t="s">
        <v>255</v>
      </c>
      <c r="AK65" s="19"/>
      <c r="AL65" s="40" t="s">
        <v>274</v>
      </c>
      <c r="AM65" s="35">
        <v>602</v>
      </c>
      <c r="AN65" s="221">
        <v>141300</v>
      </c>
      <c r="AO65" s="22"/>
      <c r="AP65" s="52" t="s">
        <v>316</v>
      </c>
      <c r="AQ65" s="5"/>
      <c r="AR65" s="5"/>
      <c r="AS65" s="5"/>
      <c r="AT65" s="5"/>
      <c r="AU65" s="5"/>
      <c r="AV65" s="5"/>
      <c r="AW65" s="221">
        <v>141300</v>
      </c>
      <c r="AX65" s="39" t="s">
        <v>283</v>
      </c>
    </row>
    <row r="66" spans="1:50" customFormat="1" ht="22.5">
      <c r="A66" s="35">
        <v>111222</v>
      </c>
      <c r="B66" s="64">
        <v>40399</v>
      </c>
      <c r="C66" s="19">
        <v>157762</v>
      </c>
      <c r="D66" s="32">
        <v>40390</v>
      </c>
      <c r="E66" s="35" t="s">
        <v>43</v>
      </c>
      <c r="F66" s="35" t="s">
        <v>44</v>
      </c>
      <c r="G66" s="29" t="s">
        <v>125</v>
      </c>
      <c r="H66" s="29"/>
      <c r="I66" s="29" t="s">
        <v>126</v>
      </c>
      <c r="J66" s="35"/>
      <c r="K66" s="35" t="s">
        <v>190</v>
      </c>
      <c r="L66" s="19">
        <v>1020723865</v>
      </c>
      <c r="M66" s="37" t="s">
        <v>237</v>
      </c>
      <c r="N66" s="35"/>
      <c r="O66" s="35" t="s">
        <v>218</v>
      </c>
      <c r="P66" s="35" t="s">
        <v>218</v>
      </c>
      <c r="Q66" s="32">
        <v>34487</v>
      </c>
      <c r="R66" s="69" t="s">
        <v>219</v>
      </c>
      <c r="S66" s="33" t="s">
        <v>226</v>
      </c>
      <c r="T66" s="33" t="s">
        <v>252</v>
      </c>
      <c r="U66" s="254">
        <v>1025000</v>
      </c>
      <c r="V66" s="218">
        <v>0</v>
      </c>
      <c r="W66" s="218">
        <v>1025000</v>
      </c>
      <c r="X66" s="35" t="s">
        <v>267</v>
      </c>
      <c r="Y66" s="35"/>
      <c r="Z66" s="35">
        <v>0</v>
      </c>
      <c r="AA66" s="35"/>
      <c r="AB66" s="35"/>
      <c r="AC66" s="64"/>
      <c r="AD66" s="35"/>
      <c r="AE66" s="35"/>
      <c r="AF66" s="39" t="s">
        <v>315</v>
      </c>
      <c r="AG66" s="35"/>
      <c r="AH66" s="35"/>
      <c r="AI66" s="35"/>
      <c r="AJ66" s="39" t="s">
        <v>255</v>
      </c>
      <c r="AK66" s="19"/>
      <c r="AL66" s="40" t="s">
        <v>245</v>
      </c>
      <c r="AM66" s="35">
        <v>816</v>
      </c>
      <c r="AN66" s="256">
        <v>12500</v>
      </c>
      <c r="AO66" s="22"/>
      <c r="AP66" s="54" t="s">
        <v>320</v>
      </c>
      <c r="AQ66" s="5"/>
      <c r="AR66" s="5"/>
      <c r="AS66" s="5"/>
      <c r="AT66" s="5"/>
      <c r="AU66" s="5"/>
      <c r="AV66" s="5"/>
      <c r="AW66" s="256">
        <v>12500</v>
      </c>
      <c r="AX66" s="40" t="s">
        <v>281</v>
      </c>
    </row>
    <row r="67" spans="1:50" customFormat="1" ht="67.5">
      <c r="A67" s="35">
        <v>111222</v>
      </c>
      <c r="B67" s="64">
        <v>40399</v>
      </c>
      <c r="C67" s="19">
        <v>157762</v>
      </c>
      <c r="D67" s="32">
        <v>40390</v>
      </c>
      <c r="E67" s="35" t="s">
        <v>43</v>
      </c>
      <c r="F67" s="35" t="s">
        <v>44</v>
      </c>
      <c r="G67" s="29" t="s">
        <v>125</v>
      </c>
      <c r="H67" s="29"/>
      <c r="I67" s="29" t="s">
        <v>126</v>
      </c>
      <c r="J67" s="35"/>
      <c r="K67" s="35" t="s">
        <v>190</v>
      </c>
      <c r="L67" s="19">
        <v>1020723865</v>
      </c>
      <c r="M67" s="37" t="s">
        <v>237</v>
      </c>
      <c r="N67" s="35"/>
      <c r="O67" s="35" t="s">
        <v>218</v>
      </c>
      <c r="P67" s="35" t="s">
        <v>218</v>
      </c>
      <c r="Q67" s="32">
        <v>34487</v>
      </c>
      <c r="R67" s="69" t="s">
        <v>219</v>
      </c>
      <c r="S67" s="33" t="s">
        <v>226</v>
      </c>
      <c r="T67" s="33" t="s">
        <v>252</v>
      </c>
      <c r="U67" s="218"/>
      <c r="V67" s="218">
        <v>0</v>
      </c>
      <c r="W67" s="218"/>
      <c r="X67" s="35" t="s">
        <v>267</v>
      </c>
      <c r="Y67" s="35"/>
      <c r="Z67" s="35">
        <v>0</v>
      </c>
      <c r="AA67" s="35"/>
      <c r="AB67" s="35"/>
      <c r="AC67" s="64"/>
      <c r="AD67" s="35"/>
      <c r="AE67" s="35"/>
      <c r="AF67" s="39" t="s">
        <v>315</v>
      </c>
      <c r="AG67" s="35"/>
      <c r="AH67" s="35"/>
      <c r="AI67" s="35"/>
      <c r="AJ67" s="39" t="s">
        <v>255</v>
      </c>
      <c r="AK67" s="19"/>
      <c r="AL67" s="40" t="s">
        <v>274</v>
      </c>
      <c r="AM67" s="35">
        <v>602</v>
      </c>
      <c r="AN67" s="221">
        <v>141300</v>
      </c>
      <c r="AO67" s="22"/>
      <c r="AP67" s="52" t="s">
        <v>316</v>
      </c>
      <c r="AQ67" s="5"/>
      <c r="AR67" s="5"/>
      <c r="AS67" s="5"/>
      <c r="AT67" s="5"/>
      <c r="AU67" s="5"/>
      <c r="AV67" s="5"/>
      <c r="AW67" s="221">
        <v>141300</v>
      </c>
      <c r="AX67" s="39" t="s">
        <v>283</v>
      </c>
    </row>
    <row r="68" spans="1:50" customFormat="1" ht="22.5">
      <c r="A68" s="35">
        <v>111222</v>
      </c>
      <c r="B68" s="64">
        <v>40399</v>
      </c>
      <c r="C68" s="19">
        <v>157763</v>
      </c>
      <c r="D68" s="32">
        <v>40390</v>
      </c>
      <c r="E68" s="35" t="s">
        <v>43</v>
      </c>
      <c r="F68" s="35" t="s">
        <v>44</v>
      </c>
      <c r="G68" s="29" t="s">
        <v>204</v>
      </c>
      <c r="H68" s="29"/>
      <c r="I68" s="29" t="s">
        <v>205</v>
      </c>
      <c r="J68" s="35"/>
      <c r="K68" s="35" t="s">
        <v>190</v>
      </c>
      <c r="L68" s="19">
        <v>19242433</v>
      </c>
      <c r="M68" s="37" t="s">
        <v>238</v>
      </c>
      <c r="N68" s="35"/>
      <c r="O68" s="35" t="s">
        <v>218</v>
      </c>
      <c r="P68" s="35" t="s">
        <v>218</v>
      </c>
      <c r="Q68" s="32">
        <v>39618</v>
      </c>
      <c r="R68" s="69" t="s">
        <v>219</v>
      </c>
      <c r="S68" s="38" t="s">
        <v>222</v>
      </c>
      <c r="T68" s="33" t="s">
        <v>252</v>
      </c>
      <c r="U68" s="254">
        <v>1025000</v>
      </c>
      <c r="V68" s="218">
        <v>0</v>
      </c>
      <c r="W68" s="218">
        <v>1025000</v>
      </c>
      <c r="X68" s="51" t="s">
        <v>267</v>
      </c>
      <c r="Y68" s="53"/>
      <c r="Z68" s="53">
        <v>0</v>
      </c>
      <c r="AA68" s="35"/>
      <c r="AB68" s="48"/>
      <c r="AC68" s="220"/>
      <c r="AD68" s="222"/>
      <c r="AE68" s="222"/>
      <c r="AF68" s="39" t="s">
        <v>315</v>
      </c>
      <c r="AG68" s="35"/>
      <c r="AH68" s="35"/>
      <c r="AI68" s="35"/>
      <c r="AJ68" s="39" t="s">
        <v>255</v>
      </c>
      <c r="AK68" s="19"/>
      <c r="AL68" s="40" t="s">
        <v>245</v>
      </c>
      <c r="AM68" s="35">
        <v>816</v>
      </c>
      <c r="AN68" s="256">
        <v>12500</v>
      </c>
      <c r="AO68" s="22"/>
      <c r="AP68" s="54" t="s">
        <v>320</v>
      </c>
      <c r="AQ68" s="5"/>
      <c r="AR68" s="5"/>
      <c r="AS68" s="5"/>
      <c r="AT68" s="5"/>
      <c r="AU68" s="5"/>
      <c r="AV68" s="5"/>
      <c r="AW68" s="256">
        <v>12500</v>
      </c>
      <c r="AX68" s="40" t="s">
        <v>281</v>
      </c>
    </row>
    <row r="69" spans="1:50" customFormat="1" ht="67.5">
      <c r="A69" s="35">
        <v>111222</v>
      </c>
      <c r="B69" s="64">
        <v>40399</v>
      </c>
      <c r="C69" s="19">
        <v>157763</v>
      </c>
      <c r="D69" s="32">
        <v>40390</v>
      </c>
      <c r="E69" s="35" t="s">
        <v>43</v>
      </c>
      <c r="F69" s="35" t="s">
        <v>44</v>
      </c>
      <c r="G69" s="29" t="s">
        <v>204</v>
      </c>
      <c r="H69" s="29"/>
      <c r="I69" s="29" t="s">
        <v>205</v>
      </c>
      <c r="J69" s="35"/>
      <c r="K69" s="35" t="s">
        <v>190</v>
      </c>
      <c r="L69" s="19">
        <v>19242433</v>
      </c>
      <c r="M69" s="37" t="s">
        <v>238</v>
      </c>
      <c r="N69" s="35"/>
      <c r="O69" s="35" t="s">
        <v>218</v>
      </c>
      <c r="P69" s="35" t="s">
        <v>218</v>
      </c>
      <c r="Q69" s="32">
        <v>39618</v>
      </c>
      <c r="R69" s="69" t="s">
        <v>219</v>
      </c>
      <c r="S69" s="38" t="s">
        <v>222</v>
      </c>
      <c r="T69" s="33" t="s">
        <v>252</v>
      </c>
      <c r="U69" s="218"/>
      <c r="V69" s="218">
        <v>0</v>
      </c>
      <c r="W69" s="218"/>
      <c r="X69" s="51" t="s">
        <v>267</v>
      </c>
      <c r="Y69" s="53"/>
      <c r="Z69" s="53">
        <v>0</v>
      </c>
      <c r="AA69" s="35"/>
      <c r="AB69" s="48"/>
      <c r="AC69" s="220"/>
      <c r="AD69" s="222"/>
      <c r="AE69" s="222"/>
      <c r="AF69" s="39" t="s">
        <v>315</v>
      </c>
      <c r="AG69" s="35"/>
      <c r="AH69" s="35"/>
      <c r="AI69" s="35"/>
      <c r="AJ69" s="39" t="s">
        <v>255</v>
      </c>
      <c r="AK69" s="19"/>
      <c r="AL69" s="40" t="s">
        <v>274</v>
      </c>
      <c r="AM69" s="35">
        <v>602</v>
      </c>
      <c r="AN69" s="221">
        <v>141300</v>
      </c>
      <c r="AO69" s="22"/>
      <c r="AP69" s="52" t="s">
        <v>316</v>
      </c>
      <c r="AQ69" s="5"/>
      <c r="AR69" s="5"/>
      <c r="AS69" s="5"/>
      <c r="AT69" s="5"/>
      <c r="AU69" s="5"/>
      <c r="AV69" s="5"/>
      <c r="AW69" s="221">
        <v>141300</v>
      </c>
      <c r="AX69" s="39" t="s">
        <v>283</v>
      </c>
    </row>
    <row r="70" spans="1:50" customFormat="1" ht="22.5">
      <c r="A70" s="35">
        <v>111222</v>
      </c>
      <c r="B70" s="64">
        <v>40399</v>
      </c>
      <c r="C70" s="19">
        <v>157764</v>
      </c>
      <c r="D70" s="32">
        <v>40390</v>
      </c>
      <c r="E70" s="35" t="s">
        <v>43</v>
      </c>
      <c r="F70" s="35" t="s">
        <v>44</v>
      </c>
      <c r="G70" s="29" t="s">
        <v>127</v>
      </c>
      <c r="H70" s="29"/>
      <c r="I70" s="29" t="s">
        <v>128</v>
      </c>
      <c r="J70" s="35"/>
      <c r="K70" s="35" t="s">
        <v>190</v>
      </c>
      <c r="L70" s="19">
        <v>1020723778</v>
      </c>
      <c r="M70" s="37" t="s">
        <v>237</v>
      </c>
      <c r="N70" s="35"/>
      <c r="O70" s="35" t="s">
        <v>218</v>
      </c>
      <c r="P70" s="35" t="s">
        <v>218</v>
      </c>
      <c r="Q70" s="32">
        <v>35489</v>
      </c>
      <c r="R70" s="69" t="s">
        <v>219</v>
      </c>
      <c r="S70" s="38" t="s">
        <v>220</v>
      </c>
      <c r="T70" s="33" t="s">
        <v>252</v>
      </c>
      <c r="U70" s="254">
        <v>1025000</v>
      </c>
      <c r="V70" s="218">
        <v>0</v>
      </c>
      <c r="W70" s="218">
        <v>1025000</v>
      </c>
      <c r="X70" s="51" t="s">
        <v>267</v>
      </c>
      <c r="Y70" s="53"/>
      <c r="Z70" s="53">
        <v>0</v>
      </c>
      <c r="AA70" s="35"/>
      <c r="AB70" s="48"/>
      <c r="AC70" s="220"/>
      <c r="AD70" s="222"/>
      <c r="AE70" s="222"/>
      <c r="AF70" s="39" t="s">
        <v>315</v>
      </c>
      <c r="AG70" s="35"/>
      <c r="AH70" s="35"/>
      <c r="AI70" s="35"/>
      <c r="AJ70" s="39" t="s">
        <v>255</v>
      </c>
      <c r="AK70" s="19"/>
      <c r="AL70" s="40" t="s">
        <v>245</v>
      </c>
      <c r="AM70" s="35">
        <v>816</v>
      </c>
      <c r="AN70" s="256">
        <v>12500</v>
      </c>
      <c r="AO70" s="22"/>
      <c r="AP70" s="54" t="s">
        <v>320</v>
      </c>
      <c r="AQ70" s="5"/>
      <c r="AR70" s="5"/>
      <c r="AS70" s="5"/>
      <c r="AT70" s="5"/>
      <c r="AU70" s="5"/>
      <c r="AV70" s="5"/>
      <c r="AW70" s="256">
        <v>12500</v>
      </c>
      <c r="AX70" s="40" t="s">
        <v>281</v>
      </c>
    </row>
    <row r="71" spans="1:50" customFormat="1" ht="67.5">
      <c r="A71" s="35">
        <v>111222</v>
      </c>
      <c r="B71" s="64">
        <v>40399</v>
      </c>
      <c r="C71" s="19">
        <v>157764</v>
      </c>
      <c r="D71" s="32">
        <v>40390</v>
      </c>
      <c r="E71" s="35" t="s">
        <v>43</v>
      </c>
      <c r="F71" s="35" t="s">
        <v>44</v>
      </c>
      <c r="G71" s="29" t="s">
        <v>127</v>
      </c>
      <c r="H71" s="29"/>
      <c r="I71" s="29" t="s">
        <v>128</v>
      </c>
      <c r="J71" s="35"/>
      <c r="K71" s="35" t="s">
        <v>190</v>
      </c>
      <c r="L71" s="19">
        <v>1020723778</v>
      </c>
      <c r="M71" s="37" t="s">
        <v>237</v>
      </c>
      <c r="N71" s="35"/>
      <c r="O71" s="35" t="s">
        <v>218</v>
      </c>
      <c r="P71" s="35" t="s">
        <v>218</v>
      </c>
      <c r="Q71" s="32">
        <v>35489</v>
      </c>
      <c r="R71" s="69" t="s">
        <v>219</v>
      </c>
      <c r="S71" s="38" t="s">
        <v>220</v>
      </c>
      <c r="T71" s="33" t="s">
        <v>252</v>
      </c>
      <c r="U71" s="218"/>
      <c r="V71" s="218">
        <v>0</v>
      </c>
      <c r="W71" s="218"/>
      <c r="X71" s="51" t="s">
        <v>267</v>
      </c>
      <c r="Y71" s="53"/>
      <c r="Z71" s="53">
        <v>0</v>
      </c>
      <c r="AA71" s="35"/>
      <c r="AB71" s="48"/>
      <c r="AC71" s="220"/>
      <c r="AD71" s="222"/>
      <c r="AE71" s="222"/>
      <c r="AF71" s="39" t="s">
        <v>315</v>
      </c>
      <c r="AG71" s="35"/>
      <c r="AH71" s="35"/>
      <c r="AI71" s="35"/>
      <c r="AJ71" s="39" t="s">
        <v>255</v>
      </c>
      <c r="AK71" s="19"/>
      <c r="AL71" s="40" t="s">
        <v>274</v>
      </c>
      <c r="AM71" s="35">
        <v>602</v>
      </c>
      <c r="AN71" s="221">
        <v>141300</v>
      </c>
      <c r="AO71" s="22"/>
      <c r="AP71" s="52" t="s">
        <v>316</v>
      </c>
      <c r="AQ71" s="5"/>
      <c r="AR71" s="5"/>
      <c r="AS71" s="5"/>
      <c r="AT71" s="5"/>
      <c r="AU71" s="5"/>
      <c r="AV71" s="5"/>
      <c r="AW71" s="221">
        <v>141300</v>
      </c>
      <c r="AX71" s="39" t="s">
        <v>283</v>
      </c>
    </row>
    <row r="72" spans="1:50" customFormat="1" ht="22.5">
      <c r="A72" s="35">
        <v>111222</v>
      </c>
      <c r="B72" s="64">
        <v>40399</v>
      </c>
      <c r="C72" s="19">
        <v>157765</v>
      </c>
      <c r="D72" s="32">
        <v>40390</v>
      </c>
      <c r="E72" s="35" t="s">
        <v>43</v>
      </c>
      <c r="F72" s="35" t="s">
        <v>44</v>
      </c>
      <c r="G72" s="29" t="s">
        <v>129</v>
      </c>
      <c r="H72" s="29"/>
      <c r="I72" s="29" t="s">
        <v>70</v>
      </c>
      <c r="J72" s="35" t="s">
        <v>130</v>
      </c>
      <c r="K72" s="35" t="s">
        <v>190</v>
      </c>
      <c r="L72" s="19">
        <v>1020723805</v>
      </c>
      <c r="M72" s="37" t="s">
        <v>238</v>
      </c>
      <c r="N72" s="35"/>
      <c r="O72" s="35" t="s">
        <v>218</v>
      </c>
      <c r="P72" s="35" t="s">
        <v>218</v>
      </c>
      <c r="Q72" s="32">
        <v>34615</v>
      </c>
      <c r="R72" s="69" t="s">
        <v>219</v>
      </c>
      <c r="S72" s="33" t="s">
        <v>226</v>
      </c>
      <c r="T72" s="33" t="s">
        <v>252</v>
      </c>
      <c r="U72" s="254">
        <v>1025000</v>
      </c>
      <c r="V72" s="218">
        <v>0</v>
      </c>
      <c r="W72" s="218">
        <v>1025000</v>
      </c>
      <c r="X72" s="35" t="s">
        <v>267</v>
      </c>
      <c r="Y72" s="35"/>
      <c r="Z72" s="35">
        <v>0</v>
      </c>
      <c r="AA72" s="35"/>
      <c r="AB72" s="35"/>
      <c r="AC72" s="64"/>
      <c r="AD72" s="35"/>
      <c r="AE72" s="35"/>
      <c r="AF72" s="39" t="s">
        <v>315</v>
      </c>
      <c r="AG72" s="35"/>
      <c r="AH72" s="35"/>
      <c r="AI72" s="35"/>
      <c r="AJ72" s="39" t="s">
        <v>255</v>
      </c>
      <c r="AK72" s="19"/>
      <c r="AL72" s="40" t="s">
        <v>245</v>
      </c>
      <c r="AM72" s="35">
        <v>816</v>
      </c>
      <c r="AN72" s="256">
        <v>12500</v>
      </c>
      <c r="AO72" s="22"/>
      <c r="AP72" s="54" t="s">
        <v>320</v>
      </c>
      <c r="AQ72" s="5"/>
      <c r="AR72" s="5"/>
      <c r="AS72" s="5"/>
      <c r="AT72" s="5"/>
      <c r="AU72" s="5"/>
      <c r="AV72" s="5"/>
      <c r="AW72" s="256">
        <v>12500</v>
      </c>
      <c r="AX72" s="40" t="s">
        <v>281</v>
      </c>
    </row>
    <row r="73" spans="1:50" customFormat="1" ht="67.5">
      <c r="A73" s="35">
        <v>111222</v>
      </c>
      <c r="B73" s="64">
        <v>40399</v>
      </c>
      <c r="C73" s="19">
        <v>157765</v>
      </c>
      <c r="D73" s="32">
        <v>40390</v>
      </c>
      <c r="E73" s="35" t="s">
        <v>43</v>
      </c>
      <c r="F73" s="35" t="s">
        <v>44</v>
      </c>
      <c r="G73" s="29" t="s">
        <v>129</v>
      </c>
      <c r="H73" s="29"/>
      <c r="I73" s="29" t="s">
        <v>70</v>
      </c>
      <c r="J73" s="35" t="s">
        <v>130</v>
      </c>
      <c r="K73" s="35" t="s">
        <v>190</v>
      </c>
      <c r="L73" s="19">
        <v>1020723805</v>
      </c>
      <c r="M73" s="37" t="s">
        <v>238</v>
      </c>
      <c r="N73" s="35"/>
      <c r="O73" s="35" t="s">
        <v>218</v>
      </c>
      <c r="P73" s="35" t="s">
        <v>218</v>
      </c>
      <c r="Q73" s="32">
        <v>34615</v>
      </c>
      <c r="R73" s="69" t="s">
        <v>219</v>
      </c>
      <c r="S73" s="33" t="s">
        <v>226</v>
      </c>
      <c r="T73" s="33" t="s">
        <v>252</v>
      </c>
      <c r="U73" s="218"/>
      <c r="V73" s="218">
        <v>0</v>
      </c>
      <c r="W73" s="218"/>
      <c r="X73" s="35" t="s">
        <v>267</v>
      </c>
      <c r="Y73" s="35"/>
      <c r="Z73" s="35">
        <v>0</v>
      </c>
      <c r="AA73" s="35"/>
      <c r="AB73" s="35"/>
      <c r="AC73" s="64"/>
      <c r="AD73" s="35"/>
      <c r="AE73" s="35"/>
      <c r="AF73" s="39" t="s">
        <v>315</v>
      </c>
      <c r="AG73" s="35"/>
      <c r="AH73" s="35"/>
      <c r="AI73" s="35"/>
      <c r="AJ73" s="39" t="s">
        <v>255</v>
      </c>
      <c r="AK73" s="19"/>
      <c r="AL73" s="40" t="s">
        <v>274</v>
      </c>
      <c r="AM73" s="35">
        <v>602</v>
      </c>
      <c r="AN73" s="221">
        <v>141300</v>
      </c>
      <c r="AO73" s="22"/>
      <c r="AP73" s="52" t="s">
        <v>316</v>
      </c>
      <c r="AQ73" s="5"/>
      <c r="AR73" s="5"/>
      <c r="AS73" s="5"/>
      <c r="AT73" s="5"/>
      <c r="AU73" s="5"/>
      <c r="AV73" s="5"/>
      <c r="AW73" s="221">
        <v>141300</v>
      </c>
      <c r="AX73" s="39" t="s">
        <v>283</v>
      </c>
    </row>
    <row r="74" spans="1:50" customFormat="1" ht="22.5">
      <c r="A74" s="35">
        <v>111222</v>
      </c>
      <c r="B74" s="64">
        <v>40399</v>
      </c>
      <c r="C74" s="19">
        <v>157766</v>
      </c>
      <c r="D74" s="32">
        <v>40390</v>
      </c>
      <c r="E74" s="35" t="s">
        <v>43</v>
      </c>
      <c r="F74" s="35" t="s">
        <v>44</v>
      </c>
      <c r="G74" s="29" t="s">
        <v>131</v>
      </c>
      <c r="H74" s="29" t="s">
        <v>132</v>
      </c>
      <c r="I74" s="29" t="s">
        <v>51</v>
      </c>
      <c r="J74" s="35" t="s">
        <v>133</v>
      </c>
      <c r="K74" s="35" t="s">
        <v>190</v>
      </c>
      <c r="L74" s="19">
        <v>20686505</v>
      </c>
      <c r="M74" s="37" t="s">
        <v>237</v>
      </c>
      <c r="N74" s="35"/>
      <c r="O74" s="35" t="s">
        <v>218</v>
      </c>
      <c r="P74" s="35" t="s">
        <v>218</v>
      </c>
      <c r="Q74" s="32">
        <v>37445</v>
      </c>
      <c r="R74" s="69" t="s">
        <v>219</v>
      </c>
      <c r="S74" s="33" t="s">
        <v>224</v>
      </c>
      <c r="T74" s="33" t="s">
        <v>240</v>
      </c>
      <c r="U74" s="254">
        <v>1025000</v>
      </c>
      <c r="V74" s="218">
        <v>0</v>
      </c>
      <c r="W74" s="218">
        <v>1025000</v>
      </c>
      <c r="X74" s="35" t="s">
        <v>267</v>
      </c>
      <c r="Y74" s="35"/>
      <c r="Z74" s="35">
        <v>0</v>
      </c>
      <c r="AA74" s="35"/>
      <c r="AB74" s="35"/>
      <c r="AC74" s="64"/>
      <c r="AD74" s="35"/>
      <c r="AE74" s="35"/>
      <c r="AF74" s="39" t="s">
        <v>315</v>
      </c>
      <c r="AG74" s="35"/>
      <c r="AH74" s="35"/>
      <c r="AI74" s="35"/>
      <c r="AJ74" s="39" t="s">
        <v>255</v>
      </c>
      <c r="AK74" s="19"/>
      <c r="AL74" s="40" t="s">
        <v>245</v>
      </c>
      <c r="AM74" s="35">
        <v>816</v>
      </c>
      <c r="AN74" s="256">
        <v>12500</v>
      </c>
      <c r="AO74" s="22"/>
      <c r="AP74" s="54" t="s">
        <v>320</v>
      </c>
      <c r="AQ74" s="5"/>
      <c r="AR74" s="5"/>
      <c r="AS74" s="5"/>
      <c r="AT74" s="5"/>
      <c r="AU74" s="5"/>
      <c r="AV74" s="5"/>
      <c r="AW74" s="256">
        <v>12500</v>
      </c>
      <c r="AX74" s="40" t="s">
        <v>281</v>
      </c>
    </row>
    <row r="75" spans="1:50" customFormat="1" ht="67.5">
      <c r="A75" s="35">
        <v>111222</v>
      </c>
      <c r="B75" s="64">
        <v>40399</v>
      </c>
      <c r="C75" s="19">
        <v>157766</v>
      </c>
      <c r="D75" s="32">
        <v>40390</v>
      </c>
      <c r="E75" s="35" t="s">
        <v>43</v>
      </c>
      <c r="F75" s="35" t="s">
        <v>44</v>
      </c>
      <c r="G75" s="29" t="s">
        <v>131</v>
      </c>
      <c r="H75" s="29" t="s">
        <v>132</v>
      </c>
      <c r="I75" s="29" t="s">
        <v>51</v>
      </c>
      <c r="J75" s="35" t="s">
        <v>133</v>
      </c>
      <c r="K75" s="35" t="s">
        <v>190</v>
      </c>
      <c r="L75" s="19">
        <v>20686505</v>
      </c>
      <c r="M75" s="37" t="s">
        <v>237</v>
      </c>
      <c r="N75" s="35"/>
      <c r="O75" s="35" t="s">
        <v>218</v>
      </c>
      <c r="P75" s="35" t="s">
        <v>218</v>
      </c>
      <c r="Q75" s="32">
        <v>37445</v>
      </c>
      <c r="R75" s="69" t="s">
        <v>219</v>
      </c>
      <c r="S75" s="33" t="s">
        <v>224</v>
      </c>
      <c r="T75" s="33" t="s">
        <v>240</v>
      </c>
      <c r="U75" s="218"/>
      <c r="V75" s="218">
        <v>0</v>
      </c>
      <c r="W75" s="218"/>
      <c r="X75" s="35" t="s">
        <v>267</v>
      </c>
      <c r="Y75" s="35"/>
      <c r="Z75" s="35">
        <v>0</v>
      </c>
      <c r="AA75" s="35"/>
      <c r="AB75" s="35"/>
      <c r="AC75" s="64"/>
      <c r="AD75" s="35"/>
      <c r="AE75" s="35"/>
      <c r="AF75" s="39" t="s">
        <v>315</v>
      </c>
      <c r="AG75" s="35"/>
      <c r="AH75" s="35"/>
      <c r="AI75" s="35"/>
      <c r="AJ75" s="39" t="s">
        <v>255</v>
      </c>
      <c r="AK75" s="19"/>
      <c r="AL75" s="40" t="s">
        <v>274</v>
      </c>
      <c r="AM75" s="35">
        <v>602</v>
      </c>
      <c r="AN75" s="221">
        <v>141300</v>
      </c>
      <c r="AO75" s="22"/>
      <c r="AP75" s="52" t="s">
        <v>316</v>
      </c>
      <c r="AQ75" s="5"/>
      <c r="AR75" s="5"/>
      <c r="AS75" s="5"/>
      <c r="AT75" s="5"/>
      <c r="AU75" s="5"/>
      <c r="AV75" s="5"/>
      <c r="AW75" s="221">
        <v>141300</v>
      </c>
      <c r="AX75" s="39" t="s">
        <v>283</v>
      </c>
    </row>
    <row r="76" spans="1:50" customFormat="1" ht="22.5">
      <c r="A76" s="35">
        <v>111222</v>
      </c>
      <c r="B76" s="64">
        <v>40399</v>
      </c>
      <c r="C76" s="19">
        <v>157768</v>
      </c>
      <c r="D76" s="32">
        <v>40390</v>
      </c>
      <c r="E76" s="35" t="s">
        <v>43</v>
      </c>
      <c r="F76" s="35" t="s">
        <v>44</v>
      </c>
      <c r="G76" s="29" t="s">
        <v>321</v>
      </c>
      <c r="H76" s="29"/>
      <c r="I76" s="29" t="s">
        <v>135</v>
      </c>
      <c r="J76" s="35"/>
      <c r="K76" s="35" t="s">
        <v>190</v>
      </c>
      <c r="L76" s="19">
        <v>1032437014</v>
      </c>
      <c r="M76" s="37" t="s">
        <v>237</v>
      </c>
      <c r="N76" s="35"/>
      <c r="O76" s="35" t="s">
        <v>218</v>
      </c>
      <c r="P76" s="35" t="s">
        <v>218</v>
      </c>
      <c r="Q76" s="32">
        <v>37524</v>
      </c>
      <c r="R76" s="69" t="s">
        <v>219</v>
      </c>
      <c r="S76" s="33" t="s">
        <v>226</v>
      </c>
      <c r="T76" s="33" t="s">
        <v>252</v>
      </c>
      <c r="U76" s="254">
        <v>1025000</v>
      </c>
      <c r="V76" s="218">
        <v>0</v>
      </c>
      <c r="W76" s="218">
        <v>1025000</v>
      </c>
      <c r="X76" s="35" t="s">
        <v>267</v>
      </c>
      <c r="Y76" s="35"/>
      <c r="Z76" s="35">
        <v>0</v>
      </c>
      <c r="AA76" s="35"/>
      <c r="AB76" s="35"/>
      <c r="AC76" s="64"/>
      <c r="AD76" s="35"/>
      <c r="AE76" s="35"/>
      <c r="AF76" s="39" t="s">
        <v>315</v>
      </c>
      <c r="AG76" s="35"/>
      <c r="AH76" s="35"/>
      <c r="AI76" s="35"/>
      <c r="AJ76" s="39" t="s">
        <v>255</v>
      </c>
      <c r="AK76" s="19"/>
      <c r="AL76" s="40" t="s">
        <v>245</v>
      </c>
      <c r="AM76" s="35">
        <v>816</v>
      </c>
      <c r="AN76" s="256">
        <v>12500</v>
      </c>
      <c r="AO76" s="22"/>
      <c r="AP76" s="54" t="s">
        <v>320</v>
      </c>
      <c r="AQ76" s="5"/>
      <c r="AR76" s="5"/>
      <c r="AS76" s="5"/>
      <c r="AT76" s="5"/>
      <c r="AU76" s="5"/>
      <c r="AV76" s="5"/>
      <c r="AW76" s="256">
        <v>12500</v>
      </c>
      <c r="AX76" s="40" t="s">
        <v>281</v>
      </c>
    </row>
    <row r="77" spans="1:50" customFormat="1" ht="67.5">
      <c r="A77" s="35">
        <v>111222</v>
      </c>
      <c r="B77" s="64">
        <v>40399</v>
      </c>
      <c r="C77" s="19">
        <v>157768</v>
      </c>
      <c r="D77" s="32">
        <v>40390</v>
      </c>
      <c r="E77" s="35" t="s">
        <v>43</v>
      </c>
      <c r="F77" s="35" t="s">
        <v>44</v>
      </c>
      <c r="G77" s="29" t="s">
        <v>321</v>
      </c>
      <c r="H77" s="29"/>
      <c r="I77" s="29" t="s">
        <v>135</v>
      </c>
      <c r="J77" s="35"/>
      <c r="K77" s="35" t="s">
        <v>190</v>
      </c>
      <c r="L77" s="19">
        <v>1032437014</v>
      </c>
      <c r="M77" s="37" t="s">
        <v>237</v>
      </c>
      <c r="N77" s="35"/>
      <c r="O77" s="35" t="s">
        <v>218</v>
      </c>
      <c r="P77" s="35" t="s">
        <v>218</v>
      </c>
      <c r="Q77" s="32">
        <v>37524</v>
      </c>
      <c r="R77" s="69" t="s">
        <v>219</v>
      </c>
      <c r="S77" s="33" t="s">
        <v>226</v>
      </c>
      <c r="T77" s="33" t="s">
        <v>252</v>
      </c>
      <c r="U77" s="218"/>
      <c r="V77" s="218">
        <v>0</v>
      </c>
      <c r="W77" s="218"/>
      <c r="X77" s="35" t="s">
        <v>267</v>
      </c>
      <c r="Y77" s="35"/>
      <c r="Z77" s="35">
        <v>0</v>
      </c>
      <c r="AA77" s="35"/>
      <c r="AB77" s="35"/>
      <c r="AC77" s="64"/>
      <c r="AD77" s="35"/>
      <c r="AE77" s="35"/>
      <c r="AF77" s="39" t="s">
        <v>315</v>
      </c>
      <c r="AG77" s="35"/>
      <c r="AH77" s="35"/>
      <c r="AI77" s="35"/>
      <c r="AJ77" s="39" t="s">
        <v>255</v>
      </c>
      <c r="AK77" s="19"/>
      <c r="AL77" s="40" t="s">
        <v>274</v>
      </c>
      <c r="AM77" s="35">
        <v>602</v>
      </c>
      <c r="AN77" s="221">
        <v>141300</v>
      </c>
      <c r="AO77" s="22"/>
      <c r="AP77" s="52" t="s">
        <v>316</v>
      </c>
      <c r="AQ77" s="5"/>
      <c r="AR77" s="5"/>
      <c r="AS77" s="5"/>
      <c r="AT77" s="5"/>
      <c r="AU77" s="5"/>
      <c r="AV77" s="5"/>
      <c r="AW77" s="221">
        <v>141300</v>
      </c>
      <c r="AX77" s="39" t="s">
        <v>283</v>
      </c>
    </row>
    <row r="78" spans="1:50" customFormat="1" ht="22.5">
      <c r="A78" s="35">
        <v>111222</v>
      </c>
      <c r="B78" s="64">
        <v>40399</v>
      </c>
      <c r="C78" s="19">
        <v>157769</v>
      </c>
      <c r="D78" s="32">
        <v>40390</v>
      </c>
      <c r="E78" s="35" t="s">
        <v>43</v>
      </c>
      <c r="F78" s="35" t="s">
        <v>44</v>
      </c>
      <c r="G78" s="29" t="s">
        <v>208</v>
      </c>
      <c r="H78" s="29" t="s">
        <v>209</v>
      </c>
      <c r="I78" s="29" t="s">
        <v>135</v>
      </c>
      <c r="J78" s="35" t="s">
        <v>210</v>
      </c>
      <c r="K78" s="35" t="s">
        <v>190</v>
      </c>
      <c r="L78" s="19">
        <v>22314379</v>
      </c>
      <c r="M78" s="37" t="s">
        <v>237</v>
      </c>
      <c r="N78" s="35"/>
      <c r="O78" s="35" t="s">
        <v>218</v>
      </c>
      <c r="P78" s="35" t="s">
        <v>218</v>
      </c>
      <c r="Q78" s="232">
        <v>33891</v>
      </c>
      <c r="R78" s="69" t="s">
        <v>219</v>
      </c>
      <c r="S78" s="33" t="s">
        <v>226</v>
      </c>
      <c r="T78" s="33" t="s">
        <v>252</v>
      </c>
      <c r="U78" s="218">
        <v>1025000</v>
      </c>
      <c r="V78" s="218">
        <v>0</v>
      </c>
      <c r="W78" s="218">
        <v>1025000</v>
      </c>
      <c r="X78" s="53" t="s">
        <v>257</v>
      </c>
      <c r="Y78" s="35"/>
      <c r="Z78" s="35">
        <v>0</v>
      </c>
      <c r="AA78" s="35"/>
      <c r="AB78" s="35"/>
      <c r="AC78" s="64"/>
      <c r="AD78" s="35"/>
      <c r="AE78" s="35"/>
      <c r="AF78" s="39" t="s">
        <v>315</v>
      </c>
      <c r="AG78" s="35"/>
      <c r="AH78" s="35"/>
      <c r="AI78" s="35"/>
      <c r="AJ78" s="39" t="s">
        <v>255</v>
      </c>
      <c r="AK78" s="19"/>
      <c r="AL78" s="40" t="s">
        <v>245</v>
      </c>
      <c r="AM78" s="35">
        <v>889</v>
      </c>
      <c r="AN78" s="221"/>
      <c r="AO78" s="22"/>
      <c r="AP78" s="54" t="s">
        <v>262</v>
      </c>
      <c r="AQ78" s="5"/>
      <c r="AR78" s="5"/>
      <c r="AS78" s="5"/>
      <c r="AT78" s="5"/>
      <c r="AU78" s="5"/>
      <c r="AV78" s="5"/>
      <c r="AW78" s="5"/>
      <c r="AX78" s="5"/>
    </row>
    <row r="79" spans="1:50" customFormat="1" ht="22.5">
      <c r="A79" s="35">
        <v>111222</v>
      </c>
      <c r="B79" s="64">
        <v>40399</v>
      </c>
      <c r="C79" s="19">
        <v>157769</v>
      </c>
      <c r="D79" s="32">
        <v>40390</v>
      </c>
      <c r="E79" s="35" t="s">
        <v>43</v>
      </c>
      <c r="F79" s="35" t="s">
        <v>44</v>
      </c>
      <c r="G79" s="29" t="s">
        <v>208</v>
      </c>
      <c r="H79" s="29" t="s">
        <v>209</v>
      </c>
      <c r="I79" s="29" t="s">
        <v>135</v>
      </c>
      <c r="J79" s="35" t="s">
        <v>210</v>
      </c>
      <c r="K79" s="35" t="s">
        <v>190</v>
      </c>
      <c r="L79" s="19">
        <v>22314379</v>
      </c>
      <c r="M79" s="37" t="s">
        <v>237</v>
      </c>
      <c r="N79" s="35"/>
      <c r="O79" s="35" t="s">
        <v>218</v>
      </c>
      <c r="P79" s="35" t="s">
        <v>218</v>
      </c>
      <c r="Q79" s="232">
        <v>33891</v>
      </c>
      <c r="R79" s="69" t="s">
        <v>219</v>
      </c>
      <c r="S79" s="33" t="s">
        <v>226</v>
      </c>
      <c r="T79" s="33" t="s">
        <v>252</v>
      </c>
      <c r="U79" s="218"/>
      <c r="V79" s="218">
        <v>0</v>
      </c>
      <c r="W79" s="218"/>
      <c r="X79" s="53" t="s">
        <v>257</v>
      </c>
      <c r="Y79" s="35"/>
      <c r="Z79" s="35">
        <v>0</v>
      </c>
      <c r="AA79" s="35"/>
      <c r="AB79" s="35"/>
      <c r="AC79" s="64"/>
      <c r="AD79" s="35"/>
      <c r="AE79" s="35"/>
      <c r="AF79" s="39" t="s">
        <v>315</v>
      </c>
      <c r="AG79" s="35"/>
      <c r="AH79" s="35"/>
      <c r="AI79" s="35"/>
      <c r="AJ79" s="39" t="s">
        <v>255</v>
      </c>
      <c r="AK79" s="19"/>
      <c r="AL79" s="40" t="s">
        <v>274</v>
      </c>
      <c r="AM79" s="35">
        <v>888</v>
      </c>
      <c r="AN79" s="221"/>
      <c r="AO79" s="22"/>
      <c r="AP79" s="52" t="s">
        <v>310</v>
      </c>
      <c r="AQ79" s="5"/>
      <c r="AR79" s="5"/>
      <c r="AS79" s="5"/>
      <c r="AT79" s="5"/>
      <c r="AU79" s="5"/>
      <c r="AV79" s="5"/>
      <c r="AW79" s="5"/>
      <c r="AX79" s="5"/>
    </row>
    <row r="80" spans="1:50" customFormat="1" ht="22.5">
      <c r="A80" s="35">
        <v>111222</v>
      </c>
      <c r="B80" s="64">
        <v>40399</v>
      </c>
      <c r="C80" s="19">
        <v>157770</v>
      </c>
      <c r="D80" s="32">
        <v>40390</v>
      </c>
      <c r="E80" s="35" t="s">
        <v>43</v>
      </c>
      <c r="F80" s="35" t="s">
        <v>44</v>
      </c>
      <c r="G80" s="29" t="s">
        <v>136</v>
      </c>
      <c r="H80" s="29" t="s">
        <v>123</v>
      </c>
      <c r="I80" s="29" t="s">
        <v>137</v>
      </c>
      <c r="J80" s="35"/>
      <c r="K80" s="35" t="s">
        <v>190</v>
      </c>
      <c r="L80" s="19">
        <v>1020723790</v>
      </c>
      <c r="M80" s="37" t="s">
        <v>237</v>
      </c>
      <c r="N80" s="35"/>
      <c r="O80" s="35" t="s">
        <v>218</v>
      </c>
      <c r="P80" s="35" t="s">
        <v>218</v>
      </c>
      <c r="Q80" s="32">
        <v>36746</v>
      </c>
      <c r="R80" s="69" t="s">
        <v>219</v>
      </c>
      <c r="S80" s="33" t="s">
        <v>226</v>
      </c>
      <c r="T80" s="33" t="s">
        <v>252</v>
      </c>
      <c r="U80" s="254">
        <v>1025000</v>
      </c>
      <c r="V80" s="218">
        <v>0</v>
      </c>
      <c r="W80" s="218">
        <v>1025000</v>
      </c>
      <c r="X80" s="35" t="s">
        <v>267</v>
      </c>
      <c r="Y80" s="35"/>
      <c r="Z80" s="35">
        <v>0</v>
      </c>
      <c r="AA80" s="53"/>
      <c r="AB80" s="35"/>
      <c r="AC80" s="64"/>
      <c r="AD80" s="35"/>
      <c r="AE80" s="35"/>
      <c r="AF80" s="39" t="s">
        <v>315</v>
      </c>
      <c r="AG80" s="35"/>
      <c r="AH80" s="35"/>
      <c r="AI80" s="35"/>
      <c r="AJ80" s="39" t="s">
        <v>255</v>
      </c>
      <c r="AK80" s="19"/>
      <c r="AL80" s="40" t="s">
        <v>245</v>
      </c>
      <c r="AM80" s="35">
        <v>816</v>
      </c>
      <c r="AN80" s="256">
        <v>12500</v>
      </c>
      <c r="AO80" s="22"/>
      <c r="AP80" s="54" t="s">
        <v>320</v>
      </c>
      <c r="AQ80" s="5"/>
      <c r="AR80" s="5"/>
      <c r="AS80" s="5"/>
      <c r="AT80" s="5"/>
      <c r="AU80" s="5"/>
      <c r="AV80" s="5"/>
      <c r="AW80" s="256">
        <v>12500</v>
      </c>
      <c r="AX80" s="40" t="s">
        <v>281</v>
      </c>
    </row>
    <row r="81" spans="1:50" customFormat="1" ht="67.5">
      <c r="A81" s="35">
        <v>111222</v>
      </c>
      <c r="B81" s="64">
        <v>40399</v>
      </c>
      <c r="C81" s="19">
        <v>157770</v>
      </c>
      <c r="D81" s="32">
        <v>40390</v>
      </c>
      <c r="E81" s="35" t="s">
        <v>43</v>
      </c>
      <c r="F81" s="35" t="s">
        <v>44</v>
      </c>
      <c r="G81" s="29" t="s">
        <v>136</v>
      </c>
      <c r="H81" s="29" t="s">
        <v>123</v>
      </c>
      <c r="I81" s="29" t="s">
        <v>137</v>
      </c>
      <c r="J81" s="35"/>
      <c r="K81" s="35" t="s">
        <v>190</v>
      </c>
      <c r="L81" s="19">
        <v>1020723790</v>
      </c>
      <c r="M81" s="37" t="s">
        <v>237</v>
      </c>
      <c r="N81" s="35"/>
      <c r="O81" s="35" t="s">
        <v>218</v>
      </c>
      <c r="P81" s="35" t="s">
        <v>218</v>
      </c>
      <c r="Q81" s="32">
        <v>36746</v>
      </c>
      <c r="R81" s="69" t="s">
        <v>219</v>
      </c>
      <c r="S81" s="33" t="s">
        <v>226</v>
      </c>
      <c r="T81" s="33" t="s">
        <v>252</v>
      </c>
      <c r="U81" s="218"/>
      <c r="V81" s="218">
        <v>0</v>
      </c>
      <c r="W81" s="218"/>
      <c r="X81" s="35" t="s">
        <v>267</v>
      </c>
      <c r="Y81" s="35"/>
      <c r="Z81" s="35">
        <v>0</v>
      </c>
      <c r="AA81" s="53"/>
      <c r="AB81" s="35"/>
      <c r="AC81" s="64"/>
      <c r="AD81" s="35"/>
      <c r="AE81" s="35"/>
      <c r="AF81" s="39" t="s">
        <v>315</v>
      </c>
      <c r="AG81" s="35"/>
      <c r="AH81" s="35"/>
      <c r="AI81" s="35"/>
      <c r="AJ81" s="39" t="s">
        <v>255</v>
      </c>
      <c r="AK81" s="19"/>
      <c r="AL81" s="40" t="s">
        <v>274</v>
      </c>
      <c r="AM81" s="35">
        <v>602</v>
      </c>
      <c r="AN81" s="221">
        <v>141300</v>
      </c>
      <c r="AO81" s="22"/>
      <c r="AP81" s="52" t="s">
        <v>316</v>
      </c>
      <c r="AQ81" s="5"/>
      <c r="AR81" s="5"/>
      <c r="AS81" s="5"/>
      <c r="AT81" s="5"/>
      <c r="AU81" s="5"/>
      <c r="AV81" s="5"/>
      <c r="AW81" s="221">
        <v>141300</v>
      </c>
      <c r="AX81" s="39" t="s">
        <v>283</v>
      </c>
    </row>
    <row r="82" spans="1:50" customFormat="1" ht="22.5">
      <c r="A82" s="35">
        <v>111222</v>
      </c>
      <c r="B82" s="64">
        <v>40399</v>
      </c>
      <c r="C82" s="19">
        <v>157771</v>
      </c>
      <c r="D82" s="32">
        <v>40390</v>
      </c>
      <c r="E82" s="35" t="s">
        <v>43</v>
      </c>
      <c r="F82" s="35" t="s">
        <v>44</v>
      </c>
      <c r="G82" s="29" t="s">
        <v>138</v>
      </c>
      <c r="H82" s="29"/>
      <c r="I82" s="29" t="s">
        <v>139</v>
      </c>
      <c r="J82" s="35"/>
      <c r="K82" s="35" t="s">
        <v>190</v>
      </c>
      <c r="L82" s="19">
        <v>1032436882</v>
      </c>
      <c r="M82" s="37" t="s">
        <v>237</v>
      </c>
      <c r="N82" s="35"/>
      <c r="O82" s="35" t="s">
        <v>218</v>
      </c>
      <c r="P82" s="35" t="s">
        <v>218</v>
      </c>
      <c r="Q82" s="32">
        <v>34880</v>
      </c>
      <c r="R82" s="69" t="s">
        <v>219</v>
      </c>
      <c r="S82" s="33" t="s">
        <v>233</v>
      </c>
      <c r="T82" s="33" t="s">
        <v>252</v>
      </c>
      <c r="U82" s="218">
        <v>1025000</v>
      </c>
      <c r="V82" s="218">
        <v>0</v>
      </c>
      <c r="W82" s="218">
        <v>1025000</v>
      </c>
      <c r="X82" s="35" t="s">
        <v>257</v>
      </c>
      <c r="Y82" s="35"/>
      <c r="Z82" s="35">
        <v>0</v>
      </c>
      <c r="AA82" s="35"/>
      <c r="AB82" s="35"/>
      <c r="AC82" s="64"/>
      <c r="AD82" s="35"/>
      <c r="AE82" s="35"/>
      <c r="AF82" s="39" t="s">
        <v>315</v>
      </c>
      <c r="AG82" s="35"/>
      <c r="AH82" s="35"/>
      <c r="AI82" s="35"/>
      <c r="AJ82" s="39" t="s">
        <v>255</v>
      </c>
      <c r="AK82" s="19"/>
      <c r="AL82" s="40" t="s">
        <v>245</v>
      </c>
      <c r="AM82" s="35">
        <v>889</v>
      </c>
      <c r="AN82" s="221"/>
      <c r="AO82" s="22"/>
      <c r="AP82" s="54" t="s">
        <v>262</v>
      </c>
      <c r="AQ82" s="5"/>
      <c r="AR82" s="5"/>
      <c r="AS82" s="5"/>
      <c r="AT82" s="5"/>
      <c r="AU82" s="5"/>
      <c r="AV82" s="5"/>
      <c r="AW82" s="5"/>
      <c r="AX82" s="5"/>
    </row>
    <row r="83" spans="1:50" customFormat="1" ht="22.5">
      <c r="A83" s="35">
        <v>111222</v>
      </c>
      <c r="B83" s="64">
        <v>40399</v>
      </c>
      <c r="C83" s="19">
        <v>157771</v>
      </c>
      <c r="D83" s="32">
        <v>40390</v>
      </c>
      <c r="E83" s="35" t="s">
        <v>43</v>
      </c>
      <c r="F83" s="35" t="s">
        <v>44</v>
      </c>
      <c r="G83" s="29" t="s">
        <v>138</v>
      </c>
      <c r="H83" s="29"/>
      <c r="I83" s="29" t="s">
        <v>139</v>
      </c>
      <c r="J83" s="35"/>
      <c r="K83" s="35" t="s">
        <v>190</v>
      </c>
      <c r="L83" s="19">
        <v>1032436882</v>
      </c>
      <c r="M83" s="37" t="s">
        <v>237</v>
      </c>
      <c r="N83" s="35"/>
      <c r="O83" s="35" t="s">
        <v>218</v>
      </c>
      <c r="P83" s="35" t="s">
        <v>218</v>
      </c>
      <c r="Q83" s="32">
        <v>34880</v>
      </c>
      <c r="R83" s="69" t="s">
        <v>219</v>
      </c>
      <c r="S83" s="33" t="s">
        <v>233</v>
      </c>
      <c r="T83" s="33" t="s">
        <v>252</v>
      </c>
      <c r="U83" s="218"/>
      <c r="V83" s="218">
        <v>0</v>
      </c>
      <c r="W83" s="218"/>
      <c r="X83" s="35" t="s">
        <v>257</v>
      </c>
      <c r="Y83" s="35"/>
      <c r="Z83" s="35">
        <v>0</v>
      </c>
      <c r="AA83" s="35"/>
      <c r="AB83" s="35"/>
      <c r="AC83" s="64"/>
      <c r="AD83" s="35"/>
      <c r="AE83" s="35"/>
      <c r="AF83" s="39" t="s">
        <v>315</v>
      </c>
      <c r="AG83" s="35"/>
      <c r="AH83" s="35"/>
      <c r="AI83" s="35"/>
      <c r="AJ83" s="39" t="s">
        <v>255</v>
      </c>
      <c r="AK83" s="19"/>
      <c r="AL83" s="40" t="s">
        <v>274</v>
      </c>
      <c r="AM83" s="35">
        <v>888</v>
      </c>
      <c r="AN83" s="221"/>
      <c r="AO83" s="22"/>
      <c r="AP83" s="52" t="s">
        <v>310</v>
      </c>
      <c r="AQ83" s="5"/>
      <c r="AR83" s="5"/>
      <c r="AS83" s="5"/>
      <c r="AT83" s="5"/>
      <c r="AU83" s="5"/>
      <c r="AV83" s="5"/>
      <c r="AW83" s="5"/>
      <c r="AX83" s="5"/>
    </row>
    <row r="84" spans="1:50" customFormat="1" ht="22.5">
      <c r="A84" s="35">
        <v>111222</v>
      </c>
      <c r="B84" s="64">
        <v>40399</v>
      </c>
      <c r="C84" s="19">
        <v>157772</v>
      </c>
      <c r="D84" s="32">
        <v>40390</v>
      </c>
      <c r="E84" s="35" t="s">
        <v>43</v>
      </c>
      <c r="F84" s="35" t="s">
        <v>44</v>
      </c>
      <c r="G84" s="29" t="s">
        <v>141</v>
      </c>
      <c r="H84" s="29"/>
      <c r="I84" s="29" t="s">
        <v>142</v>
      </c>
      <c r="J84" s="35" t="s">
        <v>143</v>
      </c>
      <c r="K84" s="35" t="s">
        <v>190</v>
      </c>
      <c r="L84" s="19">
        <v>296092</v>
      </c>
      <c r="M84" s="37" t="s">
        <v>238</v>
      </c>
      <c r="N84" s="35"/>
      <c r="O84" s="35" t="s">
        <v>218</v>
      </c>
      <c r="P84" s="35" t="s">
        <v>218</v>
      </c>
      <c r="Q84" s="32">
        <v>30121</v>
      </c>
      <c r="R84" s="69" t="s">
        <v>219</v>
      </c>
      <c r="S84" s="33" t="s">
        <v>232</v>
      </c>
      <c r="T84" s="33" t="s">
        <v>252</v>
      </c>
      <c r="U84" s="218">
        <v>1025000</v>
      </c>
      <c r="V84" s="218">
        <v>0</v>
      </c>
      <c r="W84" s="218">
        <v>1025000</v>
      </c>
      <c r="X84" s="50" t="s">
        <v>313</v>
      </c>
      <c r="Y84" s="53"/>
      <c r="Z84" s="53"/>
      <c r="AA84" s="53"/>
      <c r="AB84" s="222"/>
      <c r="AC84" s="220"/>
      <c r="AD84" s="222"/>
      <c r="AE84" s="222"/>
      <c r="AF84" s="39" t="s">
        <v>315</v>
      </c>
      <c r="AG84" s="35"/>
      <c r="AH84" s="35"/>
      <c r="AI84" s="35"/>
      <c r="AJ84" s="241" t="s">
        <v>261</v>
      </c>
      <c r="AK84" s="19"/>
      <c r="AL84" s="40" t="s">
        <v>245</v>
      </c>
      <c r="AM84" s="35">
        <v>816</v>
      </c>
      <c r="AN84" s="218">
        <v>1025000</v>
      </c>
      <c r="AO84" s="30"/>
      <c r="AP84" s="241" t="s">
        <v>322</v>
      </c>
      <c r="AQ84" s="5"/>
      <c r="AR84" s="5"/>
      <c r="AS84" s="5"/>
      <c r="AT84" s="5"/>
      <c r="AU84" s="5"/>
      <c r="AV84" s="5"/>
      <c r="AW84" s="256">
        <v>1025000</v>
      </c>
      <c r="AX84" s="40" t="s">
        <v>344</v>
      </c>
    </row>
    <row r="85" spans="1:50" customFormat="1" ht="22.5">
      <c r="A85" s="35">
        <v>111222</v>
      </c>
      <c r="B85" s="64">
        <v>40399</v>
      </c>
      <c r="C85" s="19">
        <v>157772</v>
      </c>
      <c r="D85" s="32">
        <v>40390</v>
      </c>
      <c r="E85" s="35" t="s">
        <v>43</v>
      </c>
      <c r="F85" s="35" t="s">
        <v>44</v>
      </c>
      <c r="G85" s="29" t="s">
        <v>141</v>
      </c>
      <c r="H85" s="29"/>
      <c r="I85" s="29" t="s">
        <v>142</v>
      </c>
      <c r="J85" s="35" t="s">
        <v>143</v>
      </c>
      <c r="K85" s="35" t="s">
        <v>190</v>
      </c>
      <c r="L85" s="19">
        <v>296092</v>
      </c>
      <c r="M85" s="37" t="s">
        <v>238</v>
      </c>
      <c r="N85" s="35"/>
      <c r="O85" s="35" t="s">
        <v>218</v>
      </c>
      <c r="P85" s="35" t="s">
        <v>218</v>
      </c>
      <c r="Q85" s="32">
        <v>30121</v>
      </c>
      <c r="R85" s="69" t="s">
        <v>219</v>
      </c>
      <c r="S85" s="33" t="s">
        <v>232</v>
      </c>
      <c r="T85" s="33" t="s">
        <v>252</v>
      </c>
      <c r="U85" s="218"/>
      <c r="V85" s="218">
        <v>0</v>
      </c>
      <c r="W85" s="218"/>
      <c r="X85" s="50" t="s">
        <v>313</v>
      </c>
      <c r="Y85" s="53"/>
      <c r="Z85" s="53"/>
      <c r="AA85" s="53"/>
      <c r="AB85" s="222"/>
      <c r="AC85" s="220"/>
      <c r="AD85" s="222"/>
      <c r="AE85" s="222"/>
      <c r="AF85" s="39" t="s">
        <v>315</v>
      </c>
      <c r="AG85" s="35"/>
      <c r="AH85" s="35"/>
      <c r="AI85" s="35"/>
      <c r="AJ85" s="241" t="s">
        <v>261</v>
      </c>
      <c r="AK85" s="19"/>
      <c r="AL85" s="40" t="s">
        <v>274</v>
      </c>
      <c r="AM85" s="35">
        <v>888</v>
      </c>
      <c r="AN85" s="221"/>
      <c r="AO85" s="22"/>
      <c r="AP85" s="52" t="s">
        <v>310</v>
      </c>
      <c r="AQ85" s="5"/>
      <c r="AR85" s="5"/>
      <c r="AS85" s="5"/>
      <c r="AT85" s="5"/>
      <c r="AU85" s="5"/>
      <c r="AV85" s="5"/>
      <c r="AW85" s="5"/>
      <c r="AX85" s="5"/>
    </row>
    <row r="86" spans="1:50" customFormat="1" ht="22.5">
      <c r="A86" s="35">
        <v>111222</v>
      </c>
      <c r="B86" s="64">
        <v>40399</v>
      </c>
      <c r="C86" s="19">
        <v>157773</v>
      </c>
      <c r="D86" s="32">
        <v>40390</v>
      </c>
      <c r="E86" s="35" t="s">
        <v>43</v>
      </c>
      <c r="F86" s="35" t="s">
        <v>44</v>
      </c>
      <c r="G86" s="29" t="s">
        <v>144</v>
      </c>
      <c r="H86" s="29"/>
      <c r="I86" s="29" t="s">
        <v>145</v>
      </c>
      <c r="J86" s="35"/>
      <c r="K86" s="35" t="s">
        <v>190</v>
      </c>
      <c r="L86" s="19">
        <v>1020723863</v>
      </c>
      <c r="M86" s="37" t="s">
        <v>237</v>
      </c>
      <c r="N86" s="35"/>
      <c r="O86" s="35" t="s">
        <v>218</v>
      </c>
      <c r="P86" s="35" t="s">
        <v>218</v>
      </c>
      <c r="Q86" s="32">
        <v>34982</v>
      </c>
      <c r="R86" s="69" t="s">
        <v>219</v>
      </c>
      <c r="S86" s="33" t="s">
        <v>226</v>
      </c>
      <c r="T86" s="33" t="s">
        <v>252</v>
      </c>
      <c r="U86" s="254">
        <v>1025000</v>
      </c>
      <c r="V86" s="218">
        <v>0</v>
      </c>
      <c r="W86" s="218">
        <v>1025000</v>
      </c>
      <c r="X86" s="41" t="s">
        <v>267</v>
      </c>
      <c r="Y86" s="35"/>
      <c r="Z86" s="35">
        <v>0</v>
      </c>
      <c r="AA86" s="35"/>
      <c r="AB86" s="41"/>
      <c r="AC86" s="64"/>
      <c r="AD86" s="35"/>
      <c r="AE86" s="35"/>
      <c r="AF86" s="39" t="s">
        <v>315</v>
      </c>
      <c r="AG86" s="35"/>
      <c r="AH86" s="35"/>
      <c r="AI86" s="35"/>
      <c r="AJ86" s="39" t="s">
        <v>255</v>
      </c>
      <c r="AK86" s="19"/>
      <c r="AL86" s="40" t="s">
        <v>245</v>
      </c>
      <c r="AM86" s="35">
        <v>816</v>
      </c>
      <c r="AN86" s="256">
        <v>12500</v>
      </c>
      <c r="AO86" s="22"/>
      <c r="AP86" s="54" t="s">
        <v>320</v>
      </c>
      <c r="AQ86" s="5"/>
      <c r="AR86" s="5"/>
      <c r="AS86" s="5"/>
      <c r="AT86" s="5"/>
      <c r="AU86" s="5"/>
      <c r="AV86" s="5"/>
      <c r="AW86" s="256">
        <v>12500</v>
      </c>
      <c r="AX86" s="40" t="s">
        <v>281</v>
      </c>
    </row>
    <row r="87" spans="1:50" customFormat="1" ht="67.5">
      <c r="A87" s="35">
        <v>111222</v>
      </c>
      <c r="B87" s="64">
        <v>40399</v>
      </c>
      <c r="C87" s="19">
        <v>157773</v>
      </c>
      <c r="D87" s="32">
        <v>40390</v>
      </c>
      <c r="E87" s="35" t="s">
        <v>43</v>
      </c>
      <c r="F87" s="35" t="s">
        <v>44</v>
      </c>
      <c r="G87" s="29" t="s">
        <v>144</v>
      </c>
      <c r="H87" s="29"/>
      <c r="I87" s="29" t="s">
        <v>145</v>
      </c>
      <c r="J87" s="35"/>
      <c r="K87" s="35" t="s">
        <v>190</v>
      </c>
      <c r="L87" s="19">
        <v>1020723863</v>
      </c>
      <c r="M87" s="37" t="s">
        <v>237</v>
      </c>
      <c r="N87" s="35"/>
      <c r="O87" s="35" t="s">
        <v>218</v>
      </c>
      <c r="P87" s="35" t="s">
        <v>218</v>
      </c>
      <c r="Q87" s="32">
        <v>34982</v>
      </c>
      <c r="R87" s="69" t="s">
        <v>219</v>
      </c>
      <c r="S87" s="33" t="s">
        <v>226</v>
      </c>
      <c r="T87" s="33" t="s">
        <v>252</v>
      </c>
      <c r="U87" s="218"/>
      <c r="V87" s="218">
        <v>0</v>
      </c>
      <c r="W87" s="218"/>
      <c r="X87" s="41" t="s">
        <v>267</v>
      </c>
      <c r="Y87" s="35"/>
      <c r="Z87" s="35">
        <v>0</v>
      </c>
      <c r="AA87" s="35"/>
      <c r="AB87" s="41"/>
      <c r="AC87" s="64"/>
      <c r="AD87" s="35"/>
      <c r="AE87" s="35"/>
      <c r="AF87" s="39" t="s">
        <v>315</v>
      </c>
      <c r="AG87" s="35"/>
      <c r="AH87" s="35"/>
      <c r="AI87" s="35"/>
      <c r="AJ87" s="39" t="s">
        <v>255</v>
      </c>
      <c r="AK87" s="19"/>
      <c r="AL87" s="40" t="s">
        <v>274</v>
      </c>
      <c r="AM87" s="35">
        <v>602</v>
      </c>
      <c r="AN87" s="221">
        <v>141300</v>
      </c>
      <c r="AO87" s="22"/>
      <c r="AP87" s="52" t="s">
        <v>316</v>
      </c>
      <c r="AQ87" s="5"/>
      <c r="AR87" s="5"/>
      <c r="AS87" s="5"/>
      <c r="AT87" s="5"/>
      <c r="AU87" s="5"/>
      <c r="AV87" s="5"/>
      <c r="AW87" s="221">
        <v>141300</v>
      </c>
      <c r="AX87" s="39" t="s">
        <v>283</v>
      </c>
    </row>
    <row r="88" spans="1:50" customFormat="1" ht="22.5">
      <c r="A88" s="35">
        <v>111222</v>
      </c>
      <c r="B88" s="64">
        <v>40399</v>
      </c>
      <c r="C88" s="19">
        <v>157774</v>
      </c>
      <c r="D88" s="32">
        <v>40390</v>
      </c>
      <c r="E88" s="35" t="s">
        <v>43</v>
      </c>
      <c r="F88" s="35" t="s">
        <v>44</v>
      </c>
      <c r="G88" s="29" t="s">
        <v>146</v>
      </c>
      <c r="H88" s="29" t="s">
        <v>147</v>
      </c>
      <c r="I88" s="29" t="s">
        <v>148</v>
      </c>
      <c r="J88" s="35" t="s">
        <v>149</v>
      </c>
      <c r="K88" s="35" t="s">
        <v>190</v>
      </c>
      <c r="L88" s="19">
        <v>185830</v>
      </c>
      <c r="M88" s="37" t="s">
        <v>238</v>
      </c>
      <c r="N88" s="35"/>
      <c r="O88" s="35" t="s">
        <v>218</v>
      </c>
      <c r="P88" s="35" t="s">
        <v>218</v>
      </c>
      <c r="Q88" s="32">
        <v>39905</v>
      </c>
      <c r="R88" s="69" t="s">
        <v>219</v>
      </c>
      <c r="S88" s="33" t="s">
        <v>220</v>
      </c>
      <c r="T88" s="33" t="s">
        <v>252</v>
      </c>
      <c r="U88" s="254">
        <v>1025000</v>
      </c>
      <c r="V88" s="218">
        <v>0</v>
      </c>
      <c r="W88" s="218">
        <v>1025000</v>
      </c>
      <c r="X88" s="35" t="s">
        <v>267</v>
      </c>
      <c r="Y88" s="35"/>
      <c r="Z88" s="35">
        <v>0</v>
      </c>
      <c r="AA88" s="35"/>
      <c r="AB88" s="35"/>
      <c r="AC88" s="64"/>
      <c r="AD88" s="35"/>
      <c r="AE88" s="35"/>
      <c r="AF88" s="39" t="s">
        <v>315</v>
      </c>
      <c r="AG88" s="35"/>
      <c r="AH88" s="35"/>
      <c r="AI88" s="35"/>
      <c r="AJ88" s="39" t="s">
        <v>255</v>
      </c>
      <c r="AK88" s="19"/>
      <c r="AL88" s="40" t="s">
        <v>245</v>
      </c>
      <c r="AM88" s="35">
        <v>816</v>
      </c>
      <c r="AN88" s="256">
        <v>12500</v>
      </c>
      <c r="AO88" s="22"/>
      <c r="AP88" s="54" t="s">
        <v>320</v>
      </c>
      <c r="AQ88" s="5"/>
      <c r="AR88" s="5"/>
      <c r="AS88" s="5"/>
      <c r="AT88" s="5"/>
      <c r="AU88" s="5"/>
      <c r="AV88" s="5"/>
      <c r="AW88" s="256">
        <v>12500</v>
      </c>
      <c r="AX88" s="40" t="s">
        <v>281</v>
      </c>
    </row>
    <row r="89" spans="1:50" customFormat="1" ht="67.5">
      <c r="A89" s="35">
        <v>111222</v>
      </c>
      <c r="B89" s="64">
        <v>40399</v>
      </c>
      <c r="C89" s="19">
        <v>157774</v>
      </c>
      <c r="D89" s="32">
        <v>40390</v>
      </c>
      <c r="E89" s="35" t="s">
        <v>43</v>
      </c>
      <c r="F89" s="35" t="s">
        <v>44</v>
      </c>
      <c r="G89" s="29" t="s">
        <v>146</v>
      </c>
      <c r="H89" s="29" t="s">
        <v>147</v>
      </c>
      <c r="I89" s="29" t="s">
        <v>148</v>
      </c>
      <c r="J89" s="35" t="s">
        <v>149</v>
      </c>
      <c r="K89" s="35" t="s">
        <v>190</v>
      </c>
      <c r="L89" s="19">
        <v>185830</v>
      </c>
      <c r="M89" s="37" t="s">
        <v>238</v>
      </c>
      <c r="N89" s="35"/>
      <c r="O89" s="35" t="s">
        <v>218</v>
      </c>
      <c r="P89" s="35" t="s">
        <v>218</v>
      </c>
      <c r="Q89" s="32">
        <v>39905</v>
      </c>
      <c r="R89" s="69" t="s">
        <v>219</v>
      </c>
      <c r="S89" s="33" t="s">
        <v>220</v>
      </c>
      <c r="T89" s="33" t="s">
        <v>252</v>
      </c>
      <c r="U89" s="218"/>
      <c r="V89" s="218">
        <v>0</v>
      </c>
      <c r="W89" s="218"/>
      <c r="X89" s="35" t="s">
        <v>267</v>
      </c>
      <c r="Y89" s="35"/>
      <c r="Z89" s="35">
        <v>0</v>
      </c>
      <c r="AA89" s="35"/>
      <c r="AB89" s="35"/>
      <c r="AC89" s="64"/>
      <c r="AD89" s="35"/>
      <c r="AE89" s="35"/>
      <c r="AF89" s="39" t="s">
        <v>315</v>
      </c>
      <c r="AG89" s="35"/>
      <c r="AH89" s="35"/>
      <c r="AI89" s="35"/>
      <c r="AJ89" s="39" t="s">
        <v>255</v>
      </c>
      <c r="AK89" s="19"/>
      <c r="AL89" s="40" t="s">
        <v>274</v>
      </c>
      <c r="AM89" s="35">
        <v>602</v>
      </c>
      <c r="AN89" s="221">
        <v>141300</v>
      </c>
      <c r="AO89" s="22"/>
      <c r="AP89" s="52" t="s">
        <v>316</v>
      </c>
      <c r="AQ89" s="5"/>
      <c r="AR89" s="5"/>
      <c r="AS89" s="5"/>
      <c r="AT89" s="5"/>
      <c r="AU89" s="5"/>
      <c r="AV89" s="5"/>
      <c r="AW89" s="221">
        <v>141300</v>
      </c>
      <c r="AX89" s="39" t="s">
        <v>283</v>
      </c>
    </row>
    <row r="90" spans="1:50" customFormat="1" ht="22.5">
      <c r="A90" s="35">
        <v>111222</v>
      </c>
      <c r="B90" s="64">
        <v>40399</v>
      </c>
      <c r="C90" s="19">
        <v>157775</v>
      </c>
      <c r="D90" s="32">
        <v>40390</v>
      </c>
      <c r="E90" s="35" t="s">
        <v>43</v>
      </c>
      <c r="F90" s="35" t="s">
        <v>44</v>
      </c>
      <c r="G90" s="29" t="s">
        <v>150</v>
      </c>
      <c r="H90" s="29"/>
      <c r="I90" s="29" t="s">
        <v>51</v>
      </c>
      <c r="J90" s="35" t="s">
        <v>151</v>
      </c>
      <c r="K90" s="35" t="s">
        <v>190</v>
      </c>
      <c r="L90" s="19">
        <v>52514304</v>
      </c>
      <c r="M90" s="37" t="s">
        <v>237</v>
      </c>
      <c r="N90" s="35"/>
      <c r="O90" s="35" t="s">
        <v>218</v>
      </c>
      <c r="P90" s="35" t="s">
        <v>218</v>
      </c>
      <c r="Q90" s="32">
        <v>39905</v>
      </c>
      <c r="R90" s="69" t="s">
        <v>219</v>
      </c>
      <c r="S90" s="33" t="s">
        <v>226</v>
      </c>
      <c r="T90" s="33" t="s">
        <v>240</v>
      </c>
      <c r="U90" s="218">
        <v>1025000</v>
      </c>
      <c r="V90" s="218">
        <v>0</v>
      </c>
      <c r="W90" s="218">
        <v>1025000</v>
      </c>
      <c r="X90" s="35" t="s">
        <v>257</v>
      </c>
      <c r="Y90" s="53"/>
      <c r="Z90" s="53">
        <v>0</v>
      </c>
      <c r="AA90" s="53"/>
      <c r="AB90" s="35"/>
      <c r="AC90" s="220"/>
      <c r="AD90" s="222"/>
      <c r="AE90" s="222"/>
      <c r="AF90" s="39" t="s">
        <v>315</v>
      </c>
      <c r="AG90" s="35"/>
      <c r="AH90" s="39"/>
      <c r="AI90" s="35"/>
      <c r="AJ90" s="39" t="s">
        <v>255</v>
      </c>
      <c r="AK90" s="19"/>
      <c r="AL90" s="40" t="s">
        <v>245</v>
      </c>
      <c r="AM90" s="35">
        <v>889</v>
      </c>
      <c r="AN90" s="221"/>
      <c r="AO90" s="22"/>
      <c r="AP90" s="54" t="s">
        <v>262</v>
      </c>
      <c r="AQ90" s="5"/>
      <c r="AR90" s="5"/>
      <c r="AS90" s="5"/>
      <c r="AT90" s="5"/>
      <c r="AU90" s="5"/>
      <c r="AV90" s="5"/>
      <c r="AW90" s="5"/>
      <c r="AX90" s="5"/>
    </row>
    <row r="91" spans="1:50" customFormat="1" ht="22.5">
      <c r="A91" s="35">
        <v>111222</v>
      </c>
      <c r="B91" s="64">
        <v>40399</v>
      </c>
      <c r="C91" s="19">
        <v>157775</v>
      </c>
      <c r="D91" s="32">
        <v>40390</v>
      </c>
      <c r="E91" s="35" t="s">
        <v>43</v>
      </c>
      <c r="F91" s="35" t="s">
        <v>44</v>
      </c>
      <c r="G91" s="29" t="s">
        <v>150</v>
      </c>
      <c r="H91" s="29"/>
      <c r="I91" s="29" t="s">
        <v>51</v>
      </c>
      <c r="J91" s="35" t="s">
        <v>151</v>
      </c>
      <c r="K91" s="35" t="s">
        <v>190</v>
      </c>
      <c r="L91" s="19">
        <v>52514304</v>
      </c>
      <c r="M91" s="37" t="s">
        <v>237</v>
      </c>
      <c r="N91" s="35"/>
      <c r="O91" s="35" t="s">
        <v>218</v>
      </c>
      <c r="P91" s="35" t="s">
        <v>218</v>
      </c>
      <c r="Q91" s="32">
        <v>39905</v>
      </c>
      <c r="R91" s="69" t="s">
        <v>219</v>
      </c>
      <c r="S91" s="33" t="s">
        <v>226</v>
      </c>
      <c r="T91" s="33" t="s">
        <v>240</v>
      </c>
      <c r="U91" s="218"/>
      <c r="V91" s="218">
        <v>0</v>
      </c>
      <c r="W91" s="218"/>
      <c r="X91" s="35" t="s">
        <v>257</v>
      </c>
      <c r="Y91" s="53"/>
      <c r="Z91" s="53">
        <v>0</v>
      </c>
      <c r="AA91" s="53"/>
      <c r="AB91" s="35"/>
      <c r="AC91" s="220"/>
      <c r="AD91" s="222"/>
      <c r="AE91" s="222"/>
      <c r="AF91" s="39" t="s">
        <v>315</v>
      </c>
      <c r="AG91" s="35"/>
      <c r="AH91" s="39"/>
      <c r="AI91" s="35"/>
      <c r="AJ91" s="39" t="s">
        <v>255</v>
      </c>
      <c r="AK91" s="19"/>
      <c r="AL91" s="40" t="s">
        <v>274</v>
      </c>
      <c r="AM91" s="35">
        <v>888</v>
      </c>
      <c r="AN91" s="221"/>
      <c r="AO91" s="22"/>
      <c r="AP91" s="52" t="s">
        <v>310</v>
      </c>
      <c r="AQ91" s="5"/>
      <c r="AR91" s="5"/>
      <c r="AS91" s="5"/>
      <c r="AT91" s="5"/>
      <c r="AU91" s="5"/>
      <c r="AV91" s="5"/>
      <c r="AW91" s="5"/>
      <c r="AX91" s="5"/>
    </row>
    <row r="92" spans="1:50" customFormat="1" ht="22.5">
      <c r="A92" s="35">
        <v>111222</v>
      </c>
      <c r="B92" s="64">
        <v>40399</v>
      </c>
      <c r="C92" s="19">
        <v>157776</v>
      </c>
      <c r="D92" s="32">
        <v>40390</v>
      </c>
      <c r="E92" s="35" t="s">
        <v>43</v>
      </c>
      <c r="F92" s="35" t="s">
        <v>44</v>
      </c>
      <c r="G92" s="29" t="s">
        <v>152</v>
      </c>
      <c r="H92" s="29"/>
      <c r="I92" s="29" t="s">
        <v>153</v>
      </c>
      <c r="J92" s="35"/>
      <c r="K92" s="35" t="s">
        <v>190</v>
      </c>
      <c r="L92" s="19">
        <v>1032437011</v>
      </c>
      <c r="M92" s="37" t="s">
        <v>237</v>
      </c>
      <c r="N92" s="35"/>
      <c r="O92" s="35" t="s">
        <v>218</v>
      </c>
      <c r="P92" s="35" t="s">
        <v>218</v>
      </c>
      <c r="Q92" s="32">
        <v>38988</v>
      </c>
      <c r="R92" s="69" t="s">
        <v>219</v>
      </c>
      <c r="S92" s="33" t="s">
        <v>226</v>
      </c>
      <c r="T92" s="33" t="s">
        <v>252</v>
      </c>
      <c r="U92" s="218">
        <v>1025000</v>
      </c>
      <c r="V92" s="218">
        <v>0</v>
      </c>
      <c r="W92" s="218">
        <v>1025000</v>
      </c>
      <c r="X92" s="35" t="s">
        <v>257</v>
      </c>
      <c r="Y92" s="35"/>
      <c r="Z92" s="35">
        <v>0</v>
      </c>
      <c r="AA92" s="35"/>
      <c r="AB92" s="35"/>
      <c r="AC92" s="64"/>
      <c r="AD92" s="35"/>
      <c r="AE92" s="35"/>
      <c r="AF92" s="39" t="s">
        <v>315</v>
      </c>
      <c r="AG92" s="35"/>
      <c r="AH92" s="35"/>
      <c r="AI92" s="35"/>
      <c r="AJ92" s="39" t="s">
        <v>255</v>
      </c>
      <c r="AK92" s="19"/>
      <c r="AL92" s="40" t="s">
        <v>245</v>
      </c>
      <c r="AM92" s="35">
        <v>889</v>
      </c>
      <c r="AN92" s="221"/>
      <c r="AO92" s="22"/>
      <c r="AP92" s="54" t="s">
        <v>262</v>
      </c>
      <c r="AQ92" s="5"/>
      <c r="AR92" s="5"/>
      <c r="AS92" s="5"/>
      <c r="AT92" s="5"/>
      <c r="AU92" s="5"/>
      <c r="AV92" s="5"/>
      <c r="AW92" s="5"/>
      <c r="AX92" s="5"/>
    </row>
    <row r="93" spans="1:50" customFormat="1" ht="22.5">
      <c r="A93" s="35">
        <v>111222</v>
      </c>
      <c r="B93" s="64">
        <v>40399</v>
      </c>
      <c r="C93" s="19">
        <v>157776</v>
      </c>
      <c r="D93" s="32">
        <v>40390</v>
      </c>
      <c r="E93" s="35" t="s">
        <v>43</v>
      </c>
      <c r="F93" s="35" t="s">
        <v>44</v>
      </c>
      <c r="G93" s="29" t="s">
        <v>152</v>
      </c>
      <c r="H93" s="29"/>
      <c r="I93" s="29" t="s">
        <v>153</v>
      </c>
      <c r="J93" s="35"/>
      <c r="K93" s="35" t="s">
        <v>190</v>
      </c>
      <c r="L93" s="19">
        <v>1032437011</v>
      </c>
      <c r="M93" s="37" t="s">
        <v>237</v>
      </c>
      <c r="N93" s="35"/>
      <c r="O93" s="35" t="s">
        <v>218</v>
      </c>
      <c r="P93" s="35" t="s">
        <v>218</v>
      </c>
      <c r="Q93" s="32">
        <v>38988</v>
      </c>
      <c r="R93" s="69" t="s">
        <v>219</v>
      </c>
      <c r="S93" s="33" t="s">
        <v>226</v>
      </c>
      <c r="T93" s="33" t="s">
        <v>252</v>
      </c>
      <c r="U93" s="218"/>
      <c r="V93" s="218">
        <v>0</v>
      </c>
      <c r="W93" s="218"/>
      <c r="X93" s="35" t="s">
        <v>257</v>
      </c>
      <c r="Y93" s="35"/>
      <c r="Z93" s="35">
        <v>0</v>
      </c>
      <c r="AA93" s="35"/>
      <c r="AB93" s="35"/>
      <c r="AC93" s="64"/>
      <c r="AD93" s="35"/>
      <c r="AE93" s="35"/>
      <c r="AF93" s="39" t="s">
        <v>315</v>
      </c>
      <c r="AG93" s="35"/>
      <c r="AH93" s="35"/>
      <c r="AI93" s="35"/>
      <c r="AJ93" s="39" t="s">
        <v>255</v>
      </c>
      <c r="AK93" s="19"/>
      <c r="AL93" s="40" t="s">
        <v>274</v>
      </c>
      <c r="AM93" s="35">
        <v>888</v>
      </c>
      <c r="AN93" s="221"/>
      <c r="AO93" s="22"/>
      <c r="AP93" s="52" t="s">
        <v>310</v>
      </c>
      <c r="AQ93" s="5"/>
      <c r="AR93" s="5"/>
      <c r="AS93" s="5"/>
      <c r="AT93" s="5"/>
      <c r="AU93" s="5"/>
      <c r="AV93" s="5"/>
      <c r="AW93" s="5"/>
      <c r="AX93" s="5"/>
    </row>
    <row r="94" spans="1:50" customFormat="1" ht="22.5">
      <c r="A94" s="35">
        <v>111222</v>
      </c>
      <c r="B94" s="64">
        <v>40399</v>
      </c>
      <c r="C94" s="19">
        <v>157777</v>
      </c>
      <c r="D94" s="32">
        <v>40390</v>
      </c>
      <c r="E94" s="35" t="s">
        <v>43</v>
      </c>
      <c r="F94" s="35" t="s">
        <v>44</v>
      </c>
      <c r="G94" s="29" t="s">
        <v>154</v>
      </c>
      <c r="H94" s="29"/>
      <c r="I94" s="29" t="s">
        <v>155</v>
      </c>
      <c r="J94" s="35"/>
      <c r="K94" s="35" t="s">
        <v>190</v>
      </c>
      <c r="L94" s="19">
        <v>1032437013</v>
      </c>
      <c r="M94" s="37" t="s">
        <v>237</v>
      </c>
      <c r="N94" s="35"/>
      <c r="O94" s="35" t="s">
        <v>218</v>
      </c>
      <c r="P94" s="35" t="s">
        <v>218</v>
      </c>
      <c r="Q94" s="32">
        <v>34615</v>
      </c>
      <c r="R94" s="69" t="s">
        <v>219</v>
      </c>
      <c r="S94" s="33" t="s">
        <v>220</v>
      </c>
      <c r="T94" s="33" t="s">
        <v>252</v>
      </c>
      <c r="U94" s="218">
        <v>1025000</v>
      </c>
      <c r="V94" s="218">
        <v>0</v>
      </c>
      <c r="W94" s="218">
        <v>1025000</v>
      </c>
      <c r="X94" s="35" t="s">
        <v>257</v>
      </c>
      <c r="Y94" s="35"/>
      <c r="Z94" s="35">
        <v>0</v>
      </c>
      <c r="AA94" s="35"/>
      <c r="AB94" s="35"/>
      <c r="AC94" s="64"/>
      <c r="AD94" s="35"/>
      <c r="AE94" s="35"/>
      <c r="AF94" s="39" t="s">
        <v>315</v>
      </c>
      <c r="AG94" s="35"/>
      <c r="AH94" s="35"/>
      <c r="AI94" s="35"/>
      <c r="AJ94" s="39" t="s">
        <v>255</v>
      </c>
      <c r="AK94" s="19"/>
      <c r="AL94" s="40" t="s">
        <v>245</v>
      </c>
      <c r="AM94" s="35">
        <v>889</v>
      </c>
      <c r="AN94" s="221"/>
      <c r="AO94" s="22"/>
      <c r="AP94" s="54" t="s">
        <v>262</v>
      </c>
      <c r="AQ94" s="5"/>
      <c r="AR94" s="5"/>
      <c r="AS94" s="5"/>
      <c r="AT94" s="5"/>
      <c r="AU94" s="5"/>
      <c r="AV94" s="5"/>
      <c r="AW94" s="5"/>
      <c r="AX94" s="5"/>
    </row>
    <row r="95" spans="1:50" customFormat="1" ht="22.5">
      <c r="A95" s="35">
        <v>111222</v>
      </c>
      <c r="B95" s="64">
        <v>40399</v>
      </c>
      <c r="C95" s="19">
        <v>157777</v>
      </c>
      <c r="D95" s="32">
        <v>40390</v>
      </c>
      <c r="E95" s="35" t="s">
        <v>43</v>
      </c>
      <c r="F95" s="35" t="s">
        <v>44</v>
      </c>
      <c r="G95" s="29" t="s">
        <v>154</v>
      </c>
      <c r="H95" s="29"/>
      <c r="I95" s="29" t="s">
        <v>155</v>
      </c>
      <c r="J95" s="35"/>
      <c r="K95" s="35" t="s">
        <v>190</v>
      </c>
      <c r="L95" s="19">
        <v>1032437013</v>
      </c>
      <c r="M95" s="37" t="s">
        <v>237</v>
      </c>
      <c r="N95" s="35"/>
      <c r="O95" s="35" t="s">
        <v>218</v>
      </c>
      <c r="P95" s="35" t="s">
        <v>218</v>
      </c>
      <c r="Q95" s="32">
        <v>34615</v>
      </c>
      <c r="R95" s="69" t="s">
        <v>219</v>
      </c>
      <c r="S95" s="33" t="s">
        <v>220</v>
      </c>
      <c r="T95" s="33" t="s">
        <v>252</v>
      </c>
      <c r="U95" s="218"/>
      <c r="V95" s="218">
        <v>0</v>
      </c>
      <c r="W95" s="218"/>
      <c r="X95" s="35" t="s">
        <v>257</v>
      </c>
      <c r="Y95" s="35"/>
      <c r="Z95" s="35">
        <v>0</v>
      </c>
      <c r="AA95" s="35"/>
      <c r="AB95" s="35"/>
      <c r="AC95" s="64"/>
      <c r="AD95" s="35"/>
      <c r="AE95" s="35"/>
      <c r="AF95" s="39" t="s">
        <v>315</v>
      </c>
      <c r="AG95" s="35"/>
      <c r="AH95" s="35"/>
      <c r="AI95" s="35"/>
      <c r="AJ95" s="39" t="s">
        <v>255</v>
      </c>
      <c r="AK95" s="19"/>
      <c r="AL95" s="40" t="s">
        <v>274</v>
      </c>
      <c r="AM95" s="35">
        <v>888</v>
      </c>
      <c r="AN95" s="221"/>
      <c r="AO95" s="22"/>
      <c r="AP95" s="52" t="s">
        <v>310</v>
      </c>
      <c r="AQ95" s="5"/>
      <c r="AR95" s="5"/>
      <c r="AS95" s="5"/>
      <c r="AT95" s="5"/>
      <c r="AU95" s="5"/>
      <c r="AV95" s="5"/>
      <c r="AW95" s="5"/>
      <c r="AX95" s="5"/>
    </row>
    <row r="96" spans="1:50" customFormat="1" ht="22.5">
      <c r="A96" s="35">
        <v>111222</v>
      </c>
      <c r="B96" s="64">
        <v>40399</v>
      </c>
      <c r="C96" s="19">
        <v>157778</v>
      </c>
      <c r="D96" s="32">
        <v>40390</v>
      </c>
      <c r="E96" s="35" t="s">
        <v>43</v>
      </c>
      <c r="F96" s="35" t="s">
        <v>44</v>
      </c>
      <c r="G96" s="29" t="s">
        <v>156</v>
      </c>
      <c r="H96" s="29"/>
      <c r="I96" s="29" t="s">
        <v>87</v>
      </c>
      <c r="J96" s="35"/>
      <c r="K96" s="35" t="s">
        <v>190</v>
      </c>
      <c r="L96" s="19">
        <v>1020723791</v>
      </c>
      <c r="M96" s="37" t="s">
        <v>237</v>
      </c>
      <c r="N96" s="35"/>
      <c r="O96" s="35" t="s">
        <v>218</v>
      </c>
      <c r="P96" s="35" t="s">
        <v>218</v>
      </c>
      <c r="Q96" s="32">
        <v>33402</v>
      </c>
      <c r="R96" s="69" t="s">
        <v>219</v>
      </c>
      <c r="S96" s="33" t="s">
        <v>227</v>
      </c>
      <c r="T96" s="33" t="s">
        <v>252</v>
      </c>
      <c r="U96" s="254">
        <v>1025000</v>
      </c>
      <c r="V96" s="218">
        <v>0</v>
      </c>
      <c r="W96" s="218">
        <v>1025000</v>
      </c>
      <c r="X96" s="35" t="s">
        <v>267</v>
      </c>
      <c r="Y96" s="35"/>
      <c r="Z96" s="35">
        <v>0</v>
      </c>
      <c r="AA96" s="35"/>
      <c r="AB96" s="35"/>
      <c r="AC96" s="64"/>
      <c r="AD96" s="35"/>
      <c r="AE96" s="35"/>
      <c r="AF96" s="39" t="s">
        <v>315</v>
      </c>
      <c r="AG96" s="35"/>
      <c r="AH96" s="35"/>
      <c r="AI96" s="35"/>
      <c r="AJ96" s="39" t="s">
        <v>255</v>
      </c>
      <c r="AK96" s="19"/>
      <c r="AL96" s="40" t="s">
        <v>245</v>
      </c>
      <c r="AM96" s="35">
        <v>816</v>
      </c>
      <c r="AN96" s="256">
        <v>12500</v>
      </c>
      <c r="AO96" s="22"/>
      <c r="AP96" s="54" t="s">
        <v>320</v>
      </c>
      <c r="AQ96" s="5"/>
      <c r="AR96" s="5"/>
      <c r="AS96" s="5"/>
      <c r="AT96" s="5"/>
      <c r="AU96" s="5"/>
      <c r="AV96" s="5"/>
      <c r="AW96" s="256">
        <v>12500</v>
      </c>
      <c r="AX96" s="40" t="s">
        <v>281</v>
      </c>
    </row>
    <row r="97" spans="1:50" customFormat="1" ht="67.5">
      <c r="A97" s="35">
        <v>111222</v>
      </c>
      <c r="B97" s="64">
        <v>40399</v>
      </c>
      <c r="C97" s="19">
        <v>157778</v>
      </c>
      <c r="D97" s="32">
        <v>40390</v>
      </c>
      <c r="E97" s="35" t="s">
        <v>43</v>
      </c>
      <c r="F97" s="35" t="s">
        <v>44</v>
      </c>
      <c r="G97" s="29" t="s">
        <v>156</v>
      </c>
      <c r="H97" s="29"/>
      <c r="I97" s="29" t="s">
        <v>87</v>
      </c>
      <c r="J97" s="35"/>
      <c r="K97" s="35" t="s">
        <v>190</v>
      </c>
      <c r="L97" s="19">
        <v>1020723791</v>
      </c>
      <c r="M97" s="37" t="s">
        <v>237</v>
      </c>
      <c r="N97" s="35"/>
      <c r="O97" s="35" t="s">
        <v>218</v>
      </c>
      <c r="P97" s="35" t="s">
        <v>218</v>
      </c>
      <c r="Q97" s="32">
        <v>33402</v>
      </c>
      <c r="R97" s="69" t="s">
        <v>219</v>
      </c>
      <c r="S97" s="33" t="s">
        <v>227</v>
      </c>
      <c r="T97" s="33" t="s">
        <v>252</v>
      </c>
      <c r="U97" s="218"/>
      <c r="V97" s="218">
        <v>0</v>
      </c>
      <c r="W97" s="218"/>
      <c r="X97" s="35" t="s">
        <v>267</v>
      </c>
      <c r="Y97" s="35"/>
      <c r="Z97" s="35">
        <v>0</v>
      </c>
      <c r="AA97" s="35"/>
      <c r="AB97" s="35"/>
      <c r="AC97" s="64"/>
      <c r="AD97" s="35"/>
      <c r="AE97" s="35"/>
      <c r="AF97" s="39" t="s">
        <v>315</v>
      </c>
      <c r="AG97" s="35"/>
      <c r="AH97" s="35"/>
      <c r="AI97" s="35"/>
      <c r="AJ97" s="39" t="s">
        <v>255</v>
      </c>
      <c r="AK97" s="19"/>
      <c r="AL97" s="40" t="s">
        <v>274</v>
      </c>
      <c r="AM97" s="35">
        <v>602</v>
      </c>
      <c r="AN97" s="221">
        <v>141300</v>
      </c>
      <c r="AO97" s="22"/>
      <c r="AP97" s="52" t="s">
        <v>316</v>
      </c>
      <c r="AQ97" s="5"/>
      <c r="AR97" s="5"/>
      <c r="AS97" s="5"/>
      <c r="AT97" s="5"/>
      <c r="AU97" s="5"/>
      <c r="AV97" s="5"/>
      <c r="AW97" s="221">
        <v>141300</v>
      </c>
      <c r="AX97" s="39" t="s">
        <v>283</v>
      </c>
    </row>
    <row r="98" spans="1:50" customFormat="1" ht="22.5">
      <c r="A98" s="35">
        <v>111222</v>
      </c>
      <c r="B98" s="64">
        <v>40399</v>
      </c>
      <c r="C98" s="19">
        <v>157779</v>
      </c>
      <c r="D98" s="32">
        <v>40390</v>
      </c>
      <c r="E98" s="35" t="s">
        <v>43</v>
      </c>
      <c r="F98" s="35" t="s">
        <v>44</v>
      </c>
      <c r="G98" s="29" t="s">
        <v>156</v>
      </c>
      <c r="H98" s="29"/>
      <c r="I98" s="29" t="s">
        <v>157</v>
      </c>
      <c r="J98" s="35"/>
      <c r="K98" s="35" t="s">
        <v>190</v>
      </c>
      <c r="L98" s="19">
        <v>1020723783</v>
      </c>
      <c r="M98" s="37" t="s">
        <v>237</v>
      </c>
      <c r="N98" s="35"/>
      <c r="O98" s="35" t="s">
        <v>218</v>
      </c>
      <c r="P98" s="35" t="s">
        <v>218</v>
      </c>
      <c r="Q98" s="32">
        <v>34005</v>
      </c>
      <c r="R98" s="69" t="s">
        <v>219</v>
      </c>
      <c r="S98" s="33" t="s">
        <v>227</v>
      </c>
      <c r="T98" s="33" t="s">
        <v>241</v>
      </c>
      <c r="U98" s="254">
        <v>1025000</v>
      </c>
      <c r="V98" s="218">
        <v>0</v>
      </c>
      <c r="W98" s="218">
        <v>1025000</v>
      </c>
      <c r="X98" s="35" t="s">
        <v>267</v>
      </c>
      <c r="Y98" s="35"/>
      <c r="Z98" s="35">
        <v>0</v>
      </c>
      <c r="AA98" s="35"/>
      <c r="AB98" s="35"/>
      <c r="AC98" s="64"/>
      <c r="AD98" s="35"/>
      <c r="AE98" s="35"/>
      <c r="AF98" s="39" t="s">
        <v>315</v>
      </c>
      <c r="AG98" s="35"/>
      <c r="AH98" s="35"/>
      <c r="AI98" s="35"/>
      <c r="AJ98" s="39" t="s">
        <v>255</v>
      </c>
      <c r="AK98" s="19"/>
      <c r="AL98" s="40" t="s">
        <v>245</v>
      </c>
      <c r="AM98" s="35">
        <v>816</v>
      </c>
      <c r="AN98" s="256">
        <v>12500</v>
      </c>
      <c r="AO98" s="22"/>
      <c r="AP98" s="54" t="s">
        <v>320</v>
      </c>
      <c r="AQ98" s="5"/>
      <c r="AR98" s="5"/>
      <c r="AS98" s="5"/>
      <c r="AT98" s="5"/>
      <c r="AU98" s="5"/>
      <c r="AV98" s="5"/>
      <c r="AW98" s="256">
        <v>12500</v>
      </c>
      <c r="AX98" s="40" t="s">
        <v>281</v>
      </c>
    </row>
    <row r="99" spans="1:50" customFormat="1" ht="67.5">
      <c r="A99" s="35">
        <v>111222</v>
      </c>
      <c r="B99" s="64">
        <v>40399</v>
      </c>
      <c r="C99" s="19">
        <v>157779</v>
      </c>
      <c r="D99" s="32">
        <v>40390</v>
      </c>
      <c r="E99" s="35" t="s">
        <v>43</v>
      </c>
      <c r="F99" s="35" t="s">
        <v>44</v>
      </c>
      <c r="G99" s="29" t="s">
        <v>156</v>
      </c>
      <c r="H99" s="29"/>
      <c r="I99" s="29" t="s">
        <v>157</v>
      </c>
      <c r="J99" s="35"/>
      <c r="K99" s="35" t="s">
        <v>190</v>
      </c>
      <c r="L99" s="19">
        <v>1020723783</v>
      </c>
      <c r="M99" s="37" t="s">
        <v>237</v>
      </c>
      <c r="N99" s="35"/>
      <c r="O99" s="35" t="s">
        <v>218</v>
      </c>
      <c r="P99" s="35" t="s">
        <v>218</v>
      </c>
      <c r="Q99" s="32">
        <v>34005</v>
      </c>
      <c r="R99" s="69" t="s">
        <v>219</v>
      </c>
      <c r="S99" s="33" t="s">
        <v>227</v>
      </c>
      <c r="T99" s="33" t="s">
        <v>241</v>
      </c>
      <c r="U99" s="218"/>
      <c r="V99" s="218">
        <v>0</v>
      </c>
      <c r="W99" s="218"/>
      <c r="X99" s="35" t="s">
        <v>267</v>
      </c>
      <c r="Y99" s="35"/>
      <c r="Z99" s="35">
        <v>0</v>
      </c>
      <c r="AA99" s="35"/>
      <c r="AB99" s="35"/>
      <c r="AC99" s="64"/>
      <c r="AD99" s="35"/>
      <c r="AE99" s="35"/>
      <c r="AF99" s="39" t="s">
        <v>315</v>
      </c>
      <c r="AG99" s="35"/>
      <c r="AH99" s="35"/>
      <c r="AI99" s="35"/>
      <c r="AJ99" s="39" t="s">
        <v>255</v>
      </c>
      <c r="AK99" s="19"/>
      <c r="AL99" s="40" t="s">
        <v>274</v>
      </c>
      <c r="AM99" s="35">
        <v>602</v>
      </c>
      <c r="AN99" s="221">
        <v>141300</v>
      </c>
      <c r="AO99" s="22"/>
      <c r="AP99" s="52" t="s">
        <v>316</v>
      </c>
      <c r="AQ99" s="5"/>
      <c r="AR99" s="5"/>
      <c r="AS99" s="5"/>
      <c r="AT99" s="5"/>
      <c r="AU99" s="5"/>
      <c r="AV99" s="5"/>
      <c r="AW99" s="221">
        <v>141300</v>
      </c>
      <c r="AX99" s="39" t="s">
        <v>283</v>
      </c>
    </row>
    <row r="100" spans="1:50" ht="22.5">
      <c r="A100" s="35">
        <v>111222</v>
      </c>
      <c r="B100" s="64">
        <v>40399</v>
      </c>
      <c r="C100" s="19">
        <v>157781</v>
      </c>
      <c r="D100" s="32">
        <v>40390</v>
      </c>
      <c r="E100" s="35" t="s">
        <v>43</v>
      </c>
      <c r="F100" s="35" t="s">
        <v>44</v>
      </c>
      <c r="G100" s="29" t="s">
        <v>158</v>
      </c>
      <c r="H100" s="29" t="s">
        <v>159</v>
      </c>
      <c r="I100" s="29" t="s">
        <v>160</v>
      </c>
      <c r="J100" s="35" t="s">
        <v>161</v>
      </c>
      <c r="K100" s="35" t="s">
        <v>190</v>
      </c>
      <c r="L100" s="19">
        <v>73131758</v>
      </c>
      <c r="M100" s="37" t="s">
        <v>238</v>
      </c>
      <c r="N100" s="35"/>
      <c r="O100" s="35" t="s">
        <v>218</v>
      </c>
      <c r="P100" s="35" t="s">
        <v>218</v>
      </c>
      <c r="Q100" s="32">
        <v>40051</v>
      </c>
      <c r="R100" s="69" t="s">
        <v>219</v>
      </c>
      <c r="S100" s="33" t="s">
        <v>228</v>
      </c>
      <c r="T100" s="33" t="s">
        <v>252</v>
      </c>
      <c r="U100" s="254">
        <v>1025000</v>
      </c>
      <c r="V100" s="218">
        <v>0</v>
      </c>
      <c r="W100" s="218">
        <v>1025000</v>
      </c>
      <c r="X100" s="35" t="s">
        <v>267</v>
      </c>
      <c r="Y100" s="35"/>
      <c r="Z100" s="35">
        <v>0</v>
      </c>
      <c r="AA100" s="35"/>
      <c r="AB100" s="35"/>
      <c r="AC100" s="64"/>
      <c r="AD100" s="35"/>
      <c r="AE100" s="35"/>
      <c r="AF100" s="39" t="s">
        <v>315</v>
      </c>
      <c r="AG100" s="35"/>
      <c r="AH100" s="35"/>
      <c r="AI100" s="35"/>
      <c r="AJ100" s="39" t="s">
        <v>255</v>
      </c>
      <c r="AK100" s="19"/>
      <c r="AL100" s="40" t="s">
        <v>245</v>
      </c>
      <c r="AM100" s="35">
        <v>816</v>
      </c>
      <c r="AN100" s="256">
        <v>12500</v>
      </c>
      <c r="AO100" s="22"/>
      <c r="AP100" s="54" t="s">
        <v>320</v>
      </c>
      <c r="AQ100" s="5"/>
      <c r="AR100" s="5"/>
      <c r="AS100" s="5"/>
      <c r="AT100" s="5"/>
      <c r="AU100" s="5"/>
      <c r="AV100" s="40"/>
      <c r="AW100" s="256">
        <v>12500</v>
      </c>
      <c r="AX100" s="40" t="s">
        <v>281</v>
      </c>
    </row>
    <row r="101" spans="1:50" ht="67.5">
      <c r="A101" s="35">
        <v>111222</v>
      </c>
      <c r="B101" s="64">
        <v>40399</v>
      </c>
      <c r="C101" s="19">
        <v>157781</v>
      </c>
      <c r="D101" s="32">
        <v>40390</v>
      </c>
      <c r="E101" s="35" t="s">
        <v>43</v>
      </c>
      <c r="F101" s="35" t="s">
        <v>44</v>
      </c>
      <c r="G101" s="29" t="s">
        <v>158</v>
      </c>
      <c r="H101" s="29" t="s">
        <v>159</v>
      </c>
      <c r="I101" s="29" t="s">
        <v>160</v>
      </c>
      <c r="J101" s="35" t="s">
        <v>161</v>
      </c>
      <c r="K101" s="35" t="s">
        <v>190</v>
      </c>
      <c r="L101" s="19">
        <v>73131758</v>
      </c>
      <c r="M101" s="37" t="s">
        <v>238</v>
      </c>
      <c r="N101" s="35"/>
      <c r="O101" s="35" t="s">
        <v>218</v>
      </c>
      <c r="P101" s="35" t="s">
        <v>218</v>
      </c>
      <c r="Q101" s="32">
        <v>40051</v>
      </c>
      <c r="R101" s="69" t="s">
        <v>219</v>
      </c>
      <c r="S101" s="33" t="s">
        <v>228</v>
      </c>
      <c r="T101" s="33" t="s">
        <v>252</v>
      </c>
      <c r="U101" s="218"/>
      <c r="V101" s="218">
        <v>0</v>
      </c>
      <c r="W101" s="218"/>
      <c r="X101" s="35" t="s">
        <v>267</v>
      </c>
      <c r="Y101" s="35"/>
      <c r="Z101" s="35">
        <v>0</v>
      </c>
      <c r="AA101" s="35"/>
      <c r="AB101" s="35"/>
      <c r="AC101" s="64"/>
      <c r="AD101" s="35"/>
      <c r="AE101" s="35"/>
      <c r="AF101" s="39" t="s">
        <v>315</v>
      </c>
      <c r="AG101" s="35"/>
      <c r="AH101" s="35"/>
      <c r="AI101" s="35"/>
      <c r="AJ101" s="39" t="s">
        <v>255</v>
      </c>
      <c r="AK101" s="19"/>
      <c r="AL101" s="40" t="s">
        <v>274</v>
      </c>
      <c r="AM101" s="35">
        <v>602</v>
      </c>
      <c r="AN101" s="221">
        <v>141300</v>
      </c>
      <c r="AO101" s="22"/>
      <c r="AP101" s="52" t="s">
        <v>316</v>
      </c>
      <c r="AQ101" s="5"/>
      <c r="AR101" s="5"/>
      <c r="AS101" s="5"/>
      <c r="AT101" s="5"/>
      <c r="AU101" s="5"/>
      <c r="AV101" s="40"/>
      <c r="AW101" s="221">
        <v>141300</v>
      </c>
      <c r="AX101" s="39" t="s">
        <v>283</v>
      </c>
    </row>
    <row r="102" spans="1:50" ht="22.5">
      <c r="A102" s="35">
        <v>111222</v>
      </c>
      <c r="B102" s="64">
        <v>40399</v>
      </c>
      <c r="C102" s="19">
        <v>157782</v>
      </c>
      <c r="D102" s="32">
        <v>40390</v>
      </c>
      <c r="E102" s="35" t="s">
        <v>43</v>
      </c>
      <c r="F102" s="35" t="s">
        <v>44</v>
      </c>
      <c r="G102" s="29" t="s">
        <v>162</v>
      </c>
      <c r="H102" s="29"/>
      <c r="I102" s="29" t="s">
        <v>51</v>
      </c>
      <c r="J102" s="35"/>
      <c r="K102" s="35" t="s">
        <v>190</v>
      </c>
      <c r="L102" s="19">
        <v>1020723848</v>
      </c>
      <c r="M102" s="37" t="s">
        <v>237</v>
      </c>
      <c r="N102" s="35"/>
      <c r="O102" s="35" t="s">
        <v>218</v>
      </c>
      <c r="P102" s="35" t="s">
        <v>218</v>
      </c>
      <c r="Q102" s="32">
        <v>35964</v>
      </c>
      <c r="R102" s="69" t="s">
        <v>219</v>
      </c>
      <c r="S102" s="40" t="s">
        <v>226</v>
      </c>
      <c r="T102" s="33" t="s">
        <v>252</v>
      </c>
      <c r="U102" s="254">
        <v>1025000</v>
      </c>
      <c r="V102" s="218">
        <v>0</v>
      </c>
      <c r="W102" s="218">
        <v>1025000</v>
      </c>
      <c r="X102" s="35" t="s">
        <v>267</v>
      </c>
      <c r="Y102" s="35"/>
      <c r="Z102" s="35">
        <v>0</v>
      </c>
      <c r="AA102" s="35"/>
      <c r="AB102" s="35"/>
      <c r="AC102" s="64"/>
      <c r="AD102" s="35"/>
      <c r="AE102" s="35"/>
      <c r="AF102" s="39" t="s">
        <v>315</v>
      </c>
      <c r="AG102" s="35"/>
      <c r="AH102" s="35"/>
      <c r="AI102" s="35"/>
      <c r="AJ102" s="39" t="s">
        <v>255</v>
      </c>
      <c r="AK102" s="19"/>
      <c r="AL102" s="40" t="s">
        <v>245</v>
      </c>
      <c r="AM102" s="35">
        <v>816</v>
      </c>
      <c r="AN102" s="256">
        <v>12500</v>
      </c>
      <c r="AO102" s="22"/>
      <c r="AP102" s="54" t="s">
        <v>320</v>
      </c>
      <c r="AQ102" s="5"/>
      <c r="AR102" s="5"/>
      <c r="AS102" s="5"/>
      <c r="AT102" s="5"/>
      <c r="AU102" s="5"/>
      <c r="AV102" s="40"/>
      <c r="AW102" s="256">
        <v>12500</v>
      </c>
      <c r="AX102" s="40" t="s">
        <v>281</v>
      </c>
    </row>
    <row r="103" spans="1:50" ht="67.5">
      <c r="A103" s="35">
        <v>111222</v>
      </c>
      <c r="B103" s="64">
        <v>40399</v>
      </c>
      <c r="C103" s="19">
        <v>157782</v>
      </c>
      <c r="D103" s="32">
        <v>40390</v>
      </c>
      <c r="E103" s="35" t="s">
        <v>43</v>
      </c>
      <c r="F103" s="35" t="s">
        <v>44</v>
      </c>
      <c r="G103" s="29" t="s">
        <v>162</v>
      </c>
      <c r="H103" s="29"/>
      <c r="I103" s="29" t="s">
        <v>51</v>
      </c>
      <c r="J103" s="35"/>
      <c r="K103" s="35" t="s">
        <v>190</v>
      </c>
      <c r="L103" s="19">
        <v>1020723848</v>
      </c>
      <c r="M103" s="37" t="s">
        <v>237</v>
      </c>
      <c r="N103" s="35"/>
      <c r="O103" s="35" t="s">
        <v>218</v>
      </c>
      <c r="P103" s="35" t="s">
        <v>218</v>
      </c>
      <c r="Q103" s="32">
        <v>35964</v>
      </c>
      <c r="R103" s="69" t="s">
        <v>219</v>
      </c>
      <c r="S103" s="40" t="s">
        <v>226</v>
      </c>
      <c r="T103" s="33" t="s">
        <v>252</v>
      </c>
      <c r="U103" s="218"/>
      <c r="V103" s="218">
        <v>0</v>
      </c>
      <c r="W103" s="218"/>
      <c r="X103" s="35" t="s">
        <v>267</v>
      </c>
      <c r="Y103" s="35"/>
      <c r="Z103" s="35">
        <v>0</v>
      </c>
      <c r="AA103" s="35"/>
      <c r="AB103" s="35"/>
      <c r="AC103" s="64"/>
      <c r="AD103" s="35"/>
      <c r="AE103" s="35"/>
      <c r="AF103" s="39" t="s">
        <v>315</v>
      </c>
      <c r="AG103" s="35"/>
      <c r="AH103" s="35"/>
      <c r="AI103" s="35"/>
      <c r="AJ103" s="39" t="s">
        <v>255</v>
      </c>
      <c r="AK103" s="19"/>
      <c r="AL103" s="40" t="s">
        <v>274</v>
      </c>
      <c r="AM103" s="35">
        <v>602</v>
      </c>
      <c r="AN103" s="221">
        <v>141300</v>
      </c>
      <c r="AO103" s="22"/>
      <c r="AP103" s="52" t="s">
        <v>316</v>
      </c>
      <c r="AQ103" s="5"/>
      <c r="AR103" s="5"/>
      <c r="AS103" s="5"/>
      <c r="AT103" s="5"/>
      <c r="AU103" s="5"/>
      <c r="AV103" s="40"/>
      <c r="AW103" s="221">
        <v>141300</v>
      </c>
      <c r="AX103" s="39" t="s">
        <v>283</v>
      </c>
    </row>
    <row r="104" spans="1:50" ht="22.5">
      <c r="A104" s="35">
        <v>111222</v>
      </c>
      <c r="B104" s="64">
        <v>40399</v>
      </c>
      <c r="C104" s="19">
        <v>157783</v>
      </c>
      <c r="D104" s="32">
        <v>40390</v>
      </c>
      <c r="E104" s="35" t="s">
        <v>43</v>
      </c>
      <c r="F104" s="35" t="s">
        <v>44</v>
      </c>
      <c r="G104" s="29" t="s">
        <v>163</v>
      </c>
      <c r="H104" s="29" t="s">
        <v>164</v>
      </c>
      <c r="I104" s="29" t="s">
        <v>160</v>
      </c>
      <c r="J104" s="35" t="s">
        <v>165</v>
      </c>
      <c r="K104" s="35" t="s">
        <v>190</v>
      </c>
      <c r="L104" s="19">
        <v>19110310</v>
      </c>
      <c r="M104" s="37" t="s">
        <v>238</v>
      </c>
      <c r="N104" s="35"/>
      <c r="O104" s="35" t="s">
        <v>218</v>
      </c>
      <c r="P104" s="35" t="s">
        <v>218</v>
      </c>
      <c r="Q104" s="32">
        <v>38015</v>
      </c>
      <c r="R104" s="69" t="s">
        <v>219</v>
      </c>
      <c r="S104" s="33" t="s">
        <v>231</v>
      </c>
      <c r="T104" s="33" t="s">
        <v>252</v>
      </c>
      <c r="U104" s="254">
        <v>1025000</v>
      </c>
      <c r="V104" s="218">
        <v>0</v>
      </c>
      <c r="W104" s="218">
        <v>1025000</v>
      </c>
      <c r="X104" s="35" t="s">
        <v>267</v>
      </c>
      <c r="Y104" s="35"/>
      <c r="Z104" s="35">
        <v>0</v>
      </c>
      <c r="AA104" s="35"/>
      <c r="AB104" s="35"/>
      <c r="AC104" s="64"/>
      <c r="AD104" s="35"/>
      <c r="AE104" s="35"/>
      <c r="AF104" s="39" t="s">
        <v>315</v>
      </c>
      <c r="AG104" s="35"/>
      <c r="AH104" s="35"/>
      <c r="AI104" s="35"/>
      <c r="AJ104" s="39" t="s">
        <v>255</v>
      </c>
      <c r="AK104" s="19"/>
      <c r="AL104" s="40" t="s">
        <v>245</v>
      </c>
      <c r="AM104" s="35">
        <v>816</v>
      </c>
      <c r="AN104" s="256">
        <v>12500</v>
      </c>
      <c r="AO104" s="22"/>
      <c r="AP104" s="54" t="s">
        <v>320</v>
      </c>
      <c r="AQ104" s="5"/>
      <c r="AR104" s="5"/>
      <c r="AS104" s="5"/>
      <c r="AT104" s="5"/>
      <c r="AU104" s="5"/>
      <c r="AV104" s="40"/>
      <c r="AW104" s="256">
        <v>12500</v>
      </c>
      <c r="AX104" s="40" t="s">
        <v>281</v>
      </c>
    </row>
    <row r="105" spans="1:50" ht="67.5">
      <c r="A105" s="35">
        <v>111222</v>
      </c>
      <c r="B105" s="64">
        <v>40399</v>
      </c>
      <c r="C105" s="19">
        <v>157783</v>
      </c>
      <c r="D105" s="32">
        <v>40390</v>
      </c>
      <c r="E105" s="35" t="s">
        <v>43</v>
      </c>
      <c r="F105" s="35" t="s">
        <v>44</v>
      </c>
      <c r="G105" s="29" t="s">
        <v>163</v>
      </c>
      <c r="H105" s="29" t="s">
        <v>164</v>
      </c>
      <c r="I105" s="29" t="s">
        <v>160</v>
      </c>
      <c r="J105" s="35" t="s">
        <v>165</v>
      </c>
      <c r="K105" s="35" t="s">
        <v>190</v>
      </c>
      <c r="L105" s="19">
        <v>19110310</v>
      </c>
      <c r="M105" s="37" t="s">
        <v>238</v>
      </c>
      <c r="N105" s="35"/>
      <c r="O105" s="35" t="s">
        <v>218</v>
      </c>
      <c r="P105" s="35" t="s">
        <v>218</v>
      </c>
      <c r="Q105" s="32">
        <v>38015</v>
      </c>
      <c r="R105" s="69" t="s">
        <v>219</v>
      </c>
      <c r="S105" s="33" t="s">
        <v>231</v>
      </c>
      <c r="T105" s="33" t="s">
        <v>252</v>
      </c>
      <c r="U105" s="218"/>
      <c r="V105" s="218">
        <v>0</v>
      </c>
      <c r="W105" s="218"/>
      <c r="X105" s="35" t="s">
        <v>267</v>
      </c>
      <c r="Y105" s="35"/>
      <c r="Z105" s="35">
        <v>0</v>
      </c>
      <c r="AA105" s="35"/>
      <c r="AB105" s="35"/>
      <c r="AC105" s="64"/>
      <c r="AD105" s="35"/>
      <c r="AE105" s="35"/>
      <c r="AF105" s="39" t="s">
        <v>315</v>
      </c>
      <c r="AG105" s="35"/>
      <c r="AH105" s="35"/>
      <c r="AI105" s="35"/>
      <c r="AJ105" s="39" t="s">
        <v>255</v>
      </c>
      <c r="AK105" s="19"/>
      <c r="AL105" s="40" t="s">
        <v>274</v>
      </c>
      <c r="AM105" s="35">
        <v>602</v>
      </c>
      <c r="AN105" s="221">
        <v>141300</v>
      </c>
      <c r="AO105" s="22"/>
      <c r="AP105" s="52" t="s">
        <v>316</v>
      </c>
      <c r="AQ105" s="5"/>
      <c r="AR105" s="5"/>
      <c r="AS105" s="5"/>
      <c r="AT105" s="5"/>
      <c r="AU105" s="5"/>
      <c r="AV105" s="40"/>
      <c r="AW105" s="221">
        <v>141300</v>
      </c>
      <c r="AX105" s="39" t="s">
        <v>283</v>
      </c>
    </row>
    <row r="106" spans="1:50" ht="22.5">
      <c r="A106" s="35">
        <v>111222</v>
      </c>
      <c r="B106" s="64">
        <v>40399</v>
      </c>
      <c r="C106" s="19">
        <v>157784</v>
      </c>
      <c r="D106" s="32">
        <v>40390</v>
      </c>
      <c r="E106" s="35" t="s">
        <v>43</v>
      </c>
      <c r="F106" s="35" t="s">
        <v>44</v>
      </c>
      <c r="G106" s="29" t="s">
        <v>166</v>
      </c>
      <c r="H106" s="29"/>
      <c r="I106" s="29" t="s">
        <v>87</v>
      </c>
      <c r="J106" s="35"/>
      <c r="K106" s="35" t="s">
        <v>190</v>
      </c>
      <c r="L106" s="19">
        <v>1020723792</v>
      </c>
      <c r="M106" s="37" t="s">
        <v>237</v>
      </c>
      <c r="N106" s="35"/>
      <c r="O106" s="35" t="s">
        <v>218</v>
      </c>
      <c r="P106" s="35" t="s">
        <v>218</v>
      </c>
      <c r="Q106" s="32">
        <v>33966</v>
      </c>
      <c r="R106" s="69" t="s">
        <v>219</v>
      </c>
      <c r="S106" s="33" t="s">
        <v>227</v>
      </c>
      <c r="T106" s="33" t="s">
        <v>252</v>
      </c>
      <c r="U106" s="254">
        <v>1025000</v>
      </c>
      <c r="V106" s="218">
        <v>0</v>
      </c>
      <c r="W106" s="218">
        <v>1025000</v>
      </c>
      <c r="X106" s="35" t="s">
        <v>267</v>
      </c>
      <c r="Y106" s="35"/>
      <c r="Z106" s="35">
        <v>0</v>
      </c>
      <c r="AA106" s="35"/>
      <c r="AB106" s="35"/>
      <c r="AC106" s="64"/>
      <c r="AD106" s="35"/>
      <c r="AE106" s="35"/>
      <c r="AF106" s="39" t="s">
        <v>315</v>
      </c>
      <c r="AG106" s="35"/>
      <c r="AH106" s="35"/>
      <c r="AI106" s="35"/>
      <c r="AJ106" s="39" t="s">
        <v>255</v>
      </c>
      <c r="AK106" s="19"/>
      <c r="AL106" s="40" t="s">
        <v>245</v>
      </c>
      <c r="AM106" s="35">
        <v>816</v>
      </c>
      <c r="AN106" s="256">
        <v>12500</v>
      </c>
      <c r="AO106" s="22"/>
      <c r="AP106" s="54" t="s">
        <v>320</v>
      </c>
      <c r="AQ106" s="5"/>
      <c r="AR106" s="5"/>
      <c r="AS106" s="5"/>
      <c r="AT106" s="5"/>
      <c r="AU106" s="5"/>
      <c r="AV106" s="40"/>
      <c r="AW106" s="256">
        <v>12500</v>
      </c>
      <c r="AX106" s="40" t="s">
        <v>281</v>
      </c>
    </row>
    <row r="107" spans="1:50" ht="67.5">
      <c r="A107" s="35">
        <v>111222</v>
      </c>
      <c r="B107" s="64">
        <v>40399</v>
      </c>
      <c r="C107" s="19">
        <v>157784</v>
      </c>
      <c r="D107" s="32">
        <v>40390</v>
      </c>
      <c r="E107" s="35" t="s">
        <v>43</v>
      </c>
      <c r="F107" s="35" t="s">
        <v>44</v>
      </c>
      <c r="G107" s="29" t="s">
        <v>166</v>
      </c>
      <c r="H107" s="29"/>
      <c r="I107" s="29" t="s">
        <v>87</v>
      </c>
      <c r="J107" s="35"/>
      <c r="K107" s="35" t="s">
        <v>190</v>
      </c>
      <c r="L107" s="19">
        <v>1020723792</v>
      </c>
      <c r="M107" s="37" t="s">
        <v>237</v>
      </c>
      <c r="N107" s="35"/>
      <c r="O107" s="35" t="s">
        <v>218</v>
      </c>
      <c r="P107" s="35" t="s">
        <v>218</v>
      </c>
      <c r="Q107" s="32">
        <v>33966</v>
      </c>
      <c r="R107" s="69" t="s">
        <v>219</v>
      </c>
      <c r="S107" s="33" t="s">
        <v>227</v>
      </c>
      <c r="T107" s="33" t="s">
        <v>252</v>
      </c>
      <c r="U107" s="218"/>
      <c r="V107" s="218">
        <v>0</v>
      </c>
      <c r="W107" s="218"/>
      <c r="X107" s="35" t="s">
        <v>267</v>
      </c>
      <c r="Y107" s="35"/>
      <c r="Z107" s="35">
        <v>0</v>
      </c>
      <c r="AA107" s="35"/>
      <c r="AB107" s="35"/>
      <c r="AC107" s="64"/>
      <c r="AD107" s="35"/>
      <c r="AE107" s="35"/>
      <c r="AF107" s="39" t="s">
        <v>315</v>
      </c>
      <c r="AG107" s="35"/>
      <c r="AH107" s="35"/>
      <c r="AI107" s="35"/>
      <c r="AJ107" s="39" t="s">
        <v>255</v>
      </c>
      <c r="AK107" s="19"/>
      <c r="AL107" s="40" t="s">
        <v>274</v>
      </c>
      <c r="AM107" s="35">
        <v>602</v>
      </c>
      <c r="AN107" s="221">
        <v>141300</v>
      </c>
      <c r="AO107" s="22"/>
      <c r="AP107" s="52" t="s">
        <v>316</v>
      </c>
      <c r="AQ107" s="5"/>
      <c r="AR107" s="5"/>
      <c r="AS107" s="5"/>
      <c r="AT107" s="5"/>
      <c r="AU107" s="5"/>
      <c r="AV107" s="40"/>
      <c r="AW107" s="221">
        <v>141300</v>
      </c>
      <c r="AX107" s="39" t="s">
        <v>283</v>
      </c>
    </row>
    <row r="108" spans="1:50" ht="22.5">
      <c r="A108" s="35">
        <v>111222</v>
      </c>
      <c r="B108" s="64">
        <v>40399</v>
      </c>
      <c r="C108" s="19">
        <v>157785</v>
      </c>
      <c r="D108" s="32">
        <v>40390</v>
      </c>
      <c r="E108" s="35" t="s">
        <v>43</v>
      </c>
      <c r="F108" s="35" t="s">
        <v>44</v>
      </c>
      <c r="G108" s="29" t="s">
        <v>167</v>
      </c>
      <c r="H108" s="29"/>
      <c r="I108" s="29" t="s">
        <v>51</v>
      </c>
      <c r="J108" s="35" t="s">
        <v>153</v>
      </c>
      <c r="K108" s="35" t="s">
        <v>190</v>
      </c>
      <c r="L108" s="19">
        <v>1020724078</v>
      </c>
      <c r="M108" s="37" t="s">
        <v>237</v>
      </c>
      <c r="N108" s="35"/>
      <c r="O108" s="35" t="s">
        <v>218</v>
      </c>
      <c r="P108" s="35" t="s">
        <v>218</v>
      </c>
      <c r="Q108" s="32">
        <v>37064</v>
      </c>
      <c r="R108" s="69" t="s">
        <v>219</v>
      </c>
      <c r="S108" s="33" t="s">
        <v>226</v>
      </c>
      <c r="T108" s="33" t="s">
        <v>252</v>
      </c>
      <c r="U108" s="254">
        <v>1025000</v>
      </c>
      <c r="V108" s="218">
        <v>0</v>
      </c>
      <c r="W108" s="218">
        <v>1025000</v>
      </c>
      <c r="X108" s="35" t="s">
        <v>267</v>
      </c>
      <c r="Y108" s="35"/>
      <c r="Z108" s="35">
        <v>0</v>
      </c>
      <c r="AA108" s="35"/>
      <c r="AB108" s="35"/>
      <c r="AC108" s="64"/>
      <c r="AD108" s="39"/>
      <c r="AE108" s="35"/>
      <c r="AF108" s="39" t="s">
        <v>315</v>
      </c>
      <c r="AG108" s="35"/>
      <c r="AH108" s="35"/>
      <c r="AI108" s="35"/>
      <c r="AJ108" s="39" t="s">
        <v>255</v>
      </c>
      <c r="AK108" s="19"/>
      <c r="AL108" s="40" t="s">
        <v>245</v>
      </c>
      <c r="AM108" s="35">
        <v>816</v>
      </c>
      <c r="AN108" s="256">
        <v>12500</v>
      </c>
      <c r="AO108" s="22"/>
      <c r="AP108" s="54" t="s">
        <v>320</v>
      </c>
      <c r="AQ108" s="5"/>
      <c r="AR108" s="5"/>
      <c r="AS108" s="5"/>
      <c r="AT108" s="5"/>
      <c r="AU108" s="5"/>
      <c r="AV108" s="40"/>
      <c r="AW108" s="256">
        <v>12500</v>
      </c>
      <c r="AX108" s="40" t="s">
        <v>281</v>
      </c>
    </row>
    <row r="109" spans="1:50" ht="67.5">
      <c r="A109" s="35">
        <v>111222</v>
      </c>
      <c r="B109" s="64">
        <v>40399</v>
      </c>
      <c r="C109" s="19">
        <v>157785</v>
      </c>
      <c r="D109" s="32">
        <v>40390</v>
      </c>
      <c r="E109" s="35" t="s">
        <v>43</v>
      </c>
      <c r="F109" s="35" t="s">
        <v>44</v>
      </c>
      <c r="G109" s="29" t="s">
        <v>167</v>
      </c>
      <c r="H109" s="29"/>
      <c r="I109" s="29" t="s">
        <v>51</v>
      </c>
      <c r="J109" s="35" t="s">
        <v>153</v>
      </c>
      <c r="K109" s="35" t="s">
        <v>190</v>
      </c>
      <c r="L109" s="19">
        <v>1020724078</v>
      </c>
      <c r="M109" s="37" t="s">
        <v>237</v>
      </c>
      <c r="N109" s="35"/>
      <c r="O109" s="35" t="s">
        <v>218</v>
      </c>
      <c r="P109" s="35" t="s">
        <v>218</v>
      </c>
      <c r="Q109" s="32">
        <v>37064</v>
      </c>
      <c r="R109" s="69" t="s">
        <v>219</v>
      </c>
      <c r="S109" s="33" t="s">
        <v>226</v>
      </c>
      <c r="T109" s="33" t="s">
        <v>252</v>
      </c>
      <c r="U109" s="218"/>
      <c r="V109" s="218">
        <v>0</v>
      </c>
      <c r="W109" s="218"/>
      <c r="X109" s="35" t="s">
        <v>267</v>
      </c>
      <c r="Y109" s="35"/>
      <c r="Z109" s="35">
        <v>0</v>
      </c>
      <c r="AA109" s="35"/>
      <c r="AB109" s="35"/>
      <c r="AC109" s="64"/>
      <c r="AD109" s="39"/>
      <c r="AE109" s="35"/>
      <c r="AF109" s="39" t="s">
        <v>315</v>
      </c>
      <c r="AG109" s="35"/>
      <c r="AH109" s="35"/>
      <c r="AI109" s="35"/>
      <c r="AJ109" s="39" t="s">
        <v>255</v>
      </c>
      <c r="AK109" s="19"/>
      <c r="AL109" s="40" t="s">
        <v>274</v>
      </c>
      <c r="AM109" s="35">
        <v>602</v>
      </c>
      <c r="AN109" s="221">
        <v>141300</v>
      </c>
      <c r="AO109" s="22"/>
      <c r="AP109" s="52" t="s">
        <v>316</v>
      </c>
      <c r="AQ109" s="5"/>
      <c r="AR109" s="5"/>
      <c r="AS109" s="5"/>
      <c r="AT109" s="5"/>
      <c r="AU109" s="5"/>
      <c r="AV109" s="40"/>
      <c r="AW109" s="221">
        <v>141300</v>
      </c>
      <c r="AX109" s="39" t="s">
        <v>283</v>
      </c>
    </row>
    <row r="110" spans="1:50" ht="22.5">
      <c r="A110" s="35">
        <v>111222</v>
      </c>
      <c r="B110" s="64">
        <v>40399</v>
      </c>
      <c r="C110" s="19">
        <v>157786</v>
      </c>
      <c r="D110" s="32">
        <v>40390</v>
      </c>
      <c r="E110" s="35" t="s">
        <v>43</v>
      </c>
      <c r="F110" s="35" t="s">
        <v>44</v>
      </c>
      <c r="G110" s="29" t="s">
        <v>168</v>
      </c>
      <c r="H110" s="29"/>
      <c r="I110" s="29" t="s">
        <v>169</v>
      </c>
      <c r="J110" s="35"/>
      <c r="K110" s="35" t="s">
        <v>190</v>
      </c>
      <c r="L110" s="19">
        <v>19050962</v>
      </c>
      <c r="M110" s="37" t="s">
        <v>238</v>
      </c>
      <c r="N110" s="35"/>
      <c r="O110" s="35" t="s">
        <v>218</v>
      </c>
      <c r="P110" s="35" t="s">
        <v>218</v>
      </c>
      <c r="Q110" s="32">
        <v>39905</v>
      </c>
      <c r="R110" s="69" t="s">
        <v>219</v>
      </c>
      <c r="S110" s="39" t="s">
        <v>226</v>
      </c>
      <c r="T110" s="33" t="s">
        <v>240</v>
      </c>
      <c r="U110" s="254">
        <v>1025000</v>
      </c>
      <c r="V110" s="218">
        <v>0</v>
      </c>
      <c r="W110" s="218">
        <v>1025000</v>
      </c>
      <c r="X110" s="35" t="s">
        <v>267</v>
      </c>
      <c r="Y110" s="35"/>
      <c r="Z110" s="35">
        <v>0</v>
      </c>
      <c r="AA110" s="35"/>
      <c r="AB110" s="35"/>
      <c r="AC110" s="64"/>
      <c r="AD110" s="39"/>
      <c r="AE110" s="35"/>
      <c r="AF110" s="39" t="s">
        <v>315</v>
      </c>
      <c r="AG110" s="35"/>
      <c r="AH110" s="35"/>
      <c r="AI110" s="35"/>
      <c r="AJ110" s="39" t="s">
        <v>255</v>
      </c>
      <c r="AK110" s="19"/>
      <c r="AL110" s="40" t="s">
        <v>245</v>
      </c>
      <c r="AM110" s="35">
        <v>816</v>
      </c>
      <c r="AN110" s="256">
        <v>12500</v>
      </c>
      <c r="AO110" s="22"/>
      <c r="AP110" s="54" t="s">
        <v>320</v>
      </c>
      <c r="AQ110" s="5"/>
      <c r="AR110" s="5"/>
      <c r="AS110" s="5"/>
      <c r="AT110" s="5"/>
      <c r="AU110" s="5"/>
      <c r="AV110" s="40"/>
      <c r="AW110" s="256">
        <v>12500</v>
      </c>
      <c r="AX110" s="40" t="s">
        <v>281</v>
      </c>
    </row>
    <row r="111" spans="1:50" ht="67.5">
      <c r="A111" s="35">
        <v>111222</v>
      </c>
      <c r="B111" s="64">
        <v>40399</v>
      </c>
      <c r="C111" s="19">
        <v>157786</v>
      </c>
      <c r="D111" s="32">
        <v>40390</v>
      </c>
      <c r="E111" s="35" t="s">
        <v>43</v>
      </c>
      <c r="F111" s="35" t="s">
        <v>44</v>
      </c>
      <c r="G111" s="29" t="s">
        <v>168</v>
      </c>
      <c r="H111" s="29"/>
      <c r="I111" s="29" t="s">
        <v>169</v>
      </c>
      <c r="J111" s="35"/>
      <c r="K111" s="35" t="s">
        <v>190</v>
      </c>
      <c r="L111" s="19">
        <v>19050962</v>
      </c>
      <c r="M111" s="37" t="s">
        <v>238</v>
      </c>
      <c r="N111" s="35"/>
      <c r="O111" s="35" t="s">
        <v>218</v>
      </c>
      <c r="P111" s="35" t="s">
        <v>218</v>
      </c>
      <c r="Q111" s="32">
        <v>39905</v>
      </c>
      <c r="R111" s="69" t="s">
        <v>219</v>
      </c>
      <c r="S111" s="39" t="s">
        <v>226</v>
      </c>
      <c r="T111" s="33" t="s">
        <v>240</v>
      </c>
      <c r="U111" s="218"/>
      <c r="V111" s="218">
        <v>0</v>
      </c>
      <c r="W111" s="218"/>
      <c r="X111" s="35" t="s">
        <v>267</v>
      </c>
      <c r="Y111" s="35"/>
      <c r="Z111" s="35">
        <v>0</v>
      </c>
      <c r="AA111" s="35"/>
      <c r="AB111" s="35"/>
      <c r="AC111" s="64"/>
      <c r="AD111" s="39"/>
      <c r="AE111" s="35"/>
      <c r="AF111" s="39" t="s">
        <v>315</v>
      </c>
      <c r="AG111" s="35"/>
      <c r="AH111" s="35"/>
      <c r="AI111" s="35"/>
      <c r="AJ111" s="39" t="s">
        <v>255</v>
      </c>
      <c r="AK111" s="19"/>
      <c r="AL111" s="40" t="s">
        <v>274</v>
      </c>
      <c r="AM111" s="35">
        <v>602</v>
      </c>
      <c r="AN111" s="221">
        <v>141300</v>
      </c>
      <c r="AO111" s="22"/>
      <c r="AP111" s="52" t="s">
        <v>316</v>
      </c>
      <c r="AQ111" s="5"/>
      <c r="AR111" s="5"/>
      <c r="AS111" s="5"/>
      <c r="AT111" s="5"/>
      <c r="AU111" s="5"/>
      <c r="AV111" s="40"/>
      <c r="AW111" s="221">
        <v>141300</v>
      </c>
      <c r="AX111" s="39" t="s">
        <v>283</v>
      </c>
    </row>
    <row r="112" spans="1:50" s="234" customFormat="1" ht="22.5">
      <c r="A112" s="35">
        <v>111222</v>
      </c>
      <c r="B112" s="64">
        <v>40399</v>
      </c>
      <c r="C112" s="226">
        <v>157787</v>
      </c>
      <c r="D112" s="32">
        <v>40390</v>
      </c>
      <c r="E112" s="35" t="s">
        <v>43</v>
      </c>
      <c r="F112" s="35" t="s">
        <v>44</v>
      </c>
      <c r="G112" s="29" t="s">
        <v>170</v>
      </c>
      <c r="H112" s="29" t="s">
        <v>171</v>
      </c>
      <c r="I112" s="29" t="s">
        <v>83</v>
      </c>
      <c r="J112" s="35" t="s">
        <v>172</v>
      </c>
      <c r="K112" s="35" t="s">
        <v>190</v>
      </c>
      <c r="L112" s="19">
        <v>41525022</v>
      </c>
      <c r="M112" s="37" t="s">
        <v>237</v>
      </c>
      <c r="N112" s="35"/>
      <c r="O112" s="35" t="s">
        <v>218</v>
      </c>
      <c r="P112" s="35" t="s">
        <v>218</v>
      </c>
      <c r="Q112" s="32">
        <v>34036</v>
      </c>
      <c r="R112" s="69" t="s">
        <v>219</v>
      </c>
      <c r="S112" s="39" t="s">
        <v>228</v>
      </c>
      <c r="T112" s="33" t="s">
        <v>252</v>
      </c>
      <c r="U112" s="254">
        <v>1025000</v>
      </c>
      <c r="V112" s="218">
        <v>0</v>
      </c>
      <c r="W112" s="218">
        <v>1025000</v>
      </c>
      <c r="X112" s="226" t="s">
        <v>267</v>
      </c>
      <c r="Y112" s="226"/>
      <c r="Z112" s="226">
        <v>0</v>
      </c>
      <c r="AA112" s="226"/>
      <c r="AB112" s="226"/>
      <c r="AC112" s="228"/>
      <c r="AD112" s="226"/>
      <c r="AE112" s="226"/>
      <c r="AF112" s="39" t="s">
        <v>315</v>
      </c>
      <c r="AG112" s="226"/>
      <c r="AH112" s="226"/>
      <c r="AI112" s="226"/>
      <c r="AJ112" s="39" t="s">
        <v>255</v>
      </c>
      <c r="AK112" s="226"/>
      <c r="AL112" s="40" t="s">
        <v>245</v>
      </c>
      <c r="AM112" s="35">
        <v>816</v>
      </c>
      <c r="AN112" s="256">
        <v>12500</v>
      </c>
      <c r="AO112" s="22"/>
      <c r="AP112" s="54" t="s">
        <v>320</v>
      </c>
      <c r="AQ112" s="224"/>
      <c r="AR112" s="224"/>
      <c r="AS112" s="224"/>
      <c r="AT112" s="224"/>
      <c r="AU112" s="224"/>
      <c r="AV112" s="226"/>
      <c r="AW112" s="256">
        <v>12500</v>
      </c>
      <c r="AX112" s="40" t="s">
        <v>281</v>
      </c>
    </row>
    <row r="113" spans="1:50" s="234" customFormat="1" ht="67.5">
      <c r="A113" s="35">
        <v>111222</v>
      </c>
      <c r="B113" s="64">
        <v>40399</v>
      </c>
      <c r="C113" s="226">
        <v>157787</v>
      </c>
      <c r="D113" s="32">
        <v>40390</v>
      </c>
      <c r="E113" s="35" t="s">
        <v>43</v>
      </c>
      <c r="F113" s="35" t="s">
        <v>44</v>
      </c>
      <c r="G113" s="29" t="s">
        <v>170</v>
      </c>
      <c r="H113" s="29" t="s">
        <v>171</v>
      </c>
      <c r="I113" s="29" t="s">
        <v>83</v>
      </c>
      <c r="J113" s="35" t="s">
        <v>172</v>
      </c>
      <c r="K113" s="35" t="s">
        <v>190</v>
      </c>
      <c r="L113" s="19">
        <v>41525022</v>
      </c>
      <c r="M113" s="37" t="s">
        <v>237</v>
      </c>
      <c r="N113" s="35"/>
      <c r="O113" s="35" t="s">
        <v>218</v>
      </c>
      <c r="P113" s="35" t="s">
        <v>218</v>
      </c>
      <c r="Q113" s="32">
        <v>34036</v>
      </c>
      <c r="R113" s="69" t="s">
        <v>219</v>
      </c>
      <c r="S113" s="39" t="s">
        <v>228</v>
      </c>
      <c r="T113" s="33" t="s">
        <v>252</v>
      </c>
      <c r="U113" s="218"/>
      <c r="V113" s="218">
        <v>0</v>
      </c>
      <c r="W113" s="218"/>
      <c r="X113" s="226" t="s">
        <v>267</v>
      </c>
      <c r="Y113" s="226"/>
      <c r="Z113" s="226">
        <v>0</v>
      </c>
      <c r="AA113" s="226"/>
      <c r="AB113" s="226"/>
      <c r="AC113" s="228"/>
      <c r="AD113" s="226"/>
      <c r="AE113" s="226"/>
      <c r="AF113" s="39" t="s">
        <v>315</v>
      </c>
      <c r="AG113" s="226"/>
      <c r="AH113" s="226"/>
      <c r="AI113" s="226"/>
      <c r="AJ113" s="39" t="s">
        <v>255</v>
      </c>
      <c r="AK113" s="226"/>
      <c r="AL113" s="40" t="s">
        <v>274</v>
      </c>
      <c r="AM113" s="35">
        <v>602</v>
      </c>
      <c r="AN113" s="221">
        <v>141300</v>
      </c>
      <c r="AO113" s="22"/>
      <c r="AP113" s="52" t="s">
        <v>316</v>
      </c>
      <c r="AQ113" s="224"/>
      <c r="AR113" s="224"/>
      <c r="AS113" s="224"/>
      <c r="AT113" s="224"/>
      <c r="AU113" s="224"/>
      <c r="AV113" s="226"/>
      <c r="AW113" s="221">
        <v>141300</v>
      </c>
      <c r="AX113" s="39" t="s">
        <v>283</v>
      </c>
    </row>
    <row r="114" spans="1:50" ht="22.5">
      <c r="A114" s="35">
        <v>111222</v>
      </c>
      <c r="B114" s="64">
        <v>40399</v>
      </c>
      <c r="C114" s="40">
        <v>157789</v>
      </c>
      <c r="D114" s="32">
        <v>40390</v>
      </c>
      <c r="E114" s="35" t="s">
        <v>43</v>
      </c>
      <c r="F114" s="35" t="s">
        <v>44</v>
      </c>
      <c r="G114" s="29" t="s">
        <v>147</v>
      </c>
      <c r="H114" s="29"/>
      <c r="I114" s="29" t="s">
        <v>135</v>
      </c>
      <c r="J114" s="35"/>
      <c r="K114" s="35" t="s">
        <v>190</v>
      </c>
      <c r="L114" s="19">
        <v>28807484</v>
      </c>
      <c r="M114" s="238" t="s">
        <v>237</v>
      </c>
      <c r="N114" s="40"/>
      <c r="O114" s="35" t="s">
        <v>218</v>
      </c>
      <c r="P114" s="35" t="s">
        <v>218</v>
      </c>
      <c r="Q114" s="32">
        <v>35006</v>
      </c>
      <c r="R114" s="69" t="s">
        <v>219</v>
      </c>
      <c r="S114" s="40" t="s">
        <v>220</v>
      </c>
      <c r="T114" s="33" t="s">
        <v>252</v>
      </c>
      <c r="U114" s="254">
        <v>1025000</v>
      </c>
      <c r="V114" s="218">
        <v>0</v>
      </c>
      <c r="W114" s="218">
        <v>1025000</v>
      </c>
      <c r="X114" s="226" t="s">
        <v>267</v>
      </c>
      <c r="Y114" s="53"/>
      <c r="Z114" s="53">
        <v>0</v>
      </c>
      <c r="AA114" s="53"/>
      <c r="AB114" s="49"/>
      <c r="AC114" s="220"/>
      <c r="AD114" s="35"/>
      <c r="AE114" s="35"/>
      <c r="AF114" s="39" t="s">
        <v>315</v>
      </c>
      <c r="AG114" s="35"/>
      <c r="AH114" s="35"/>
      <c r="AI114" s="35"/>
      <c r="AJ114" s="39" t="s">
        <v>255</v>
      </c>
      <c r="AK114" s="40"/>
      <c r="AL114" s="40" t="s">
        <v>245</v>
      </c>
      <c r="AM114" s="35">
        <v>816</v>
      </c>
      <c r="AN114" s="256">
        <v>12500</v>
      </c>
      <c r="AO114" s="22"/>
      <c r="AP114" s="54" t="s">
        <v>320</v>
      </c>
      <c r="AQ114" s="5"/>
      <c r="AR114" s="5"/>
      <c r="AS114" s="5"/>
      <c r="AT114" s="5"/>
      <c r="AU114" s="5"/>
      <c r="AV114" s="40"/>
      <c r="AW114" s="256">
        <v>12500</v>
      </c>
      <c r="AX114" s="40" t="s">
        <v>281</v>
      </c>
    </row>
    <row r="115" spans="1:50" ht="67.5">
      <c r="A115" s="35">
        <v>111222</v>
      </c>
      <c r="B115" s="64">
        <v>40399</v>
      </c>
      <c r="C115" s="40">
        <v>157789</v>
      </c>
      <c r="D115" s="32">
        <v>40390</v>
      </c>
      <c r="E115" s="35" t="s">
        <v>43</v>
      </c>
      <c r="F115" s="35" t="s">
        <v>44</v>
      </c>
      <c r="G115" s="29" t="s">
        <v>147</v>
      </c>
      <c r="H115" s="29"/>
      <c r="I115" s="29" t="s">
        <v>135</v>
      </c>
      <c r="J115" s="35"/>
      <c r="K115" s="35" t="s">
        <v>190</v>
      </c>
      <c r="L115" s="19">
        <v>28807484</v>
      </c>
      <c r="M115" s="238" t="s">
        <v>237</v>
      </c>
      <c r="N115" s="40"/>
      <c r="O115" s="35" t="s">
        <v>218</v>
      </c>
      <c r="P115" s="35" t="s">
        <v>218</v>
      </c>
      <c r="Q115" s="32">
        <v>35006</v>
      </c>
      <c r="R115" s="69" t="s">
        <v>219</v>
      </c>
      <c r="S115" s="40" t="s">
        <v>220</v>
      </c>
      <c r="T115" s="33" t="s">
        <v>252</v>
      </c>
      <c r="U115" s="218"/>
      <c r="V115" s="218">
        <v>0</v>
      </c>
      <c r="W115" s="218"/>
      <c r="X115" s="226" t="s">
        <v>267</v>
      </c>
      <c r="Y115" s="53"/>
      <c r="Z115" s="53">
        <v>0</v>
      </c>
      <c r="AA115" s="53"/>
      <c r="AB115" s="49"/>
      <c r="AC115" s="220"/>
      <c r="AD115" s="35"/>
      <c r="AE115" s="35"/>
      <c r="AF115" s="39" t="s">
        <v>315</v>
      </c>
      <c r="AG115" s="35"/>
      <c r="AH115" s="35"/>
      <c r="AI115" s="35"/>
      <c r="AJ115" s="39" t="s">
        <v>255</v>
      </c>
      <c r="AK115" s="40"/>
      <c r="AL115" s="40" t="s">
        <v>274</v>
      </c>
      <c r="AM115" s="35">
        <v>602</v>
      </c>
      <c r="AN115" s="221">
        <v>141300</v>
      </c>
      <c r="AO115" s="22"/>
      <c r="AP115" s="52" t="s">
        <v>316</v>
      </c>
      <c r="AQ115" s="5"/>
      <c r="AR115" s="5"/>
      <c r="AS115" s="5"/>
      <c r="AT115" s="5"/>
      <c r="AU115" s="5"/>
      <c r="AV115" s="40"/>
      <c r="AW115" s="221">
        <v>141300</v>
      </c>
      <c r="AX115" s="39" t="s">
        <v>283</v>
      </c>
    </row>
    <row r="116" spans="1:50" ht="22.5">
      <c r="A116" s="35">
        <v>111222</v>
      </c>
      <c r="B116" s="64">
        <v>40399</v>
      </c>
      <c r="C116" s="40">
        <v>157790</v>
      </c>
      <c r="D116" s="32">
        <v>40390</v>
      </c>
      <c r="E116" s="35" t="s">
        <v>43</v>
      </c>
      <c r="F116" s="35" t="s">
        <v>44</v>
      </c>
      <c r="G116" s="29" t="s">
        <v>173</v>
      </c>
      <c r="H116" s="29"/>
      <c r="I116" s="29" t="s">
        <v>71</v>
      </c>
      <c r="J116" s="35"/>
      <c r="K116" s="35" t="s">
        <v>190</v>
      </c>
      <c r="L116" s="19">
        <v>1020723795</v>
      </c>
      <c r="M116" s="37" t="s">
        <v>238</v>
      </c>
      <c r="N116" s="35"/>
      <c r="O116" s="35" t="s">
        <v>218</v>
      </c>
      <c r="P116" s="35" t="s">
        <v>218</v>
      </c>
      <c r="Q116" s="32">
        <v>34907</v>
      </c>
      <c r="R116" s="69" t="s">
        <v>219</v>
      </c>
      <c r="S116" s="33" t="s">
        <v>224</v>
      </c>
      <c r="T116" s="33" t="s">
        <v>252</v>
      </c>
      <c r="U116" s="254">
        <v>1025000</v>
      </c>
      <c r="V116" s="218">
        <v>0</v>
      </c>
      <c r="W116" s="218">
        <v>1025000</v>
      </c>
      <c r="X116" s="40" t="s">
        <v>267</v>
      </c>
      <c r="Y116" s="40"/>
      <c r="Z116" s="40">
        <v>0</v>
      </c>
      <c r="AA116" s="40"/>
      <c r="AB116" s="40"/>
      <c r="AC116" s="235"/>
      <c r="AD116" s="40"/>
      <c r="AE116" s="40"/>
      <c r="AF116" s="39" t="s">
        <v>315</v>
      </c>
      <c r="AG116" s="40"/>
      <c r="AH116" s="40"/>
      <c r="AI116" s="40"/>
      <c r="AJ116" s="39" t="s">
        <v>255</v>
      </c>
      <c r="AK116" s="40"/>
      <c r="AL116" s="40" t="s">
        <v>245</v>
      </c>
      <c r="AM116" s="35">
        <v>816</v>
      </c>
      <c r="AN116" s="256">
        <v>12500</v>
      </c>
      <c r="AO116" s="22"/>
      <c r="AP116" s="54" t="s">
        <v>320</v>
      </c>
      <c r="AQ116" s="5"/>
      <c r="AR116" s="5"/>
      <c r="AS116" s="5"/>
      <c r="AT116" s="5"/>
      <c r="AU116" s="5"/>
      <c r="AV116" s="40"/>
      <c r="AW116" s="256">
        <v>12500</v>
      </c>
      <c r="AX116" s="40" t="s">
        <v>281</v>
      </c>
    </row>
    <row r="117" spans="1:50" ht="67.5">
      <c r="A117" s="35">
        <v>111222</v>
      </c>
      <c r="B117" s="64">
        <v>40399</v>
      </c>
      <c r="C117" s="40">
        <v>157790</v>
      </c>
      <c r="D117" s="32">
        <v>40390</v>
      </c>
      <c r="E117" s="35" t="s">
        <v>43</v>
      </c>
      <c r="F117" s="35" t="s">
        <v>44</v>
      </c>
      <c r="G117" s="29" t="s">
        <v>173</v>
      </c>
      <c r="H117" s="29"/>
      <c r="I117" s="29" t="s">
        <v>71</v>
      </c>
      <c r="J117" s="35"/>
      <c r="K117" s="35" t="s">
        <v>190</v>
      </c>
      <c r="L117" s="19">
        <v>1020723795</v>
      </c>
      <c r="M117" s="37" t="s">
        <v>238</v>
      </c>
      <c r="N117" s="35"/>
      <c r="O117" s="35" t="s">
        <v>218</v>
      </c>
      <c r="P117" s="35" t="s">
        <v>218</v>
      </c>
      <c r="Q117" s="32">
        <v>34907</v>
      </c>
      <c r="R117" s="69" t="s">
        <v>219</v>
      </c>
      <c r="S117" s="33" t="s">
        <v>224</v>
      </c>
      <c r="T117" s="33" t="s">
        <v>252</v>
      </c>
      <c r="U117" s="218"/>
      <c r="V117" s="218">
        <v>0</v>
      </c>
      <c r="W117" s="218"/>
      <c r="X117" s="40" t="s">
        <v>267</v>
      </c>
      <c r="Y117" s="40"/>
      <c r="Z117" s="40">
        <v>0</v>
      </c>
      <c r="AA117" s="40"/>
      <c r="AB117" s="40"/>
      <c r="AC117" s="235"/>
      <c r="AD117" s="40"/>
      <c r="AE117" s="40"/>
      <c r="AF117" s="39" t="s">
        <v>315</v>
      </c>
      <c r="AG117" s="40"/>
      <c r="AH117" s="40"/>
      <c r="AI117" s="40"/>
      <c r="AJ117" s="39" t="s">
        <v>255</v>
      </c>
      <c r="AK117" s="40"/>
      <c r="AL117" s="40" t="s">
        <v>274</v>
      </c>
      <c r="AM117" s="35">
        <v>602</v>
      </c>
      <c r="AN117" s="221">
        <v>141300</v>
      </c>
      <c r="AO117" s="22"/>
      <c r="AP117" s="52" t="s">
        <v>316</v>
      </c>
      <c r="AQ117" s="5"/>
      <c r="AR117" s="5"/>
      <c r="AS117" s="5"/>
      <c r="AT117" s="5"/>
      <c r="AU117" s="5"/>
      <c r="AV117" s="40"/>
      <c r="AW117" s="221">
        <v>141300</v>
      </c>
      <c r="AX117" s="39" t="s">
        <v>283</v>
      </c>
    </row>
    <row r="118" spans="1:50" ht="22.5">
      <c r="A118" s="35">
        <v>111222</v>
      </c>
      <c r="B118" s="64">
        <v>40399</v>
      </c>
      <c r="C118" s="40">
        <v>157852</v>
      </c>
      <c r="D118" s="32">
        <v>40390</v>
      </c>
      <c r="E118" s="35" t="s">
        <v>43</v>
      </c>
      <c r="F118" s="35" t="s">
        <v>44</v>
      </c>
      <c r="G118" s="29" t="s">
        <v>57</v>
      </c>
      <c r="H118" s="29"/>
      <c r="I118" s="29" t="s">
        <v>51</v>
      </c>
      <c r="J118" s="35"/>
      <c r="K118" s="35" t="s">
        <v>190</v>
      </c>
      <c r="L118" s="19">
        <v>20215856</v>
      </c>
      <c r="M118" s="37" t="s">
        <v>237</v>
      </c>
      <c r="N118" s="35"/>
      <c r="O118" s="35" t="s">
        <v>218</v>
      </c>
      <c r="P118" s="35" t="s">
        <v>218</v>
      </c>
      <c r="Q118" s="32">
        <v>32982</v>
      </c>
      <c r="R118" s="69" t="s">
        <v>219</v>
      </c>
      <c r="S118" s="33" t="s">
        <v>226</v>
      </c>
      <c r="T118" s="33" t="s">
        <v>252</v>
      </c>
      <c r="U118" s="254">
        <v>1025000</v>
      </c>
      <c r="V118" s="218">
        <v>0</v>
      </c>
      <c r="W118" s="218">
        <v>1025000</v>
      </c>
      <c r="X118" s="35" t="s">
        <v>267</v>
      </c>
      <c r="Y118" s="35"/>
      <c r="Z118" s="35">
        <v>0</v>
      </c>
      <c r="AA118" s="35"/>
      <c r="AB118" s="35"/>
      <c r="AC118" s="64"/>
      <c r="AD118" s="35"/>
      <c r="AE118" s="35"/>
      <c r="AF118" s="39" t="s">
        <v>315</v>
      </c>
      <c r="AG118" s="35"/>
      <c r="AH118" s="35"/>
      <c r="AI118" s="35"/>
      <c r="AJ118" s="39" t="s">
        <v>255</v>
      </c>
      <c r="AK118" s="40"/>
      <c r="AL118" s="40" t="s">
        <v>245</v>
      </c>
      <c r="AM118" s="35">
        <v>816</v>
      </c>
      <c r="AN118" s="256">
        <v>12500</v>
      </c>
      <c r="AO118" s="22"/>
      <c r="AP118" s="54" t="s">
        <v>320</v>
      </c>
      <c r="AQ118" s="5"/>
      <c r="AR118" s="5"/>
      <c r="AS118" s="5"/>
      <c r="AT118" s="5"/>
      <c r="AU118" s="5"/>
      <c r="AV118" s="40"/>
      <c r="AW118" s="256">
        <v>12500</v>
      </c>
      <c r="AX118" s="40" t="s">
        <v>281</v>
      </c>
    </row>
    <row r="119" spans="1:50" ht="67.5">
      <c r="A119" s="35">
        <v>111222</v>
      </c>
      <c r="B119" s="64">
        <v>40399</v>
      </c>
      <c r="C119" s="40">
        <v>157852</v>
      </c>
      <c r="D119" s="32">
        <v>40390</v>
      </c>
      <c r="E119" s="35" t="s">
        <v>43</v>
      </c>
      <c r="F119" s="35" t="s">
        <v>44</v>
      </c>
      <c r="G119" s="29" t="s">
        <v>57</v>
      </c>
      <c r="H119" s="29"/>
      <c r="I119" s="29" t="s">
        <v>51</v>
      </c>
      <c r="J119" s="35"/>
      <c r="K119" s="35" t="s">
        <v>190</v>
      </c>
      <c r="L119" s="19">
        <v>20215856</v>
      </c>
      <c r="M119" s="37" t="s">
        <v>237</v>
      </c>
      <c r="N119" s="35"/>
      <c r="O119" s="35" t="s">
        <v>218</v>
      </c>
      <c r="P119" s="35" t="s">
        <v>218</v>
      </c>
      <c r="Q119" s="32">
        <v>32982</v>
      </c>
      <c r="R119" s="69" t="s">
        <v>219</v>
      </c>
      <c r="S119" s="33" t="s">
        <v>226</v>
      </c>
      <c r="T119" s="33" t="s">
        <v>252</v>
      </c>
      <c r="U119" s="218"/>
      <c r="V119" s="218">
        <v>0</v>
      </c>
      <c r="W119" s="218"/>
      <c r="X119" s="35" t="s">
        <v>267</v>
      </c>
      <c r="Y119" s="35"/>
      <c r="Z119" s="35">
        <v>0</v>
      </c>
      <c r="AA119" s="35"/>
      <c r="AB119" s="35"/>
      <c r="AC119" s="64"/>
      <c r="AD119" s="35"/>
      <c r="AE119" s="35"/>
      <c r="AF119" s="39" t="s">
        <v>315</v>
      </c>
      <c r="AG119" s="35"/>
      <c r="AH119" s="35"/>
      <c r="AI119" s="35"/>
      <c r="AJ119" s="39" t="s">
        <v>255</v>
      </c>
      <c r="AK119" s="40"/>
      <c r="AL119" s="40" t="s">
        <v>274</v>
      </c>
      <c r="AM119" s="35">
        <v>602</v>
      </c>
      <c r="AN119" s="221">
        <v>141300</v>
      </c>
      <c r="AO119" s="22"/>
      <c r="AP119" s="52" t="s">
        <v>316</v>
      </c>
      <c r="AQ119" s="5"/>
      <c r="AR119" s="5"/>
      <c r="AS119" s="5"/>
      <c r="AT119" s="5"/>
      <c r="AU119" s="5"/>
      <c r="AV119" s="40"/>
      <c r="AW119" s="221">
        <v>141300</v>
      </c>
      <c r="AX119" s="39" t="s">
        <v>283</v>
      </c>
    </row>
    <row r="120" spans="1:50" ht="22.5">
      <c r="A120" s="35">
        <v>111222</v>
      </c>
      <c r="B120" s="64">
        <v>40399</v>
      </c>
      <c r="C120" s="40">
        <v>157792</v>
      </c>
      <c r="D120" s="32">
        <v>40390</v>
      </c>
      <c r="E120" s="35" t="s">
        <v>43</v>
      </c>
      <c r="F120" s="35" t="s">
        <v>44</v>
      </c>
      <c r="G120" s="29" t="s">
        <v>175</v>
      </c>
      <c r="H120" s="29"/>
      <c r="I120" s="29" t="s">
        <v>174</v>
      </c>
      <c r="J120" s="35" t="s">
        <v>83</v>
      </c>
      <c r="K120" s="35" t="s">
        <v>190</v>
      </c>
      <c r="L120" s="19">
        <v>1020723862</v>
      </c>
      <c r="M120" s="37" t="s">
        <v>237</v>
      </c>
      <c r="N120" s="35"/>
      <c r="O120" s="35" t="s">
        <v>218</v>
      </c>
      <c r="P120" s="35" t="s">
        <v>218</v>
      </c>
      <c r="Q120" s="32">
        <v>34689</v>
      </c>
      <c r="R120" s="69" t="s">
        <v>219</v>
      </c>
      <c r="S120" s="33" t="s">
        <v>225</v>
      </c>
      <c r="T120" s="33" t="s">
        <v>252</v>
      </c>
      <c r="U120" s="218">
        <v>1025000</v>
      </c>
      <c r="V120" s="218">
        <v>0</v>
      </c>
      <c r="W120" s="218">
        <v>1025000</v>
      </c>
      <c r="X120" s="40" t="s">
        <v>257</v>
      </c>
      <c r="Y120" s="40"/>
      <c r="Z120" s="40">
        <v>0</v>
      </c>
      <c r="AA120" s="40"/>
      <c r="AB120" s="40"/>
      <c r="AC120" s="235"/>
      <c r="AD120" s="40"/>
      <c r="AE120" s="40"/>
      <c r="AF120" s="39" t="s">
        <v>315</v>
      </c>
      <c r="AG120" s="40"/>
      <c r="AH120" s="40"/>
      <c r="AI120" s="40"/>
      <c r="AJ120" s="39" t="s">
        <v>255</v>
      </c>
      <c r="AK120" s="40"/>
      <c r="AL120" s="40" t="s">
        <v>245</v>
      </c>
      <c r="AM120" s="35">
        <v>889</v>
      </c>
      <c r="AN120" s="221"/>
      <c r="AO120" s="22"/>
      <c r="AP120" s="54" t="s">
        <v>262</v>
      </c>
      <c r="AQ120" s="5"/>
      <c r="AR120" s="5"/>
      <c r="AS120" s="5"/>
      <c r="AT120" s="5"/>
      <c r="AU120" s="5"/>
      <c r="AV120" s="40"/>
      <c r="AW120" s="40"/>
      <c r="AX120" s="40"/>
    </row>
    <row r="121" spans="1:50" ht="22.5">
      <c r="A121" s="35">
        <v>111222</v>
      </c>
      <c r="B121" s="64">
        <v>40399</v>
      </c>
      <c r="C121" s="40">
        <v>157792</v>
      </c>
      <c r="D121" s="32">
        <v>40390</v>
      </c>
      <c r="E121" s="35" t="s">
        <v>43</v>
      </c>
      <c r="F121" s="35" t="s">
        <v>44</v>
      </c>
      <c r="G121" s="29" t="s">
        <v>175</v>
      </c>
      <c r="H121" s="29"/>
      <c r="I121" s="29" t="s">
        <v>174</v>
      </c>
      <c r="J121" s="35" t="s">
        <v>83</v>
      </c>
      <c r="K121" s="35" t="s">
        <v>190</v>
      </c>
      <c r="L121" s="19">
        <v>1020723862</v>
      </c>
      <c r="M121" s="37" t="s">
        <v>237</v>
      </c>
      <c r="N121" s="35"/>
      <c r="O121" s="35" t="s">
        <v>218</v>
      </c>
      <c r="P121" s="35" t="s">
        <v>218</v>
      </c>
      <c r="Q121" s="32">
        <v>34689</v>
      </c>
      <c r="R121" s="69" t="s">
        <v>219</v>
      </c>
      <c r="S121" s="33" t="s">
        <v>225</v>
      </c>
      <c r="T121" s="33" t="s">
        <v>252</v>
      </c>
      <c r="U121" s="218"/>
      <c r="V121" s="218">
        <v>0</v>
      </c>
      <c r="W121" s="218"/>
      <c r="X121" s="40" t="s">
        <v>257</v>
      </c>
      <c r="Y121" s="40"/>
      <c r="Z121" s="40">
        <v>0</v>
      </c>
      <c r="AA121" s="40"/>
      <c r="AB121" s="40"/>
      <c r="AC121" s="235"/>
      <c r="AD121" s="40"/>
      <c r="AE121" s="40"/>
      <c r="AF121" s="39" t="s">
        <v>315</v>
      </c>
      <c r="AG121" s="40"/>
      <c r="AH121" s="40"/>
      <c r="AI121" s="40"/>
      <c r="AJ121" s="39" t="s">
        <v>255</v>
      </c>
      <c r="AK121" s="40"/>
      <c r="AL121" s="40" t="s">
        <v>274</v>
      </c>
      <c r="AM121" s="35">
        <v>888</v>
      </c>
      <c r="AN121" s="221"/>
      <c r="AO121" s="22"/>
      <c r="AP121" s="52" t="s">
        <v>310</v>
      </c>
      <c r="AQ121" s="5"/>
      <c r="AR121" s="5"/>
      <c r="AS121" s="5"/>
      <c r="AT121" s="5"/>
      <c r="AU121" s="5"/>
      <c r="AV121" s="40"/>
      <c r="AW121" s="40"/>
      <c r="AX121" s="40"/>
    </row>
    <row r="122" spans="1:50" s="234" customFormat="1" ht="22.5">
      <c r="A122" s="35">
        <v>111222</v>
      </c>
      <c r="B122" s="64">
        <v>40399</v>
      </c>
      <c r="C122" s="226">
        <v>157794</v>
      </c>
      <c r="D122" s="32">
        <v>40390</v>
      </c>
      <c r="E122" s="35" t="s">
        <v>43</v>
      </c>
      <c r="F122" s="35" t="s">
        <v>44</v>
      </c>
      <c r="G122" s="29" t="s">
        <v>176</v>
      </c>
      <c r="H122" s="29" t="s">
        <v>177</v>
      </c>
      <c r="I122" s="29" t="s">
        <v>178</v>
      </c>
      <c r="J122" s="35"/>
      <c r="K122" s="35" t="s">
        <v>190</v>
      </c>
      <c r="L122" s="19">
        <v>19276935</v>
      </c>
      <c r="M122" s="238" t="s">
        <v>238</v>
      </c>
      <c r="N122" s="40"/>
      <c r="O122" s="35" t="s">
        <v>218</v>
      </c>
      <c r="P122" s="35" t="s">
        <v>218</v>
      </c>
      <c r="Q122" s="32">
        <v>35569</v>
      </c>
      <c r="R122" s="69" t="s">
        <v>219</v>
      </c>
      <c r="S122" s="40" t="s">
        <v>226</v>
      </c>
      <c r="T122" s="33" t="s">
        <v>252</v>
      </c>
      <c r="U122" s="254">
        <v>1025000</v>
      </c>
      <c r="V122" s="218">
        <v>0</v>
      </c>
      <c r="W122" s="218">
        <v>1025000</v>
      </c>
      <c r="X122" s="226" t="s">
        <v>267</v>
      </c>
      <c r="Y122" s="226"/>
      <c r="Z122" s="226">
        <v>0</v>
      </c>
      <c r="AA122" s="226"/>
      <c r="AB122" s="226"/>
      <c r="AC122" s="228"/>
      <c r="AD122" s="226"/>
      <c r="AE122" s="226"/>
      <c r="AF122" s="39" t="s">
        <v>315</v>
      </c>
      <c r="AG122" s="226"/>
      <c r="AH122" s="226"/>
      <c r="AI122" s="226"/>
      <c r="AJ122" s="39" t="s">
        <v>255</v>
      </c>
      <c r="AK122" s="226"/>
      <c r="AL122" s="40" t="s">
        <v>245</v>
      </c>
      <c r="AM122" s="35">
        <v>816</v>
      </c>
      <c r="AN122" s="256">
        <v>12500</v>
      </c>
      <c r="AO122" s="22"/>
      <c r="AP122" s="54" t="s">
        <v>320</v>
      </c>
      <c r="AQ122" s="224"/>
      <c r="AR122" s="224"/>
      <c r="AS122" s="224"/>
      <c r="AT122" s="224"/>
      <c r="AU122" s="224"/>
      <c r="AV122" s="226"/>
      <c r="AW122" s="256">
        <v>12500</v>
      </c>
      <c r="AX122" s="40" t="s">
        <v>281</v>
      </c>
    </row>
    <row r="123" spans="1:50" s="234" customFormat="1" ht="67.5">
      <c r="A123" s="35">
        <v>111222</v>
      </c>
      <c r="B123" s="64">
        <v>40399</v>
      </c>
      <c r="C123" s="226">
        <v>157794</v>
      </c>
      <c r="D123" s="32">
        <v>40390</v>
      </c>
      <c r="E123" s="35" t="s">
        <v>43</v>
      </c>
      <c r="F123" s="35" t="s">
        <v>44</v>
      </c>
      <c r="G123" s="29" t="s">
        <v>176</v>
      </c>
      <c r="H123" s="29" t="s">
        <v>177</v>
      </c>
      <c r="I123" s="29" t="s">
        <v>178</v>
      </c>
      <c r="J123" s="35"/>
      <c r="K123" s="35" t="s">
        <v>190</v>
      </c>
      <c r="L123" s="19">
        <v>19276935</v>
      </c>
      <c r="M123" s="238" t="s">
        <v>238</v>
      </c>
      <c r="N123" s="40"/>
      <c r="O123" s="35" t="s">
        <v>218</v>
      </c>
      <c r="P123" s="35" t="s">
        <v>218</v>
      </c>
      <c r="Q123" s="32">
        <v>35569</v>
      </c>
      <c r="R123" s="69" t="s">
        <v>219</v>
      </c>
      <c r="S123" s="40" t="s">
        <v>226</v>
      </c>
      <c r="T123" s="33" t="s">
        <v>252</v>
      </c>
      <c r="U123" s="218"/>
      <c r="V123" s="218">
        <v>0</v>
      </c>
      <c r="W123" s="218"/>
      <c r="X123" s="226" t="s">
        <v>267</v>
      </c>
      <c r="Y123" s="226"/>
      <c r="Z123" s="226">
        <v>0</v>
      </c>
      <c r="AA123" s="226"/>
      <c r="AB123" s="226"/>
      <c r="AC123" s="228"/>
      <c r="AD123" s="226"/>
      <c r="AE123" s="226"/>
      <c r="AF123" s="39" t="s">
        <v>315</v>
      </c>
      <c r="AG123" s="226"/>
      <c r="AH123" s="226"/>
      <c r="AI123" s="226"/>
      <c r="AJ123" s="39" t="s">
        <v>255</v>
      </c>
      <c r="AK123" s="226"/>
      <c r="AL123" s="40" t="s">
        <v>274</v>
      </c>
      <c r="AM123" s="35">
        <v>602</v>
      </c>
      <c r="AN123" s="221">
        <v>141300</v>
      </c>
      <c r="AO123" s="22"/>
      <c r="AP123" s="52" t="s">
        <v>316</v>
      </c>
      <c r="AQ123" s="224"/>
      <c r="AR123" s="224"/>
      <c r="AS123" s="224"/>
      <c r="AT123" s="224"/>
      <c r="AU123" s="224"/>
      <c r="AV123" s="226"/>
      <c r="AW123" s="221">
        <v>141300</v>
      </c>
      <c r="AX123" s="39" t="s">
        <v>283</v>
      </c>
    </row>
    <row r="124" spans="1:50" ht="22.5">
      <c r="A124" s="35">
        <v>111222</v>
      </c>
      <c r="B124" s="64">
        <v>40399</v>
      </c>
      <c r="C124" s="40">
        <v>157795</v>
      </c>
      <c r="D124" s="32">
        <v>40390</v>
      </c>
      <c r="E124" s="35" t="s">
        <v>43</v>
      </c>
      <c r="F124" s="35" t="s">
        <v>44</v>
      </c>
      <c r="G124" s="29" t="s">
        <v>179</v>
      </c>
      <c r="H124" s="29"/>
      <c r="I124" s="29" t="s">
        <v>83</v>
      </c>
      <c r="J124" s="35" t="s">
        <v>73</v>
      </c>
      <c r="K124" s="35" t="s">
        <v>190</v>
      </c>
      <c r="L124" s="19">
        <v>1020723864</v>
      </c>
      <c r="M124" s="231" t="s">
        <v>237</v>
      </c>
      <c r="N124" s="226"/>
      <c r="O124" s="35" t="s">
        <v>218</v>
      </c>
      <c r="P124" s="35" t="s">
        <v>218</v>
      </c>
      <c r="Q124" s="32">
        <v>35489</v>
      </c>
      <c r="R124" s="69" t="s">
        <v>219</v>
      </c>
      <c r="S124" s="226" t="s">
        <v>220</v>
      </c>
      <c r="T124" s="33" t="s">
        <v>252</v>
      </c>
      <c r="U124" s="254">
        <v>1025000</v>
      </c>
      <c r="V124" s="218">
        <v>0</v>
      </c>
      <c r="W124" s="218">
        <v>1025000</v>
      </c>
      <c r="X124" s="40" t="s">
        <v>267</v>
      </c>
      <c r="Y124" s="40"/>
      <c r="Z124" s="40">
        <v>0</v>
      </c>
      <c r="AA124" s="40"/>
      <c r="AB124" s="40"/>
      <c r="AC124" s="235"/>
      <c r="AD124" s="40"/>
      <c r="AE124" s="40"/>
      <c r="AF124" s="39" t="s">
        <v>315</v>
      </c>
      <c r="AG124" s="40"/>
      <c r="AH124" s="40"/>
      <c r="AI124" s="40"/>
      <c r="AJ124" s="39" t="s">
        <v>255</v>
      </c>
      <c r="AK124" s="40"/>
      <c r="AL124" s="40" t="s">
        <v>245</v>
      </c>
      <c r="AM124" s="35">
        <v>816</v>
      </c>
      <c r="AN124" s="256">
        <v>12500</v>
      </c>
      <c r="AO124" s="22"/>
      <c r="AP124" s="54" t="s">
        <v>320</v>
      </c>
      <c r="AQ124" s="5"/>
      <c r="AR124" s="5"/>
      <c r="AS124" s="5"/>
      <c r="AT124" s="5"/>
      <c r="AU124" s="5"/>
      <c r="AV124" s="40"/>
      <c r="AW124" s="256">
        <v>12500</v>
      </c>
      <c r="AX124" s="40" t="s">
        <v>281</v>
      </c>
    </row>
    <row r="125" spans="1:50" ht="67.5">
      <c r="A125" s="35">
        <v>111222</v>
      </c>
      <c r="B125" s="64">
        <v>40399</v>
      </c>
      <c r="C125" s="40">
        <v>157795</v>
      </c>
      <c r="D125" s="32">
        <v>40390</v>
      </c>
      <c r="E125" s="35" t="s">
        <v>43</v>
      </c>
      <c r="F125" s="35" t="s">
        <v>44</v>
      </c>
      <c r="G125" s="29" t="s">
        <v>179</v>
      </c>
      <c r="H125" s="29"/>
      <c r="I125" s="29" t="s">
        <v>83</v>
      </c>
      <c r="J125" s="35" t="s">
        <v>73</v>
      </c>
      <c r="K125" s="35" t="s">
        <v>190</v>
      </c>
      <c r="L125" s="19">
        <v>1020723864</v>
      </c>
      <c r="M125" s="231" t="s">
        <v>237</v>
      </c>
      <c r="N125" s="226"/>
      <c r="O125" s="35" t="s">
        <v>218</v>
      </c>
      <c r="P125" s="35" t="s">
        <v>218</v>
      </c>
      <c r="Q125" s="32">
        <v>35489</v>
      </c>
      <c r="R125" s="69" t="s">
        <v>219</v>
      </c>
      <c r="S125" s="226" t="s">
        <v>220</v>
      </c>
      <c r="T125" s="33" t="s">
        <v>252</v>
      </c>
      <c r="U125" s="218"/>
      <c r="V125" s="218">
        <v>0</v>
      </c>
      <c r="W125" s="218"/>
      <c r="X125" s="40" t="s">
        <v>267</v>
      </c>
      <c r="Y125" s="40"/>
      <c r="Z125" s="40">
        <v>0</v>
      </c>
      <c r="AA125" s="40"/>
      <c r="AB125" s="40"/>
      <c r="AC125" s="235"/>
      <c r="AD125" s="40"/>
      <c r="AE125" s="40"/>
      <c r="AF125" s="39" t="s">
        <v>315</v>
      </c>
      <c r="AG125" s="40"/>
      <c r="AH125" s="40"/>
      <c r="AI125" s="40"/>
      <c r="AJ125" s="39" t="s">
        <v>255</v>
      </c>
      <c r="AK125" s="40"/>
      <c r="AL125" s="40" t="s">
        <v>274</v>
      </c>
      <c r="AM125" s="35">
        <v>602</v>
      </c>
      <c r="AN125" s="221">
        <v>141300</v>
      </c>
      <c r="AO125" s="22"/>
      <c r="AP125" s="52" t="s">
        <v>316</v>
      </c>
      <c r="AQ125" s="5"/>
      <c r="AR125" s="5"/>
      <c r="AS125" s="5"/>
      <c r="AT125" s="5"/>
      <c r="AU125" s="5"/>
      <c r="AV125" s="40"/>
      <c r="AW125" s="221">
        <v>141300</v>
      </c>
      <c r="AX125" s="39" t="s">
        <v>283</v>
      </c>
    </row>
    <row r="126" spans="1:50" ht="22.5">
      <c r="A126" s="35">
        <v>111222</v>
      </c>
      <c r="B126" s="64">
        <v>40399</v>
      </c>
      <c r="C126" s="40">
        <v>157796</v>
      </c>
      <c r="D126" s="32">
        <v>40390</v>
      </c>
      <c r="E126" s="35" t="s">
        <v>43</v>
      </c>
      <c r="F126" s="35" t="s">
        <v>44</v>
      </c>
      <c r="G126" s="29" t="s">
        <v>180</v>
      </c>
      <c r="H126" s="29" t="s">
        <v>217</v>
      </c>
      <c r="I126" s="29" t="s">
        <v>181</v>
      </c>
      <c r="J126" s="35" t="s">
        <v>182</v>
      </c>
      <c r="K126" s="35" t="s">
        <v>190</v>
      </c>
      <c r="L126" s="19">
        <v>19322247</v>
      </c>
      <c r="M126" s="238" t="s">
        <v>238</v>
      </c>
      <c r="N126" s="40"/>
      <c r="O126" s="35" t="s">
        <v>218</v>
      </c>
      <c r="P126" s="35" t="s">
        <v>218</v>
      </c>
      <c r="Q126" s="32">
        <v>39902</v>
      </c>
      <c r="R126" s="69" t="s">
        <v>219</v>
      </c>
      <c r="S126" s="40" t="s">
        <v>228</v>
      </c>
      <c r="T126" s="33" t="s">
        <v>252</v>
      </c>
      <c r="U126" s="218">
        <v>1025000</v>
      </c>
      <c r="V126" s="218">
        <v>0</v>
      </c>
      <c r="W126" s="218">
        <v>1025000</v>
      </c>
      <c r="X126" s="51" t="s">
        <v>257</v>
      </c>
      <c r="Y126" s="53"/>
      <c r="Z126" s="53">
        <v>0</v>
      </c>
      <c r="AA126" s="53"/>
      <c r="AB126" s="51"/>
      <c r="AC126" s="220"/>
      <c r="AD126" s="35"/>
      <c r="AE126" s="35"/>
      <c r="AF126" s="39" t="s">
        <v>315</v>
      </c>
      <c r="AG126" s="35"/>
      <c r="AH126" s="35"/>
      <c r="AI126" s="35"/>
      <c r="AJ126" s="39" t="s">
        <v>255</v>
      </c>
      <c r="AK126" s="40"/>
      <c r="AL126" s="40" t="s">
        <v>245</v>
      </c>
      <c r="AM126" s="35">
        <v>889</v>
      </c>
      <c r="AN126" s="221"/>
      <c r="AO126" s="22"/>
      <c r="AP126" s="54" t="s">
        <v>262</v>
      </c>
      <c r="AQ126" s="5"/>
      <c r="AR126" s="5"/>
      <c r="AS126" s="5"/>
      <c r="AT126" s="5"/>
      <c r="AU126" s="5"/>
      <c r="AV126" s="40"/>
      <c r="AW126" s="40"/>
      <c r="AX126" s="40"/>
    </row>
    <row r="127" spans="1:50" ht="22.5">
      <c r="A127" s="35">
        <v>111222</v>
      </c>
      <c r="B127" s="64">
        <v>40399</v>
      </c>
      <c r="C127" s="40">
        <v>157796</v>
      </c>
      <c r="D127" s="32">
        <v>40390</v>
      </c>
      <c r="E127" s="35" t="s">
        <v>43</v>
      </c>
      <c r="F127" s="35" t="s">
        <v>44</v>
      </c>
      <c r="G127" s="29" t="s">
        <v>180</v>
      </c>
      <c r="H127" s="29" t="s">
        <v>217</v>
      </c>
      <c r="I127" s="29" t="s">
        <v>181</v>
      </c>
      <c r="J127" s="35" t="s">
        <v>182</v>
      </c>
      <c r="K127" s="35" t="s">
        <v>190</v>
      </c>
      <c r="L127" s="19">
        <v>19322247</v>
      </c>
      <c r="M127" s="238" t="s">
        <v>238</v>
      </c>
      <c r="N127" s="40"/>
      <c r="O127" s="35" t="s">
        <v>218</v>
      </c>
      <c r="P127" s="35" t="s">
        <v>218</v>
      </c>
      <c r="Q127" s="32">
        <v>39902</v>
      </c>
      <c r="R127" s="69" t="s">
        <v>219</v>
      </c>
      <c r="S127" s="40" t="s">
        <v>228</v>
      </c>
      <c r="T127" s="33" t="s">
        <v>252</v>
      </c>
      <c r="U127" s="218"/>
      <c r="V127" s="218">
        <v>0</v>
      </c>
      <c r="W127" s="218"/>
      <c r="X127" s="51" t="s">
        <v>257</v>
      </c>
      <c r="Y127" s="53"/>
      <c r="Z127" s="53">
        <v>0</v>
      </c>
      <c r="AA127" s="53"/>
      <c r="AB127" s="51"/>
      <c r="AC127" s="220"/>
      <c r="AD127" s="35"/>
      <c r="AE127" s="35"/>
      <c r="AF127" s="39" t="s">
        <v>315</v>
      </c>
      <c r="AG127" s="35"/>
      <c r="AH127" s="35"/>
      <c r="AI127" s="35"/>
      <c r="AJ127" s="39" t="s">
        <v>255</v>
      </c>
      <c r="AK127" s="40"/>
      <c r="AL127" s="40" t="s">
        <v>274</v>
      </c>
      <c r="AM127" s="35">
        <v>888</v>
      </c>
      <c r="AN127" s="221"/>
      <c r="AO127" s="22"/>
      <c r="AP127" s="52" t="s">
        <v>310</v>
      </c>
      <c r="AQ127" s="5"/>
      <c r="AR127" s="5"/>
      <c r="AS127" s="5"/>
      <c r="AT127" s="5"/>
      <c r="AU127" s="5"/>
      <c r="AV127" s="40"/>
      <c r="AW127" s="40"/>
      <c r="AX127" s="40"/>
    </row>
    <row r="128" spans="1:50" ht="22.5">
      <c r="A128" s="35">
        <v>111222</v>
      </c>
      <c r="B128" s="64">
        <v>40399</v>
      </c>
      <c r="C128" s="40">
        <v>157797</v>
      </c>
      <c r="D128" s="32">
        <v>40390</v>
      </c>
      <c r="E128" s="35" t="s">
        <v>43</v>
      </c>
      <c r="F128" s="35" t="s">
        <v>44</v>
      </c>
      <c r="G128" s="29" t="s">
        <v>183</v>
      </c>
      <c r="H128" s="29" t="s">
        <v>184</v>
      </c>
      <c r="I128" s="29" t="s">
        <v>83</v>
      </c>
      <c r="J128" s="35" t="s">
        <v>51</v>
      </c>
      <c r="K128" s="35" t="s">
        <v>190</v>
      </c>
      <c r="L128" s="19">
        <v>1020723820</v>
      </c>
      <c r="M128" s="37" t="s">
        <v>237</v>
      </c>
      <c r="N128" s="35"/>
      <c r="O128" s="35" t="s">
        <v>218</v>
      </c>
      <c r="P128" s="35" t="s">
        <v>218</v>
      </c>
      <c r="Q128" s="32">
        <v>33266</v>
      </c>
      <c r="R128" s="69" t="s">
        <v>219</v>
      </c>
      <c r="S128" s="33" t="s">
        <v>220</v>
      </c>
      <c r="T128" s="33" t="s">
        <v>252</v>
      </c>
      <c r="U128" s="254">
        <v>1025000</v>
      </c>
      <c r="V128" s="218">
        <v>0</v>
      </c>
      <c r="W128" s="218">
        <v>1025000</v>
      </c>
      <c r="X128" s="40" t="s">
        <v>267</v>
      </c>
      <c r="Y128" s="40"/>
      <c r="Z128" s="40">
        <v>0</v>
      </c>
      <c r="AA128" s="40"/>
      <c r="AB128" s="40"/>
      <c r="AC128" s="235"/>
      <c r="AD128" s="40"/>
      <c r="AE128" s="40"/>
      <c r="AF128" s="39" t="s">
        <v>315</v>
      </c>
      <c r="AG128" s="40"/>
      <c r="AH128" s="40"/>
      <c r="AI128" s="40"/>
      <c r="AJ128" s="39" t="s">
        <v>255</v>
      </c>
      <c r="AK128" s="40"/>
      <c r="AL128" s="40" t="s">
        <v>245</v>
      </c>
      <c r="AM128" s="35">
        <v>816</v>
      </c>
      <c r="AN128" s="256">
        <v>12500</v>
      </c>
      <c r="AO128" s="22"/>
      <c r="AP128" s="54" t="s">
        <v>320</v>
      </c>
      <c r="AQ128" s="5"/>
      <c r="AR128" s="5"/>
      <c r="AS128" s="5"/>
      <c r="AT128" s="5"/>
      <c r="AU128" s="5"/>
      <c r="AV128" s="40"/>
      <c r="AW128" s="256">
        <v>12500</v>
      </c>
      <c r="AX128" s="40" t="s">
        <v>281</v>
      </c>
    </row>
    <row r="129" spans="1:50" ht="67.5">
      <c r="A129" s="35">
        <v>111222</v>
      </c>
      <c r="B129" s="64">
        <v>40399</v>
      </c>
      <c r="C129" s="40">
        <v>157797</v>
      </c>
      <c r="D129" s="32">
        <v>40390</v>
      </c>
      <c r="E129" s="35" t="s">
        <v>43</v>
      </c>
      <c r="F129" s="35" t="s">
        <v>44</v>
      </c>
      <c r="G129" s="29" t="s">
        <v>183</v>
      </c>
      <c r="H129" s="29" t="s">
        <v>184</v>
      </c>
      <c r="I129" s="29" t="s">
        <v>83</v>
      </c>
      <c r="J129" s="35" t="s">
        <v>51</v>
      </c>
      <c r="K129" s="35" t="s">
        <v>190</v>
      </c>
      <c r="L129" s="19">
        <v>1020723820</v>
      </c>
      <c r="M129" s="37" t="s">
        <v>237</v>
      </c>
      <c r="N129" s="35"/>
      <c r="O129" s="35" t="s">
        <v>218</v>
      </c>
      <c r="P129" s="35" t="s">
        <v>218</v>
      </c>
      <c r="Q129" s="32">
        <v>33266</v>
      </c>
      <c r="R129" s="69" t="s">
        <v>219</v>
      </c>
      <c r="S129" s="33" t="s">
        <v>220</v>
      </c>
      <c r="T129" s="33" t="s">
        <v>252</v>
      </c>
      <c r="U129" s="218"/>
      <c r="V129" s="218">
        <v>0</v>
      </c>
      <c r="W129" s="218"/>
      <c r="X129" s="40" t="s">
        <v>267</v>
      </c>
      <c r="Y129" s="40"/>
      <c r="Z129" s="40">
        <v>0</v>
      </c>
      <c r="AA129" s="40"/>
      <c r="AB129" s="40"/>
      <c r="AC129" s="235"/>
      <c r="AD129" s="40"/>
      <c r="AE129" s="40"/>
      <c r="AF129" s="39" t="s">
        <v>315</v>
      </c>
      <c r="AG129" s="40"/>
      <c r="AH129" s="40"/>
      <c r="AI129" s="40"/>
      <c r="AJ129" s="39" t="s">
        <v>255</v>
      </c>
      <c r="AK129" s="40"/>
      <c r="AL129" s="40" t="s">
        <v>274</v>
      </c>
      <c r="AM129" s="35">
        <v>602</v>
      </c>
      <c r="AN129" s="221">
        <v>141300</v>
      </c>
      <c r="AO129" s="22"/>
      <c r="AP129" s="52" t="s">
        <v>316</v>
      </c>
      <c r="AQ129" s="5"/>
      <c r="AR129" s="5"/>
      <c r="AS129" s="5"/>
      <c r="AT129" s="5"/>
      <c r="AU129" s="5"/>
      <c r="AV129" s="40"/>
      <c r="AW129" s="221">
        <v>141300</v>
      </c>
      <c r="AX129" s="39" t="s">
        <v>283</v>
      </c>
    </row>
    <row r="130" spans="1:50" ht="22.5">
      <c r="A130" s="35">
        <v>111222</v>
      </c>
      <c r="B130" s="64">
        <v>40399</v>
      </c>
      <c r="C130" s="40">
        <v>157798</v>
      </c>
      <c r="D130" s="32">
        <v>40390</v>
      </c>
      <c r="E130" s="35" t="s">
        <v>43</v>
      </c>
      <c r="F130" s="35" t="s">
        <v>44</v>
      </c>
      <c r="G130" s="29" t="s">
        <v>185</v>
      </c>
      <c r="H130" s="29"/>
      <c r="I130" s="29" t="s">
        <v>186</v>
      </c>
      <c r="J130" s="35"/>
      <c r="K130" s="35" t="s">
        <v>190</v>
      </c>
      <c r="L130" s="19">
        <v>1020723765</v>
      </c>
      <c r="M130" s="37" t="s">
        <v>237</v>
      </c>
      <c r="N130" s="35"/>
      <c r="O130" s="35" t="s">
        <v>218</v>
      </c>
      <c r="P130" s="35" t="s">
        <v>218</v>
      </c>
      <c r="Q130" s="32">
        <v>39616</v>
      </c>
      <c r="R130" s="69" t="s">
        <v>219</v>
      </c>
      <c r="S130" s="40" t="s">
        <v>232</v>
      </c>
      <c r="T130" s="33" t="s">
        <v>252</v>
      </c>
      <c r="U130" s="254">
        <v>1025000</v>
      </c>
      <c r="V130" s="218">
        <v>0</v>
      </c>
      <c r="W130" s="218">
        <v>1025000</v>
      </c>
      <c r="X130" s="51" t="s">
        <v>267</v>
      </c>
      <c r="Y130" s="53"/>
      <c r="Z130" s="53">
        <v>0</v>
      </c>
      <c r="AA130" s="35"/>
      <c r="AB130" s="48"/>
      <c r="AC130" s="220"/>
      <c r="AD130" s="222"/>
      <c r="AE130" s="222"/>
      <c r="AF130" s="39" t="s">
        <v>315</v>
      </c>
      <c r="AG130" s="35"/>
      <c r="AH130" s="35"/>
      <c r="AI130" s="35"/>
      <c r="AJ130" s="39" t="s">
        <v>255</v>
      </c>
      <c r="AK130" s="19"/>
      <c r="AL130" s="40" t="s">
        <v>245</v>
      </c>
      <c r="AM130" s="35">
        <v>816</v>
      </c>
      <c r="AN130" s="256">
        <v>12500</v>
      </c>
      <c r="AO130" s="22"/>
      <c r="AP130" s="54" t="s">
        <v>320</v>
      </c>
      <c r="AQ130" s="5"/>
      <c r="AR130" s="5"/>
      <c r="AS130" s="5"/>
      <c r="AT130" s="5"/>
      <c r="AU130" s="5"/>
      <c r="AV130" s="40"/>
      <c r="AW130" s="256">
        <v>12500</v>
      </c>
      <c r="AX130" s="40" t="s">
        <v>281</v>
      </c>
    </row>
    <row r="131" spans="1:50" ht="67.5">
      <c r="A131" s="35">
        <v>111222</v>
      </c>
      <c r="B131" s="64">
        <v>40399</v>
      </c>
      <c r="C131" s="40">
        <v>157798</v>
      </c>
      <c r="D131" s="32">
        <v>40390</v>
      </c>
      <c r="E131" s="35" t="s">
        <v>43</v>
      </c>
      <c r="F131" s="35" t="s">
        <v>44</v>
      </c>
      <c r="G131" s="29" t="s">
        <v>185</v>
      </c>
      <c r="H131" s="29"/>
      <c r="I131" s="29" t="s">
        <v>186</v>
      </c>
      <c r="J131" s="35"/>
      <c r="K131" s="35" t="s">
        <v>190</v>
      </c>
      <c r="L131" s="19">
        <v>1020723765</v>
      </c>
      <c r="M131" s="37" t="s">
        <v>237</v>
      </c>
      <c r="N131" s="35"/>
      <c r="O131" s="35" t="s">
        <v>218</v>
      </c>
      <c r="P131" s="35" t="s">
        <v>218</v>
      </c>
      <c r="Q131" s="32">
        <v>39616</v>
      </c>
      <c r="R131" s="69" t="s">
        <v>219</v>
      </c>
      <c r="S131" s="40" t="s">
        <v>232</v>
      </c>
      <c r="T131" s="33" t="s">
        <v>252</v>
      </c>
      <c r="U131" s="218"/>
      <c r="V131" s="218">
        <v>0</v>
      </c>
      <c r="W131" s="218"/>
      <c r="X131" s="51" t="s">
        <v>267</v>
      </c>
      <c r="Y131" s="53"/>
      <c r="Z131" s="53">
        <v>0</v>
      </c>
      <c r="AA131" s="35"/>
      <c r="AB131" s="48"/>
      <c r="AC131" s="220"/>
      <c r="AD131" s="222"/>
      <c r="AE131" s="222"/>
      <c r="AF131" s="39" t="s">
        <v>315</v>
      </c>
      <c r="AG131" s="35"/>
      <c r="AH131" s="35"/>
      <c r="AI131" s="35"/>
      <c r="AJ131" s="39" t="s">
        <v>255</v>
      </c>
      <c r="AK131" s="19"/>
      <c r="AL131" s="40" t="s">
        <v>274</v>
      </c>
      <c r="AM131" s="35">
        <v>602</v>
      </c>
      <c r="AN131" s="221">
        <v>141300</v>
      </c>
      <c r="AO131" s="22"/>
      <c r="AP131" s="52" t="s">
        <v>316</v>
      </c>
      <c r="AQ131" s="5"/>
      <c r="AR131" s="5"/>
      <c r="AS131" s="5"/>
      <c r="AT131" s="5"/>
      <c r="AU131" s="5"/>
      <c r="AV131" s="40"/>
      <c r="AW131" s="221">
        <v>141300</v>
      </c>
      <c r="AX131" s="39" t="s">
        <v>283</v>
      </c>
    </row>
    <row r="132" spans="1:50" ht="22.5">
      <c r="A132" s="35">
        <v>111222</v>
      </c>
      <c r="B132" s="64">
        <v>40399</v>
      </c>
      <c r="C132" s="40">
        <v>157799</v>
      </c>
      <c r="D132" s="32">
        <v>40390</v>
      </c>
      <c r="E132" s="35" t="s">
        <v>43</v>
      </c>
      <c r="F132" s="35" t="s">
        <v>44</v>
      </c>
      <c r="G132" s="236" t="s">
        <v>187</v>
      </c>
      <c r="H132" s="237" t="s">
        <v>188</v>
      </c>
      <c r="I132" s="237" t="s">
        <v>189</v>
      </c>
      <c r="J132" s="226"/>
      <c r="K132" s="35" t="s">
        <v>190</v>
      </c>
      <c r="L132" s="226">
        <v>1020723759</v>
      </c>
      <c r="M132" s="37" t="s">
        <v>237</v>
      </c>
      <c r="N132" s="35"/>
      <c r="O132" s="35" t="s">
        <v>218</v>
      </c>
      <c r="P132" s="35" t="s">
        <v>218</v>
      </c>
      <c r="Q132" s="32">
        <v>40231</v>
      </c>
      <c r="R132" s="69" t="s">
        <v>219</v>
      </c>
      <c r="S132" s="33" t="s">
        <v>220</v>
      </c>
      <c r="T132" s="33" t="s">
        <v>252</v>
      </c>
      <c r="U132" s="254">
        <v>1025000</v>
      </c>
      <c r="V132" s="218">
        <v>0</v>
      </c>
      <c r="W132" s="218">
        <v>1025000</v>
      </c>
      <c r="X132" s="40" t="s">
        <v>267</v>
      </c>
      <c r="Y132" s="40"/>
      <c r="Z132" s="40">
        <v>0</v>
      </c>
      <c r="AA132" s="40"/>
      <c r="AB132" s="40"/>
      <c r="AC132" s="235"/>
      <c r="AD132" s="40"/>
      <c r="AE132" s="40"/>
      <c r="AF132" s="39" t="s">
        <v>315</v>
      </c>
      <c r="AG132" s="40"/>
      <c r="AH132" s="40"/>
      <c r="AI132" s="40"/>
      <c r="AJ132" s="39" t="s">
        <v>255</v>
      </c>
      <c r="AK132" s="40"/>
      <c r="AL132" s="40" t="s">
        <v>245</v>
      </c>
      <c r="AM132" s="35">
        <v>816</v>
      </c>
      <c r="AN132" s="256">
        <v>12500</v>
      </c>
      <c r="AO132" s="22"/>
      <c r="AP132" s="54" t="s">
        <v>320</v>
      </c>
      <c r="AQ132" s="5"/>
      <c r="AR132" s="5"/>
      <c r="AS132" s="5"/>
      <c r="AT132" s="5"/>
      <c r="AU132" s="5"/>
      <c r="AV132" s="40"/>
      <c r="AW132" s="256">
        <v>12500</v>
      </c>
      <c r="AX132" s="40" t="s">
        <v>281</v>
      </c>
    </row>
    <row r="133" spans="1:50" ht="67.5">
      <c r="A133" s="35">
        <v>111222</v>
      </c>
      <c r="B133" s="64">
        <v>40399</v>
      </c>
      <c r="C133" s="40">
        <v>157799</v>
      </c>
      <c r="D133" s="32">
        <v>40390</v>
      </c>
      <c r="E133" s="35" t="s">
        <v>43</v>
      </c>
      <c r="F133" s="35" t="s">
        <v>44</v>
      </c>
      <c r="G133" s="236" t="s">
        <v>187</v>
      </c>
      <c r="H133" s="237" t="s">
        <v>188</v>
      </c>
      <c r="I133" s="237" t="s">
        <v>189</v>
      </c>
      <c r="J133" s="226"/>
      <c r="K133" s="35" t="s">
        <v>190</v>
      </c>
      <c r="L133" s="226">
        <v>1020723759</v>
      </c>
      <c r="M133" s="37" t="s">
        <v>237</v>
      </c>
      <c r="N133" s="35"/>
      <c r="O133" s="35" t="s">
        <v>218</v>
      </c>
      <c r="P133" s="35" t="s">
        <v>218</v>
      </c>
      <c r="Q133" s="32">
        <v>40231</v>
      </c>
      <c r="R133" s="69" t="s">
        <v>219</v>
      </c>
      <c r="S133" s="33" t="s">
        <v>220</v>
      </c>
      <c r="T133" s="33" t="s">
        <v>252</v>
      </c>
      <c r="U133" s="218"/>
      <c r="V133" s="218">
        <v>0</v>
      </c>
      <c r="W133" s="218"/>
      <c r="X133" s="40" t="s">
        <v>267</v>
      </c>
      <c r="Y133" s="40"/>
      <c r="Z133" s="40">
        <v>0</v>
      </c>
      <c r="AA133" s="40"/>
      <c r="AB133" s="40"/>
      <c r="AC133" s="235"/>
      <c r="AD133" s="40"/>
      <c r="AE133" s="40"/>
      <c r="AF133" s="39" t="s">
        <v>315</v>
      </c>
      <c r="AG133" s="40"/>
      <c r="AH133" s="40"/>
      <c r="AI133" s="40"/>
      <c r="AJ133" s="39" t="s">
        <v>255</v>
      </c>
      <c r="AK133" s="40"/>
      <c r="AL133" s="40" t="s">
        <v>274</v>
      </c>
      <c r="AM133" s="35">
        <v>602</v>
      </c>
      <c r="AN133" s="221">
        <v>141300</v>
      </c>
      <c r="AO133" s="22"/>
      <c r="AP133" s="52" t="s">
        <v>316</v>
      </c>
      <c r="AQ133" s="5"/>
      <c r="AR133" s="5"/>
      <c r="AS133" s="5"/>
      <c r="AT133" s="5"/>
      <c r="AU133" s="5"/>
      <c r="AV133" s="256">
        <v>7</v>
      </c>
      <c r="AW133" s="256">
        <f>+AN133-AV133</f>
        <v>141293</v>
      </c>
      <c r="AX133" s="39" t="s">
        <v>283</v>
      </c>
    </row>
    <row r="134" spans="1:50" ht="12.75">
      <c r="A134" s="35"/>
      <c r="B134" s="64"/>
      <c r="C134" s="40"/>
      <c r="D134" s="32"/>
      <c r="E134" s="35"/>
      <c r="F134" s="35"/>
      <c r="G134" s="29"/>
      <c r="H134" s="29"/>
      <c r="I134" s="29"/>
      <c r="J134" s="35"/>
      <c r="K134" s="35"/>
      <c r="L134" s="19"/>
      <c r="M134" s="37"/>
      <c r="N134" s="35"/>
      <c r="O134" s="35"/>
      <c r="P134" s="35"/>
      <c r="Q134" s="235"/>
      <c r="R134" s="235"/>
      <c r="S134" s="33"/>
      <c r="T134" s="33"/>
      <c r="U134" s="292">
        <f>SUM(U2:U133)</f>
        <v>67650000</v>
      </c>
      <c r="V134" s="292">
        <f>SUM(V3:V133)</f>
        <v>0</v>
      </c>
      <c r="W134" s="293">
        <f>SUM(W3:W133)</f>
        <v>66625000</v>
      </c>
      <c r="X134" s="294"/>
      <c r="Y134" s="294"/>
      <c r="Z134" s="294"/>
      <c r="AA134" s="294"/>
      <c r="AB134" s="294"/>
      <c r="AC134" s="295"/>
      <c r="AD134" s="294"/>
      <c r="AE134" s="294"/>
      <c r="AF134" s="296"/>
      <c r="AG134" s="294"/>
      <c r="AH134" s="294"/>
      <c r="AI134" s="294"/>
      <c r="AJ134" s="296"/>
      <c r="AK134" s="297"/>
      <c r="AL134" s="297"/>
      <c r="AM134" s="294"/>
      <c r="AN134" s="298">
        <f>SUM(AN2:AN133)</f>
        <v>8715000</v>
      </c>
      <c r="AO134" s="299"/>
      <c r="AP134" s="300"/>
      <c r="AQ134" s="297"/>
      <c r="AR134" s="297">
        <f>SUM(AR2:AR133)</f>
        <v>0</v>
      </c>
      <c r="AS134" s="297">
        <f>SUM(AS2:AS133)</f>
        <v>0</v>
      </c>
      <c r="AT134" s="5"/>
      <c r="AU134" s="5"/>
      <c r="AV134" s="302">
        <f>SUM(AV133)</f>
        <v>7</v>
      </c>
      <c r="AW134" s="301">
        <f>SUM(AW2:AW133)</f>
        <v>8714993</v>
      </c>
      <c r="AX134" s="40"/>
    </row>
  </sheetData>
  <autoFilter ref="A1:AX134"/>
  <dataValidations count="1">
    <dataValidation type="list" allowBlank="1" showInputMessage="1" showErrorMessage="1" sqref="D65289 IZ65289 SV65289 ACR65289 AMN65289 AWJ65289 BGF65289 BQB65289 BZX65289 CJT65289 CTP65289 DDL65289 DNH65289 DXD65289 EGZ65289 EQV65289 FAR65289 FKN65289 FUJ65289 GEF65289 GOB65289 GXX65289 HHT65289 HRP65289 IBL65289 ILH65289 IVD65289 JEZ65289 JOV65289 JYR65289 KIN65289 KSJ65289 LCF65289 LMB65289 LVX65289 MFT65289 MPP65289 MZL65289 NJH65289 NTD65289 OCZ65289 OMV65289 OWR65289 PGN65289 PQJ65289 QAF65289 QKB65289 QTX65289 RDT65289 RNP65289 RXL65289 SHH65289 SRD65289 TAZ65289 TKV65289 TUR65289 UEN65289 UOJ65289 UYF65289 VIB65289 VRX65289 WBT65289 WLP65289 WVL65289 D130825 IZ130825 SV130825 ACR130825 AMN130825 AWJ130825 BGF130825 BQB130825 BZX130825 CJT130825 CTP130825 DDL130825 DNH130825 DXD130825 EGZ130825 EQV130825 FAR130825 FKN130825 FUJ130825 GEF130825 GOB130825 GXX130825 HHT130825 HRP130825 IBL130825 ILH130825 IVD130825 JEZ130825 JOV130825 JYR130825 KIN130825 KSJ130825 LCF130825 LMB130825 LVX130825 MFT130825 MPP130825 MZL130825 NJH130825 NTD130825 OCZ130825 OMV130825 OWR130825 PGN130825 PQJ130825 QAF130825 QKB130825 QTX130825 RDT130825 RNP130825 RXL130825 SHH130825 SRD130825 TAZ130825 TKV130825 TUR130825 UEN130825 UOJ130825 UYF130825 VIB130825 VRX130825 WBT130825 WLP130825 WVL130825 D196361 IZ196361 SV196361 ACR196361 AMN196361 AWJ196361 BGF196361 BQB196361 BZX196361 CJT196361 CTP196361 DDL196361 DNH196361 DXD196361 EGZ196361 EQV196361 FAR196361 FKN196361 FUJ196361 GEF196361 GOB196361 GXX196361 HHT196361 HRP196361 IBL196361 ILH196361 IVD196361 JEZ196361 JOV196361 JYR196361 KIN196361 KSJ196361 LCF196361 LMB196361 LVX196361 MFT196361 MPP196361 MZL196361 NJH196361 NTD196361 OCZ196361 OMV196361 OWR196361 PGN196361 PQJ196361 QAF196361 QKB196361 QTX196361 RDT196361 RNP196361 RXL196361 SHH196361 SRD196361 TAZ196361 TKV196361 TUR196361 UEN196361 UOJ196361 UYF196361 VIB196361 VRX196361 WBT196361 WLP196361 WVL196361 D261897 IZ261897 SV261897 ACR261897 AMN261897 AWJ261897 BGF261897 BQB261897 BZX261897 CJT261897 CTP261897 DDL261897 DNH261897 DXD261897 EGZ261897 EQV261897 FAR261897 FKN261897 FUJ261897 GEF261897 GOB261897 GXX261897 HHT261897 HRP261897 IBL261897 ILH261897 IVD261897 JEZ261897 JOV261897 JYR261897 KIN261897 KSJ261897 LCF261897 LMB261897 LVX261897 MFT261897 MPP261897 MZL261897 NJH261897 NTD261897 OCZ261897 OMV261897 OWR261897 PGN261897 PQJ261897 QAF261897 QKB261897 QTX261897 RDT261897 RNP261897 RXL261897 SHH261897 SRD261897 TAZ261897 TKV261897 TUR261897 UEN261897 UOJ261897 UYF261897 VIB261897 VRX261897 WBT261897 WLP261897 WVL261897 D327433 IZ327433 SV327433 ACR327433 AMN327433 AWJ327433 BGF327433 BQB327433 BZX327433 CJT327433 CTP327433 DDL327433 DNH327433 DXD327433 EGZ327433 EQV327433 FAR327433 FKN327433 FUJ327433 GEF327433 GOB327433 GXX327433 HHT327433 HRP327433 IBL327433 ILH327433 IVD327433 JEZ327433 JOV327433 JYR327433 KIN327433 KSJ327433 LCF327433 LMB327433 LVX327433 MFT327433 MPP327433 MZL327433 NJH327433 NTD327433 OCZ327433 OMV327433 OWR327433 PGN327433 PQJ327433 QAF327433 QKB327433 QTX327433 RDT327433 RNP327433 RXL327433 SHH327433 SRD327433 TAZ327433 TKV327433 TUR327433 UEN327433 UOJ327433 UYF327433 VIB327433 VRX327433 WBT327433 WLP327433 WVL327433 D392969 IZ392969 SV392969 ACR392969 AMN392969 AWJ392969 BGF392969 BQB392969 BZX392969 CJT392969 CTP392969 DDL392969 DNH392969 DXD392969 EGZ392969 EQV392969 FAR392969 FKN392969 FUJ392969 GEF392969 GOB392969 GXX392969 HHT392969 HRP392969 IBL392969 ILH392969 IVD392969 JEZ392969 JOV392969 JYR392969 KIN392969 KSJ392969 LCF392969 LMB392969 LVX392969 MFT392969 MPP392969 MZL392969 NJH392969 NTD392969 OCZ392969 OMV392969 OWR392969 PGN392969 PQJ392969 QAF392969 QKB392969 QTX392969 RDT392969 RNP392969 RXL392969 SHH392969 SRD392969 TAZ392969 TKV392969 TUR392969 UEN392969 UOJ392969 UYF392969 VIB392969 VRX392969 WBT392969 WLP392969 WVL392969 D458505 IZ458505 SV458505 ACR458505 AMN458505 AWJ458505 BGF458505 BQB458505 BZX458505 CJT458505 CTP458505 DDL458505 DNH458505 DXD458505 EGZ458505 EQV458505 FAR458505 FKN458505 FUJ458505 GEF458505 GOB458505 GXX458505 HHT458505 HRP458505 IBL458505 ILH458505 IVD458505 JEZ458505 JOV458505 JYR458505 KIN458505 KSJ458505 LCF458505 LMB458505 LVX458505 MFT458505 MPP458505 MZL458505 NJH458505 NTD458505 OCZ458505 OMV458505 OWR458505 PGN458505 PQJ458505 QAF458505 QKB458505 QTX458505 RDT458505 RNP458505 RXL458505 SHH458505 SRD458505 TAZ458505 TKV458505 TUR458505 UEN458505 UOJ458505 UYF458505 VIB458505 VRX458505 WBT458505 WLP458505 WVL458505 D524041 IZ524041 SV524041 ACR524041 AMN524041 AWJ524041 BGF524041 BQB524041 BZX524041 CJT524041 CTP524041 DDL524041 DNH524041 DXD524041 EGZ524041 EQV524041 FAR524041 FKN524041 FUJ524041 GEF524041 GOB524041 GXX524041 HHT524041 HRP524041 IBL524041 ILH524041 IVD524041 JEZ524041 JOV524041 JYR524041 KIN524041 KSJ524041 LCF524041 LMB524041 LVX524041 MFT524041 MPP524041 MZL524041 NJH524041 NTD524041 OCZ524041 OMV524041 OWR524041 PGN524041 PQJ524041 QAF524041 QKB524041 QTX524041 RDT524041 RNP524041 RXL524041 SHH524041 SRD524041 TAZ524041 TKV524041 TUR524041 UEN524041 UOJ524041 UYF524041 VIB524041 VRX524041 WBT524041 WLP524041 WVL524041 D589577 IZ589577 SV589577 ACR589577 AMN589577 AWJ589577 BGF589577 BQB589577 BZX589577 CJT589577 CTP589577 DDL589577 DNH589577 DXD589577 EGZ589577 EQV589577 FAR589577 FKN589577 FUJ589577 GEF589577 GOB589577 GXX589577 HHT589577 HRP589577 IBL589577 ILH589577 IVD589577 JEZ589577 JOV589577 JYR589577 KIN589577 KSJ589577 LCF589577 LMB589577 LVX589577 MFT589577 MPP589577 MZL589577 NJH589577 NTD589577 OCZ589577 OMV589577 OWR589577 PGN589577 PQJ589577 QAF589577 QKB589577 QTX589577 RDT589577 RNP589577 RXL589577 SHH589577 SRD589577 TAZ589577 TKV589577 TUR589577 UEN589577 UOJ589577 UYF589577 VIB589577 VRX589577 WBT589577 WLP589577 WVL589577 D655113 IZ655113 SV655113 ACR655113 AMN655113 AWJ655113 BGF655113 BQB655113 BZX655113 CJT655113 CTP655113 DDL655113 DNH655113 DXD655113 EGZ655113 EQV655113 FAR655113 FKN655113 FUJ655113 GEF655113 GOB655113 GXX655113 HHT655113 HRP655113 IBL655113 ILH655113 IVD655113 JEZ655113 JOV655113 JYR655113 KIN655113 KSJ655113 LCF655113 LMB655113 LVX655113 MFT655113 MPP655113 MZL655113 NJH655113 NTD655113 OCZ655113 OMV655113 OWR655113 PGN655113 PQJ655113 QAF655113 QKB655113 QTX655113 RDT655113 RNP655113 RXL655113 SHH655113 SRD655113 TAZ655113 TKV655113 TUR655113 UEN655113 UOJ655113 UYF655113 VIB655113 VRX655113 WBT655113 WLP655113 WVL655113 D720649 IZ720649 SV720649 ACR720649 AMN720649 AWJ720649 BGF720649 BQB720649 BZX720649 CJT720649 CTP720649 DDL720649 DNH720649 DXD720649 EGZ720649 EQV720649 FAR720649 FKN720649 FUJ720649 GEF720649 GOB720649 GXX720649 HHT720649 HRP720649 IBL720649 ILH720649 IVD720649 JEZ720649 JOV720649 JYR720649 KIN720649 KSJ720649 LCF720649 LMB720649 LVX720649 MFT720649 MPP720649 MZL720649 NJH720649 NTD720649 OCZ720649 OMV720649 OWR720649 PGN720649 PQJ720649 QAF720649 QKB720649 QTX720649 RDT720649 RNP720649 RXL720649 SHH720649 SRD720649 TAZ720649 TKV720649 TUR720649 UEN720649 UOJ720649 UYF720649 VIB720649 VRX720649 WBT720649 WLP720649 WVL720649 D786185 IZ786185 SV786185 ACR786185 AMN786185 AWJ786185 BGF786185 BQB786185 BZX786185 CJT786185 CTP786185 DDL786185 DNH786185 DXD786185 EGZ786185 EQV786185 FAR786185 FKN786185 FUJ786185 GEF786185 GOB786185 GXX786185 HHT786185 HRP786185 IBL786185 ILH786185 IVD786185 JEZ786185 JOV786185 JYR786185 KIN786185 KSJ786185 LCF786185 LMB786185 LVX786185 MFT786185 MPP786185 MZL786185 NJH786185 NTD786185 OCZ786185 OMV786185 OWR786185 PGN786185 PQJ786185 QAF786185 QKB786185 QTX786185 RDT786185 RNP786185 RXL786185 SHH786185 SRD786185 TAZ786185 TKV786185 TUR786185 UEN786185 UOJ786185 UYF786185 VIB786185 VRX786185 WBT786185 WLP786185 WVL786185 D851721 IZ851721 SV851721 ACR851721 AMN851721 AWJ851721 BGF851721 BQB851721 BZX851721 CJT851721 CTP851721 DDL851721 DNH851721 DXD851721 EGZ851721 EQV851721 FAR851721 FKN851721 FUJ851721 GEF851721 GOB851721 GXX851721 HHT851721 HRP851721 IBL851721 ILH851721 IVD851721 JEZ851721 JOV851721 JYR851721 KIN851721 KSJ851721 LCF851721 LMB851721 LVX851721 MFT851721 MPP851721 MZL851721 NJH851721 NTD851721 OCZ851721 OMV851721 OWR851721 PGN851721 PQJ851721 QAF851721 QKB851721 QTX851721 RDT851721 RNP851721 RXL851721 SHH851721 SRD851721 TAZ851721 TKV851721 TUR851721 UEN851721 UOJ851721 UYF851721 VIB851721 VRX851721 WBT851721 WLP851721 WVL851721 D917257 IZ917257 SV917257 ACR917257 AMN917257 AWJ917257 BGF917257 BQB917257 BZX917257 CJT917257 CTP917257 DDL917257 DNH917257 DXD917257 EGZ917257 EQV917257 FAR917257 FKN917257 FUJ917257 GEF917257 GOB917257 GXX917257 HHT917257 HRP917257 IBL917257 ILH917257 IVD917257 JEZ917257 JOV917257 JYR917257 KIN917257 KSJ917257 LCF917257 LMB917257 LVX917257 MFT917257 MPP917257 MZL917257 NJH917257 NTD917257 OCZ917257 OMV917257 OWR917257 PGN917257 PQJ917257 QAF917257 QKB917257 QTX917257 RDT917257 RNP917257 RXL917257 SHH917257 SRD917257 TAZ917257 TKV917257 TUR917257 UEN917257 UOJ917257 UYF917257 VIB917257 VRX917257 WBT917257 WLP917257 WVL917257 D982793 IZ982793 SV982793 ACR982793 AMN982793 AWJ982793 BGF982793 BQB982793 BZX982793 CJT982793 CTP982793 DDL982793 DNH982793 DXD982793 EGZ982793 EQV982793 FAR982793 FKN982793 FUJ982793 GEF982793 GOB982793 GXX982793 HHT982793 HRP982793 IBL982793 ILH982793 IVD982793 JEZ982793 JOV982793 JYR982793 KIN982793 KSJ982793 LCF982793 LMB982793 LVX982793 MFT982793 MPP982793 MZL982793 NJH982793 NTD982793 OCZ982793 OMV982793 OWR982793 PGN982793 PQJ982793 QAF982793 QKB982793 QTX982793 RDT982793 RNP982793 RXL982793 SHH982793 SRD982793 TAZ982793 TKV982793 TUR982793 UEN982793 UOJ982793 UYF982793 VIB982793 VRX982793 WBT982793 WLP982793 WVL982793">
      <formula1>"NI,CC"</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0" tint="-0.34998626667073579"/>
  </sheetPr>
  <dimension ref="A1:AY132"/>
  <sheetViews>
    <sheetView topLeftCell="K1" workbookViewId="0">
      <pane ySplit="1" topLeftCell="A62" activePane="bottomLeft" state="frozen"/>
      <selection pane="bottomLeft" activeCell="AY62" sqref="AY62"/>
    </sheetView>
  </sheetViews>
  <sheetFormatPr baseColWidth="10" defaultRowHeight="11.25"/>
  <cols>
    <col min="1" max="1" width="8.42578125" style="98" customWidth="1"/>
    <col min="2" max="2" width="9.140625" style="98" customWidth="1"/>
    <col min="3" max="3" width="6.42578125" style="98" customWidth="1"/>
    <col min="4" max="4" width="11.42578125" style="98" hidden="1" customWidth="1"/>
    <col min="5" max="5" width="5" style="98" hidden="1" customWidth="1"/>
    <col min="6" max="6" width="9.42578125" style="98" hidden="1" customWidth="1"/>
    <col min="7" max="9" width="11.42578125" style="215" customWidth="1"/>
    <col min="10" max="10" width="11.5703125" style="98" customWidth="1"/>
    <col min="11" max="11" width="3.7109375" style="98" customWidth="1"/>
    <col min="12" max="12" width="11.28515625" style="98" customWidth="1"/>
    <col min="13" max="13" width="6.85546875" style="98" hidden="1" customWidth="1"/>
    <col min="14" max="14" width="5.140625" style="216" hidden="1" customWidth="1"/>
    <col min="15" max="15" width="6.42578125" style="98" hidden="1" customWidth="1"/>
    <col min="16" max="16" width="13.7109375" style="98" hidden="1" customWidth="1"/>
    <col min="17" max="17" width="10.85546875" style="98" hidden="1" customWidth="1"/>
    <col min="18" max="18" width="9" style="98" hidden="1" customWidth="1"/>
    <col min="19" max="19" width="13.42578125" style="98" hidden="1" customWidth="1"/>
    <col min="20" max="21" width="9.140625" style="98" hidden="1" customWidth="1"/>
    <col min="22" max="22" width="12.28515625" style="255" customWidth="1"/>
    <col min="23" max="23" width="8.7109375" style="98" hidden="1" customWidth="1"/>
    <col min="24" max="24" width="10.28515625" style="98" hidden="1" customWidth="1"/>
    <col min="25" max="25" width="17" style="98" hidden="1" customWidth="1"/>
    <col min="26" max="26" width="13.140625" style="98" hidden="1" customWidth="1"/>
    <col min="27" max="27" width="13.85546875" style="98" hidden="1" customWidth="1"/>
    <col min="28" max="28" width="13.140625" style="98" hidden="1" customWidth="1"/>
    <col min="29" max="29" width="16.85546875" style="98" hidden="1" customWidth="1"/>
    <col min="30" max="30" width="11.85546875" style="217" hidden="1" customWidth="1"/>
    <col min="31" max="31" width="7.28515625" style="98" hidden="1" customWidth="1"/>
    <col min="32" max="32" width="8.5703125" style="98" hidden="1" customWidth="1"/>
    <col min="33" max="33" width="9.5703125" style="98" hidden="1" customWidth="1"/>
    <col min="34" max="34" width="8.42578125" style="98" hidden="1" customWidth="1"/>
    <col min="35" max="35" width="9.5703125" style="98" hidden="1" customWidth="1"/>
    <col min="36" max="36" width="8" style="98" hidden="1" customWidth="1"/>
    <col min="37" max="37" width="27.28515625" style="98" hidden="1" customWidth="1"/>
    <col min="38" max="38" width="0.140625" style="98" customWidth="1"/>
    <col min="39" max="40" width="11.42578125" style="98"/>
    <col min="41" max="41" width="11.7109375" style="255" customWidth="1"/>
    <col min="42" max="42" width="0" style="98" hidden="1" customWidth="1"/>
    <col min="43" max="43" width="46.28515625" style="98" customWidth="1"/>
    <col min="44" max="48" width="11.42578125" style="98" hidden="1" customWidth="1"/>
    <col min="49" max="49" width="12.42578125" style="255" bestFit="1" customWidth="1"/>
    <col min="50" max="50" width="11.85546875" style="255" bestFit="1" customWidth="1"/>
    <col min="51" max="51" width="85.7109375" style="98" customWidth="1"/>
    <col min="52" max="256" width="11.42578125" style="98"/>
    <col min="257" max="257" width="8.42578125" style="98" customWidth="1"/>
    <col min="258" max="258" width="9.140625" style="98" customWidth="1"/>
    <col min="259" max="259" width="6.42578125" style="98" customWidth="1"/>
    <col min="260" max="260" width="11.42578125" style="98" customWidth="1"/>
    <col min="261" max="261" width="5" style="98" customWidth="1"/>
    <col min="262" max="262" width="9.42578125" style="98" customWidth="1"/>
    <col min="263" max="265" width="11.42578125" style="98" customWidth="1"/>
    <col min="266" max="266" width="11.5703125" style="98" customWidth="1"/>
    <col min="267" max="267" width="3.7109375" style="98" customWidth="1"/>
    <col min="268" max="268" width="11.28515625" style="98" customWidth="1"/>
    <col min="269" max="269" width="6.85546875" style="98" customWidth="1"/>
    <col min="270" max="270" width="5.140625" style="98" customWidth="1"/>
    <col min="271" max="271" width="6.42578125" style="98" customWidth="1"/>
    <col min="272" max="272" width="13.7109375" style="98" customWidth="1"/>
    <col min="273" max="273" width="10.85546875" style="98" customWidth="1"/>
    <col min="274" max="274" width="9" style="98" customWidth="1"/>
    <col min="275" max="275" width="13.42578125" style="98" customWidth="1"/>
    <col min="276" max="277" width="9.140625" style="98" customWidth="1"/>
    <col min="278" max="278" width="11.42578125" style="98" customWidth="1"/>
    <col min="279" max="279" width="8.7109375" style="98" customWidth="1"/>
    <col min="280" max="280" width="10.28515625" style="98" customWidth="1"/>
    <col min="281" max="281" width="17" style="98" customWidth="1"/>
    <col min="282" max="282" width="13.140625" style="98" customWidth="1"/>
    <col min="283" max="283" width="13.85546875" style="98" customWidth="1"/>
    <col min="284" max="284" width="13.140625" style="98" customWidth="1"/>
    <col min="285" max="285" width="16.85546875" style="98" customWidth="1"/>
    <col min="286" max="286" width="11.85546875" style="98" customWidth="1"/>
    <col min="287" max="287" width="7.28515625" style="98" customWidth="1"/>
    <col min="288" max="288" width="8.5703125" style="98" customWidth="1"/>
    <col min="289" max="289" width="9.5703125" style="98" customWidth="1"/>
    <col min="290" max="290" width="8.42578125" style="98" customWidth="1"/>
    <col min="291" max="291" width="9.5703125" style="98" customWidth="1"/>
    <col min="292" max="292" width="8" style="98" customWidth="1"/>
    <col min="293" max="293" width="27.28515625" style="98" customWidth="1"/>
    <col min="294" max="294" width="0.140625" style="98" customWidth="1"/>
    <col min="295" max="296" width="11.42578125" style="98"/>
    <col min="297" max="297" width="11.7109375" style="98" customWidth="1"/>
    <col min="298" max="298" width="11.42578125" style="98"/>
    <col min="299" max="299" width="46.28515625" style="98" customWidth="1"/>
    <col min="300" max="304" width="11.42578125" style="98" customWidth="1"/>
    <col min="305" max="512" width="11.42578125" style="98"/>
    <col min="513" max="513" width="8.42578125" style="98" customWidth="1"/>
    <col min="514" max="514" width="9.140625" style="98" customWidth="1"/>
    <col min="515" max="515" width="6.42578125" style="98" customWidth="1"/>
    <col min="516" max="516" width="11.42578125" style="98" customWidth="1"/>
    <col min="517" max="517" width="5" style="98" customWidth="1"/>
    <col min="518" max="518" width="9.42578125" style="98" customWidth="1"/>
    <col min="519" max="521" width="11.42578125" style="98" customWidth="1"/>
    <col min="522" max="522" width="11.5703125" style="98" customWidth="1"/>
    <col min="523" max="523" width="3.7109375" style="98" customWidth="1"/>
    <col min="524" max="524" width="11.28515625" style="98" customWidth="1"/>
    <col min="525" max="525" width="6.85546875" style="98" customWidth="1"/>
    <col min="526" max="526" width="5.140625" style="98" customWidth="1"/>
    <col min="527" max="527" width="6.42578125" style="98" customWidth="1"/>
    <col min="528" max="528" width="13.7109375" style="98" customWidth="1"/>
    <col min="529" max="529" width="10.85546875" style="98" customWidth="1"/>
    <col min="530" max="530" width="9" style="98" customWidth="1"/>
    <col min="531" max="531" width="13.42578125" style="98" customWidth="1"/>
    <col min="532" max="533" width="9.140625" style="98" customWidth="1"/>
    <col min="534" max="534" width="11.42578125" style="98" customWidth="1"/>
    <col min="535" max="535" width="8.7109375" style="98" customWidth="1"/>
    <col min="536" max="536" width="10.28515625" style="98" customWidth="1"/>
    <col min="537" max="537" width="17" style="98" customWidth="1"/>
    <col min="538" max="538" width="13.140625" style="98" customWidth="1"/>
    <col min="539" max="539" width="13.85546875" style="98" customWidth="1"/>
    <col min="540" max="540" width="13.140625" style="98" customWidth="1"/>
    <col min="541" max="541" width="16.85546875" style="98" customWidth="1"/>
    <col min="542" max="542" width="11.85546875" style="98" customWidth="1"/>
    <col min="543" max="543" width="7.28515625" style="98" customWidth="1"/>
    <col min="544" max="544" width="8.5703125" style="98" customWidth="1"/>
    <col min="545" max="545" width="9.5703125" style="98" customWidth="1"/>
    <col min="546" max="546" width="8.42578125" style="98" customWidth="1"/>
    <col min="547" max="547" width="9.5703125" style="98" customWidth="1"/>
    <col min="548" max="548" width="8" style="98" customWidth="1"/>
    <col min="549" max="549" width="27.28515625" style="98" customWidth="1"/>
    <col min="550" max="550" width="0.140625" style="98" customWidth="1"/>
    <col min="551" max="552" width="11.42578125" style="98"/>
    <col min="553" max="553" width="11.7109375" style="98" customWidth="1"/>
    <col min="554" max="554" width="11.42578125" style="98"/>
    <col min="555" max="555" width="46.28515625" style="98" customWidth="1"/>
    <col min="556" max="560" width="11.42578125" style="98" customWidth="1"/>
    <col min="561" max="768" width="11.42578125" style="98"/>
    <col min="769" max="769" width="8.42578125" style="98" customWidth="1"/>
    <col min="770" max="770" width="9.140625" style="98" customWidth="1"/>
    <col min="771" max="771" width="6.42578125" style="98" customWidth="1"/>
    <col min="772" max="772" width="11.42578125" style="98" customWidth="1"/>
    <col min="773" max="773" width="5" style="98" customWidth="1"/>
    <col min="774" max="774" width="9.42578125" style="98" customWidth="1"/>
    <col min="775" max="777" width="11.42578125" style="98" customWidth="1"/>
    <col min="778" max="778" width="11.5703125" style="98" customWidth="1"/>
    <col min="779" max="779" width="3.7109375" style="98" customWidth="1"/>
    <col min="780" max="780" width="11.28515625" style="98" customWidth="1"/>
    <col min="781" max="781" width="6.85546875" style="98" customWidth="1"/>
    <col min="782" max="782" width="5.140625" style="98" customWidth="1"/>
    <col min="783" max="783" width="6.42578125" style="98" customWidth="1"/>
    <col min="784" max="784" width="13.7109375" style="98" customWidth="1"/>
    <col min="785" max="785" width="10.85546875" style="98" customWidth="1"/>
    <col min="786" max="786" width="9" style="98" customWidth="1"/>
    <col min="787" max="787" width="13.42578125" style="98" customWidth="1"/>
    <col min="788" max="789" width="9.140625" style="98" customWidth="1"/>
    <col min="790" max="790" width="11.42578125" style="98" customWidth="1"/>
    <col min="791" max="791" width="8.7109375" style="98" customWidth="1"/>
    <col min="792" max="792" width="10.28515625" style="98" customWidth="1"/>
    <col min="793" max="793" width="17" style="98" customWidth="1"/>
    <col min="794" max="794" width="13.140625" style="98" customWidth="1"/>
    <col min="795" max="795" width="13.85546875" style="98" customWidth="1"/>
    <col min="796" max="796" width="13.140625" style="98" customWidth="1"/>
    <col min="797" max="797" width="16.85546875" style="98" customWidth="1"/>
    <col min="798" max="798" width="11.85546875" style="98" customWidth="1"/>
    <col min="799" max="799" width="7.28515625" style="98" customWidth="1"/>
    <col min="800" max="800" width="8.5703125" style="98" customWidth="1"/>
    <col min="801" max="801" width="9.5703125" style="98" customWidth="1"/>
    <col min="802" max="802" width="8.42578125" style="98" customWidth="1"/>
    <col min="803" max="803" width="9.5703125" style="98" customWidth="1"/>
    <col min="804" max="804" width="8" style="98" customWidth="1"/>
    <col min="805" max="805" width="27.28515625" style="98" customWidth="1"/>
    <col min="806" max="806" width="0.140625" style="98" customWidth="1"/>
    <col min="807" max="808" width="11.42578125" style="98"/>
    <col min="809" max="809" width="11.7109375" style="98" customWidth="1"/>
    <col min="810" max="810" width="11.42578125" style="98"/>
    <col min="811" max="811" width="46.28515625" style="98" customWidth="1"/>
    <col min="812" max="816" width="11.42578125" style="98" customWidth="1"/>
    <col min="817" max="1024" width="11.42578125" style="98"/>
    <col min="1025" max="1025" width="8.42578125" style="98" customWidth="1"/>
    <col min="1026" max="1026" width="9.140625" style="98" customWidth="1"/>
    <col min="1027" max="1027" width="6.42578125" style="98" customWidth="1"/>
    <col min="1028" max="1028" width="11.42578125" style="98" customWidth="1"/>
    <col min="1029" max="1029" width="5" style="98" customWidth="1"/>
    <col min="1030" max="1030" width="9.42578125" style="98" customWidth="1"/>
    <col min="1031" max="1033" width="11.42578125" style="98" customWidth="1"/>
    <col min="1034" max="1034" width="11.5703125" style="98" customWidth="1"/>
    <col min="1035" max="1035" width="3.7109375" style="98" customWidth="1"/>
    <col min="1036" max="1036" width="11.28515625" style="98" customWidth="1"/>
    <col min="1037" max="1037" width="6.85546875" style="98" customWidth="1"/>
    <col min="1038" max="1038" width="5.140625" style="98" customWidth="1"/>
    <col min="1039" max="1039" width="6.42578125" style="98" customWidth="1"/>
    <col min="1040" max="1040" width="13.7109375" style="98" customWidth="1"/>
    <col min="1041" max="1041" width="10.85546875" style="98" customWidth="1"/>
    <col min="1042" max="1042" width="9" style="98" customWidth="1"/>
    <col min="1043" max="1043" width="13.42578125" style="98" customWidth="1"/>
    <col min="1044" max="1045" width="9.140625" style="98" customWidth="1"/>
    <col min="1046" max="1046" width="11.42578125" style="98" customWidth="1"/>
    <col min="1047" max="1047" width="8.7109375" style="98" customWidth="1"/>
    <col min="1048" max="1048" width="10.28515625" style="98" customWidth="1"/>
    <col min="1049" max="1049" width="17" style="98" customWidth="1"/>
    <col min="1050" max="1050" width="13.140625" style="98" customWidth="1"/>
    <col min="1051" max="1051" width="13.85546875" style="98" customWidth="1"/>
    <col min="1052" max="1052" width="13.140625" style="98" customWidth="1"/>
    <col min="1053" max="1053" width="16.85546875" style="98" customWidth="1"/>
    <col min="1054" max="1054" width="11.85546875" style="98" customWidth="1"/>
    <col min="1055" max="1055" width="7.28515625" style="98" customWidth="1"/>
    <col min="1056" max="1056" width="8.5703125" style="98" customWidth="1"/>
    <col min="1057" max="1057" width="9.5703125" style="98" customWidth="1"/>
    <col min="1058" max="1058" width="8.42578125" style="98" customWidth="1"/>
    <col min="1059" max="1059" width="9.5703125" style="98" customWidth="1"/>
    <col min="1060" max="1060" width="8" style="98" customWidth="1"/>
    <col min="1061" max="1061" width="27.28515625" style="98" customWidth="1"/>
    <col min="1062" max="1062" width="0.140625" style="98" customWidth="1"/>
    <col min="1063" max="1064" width="11.42578125" style="98"/>
    <col min="1065" max="1065" width="11.7109375" style="98" customWidth="1"/>
    <col min="1066" max="1066" width="11.42578125" style="98"/>
    <col min="1067" max="1067" width="46.28515625" style="98" customWidth="1"/>
    <col min="1068" max="1072" width="11.42578125" style="98" customWidth="1"/>
    <col min="1073" max="1280" width="11.42578125" style="98"/>
    <col min="1281" max="1281" width="8.42578125" style="98" customWidth="1"/>
    <col min="1282" max="1282" width="9.140625" style="98" customWidth="1"/>
    <col min="1283" max="1283" width="6.42578125" style="98" customWidth="1"/>
    <col min="1284" max="1284" width="11.42578125" style="98" customWidth="1"/>
    <col min="1285" max="1285" width="5" style="98" customWidth="1"/>
    <col min="1286" max="1286" width="9.42578125" style="98" customWidth="1"/>
    <col min="1287" max="1289" width="11.42578125" style="98" customWidth="1"/>
    <col min="1290" max="1290" width="11.5703125" style="98" customWidth="1"/>
    <col min="1291" max="1291" width="3.7109375" style="98" customWidth="1"/>
    <col min="1292" max="1292" width="11.28515625" style="98" customWidth="1"/>
    <col min="1293" max="1293" width="6.85546875" style="98" customWidth="1"/>
    <col min="1294" max="1294" width="5.140625" style="98" customWidth="1"/>
    <col min="1295" max="1295" width="6.42578125" style="98" customWidth="1"/>
    <col min="1296" max="1296" width="13.7109375" style="98" customWidth="1"/>
    <col min="1297" max="1297" width="10.85546875" style="98" customWidth="1"/>
    <col min="1298" max="1298" width="9" style="98" customWidth="1"/>
    <col min="1299" max="1299" width="13.42578125" style="98" customWidth="1"/>
    <col min="1300" max="1301" width="9.140625" style="98" customWidth="1"/>
    <col min="1302" max="1302" width="11.42578125" style="98" customWidth="1"/>
    <col min="1303" max="1303" width="8.7109375" style="98" customWidth="1"/>
    <col min="1304" max="1304" width="10.28515625" style="98" customWidth="1"/>
    <col min="1305" max="1305" width="17" style="98" customWidth="1"/>
    <col min="1306" max="1306" width="13.140625" style="98" customWidth="1"/>
    <col min="1307" max="1307" width="13.85546875" style="98" customWidth="1"/>
    <col min="1308" max="1308" width="13.140625" style="98" customWidth="1"/>
    <col min="1309" max="1309" width="16.85546875" style="98" customWidth="1"/>
    <col min="1310" max="1310" width="11.85546875" style="98" customWidth="1"/>
    <col min="1311" max="1311" width="7.28515625" style="98" customWidth="1"/>
    <col min="1312" max="1312" width="8.5703125" style="98" customWidth="1"/>
    <col min="1313" max="1313" width="9.5703125" style="98" customWidth="1"/>
    <col min="1314" max="1314" width="8.42578125" style="98" customWidth="1"/>
    <col min="1315" max="1315" width="9.5703125" style="98" customWidth="1"/>
    <col min="1316" max="1316" width="8" style="98" customWidth="1"/>
    <col min="1317" max="1317" width="27.28515625" style="98" customWidth="1"/>
    <col min="1318" max="1318" width="0.140625" style="98" customWidth="1"/>
    <col min="1319" max="1320" width="11.42578125" style="98"/>
    <col min="1321" max="1321" width="11.7109375" style="98" customWidth="1"/>
    <col min="1322" max="1322" width="11.42578125" style="98"/>
    <col min="1323" max="1323" width="46.28515625" style="98" customWidth="1"/>
    <col min="1324" max="1328" width="11.42578125" style="98" customWidth="1"/>
    <col min="1329" max="1536" width="11.42578125" style="98"/>
    <col min="1537" max="1537" width="8.42578125" style="98" customWidth="1"/>
    <col min="1538" max="1538" width="9.140625" style="98" customWidth="1"/>
    <col min="1539" max="1539" width="6.42578125" style="98" customWidth="1"/>
    <col min="1540" max="1540" width="11.42578125" style="98" customWidth="1"/>
    <col min="1541" max="1541" width="5" style="98" customWidth="1"/>
    <col min="1542" max="1542" width="9.42578125" style="98" customWidth="1"/>
    <col min="1543" max="1545" width="11.42578125" style="98" customWidth="1"/>
    <col min="1546" max="1546" width="11.5703125" style="98" customWidth="1"/>
    <col min="1547" max="1547" width="3.7109375" style="98" customWidth="1"/>
    <col min="1548" max="1548" width="11.28515625" style="98" customWidth="1"/>
    <col min="1549" max="1549" width="6.85546875" style="98" customWidth="1"/>
    <col min="1550" max="1550" width="5.140625" style="98" customWidth="1"/>
    <col min="1551" max="1551" width="6.42578125" style="98" customWidth="1"/>
    <col min="1552" max="1552" width="13.7109375" style="98" customWidth="1"/>
    <col min="1553" max="1553" width="10.85546875" style="98" customWidth="1"/>
    <col min="1554" max="1554" width="9" style="98" customWidth="1"/>
    <col min="1555" max="1555" width="13.42578125" style="98" customWidth="1"/>
    <col min="1556" max="1557" width="9.140625" style="98" customWidth="1"/>
    <col min="1558" max="1558" width="11.42578125" style="98" customWidth="1"/>
    <col min="1559" max="1559" width="8.7109375" style="98" customWidth="1"/>
    <col min="1560" max="1560" width="10.28515625" style="98" customWidth="1"/>
    <col min="1561" max="1561" width="17" style="98" customWidth="1"/>
    <col min="1562" max="1562" width="13.140625" style="98" customWidth="1"/>
    <col min="1563" max="1563" width="13.85546875" style="98" customWidth="1"/>
    <col min="1564" max="1564" width="13.140625" style="98" customWidth="1"/>
    <col min="1565" max="1565" width="16.85546875" style="98" customWidth="1"/>
    <col min="1566" max="1566" width="11.85546875" style="98" customWidth="1"/>
    <col min="1567" max="1567" width="7.28515625" style="98" customWidth="1"/>
    <col min="1568" max="1568" width="8.5703125" style="98" customWidth="1"/>
    <col min="1569" max="1569" width="9.5703125" style="98" customWidth="1"/>
    <col min="1570" max="1570" width="8.42578125" style="98" customWidth="1"/>
    <col min="1571" max="1571" width="9.5703125" style="98" customWidth="1"/>
    <col min="1572" max="1572" width="8" style="98" customWidth="1"/>
    <col min="1573" max="1573" width="27.28515625" style="98" customWidth="1"/>
    <col min="1574" max="1574" width="0.140625" style="98" customWidth="1"/>
    <col min="1575" max="1576" width="11.42578125" style="98"/>
    <col min="1577" max="1577" width="11.7109375" style="98" customWidth="1"/>
    <col min="1578" max="1578" width="11.42578125" style="98"/>
    <col min="1579" max="1579" width="46.28515625" style="98" customWidth="1"/>
    <col min="1580" max="1584" width="11.42578125" style="98" customWidth="1"/>
    <col min="1585" max="1792" width="11.42578125" style="98"/>
    <col min="1793" max="1793" width="8.42578125" style="98" customWidth="1"/>
    <col min="1794" max="1794" width="9.140625" style="98" customWidth="1"/>
    <col min="1795" max="1795" width="6.42578125" style="98" customWidth="1"/>
    <col min="1796" max="1796" width="11.42578125" style="98" customWidth="1"/>
    <col min="1797" max="1797" width="5" style="98" customWidth="1"/>
    <col min="1798" max="1798" width="9.42578125" style="98" customWidth="1"/>
    <col min="1799" max="1801" width="11.42578125" style="98" customWidth="1"/>
    <col min="1802" max="1802" width="11.5703125" style="98" customWidth="1"/>
    <col min="1803" max="1803" width="3.7109375" style="98" customWidth="1"/>
    <col min="1804" max="1804" width="11.28515625" style="98" customWidth="1"/>
    <col min="1805" max="1805" width="6.85546875" style="98" customWidth="1"/>
    <col min="1806" max="1806" width="5.140625" style="98" customWidth="1"/>
    <col min="1807" max="1807" width="6.42578125" style="98" customWidth="1"/>
    <col min="1808" max="1808" width="13.7109375" style="98" customWidth="1"/>
    <col min="1809" max="1809" width="10.85546875" style="98" customWidth="1"/>
    <col min="1810" max="1810" width="9" style="98" customWidth="1"/>
    <col min="1811" max="1811" width="13.42578125" style="98" customWidth="1"/>
    <col min="1812" max="1813" width="9.140625" style="98" customWidth="1"/>
    <col min="1814" max="1814" width="11.42578125" style="98" customWidth="1"/>
    <col min="1815" max="1815" width="8.7109375" style="98" customWidth="1"/>
    <col min="1816" max="1816" width="10.28515625" style="98" customWidth="1"/>
    <col min="1817" max="1817" width="17" style="98" customWidth="1"/>
    <col min="1818" max="1818" width="13.140625" style="98" customWidth="1"/>
    <col min="1819" max="1819" width="13.85546875" style="98" customWidth="1"/>
    <col min="1820" max="1820" width="13.140625" style="98" customWidth="1"/>
    <col min="1821" max="1821" width="16.85546875" style="98" customWidth="1"/>
    <col min="1822" max="1822" width="11.85546875" style="98" customWidth="1"/>
    <col min="1823" max="1823" width="7.28515625" style="98" customWidth="1"/>
    <col min="1824" max="1824" width="8.5703125" style="98" customWidth="1"/>
    <col min="1825" max="1825" width="9.5703125" style="98" customWidth="1"/>
    <col min="1826" max="1826" width="8.42578125" style="98" customWidth="1"/>
    <col min="1827" max="1827" width="9.5703125" style="98" customWidth="1"/>
    <col min="1828" max="1828" width="8" style="98" customWidth="1"/>
    <col min="1829" max="1829" width="27.28515625" style="98" customWidth="1"/>
    <col min="1830" max="1830" width="0.140625" style="98" customWidth="1"/>
    <col min="1831" max="1832" width="11.42578125" style="98"/>
    <col min="1833" max="1833" width="11.7109375" style="98" customWidth="1"/>
    <col min="1834" max="1834" width="11.42578125" style="98"/>
    <col min="1835" max="1835" width="46.28515625" style="98" customWidth="1"/>
    <col min="1836" max="1840" width="11.42578125" style="98" customWidth="1"/>
    <col min="1841" max="2048" width="11.42578125" style="98"/>
    <col min="2049" max="2049" width="8.42578125" style="98" customWidth="1"/>
    <col min="2050" max="2050" width="9.140625" style="98" customWidth="1"/>
    <col min="2051" max="2051" width="6.42578125" style="98" customWidth="1"/>
    <col min="2052" max="2052" width="11.42578125" style="98" customWidth="1"/>
    <col min="2053" max="2053" width="5" style="98" customWidth="1"/>
    <col min="2054" max="2054" width="9.42578125" style="98" customWidth="1"/>
    <col min="2055" max="2057" width="11.42578125" style="98" customWidth="1"/>
    <col min="2058" max="2058" width="11.5703125" style="98" customWidth="1"/>
    <col min="2059" max="2059" width="3.7109375" style="98" customWidth="1"/>
    <col min="2060" max="2060" width="11.28515625" style="98" customWidth="1"/>
    <col min="2061" max="2061" width="6.85546875" style="98" customWidth="1"/>
    <col min="2062" max="2062" width="5.140625" style="98" customWidth="1"/>
    <col min="2063" max="2063" width="6.42578125" style="98" customWidth="1"/>
    <col min="2064" max="2064" width="13.7109375" style="98" customWidth="1"/>
    <col min="2065" max="2065" width="10.85546875" style="98" customWidth="1"/>
    <col min="2066" max="2066" width="9" style="98" customWidth="1"/>
    <col min="2067" max="2067" width="13.42578125" style="98" customWidth="1"/>
    <col min="2068" max="2069" width="9.140625" style="98" customWidth="1"/>
    <col min="2070" max="2070" width="11.42578125" style="98" customWidth="1"/>
    <col min="2071" max="2071" width="8.7109375" style="98" customWidth="1"/>
    <col min="2072" max="2072" width="10.28515625" style="98" customWidth="1"/>
    <col min="2073" max="2073" width="17" style="98" customWidth="1"/>
    <col min="2074" max="2074" width="13.140625" style="98" customWidth="1"/>
    <col min="2075" max="2075" width="13.85546875" style="98" customWidth="1"/>
    <col min="2076" max="2076" width="13.140625" style="98" customWidth="1"/>
    <col min="2077" max="2077" width="16.85546875" style="98" customWidth="1"/>
    <col min="2078" max="2078" width="11.85546875" style="98" customWidth="1"/>
    <col min="2079" max="2079" width="7.28515625" style="98" customWidth="1"/>
    <col min="2080" max="2080" width="8.5703125" style="98" customWidth="1"/>
    <col min="2081" max="2081" width="9.5703125" style="98" customWidth="1"/>
    <col min="2082" max="2082" width="8.42578125" style="98" customWidth="1"/>
    <col min="2083" max="2083" width="9.5703125" style="98" customWidth="1"/>
    <col min="2084" max="2084" width="8" style="98" customWidth="1"/>
    <col min="2085" max="2085" width="27.28515625" style="98" customWidth="1"/>
    <col min="2086" max="2086" width="0.140625" style="98" customWidth="1"/>
    <col min="2087" max="2088" width="11.42578125" style="98"/>
    <col min="2089" max="2089" width="11.7109375" style="98" customWidth="1"/>
    <col min="2090" max="2090" width="11.42578125" style="98"/>
    <col min="2091" max="2091" width="46.28515625" style="98" customWidth="1"/>
    <col min="2092" max="2096" width="11.42578125" style="98" customWidth="1"/>
    <col min="2097" max="2304" width="11.42578125" style="98"/>
    <col min="2305" max="2305" width="8.42578125" style="98" customWidth="1"/>
    <col min="2306" max="2306" width="9.140625" style="98" customWidth="1"/>
    <col min="2307" max="2307" width="6.42578125" style="98" customWidth="1"/>
    <col min="2308" max="2308" width="11.42578125" style="98" customWidth="1"/>
    <col min="2309" max="2309" width="5" style="98" customWidth="1"/>
    <col min="2310" max="2310" width="9.42578125" style="98" customWidth="1"/>
    <col min="2311" max="2313" width="11.42578125" style="98" customWidth="1"/>
    <col min="2314" max="2314" width="11.5703125" style="98" customWidth="1"/>
    <col min="2315" max="2315" width="3.7109375" style="98" customWidth="1"/>
    <col min="2316" max="2316" width="11.28515625" style="98" customWidth="1"/>
    <col min="2317" max="2317" width="6.85546875" style="98" customWidth="1"/>
    <col min="2318" max="2318" width="5.140625" style="98" customWidth="1"/>
    <col min="2319" max="2319" width="6.42578125" style="98" customWidth="1"/>
    <col min="2320" max="2320" width="13.7109375" style="98" customWidth="1"/>
    <col min="2321" max="2321" width="10.85546875" style="98" customWidth="1"/>
    <col min="2322" max="2322" width="9" style="98" customWidth="1"/>
    <col min="2323" max="2323" width="13.42578125" style="98" customWidth="1"/>
    <col min="2324" max="2325" width="9.140625" style="98" customWidth="1"/>
    <col min="2326" max="2326" width="11.42578125" style="98" customWidth="1"/>
    <col min="2327" max="2327" width="8.7109375" style="98" customWidth="1"/>
    <col min="2328" max="2328" width="10.28515625" style="98" customWidth="1"/>
    <col min="2329" max="2329" width="17" style="98" customWidth="1"/>
    <col min="2330" max="2330" width="13.140625" style="98" customWidth="1"/>
    <col min="2331" max="2331" width="13.85546875" style="98" customWidth="1"/>
    <col min="2332" max="2332" width="13.140625" style="98" customWidth="1"/>
    <col min="2333" max="2333" width="16.85546875" style="98" customWidth="1"/>
    <col min="2334" max="2334" width="11.85546875" style="98" customWidth="1"/>
    <col min="2335" max="2335" width="7.28515625" style="98" customWidth="1"/>
    <col min="2336" max="2336" width="8.5703125" style="98" customWidth="1"/>
    <col min="2337" max="2337" width="9.5703125" style="98" customWidth="1"/>
    <col min="2338" max="2338" width="8.42578125" style="98" customWidth="1"/>
    <col min="2339" max="2339" width="9.5703125" style="98" customWidth="1"/>
    <col min="2340" max="2340" width="8" style="98" customWidth="1"/>
    <col min="2341" max="2341" width="27.28515625" style="98" customWidth="1"/>
    <col min="2342" max="2342" width="0.140625" style="98" customWidth="1"/>
    <col min="2343" max="2344" width="11.42578125" style="98"/>
    <col min="2345" max="2345" width="11.7109375" style="98" customWidth="1"/>
    <col min="2346" max="2346" width="11.42578125" style="98"/>
    <col min="2347" max="2347" width="46.28515625" style="98" customWidth="1"/>
    <col min="2348" max="2352" width="11.42578125" style="98" customWidth="1"/>
    <col min="2353" max="2560" width="11.42578125" style="98"/>
    <col min="2561" max="2561" width="8.42578125" style="98" customWidth="1"/>
    <col min="2562" max="2562" width="9.140625" style="98" customWidth="1"/>
    <col min="2563" max="2563" width="6.42578125" style="98" customWidth="1"/>
    <col min="2564" max="2564" width="11.42578125" style="98" customWidth="1"/>
    <col min="2565" max="2565" width="5" style="98" customWidth="1"/>
    <col min="2566" max="2566" width="9.42578125" style="98" customWidth="1"/>
    <col min="2567" max="2569" width="11.42578125" style="98" customWidth="1"/>
    <col min="2570" max="2570" width="11.5703125" style="98" customWidth="1"/>
    <col min="2571" max="2571" width="3.7109375" style="98" customWidth="1"/>
    <col min="2572" max="2572" width="11.28515625" style="98" customWidth="1"/>
    <col min="2573" max="2573" width="6.85546875" style="98" customWidth="1"/>
    <col min="2574" max="2574" width="5.140625" style="98" customWidth="1"/>
    <col min="2575" max="2575" width="6.42578125" style="98" customWidth="1"/>
    <col min="2576" max="2576" width="13.7109375" style="98" customWidth="1"/>
    <col min="2577" max="2577" width="10.85546875" style="98" customWidth="1"/>
    <col min="2578" max="2578" width="9" style="98" customWidth="1"/>
    <col min="2579" max="2579" width="13.42578125" style="98" customWidth="1"/>
    <col min="2580" max="2581" width="9.140625" style="98" customWidth="1"/>
    <col min="2582" max="2582" width="11.42578125" style="98" customWidth="1"/>
    <col min="2583" max="2583" width="8.7109375" style="98" customWidth="1"/>
    <col min="2584" max="2584" width="10.28515625" style="98" customWidth="1"/>
    <col min="2585" max="2585" width="17" style="98" customWidth="1"/>
    <col min="2586" max="2586" width="13.140625" style="98" customWidth="1"/>
    <col min="2587" max="2587" width="13.85546875" style="98" customWidth="1"/>
    <col min="2588" max="2588" width="13.140625" style="98" customWidth="1"/>
    <col min="2589" max="2589" width="16.85546875" style="98" customWidth="1"/>
    <col min="2590" max="2590" width="11.85546875" style="98" customWidth="1"/>
    <col min="2591" max="2591" width="7.28515625" style="98" customWidth="1"/>
    <col min="2592" max="2592" width="8.5703125" style="98" customWidth="1"/>
    <col min="2593" max="2593" width="9.5703125" style="98" customWidth="1"/>
    <col min="2594" max="2594" width="8.42578125" style="98" customWidth="1"/>
    <col min="2595" max="2595" width="9.5703125" style="98" customWidth="1"/>
    <col min="2596" max="2596" width="8" style="98" customWidth="1"/>
    <col min="2597" max="2597" width="27.28515625" style="98" customWidth="1"/>
    <col min="2598" max="2598" width="0.140625" style="98" customWidth="1"/>
    <col min="2599" max="2600" width="11.42578125" style="98"/>
    <col min="2601" max="2601" width="11.7109375" style="98" customWidth="1"/>
    <col min="2602" max="2602" width="11.42578125" style="98"/>
    <col min="2603" max="2603" width="46.28515625" style="98" customWidth="1"/>
    <col min="2604" max="2608" width="11.42578125" style="98" customWidth="1"/>
    <col min="2609" max="2816" width="11.42578125" style="98"/>
    <col min="2817" max="2817" width="8.42578125" style="98" customWidth="1"/>
    <col min="2818" max="2818" width="9.140625" style="98" customWidth="1"/>
    <col min="2819" max="2819" width="6.42578125" style="98" customWidth="1"/>
    <col min="2820" max="2820" width="11.42578125" style="98" customWidth="1"/>
    <col min="2821" max="2821" width="5" style="98" customWidth="1"/>
    <col min="2822" max="2822" width="9.42578125" style="98" customWidth="1"/>
    <col min="2823" max="2825" width="11.42578125" style="98" customWidth="1"/>
    <col min="2826" max="2826" width="11.5703125" style="98" customWidth="1"/>
    <col min="2827" max="2827" width="3.7109375" style="98" customWidth="1"/>
    <col min="2828" max="2828" width="11.28515625" style="98" customWidth="1"/>
    <col min="2829" max="2829" width="6.85546875" style="98" customWidth="1"/>
    <col min="2830" max="2830" width="5.140625" style="98" customWidth="1"/>
    <col min="2831" max="2831" width="6.42578125" style="98" customWidth="1"/>
    <col min="2832" max="2832" width="13.7109375" style="98" customWidth="1"/>
    <col min="2833" max="2833" width="10.85546875" style="98" customWidth="1"/>
    <col min="2834" max="2834" width="9" style="98" customWidth="1"/>
    <col min="2835" max="2835" width="13.42578125" style="98" customWidth="1"/>
    <col min="2836" max="2837" width="9.140625" style="98" customWidth="1"/>
    <col min="2838" max="2838" width="11.42578125" style="98" customWidth="1"/>
    <col min="2839" max="2839" width="8.7109375" style="98" customWidth="1"/>
    <col min="2840" max="2840" width="10.28515625" style="98" customWidth="1"/>
    <col min="2841" max="2841" width="17" style="98" customWidth="1"/>
    <col min="2842" max="2842" width="13.140625" style="98" customWidth="1"/>
    <col min="2843" max="2843" width="13.85546875" style="98" customWidth="1"/>
    <col min="2844" max="2844" width="13.140625" style="98" customWidth="1"/>
    <col min="2845" max="2845" width="16.85546875" style="98" customWidth="1"/>
    <col min="2846" max="2846" width="11.85546875" style="98" customWidth="1"/>
    <col min="2847" max="2847" width="7.28515625" style="98" customWidth="1"/>
    <col min="2848" max="2848" width="8.5703125" style="98" customWidth="1"/>
    <col min="2849" max="2849" width="9.5703125" style="98" customWidth="1"/>
    <col min="2850" max="2850" width="8.42578125" style="98" customWidth="1"/>
    <col min="2851" max="2851" width="9.5703125" style="98" customWidth="1"/>
    <col min="2852" max="2852" width="8" style="98" customWidth="1"/>
    <col min="2853" max="2853" width="27.28515625" style="98" customWidth="1"/>
    <col min="2854" max="2854" width="0.140625" style="98" customWidth="1"/>
    <col min="2855" max="2856" width="11.42578125" style="98"/>
    <col min="2857" max="2857" width="11.7109375" style="98" customWidth="1"/>
    <col min="2858" max="2858" width="11.42578125" style="98"/>
    <col min="2859" max="2859" width="46.28515625" style="98" customWidth="1"/>
    <col min="2860" max="2864" width="11.42578125" style="98" customWidth="1"/>
    <col min="2865" max="3072" width="11.42578125" style="98"/>
    <col min="3073" max="3073" width="8.42578125" style="98" customWidth="1"/>
    <col min="3074" max="3074" width="9.140625" style="98" customWidth="1"/>
    <col min="3075" max="3075" width="6.42578125" style="98" customWidth="1"/>
    <col min="3076" max="3076" width="11.42578125" style="98" customWidth="1"/>
    <col min="3077" max="3077" width="5" style="98" customWidth="1"/>
    <col min="3078" max="3078" width="9.42578125" style="98" customWidth="1"/>
    <col min="3079" max="3081" width="11.42578125" style="98" customWidth="1"/>
    <col min="3082" max="3082" width="11.5703125" style="98" customWidth="1"/>
    <col min="3083" max="3083" width="3.7109375" style="98" customWidth="1"/>
    <col min="3084" max="3084" width="11.28515625" style="98" customWidth="1"/>
    <col min="3085" max="3085" width="6.85546875" style="98" customWidth="1"/>
    <col min="3086" max="3086" width="5.140625" style="98" customWidth="1"/>
    <col min="3087" max="3087" width="6.42578125" style="98" customWidth="1"/>
    <col min="3088" max="3088" width="13.7109375" style="98" customWidth="1"/>
    <col min="3089" max="3089" width="10.85546875" style="98" customWidth="1"/>
    <col min="3090" max="3090" width="9" style="98" customWidth="1"/>
    <col min="3091" max="3091" width="13.42578125" style="98" customWidth="1"/>
    <col min="3092" max="3093" width="9.140625" style="98" customWidth="1"/>
    <col min="3094" max="3094" width="11.42578125" style="98" customWidth="1"/>
    <col min="3095" max="3095" width="8.7109375" style="98" customWidth="1"/>
    <col min="3096" max="3096" width="10.28515625" style="98" customWidth="1"/>
    <col min="3097" max="3097" width="17" style="98" customWidth="1"/>
    <col min="3098" max="3098" width="13.140625" style="98" customWidth="1"/>
    <col min="3099" max="3099" width="13.85546875" style="98" customWidth="1"/>
    <col min="3100" max="3100" width="13.140625" style="98" customWidth="1"/>
    <col min="3101" max="3101" width="16.85546875" style="98" customWidth="1"/>
    <col min="3102" max="3102" width="11.85546875" style="98" customWidth="1"/>
    <col min="3103" max="3103" width="7.28515625" style="98" customWidth="1"/>
    <col min="3104" max="3104" width="8.5703125" style="98" customWidth="1"/>
    <col min="3105" max="3105" width="9.5703125" style="98" customWidth="1"/>
    <col min="3106" max="3106" width="8.42578125" style="98" customWidth="1"/>
    <col min="3107" max="3107" width="9.5703125" style="98" customWidth="1"/>
    <col min="3108" max="3108" width="8" style="98" customWidth="1"/>
    <col min="3109" max="3109" width="27.28515625" style="98" customWidth="1"/>
    <col min="3110" max="3110" width="0.140625" style="98" customWidth="1"/>
    <col min="3111" max="3112" width="11.42578125" style="98"/>
    <col min="3113" max="3113" width="11.7109375" style="98" customWidth="1"/>
    <col min="3114" max="3114" width="11.42578125" style="98"/>
    <col min="3115" max="3115" width="46.28515625" style="98" customWidth="1"/>
    <col min="3116" max="3120" width="11.42578125" style="98" customWidth="1"/>
    <col min="3121" max="3328" width="11.42578125" style="98"/>
    <col min="3329" max="3329" width="8.42578125" style="98" customWidth="1"/>
    <col min="3330" max="3330" width="9.140625" style="98" customWidth="1"/>
    <col min="3331" max="3331" width="6.42578125" style="98" customWidth="1"/>
    <col min="3332" max="3332" width="11.42578125" style="98" customWidth="1"/>
    <col min="3333" max="3333" width="5" style="98" customWidth="1"/>
    <col min="3334" max="3334" width="9.42578125" style="98" customWidth="1"/>
    <col min="3335" max="3337" width="11.42578125" style="98" customWidth="1"/>
    <col min="3338" max="3338" width="11.5703125" style="98" customWidth="1"/>
    <col min="3339" max="3339" width="3.7109375" style="98" customWidth="1"/>
    <col min="3340" max="3340" width="11.28515625" style="98" customWidth="1"/>
    <col min="3341" max="3341" width="6.85546875" style="98" customWidth="1"/>
    <col min="3342" max="3342" width="5.140625" style="98" customWidth="1"/>
    <col min="3343" max="3343" width="6.42578125" style="98" customWidth="1"/>
    <col min="3344" max="3344" width="13.7109375" style="98" customWidth="1"/>
    <col min="3345" max="3345" width="10.85546875" style="98" customWidth="1"/>
    <col min="3346" max="3346" width="9" style="98" customWidth="1"/>
    <col min="3347" max="3347" width="13.42578125" style="98" customWidth="1"/>
    <col min="3348" max="3349" width="9.140625" style="98" customWidth="1"/>
    <col min="3350" max="3350" width="11.42578125" style="98" customWidth="1"/>
    <col min="3351" max="3351" width="8.7109375" style="98" customWidth="1"/>
    <col min="3352" max="3352" width="10.28515625" style="98" customWidth="1"/>
    <col min="3353" max="3353" width="17" style="98" customWidth="1"/>
    <col min="3354" max="3354" width="13.140625" style="98" customWidth="1"/>
    <col min="3355" max="3355" width="13.85546875" style="98" customWidth="1"/>
    <col min="3356" max="3356" width="13.140625" style="98" customWidth="1"/>
    <col min="3357" max="3357" width="16.85546875" style="98" customWidth="1"/>
    <col min="3358" max="3358" width="11.85546875" style="98" customWidth="1"/>
    <col min="3359" max="3359" width="7.28515625" style="98" customWidth="1"/>
    <col min="3360" max="3360" width="8.5703125" style="98" customWidth="1"/>
    <col min="3361" max="3361" width="9.5703125" style="98" customWidth="1"/>
    <col min="3362" max="3362" width="8.42578125" style="98" customWidth="1"/>
    <col min="3363" max="3363" width="9.5703125" style="98" customWidth="1"/>
    <col min="3364" max="3364" width="8" style="98" customWidth="1"/>
    <col min="3365" max="3365" width="27.28515625" style="98" customWidth="1"/>
    <col min="3366" max="3366" width="0.140625" style="98" customWidth="1"/>
    <col min="3367" max="3368" width="11.42578125" style="98"/>
    <col min="3369" max="3369" width="11.7109375" style="98" customWidth="1"/>
    <col min="3370" max="3370" width="11.42578125" style="98"/>
    <col min="3371" max="3371" width="46.28515625" style="98" customWidth="1"/>
    <col min="3372" max="3376" width="11.42578125" style="98" customWidth="1"/>
    <col min="3377" max="3584" width="11.42578125" style="98"/>
    <col min="3585" max="3585" width="8.42578125" style="98" customWidth="1"/>
    <col min="3586" max="3586" width="9.140625" style="98" customWidth="1"/>
    <col min="3587" max="3587" width="6.42578125" style="98" customWidth="1"/>
    <col min="3588" max="3588" width="11.42578125" style="98" customWidth="1"/>
    <col min="3589" max="3589" width="5" style="98" customWidth="1"/>
    <col min="3590" max="3590" width="9.42578125" style="98" customWidth="1"/>
    <col min="3591" max="3593" width="11.42578125" style="98" customWidth="1"/>
    <col min="3594" max="3594" width="11.5703125" style="98" customWidth="1"/>
    <col min="3595" max="3595" width="3.7109375" style="98" customWidth="1"/>
    <col min="3596" max="3596" width="11.28515625" style="98" customWidth="1"/>
    <col min="3597" max="3597" width="6.85546875" style="98" customWidth="1"/>
    <col min="3598" max="3598" width="5.140625" style="98" customWidth="1"/>
    <col min="3599" max="3599" width="6.42578125" style="98" customWidth="1"/>
    <col min="3600" max="3600" width="13.7109375" style="98" customWidth="1"/>
    <col min="3601" max="3601" width="10.85546875" style="98" customWidth="1"/>
    <col min="3602" max="3602" width="9" style="98" customWidth="1"/>
    <col min="3603" max="3603" width="13.42578125" style="98" customWidth="1"/>
    <col min="3604" max="3605" width="9.140625" style="98" customWidth="1"/>
    <col min="3606" max="3606" width="11.42578125" style="98" customWidth="1"/>
    <col min="3607" max="3607" width="8.7109375" style="98" customWidth="1"/>
    <col min="3608" max="3608" width="10.28515625" style="98" customWidth="1"/>
    <col min="3609" max="3609" width="17" style="98" customWidth="1"/>
    <col min="3610" max="3610" width="13.140625" style="98" customWidth="1"/>
    <col min="3611" max="3611" width="13.85546875" style="98" customWidth="1"/>
    <col min="3612" max="3612" width="13.140625" style="98" customWidth="1"/>
    <col min="3613" max="3613" width="16.85546875" style="98" customWidth="1"/>
    <col min="3614" max="3614" width="11.85546875" style="98" customWidth="1"/>
    <col min="3615" max="3615" width="7.28515625" style="98" customWidth="1"/>
    <col min="3616" max="3616" width="8.5703125" style="98" customWidth="1"/>
    <col min="3617" max="3617" width="9.5703125" style="98" customWidth="1"/>
    <col min="3618" max="3618" width="8.42578125" style="98" customWidth="1"/>
    <col min="3619" max="3619" width="9.5703125" style="98" customWidth="1"/>
    <col min="3620" max="3620" width="8" style="98" customWidth="1"/>
    <col min="3621" max="3621" width="27.28515625" style="98" customWidth="1"/>
    <col min="3622" max="3622" width="0.140625" style="98" customWidth="1"/>
    <col min="3623" max="3624" width="11.42578125" style="98"/>
    <col min="3625" max="3625" width="11.7109375" style="98" customWidth="1"/>
    <col min="3626" max="3626" width="11.42578125" style="98"/>
    <col min="3627" max="3627" width="46.28515625" style="98" customWidth="1"/>
    <col min="3628" max="3632" width="11.42578125" style="98" customWidth="1"/>
    <col min="3633" max="3840" width="11.42578125" style="98"/>
    <col min="3841" max="3841" width="8.42578125" style="98" customWidth="1"/>
    <col min="3842" max="3842" width="9.140625" style="98" customWidth="1"/>
    <col min="3843" max="3843" width="6.42578125" style="98" customWidth="1"/>
    <col min="3844" max="3844" width="11.42578125" style="98" customWidth="1"/>
    <col min="3845" max="3845" width="5" style="98" customWidth="1"/>
    <col min="3846" max="3846" width="9.42578125" style="98" customWidth="1"/>
    <col min="3847" max="3849" width="11.42578125" style="98" customWidth="1"/>
    <col min="3850" max="3850" width="11.5703125" style="98" customWidth="1"/>
    <col min="3851" max="3851" width="3.7109375" style="98" customWidth="1"/>
    <col min="3852" max="3852" width="11.28515625" style="98" customWidth="1"/>
    <col min="3853" max="3853" width="6.85546875" style="98" customWidth="1"/>
    <col min="3854" max="3854" width="5.140625" style="98" customWidth="1"/>
    <col min="3855" max="3855" width="6.42578125" style="98" customWidth="1"/>
    <col min="3856" max="3856" width="13.7109375" style="98" customWidth="1"/>
    <col min="3857" max="3857" width="10.85546875" style="98" customWidth="1"/>
    <col min="3858" max="3858" width="9" style="98" customWidth="1"/>
    <col min="3859" max="3859" width="13.42578125" style="98" customWidth="1"/>
    <col min="3860" max="3861" width="9.140625" style="98" customWidth="1"/>
    <col min="3862" max="3862" width="11.42578125" style="98" customWidth="1"/>
    <col min="3863" max="3863" width="8.7109375" style="98" customWidth="1"/>
    <col min="3864" max="3864" width="10.28515625" style="98" customWidth="1"/>
    <col min="3865" max="3865" width="17" style="98" customWidth="1"/>
    <col min="3866" max="3866" width="13.140625" style="98" customWidth="1"/>
    <col min="3867" max="3867" width="13.85546875" style="98" customWidth="1"/>
    <col min="3868" max="3868" width="13.140625" style="98" customWidth="1"/>
    <col min="3869" max="3869" width="16.85546875" style="98" customWidth="1"/>
    <col min="3870" max="3870" width="11.85546875" style="98" customWidth="1"/>
    <col min="3871" max="3871" width="7.28515625" style="98" customWidth="1"/>
    <col min="3872" max="3872" width="8.5703125" style="98" customWidth="1"/>
    <col min="3873" max="3873" width="9.5703125" style="98" customWidth="1"/>
    <col min="3874" max="3874" width="8.42578125" style="98" customWidth="1"/>
    <col min="3875" max="3875" width="9.5703125" style="98" customWidth="1"/>
    <col min="3876" max="3876" width="8" style="98" customWidth="1"/>
    <col min="3877" max="3877" width="27.28515625" style="98" customWidth="1"/>
    <col min="3878" max="3878" width="0.140625" style="98" customWidth="1"/>
    <col min="3879" max="3880" width="11.42578125" style="98"/>
    <col min="3881" max="3881" width="11.7109375" style="98" customWidth="1"/>
    <col min="3882" max="3882" width="11.42578125" style="98"/>
    <col min="3883" max="3883" width="46.28515625" style="98" customWidth="1"/>
    <col min="3884" max="3888" width="11.42578125" style="98" customWidth="1"/>
    <col min="3889" max="4096" width="11.42578125" style="98"/>
    <col min="4097" max="4097" width="8.42578125" style="98" customWidth="1"/>
    <col min="4098" max="4098" width="9.140625" style="98" customWidth="1"/>
    <col min="4099" max="4099" width="6.42578125" style="98" customWidth="1"/>
    <col min="4100" max="4100" width="11.42578125" style="98" customWidth="1"/>
    <col min="4101" max="4101" width="5" style="98" customWidth="1"/>
    <col min="4102" max="4102" width="9.42578125" style="98" customWidth="1"/>
    <col min="4103" max="4105" width="11.42578125" style="98" customWidth="1"/>
    <col min="4106" max="4106" width="11.5703125" style="98" customWidth="1"/>
    <col min="4107" max="4107" width="3.7109375" style="98" customWidth="1"/>
    <col min="4108" max="4108" width="11.28515625" style="98" customWidth="1"/>
    <col min="4109" max="4109" width="6.85546875" style="98" customWidth="1"/>
    <col min="4110" max="4110" width="5.140625" style="98" customWidth="1"/>
    <col min="4111" max="4111" width="6.42578125" style="98" customWidth="1"/>
    <col min="4112" max="4112" width="13.7109375" style="98" customWidth="1"/>
    <col min="4113" max="4113" width="10.85546875" style="98" customWidth="1"/>
    <col min="4114" max="4114" width="9" style="98" customWidth="1"/>
    <col min="4115" max="4115" width="13.42578125" style="98" customWidth="1"/>
    <col min="4116" max="4117" width="9.140625" style="98" customWidth="1"/>
    <col min="4118" max="4118" width="11.42578125" style="98" customWidth="1"/>
    <col min="4119" max="4119" width="8.7109375" style="98" customWidth="1"/>
    <col min="4120" max="4120" width="10.28515625" style="98" customWidth="1"/>
    <col min="4121" max="4121" width="17" style="98" customWidth="1"/>
    <col min="4122" max="4122" width="13.140625" style="98" customWidth="1"/>
    <col min="4123" max="4123" width="13.85546875" style="98" customWidth="1"/>
    <col min="4124" max="4124" width="13.140625" style="98" customWidth="1"/>
    <col min="4125" max="4125" width="16.85546875" style="98" customWidth="1"/>
    <col min="4126" max="4126" width="11.85546875" style="98" customWidth="1"/>
    <col min="4127" max="4127" width="7.28515625" style="98" customWidth="1"/>
    <col min="4128" max="4128" width="8.5703125" style="98" customWidth="1"/>
    <col min="4129" max="4129" width="9.5703125" style="98" customWidth="1"/>
    <col min="4130" max="4130" width="8.42578125" style="98" customWidth="1"/>
    <col min="4131" max="4131" width="9.5703125" style="98" customWidth="1"/>
    <col min="4132" max="4132" width="8" style="98" customWidth="1"/>
    <col min="4133" max="4133" width="27.28515625" style="98" customWidth="1"/>
    <col min="4134" max="4134" width="0.140625" style="98" customWidth="1"/>
    <col min="4135" max="4136" width="11.42578125" style="98"/>
    <col min="4137" max="4137" width="11.7109375" style="98" customWidth="1"/>
    <col min="4138" max="4138" width="11.42578125" style="98"/>
    <col min="4139" max="4139" width="46.28515625" style="98" customWidth="1"/>
    <col min="4140" max="4144" width="11.42578125" style="98" customWidth="1"/>
    <col min="4145" max="4352" width="11.42578125" style="98"/>
    <col min="4353" max="4353" width="8.42578125" style="98" customWidth="1"/>
    <col min="4354" max="4354" width="9.140625" style="98" customWidth="1"/>
    <col min="4355" max="4355" width="6.42578125" style="98" customWidth="1"/>
    <col min="4356" max="4356" width="11.42578125" style="98" customWidth="1"/>
    <col min="4357" max="4357" width="5" style="98" customWidth="1"/>
    <col min="4358" max="4358" width="9.42578125" style="98" customWidth="1"/>
    <col min="4359" max="4361" width="11.42578125" style="98" customWidth="1"/>
    <col min="4362" max="4362" width="11.5703125" style="98" customWidth="1"/>
    <col min="4363" max="4363" width="3.7109375" style="98" customWidth="1"/>
    <col min="4364" max="4364" width="11.28515625" style="98" customWidth="1"/>
    <col min="4365" max="4365" width="6.85546875" style="98" customWidth="1"/>
    <col min="4366" max="4366" width="5.140625" style="98" customWidth="1"/>
    <col min="4367" max="4367" width="6.42578125" style="98" customWidth="1"/>
    <col min="4368" max="4368" width="13.7109375" style="98" customWidth="1"/>
    <col min="4369" max="4369" width="10.85546875" style="98" customWidth="1"/>
    <col min="4370" max="4370" width="9" style="98" customWidth="1"/>
    <col min="4371" max="4371" width="13.42578125" style="98" customWidth="1"/>
    <col min="4372" max="4373" width="9.140625" style="98" customWidth="1"/>
    <col min="4374" max="4374" width="11.42578125" style="98" customWidth="1"/>
    <col min="4375" max="4375" width="8.7109375" style="98" customWidth="1"/>
    <col min="4376" max="4376" width="10.28515625" style="98" customWidth="1"/>
    <col min="4377" max="4377" width="17" style="98" customWidth="1"/>
    <col min="4378" max="4378" width="13.140625" style="98" customWidth="1"/>
    <col min="4379" max="4379" width="13.85546875" style="98" customWidth="1"/>
    <col min="4380" max="4380" width="13.140625" style="98" customWidth="1"/>
    <col min="4381" max="4381" width="16.85546875" style="98" customWidth="1"/>
    <col min="4382" max="4382" width="11.85546875" style="98" customWidth="1"/>
    <col min="4383" max="4383" width="7.28515625" style="98" customWidth="1"/>
    <col min="4384" max="4384" width="8.5703125" style="98" customWidth="1"/>
    <col min="4385" max="4385" width="9.5703125" style="98" customWidth="1"/>
    <col min="4386" max="4386" width="8.42578125" style="98" customWidth="1"/>
    <col min="4387" max="4387" width="9.5703125" style="98" customWidth="1"/>
    <col min="4388" max="4388" width="8" style="98" customWidth="1"/>
    <col min="4389" max="4389" width="27.28515625" style="98" customWidth="1"/>
    <col min="4390" max="4390" width="0.140625" style="98" customWidth="1"/>
    <col min="4391" max="4392" width="11.42578125" style="98"/>
    <col min="4393" max="4393" width="11.7109375" style="98" customWidth="1"/>
    <col min="4394" max="4394" width="11.42578125" style="98"/>
    <col min="4395" max="4395" width="46.28515625" style="98" customWidth="1"/>
    <col min="4396" max="4400" width="11.42578125" style="98" customWidth="1"/>
    <col min="4401" max="4608" width="11.42578125" style="98"/>
    <col min="4609" max="4609" width="8.42578125" style="98" customWidth="1"/>
    <col min="4610" max="4610" width="9.140625" style="98" customWidth="1"/>
    <col min="4611" max="4611" width="6.42578125" style="98" customWidth="1"/>
    <col min="4612" max="4612" width="11.42578125" style="98" customWidth="1"/>
    <col min="4613" max="4613" width="5" style="98" customWidth="1"/>
    <col min="4614" max="4614" width="9.42578125" style="98" customWidth="1"/>
    <col min="4615" max="4617" width="11.42578125" style="98" customWidth="1"/>
    <col min="4618" max="4618" width="11.5703125" style="98" customWidth="1"/>
    <col min="4619" max="4619" width="3.7109375" style="98" customWidth="1"/>
    <col min="4620" max="4620" width="11.28515625" style="98" customWidth="1"/>
    <col min="4621" max="4621" width="6.85546875" style="98" customWidth="1"/>
    <col min="4622" max="4622" width="5.140625" style="98" customWidth="1"/>
    <col min="4623" max="4623" width="6.42578125" style="98" customWidth="1"/>
    <col min="4624" max="4624" width="13.7109375" style="98" customWidth="1"/>
    <col min="4625" max="4625" width="10.85546875" style="98" customWidth="1"/>
    <col min="4626" max="4626" width="9" style="98" customWidth="1"/>
    <col min="4627" max="4627" width="13.42578125" style="98" customWidth="1"/>
    <col min="4628" max="4629" width="9.140625" style="98" customWidth="1"/>
    <col min="4630" max="4630" width="11.42578125" style="98" customWidth="1"/>
    <col min="4631" max="4631" width="8.7109375" style="98" customWidth="1"/>
    <col min="4632" max="4632" width="10.28515625" style="98" customWidth="1"/>
    <col min="4633" max="4633" width="17" style="98" customWidth="1"/>
    <col min="4634" max="4634" width="13.140625" style="98" customWidth="1"/>
    <col min="4635" max="4635" width="13.85546875" style="98" customWidth="1"/>
    <col min="4636" max="4636" width="13.140625" style="98" customWidth="1"/>
    <col min="4637" max="4637" width="16.85546875" style="98" customWidth="1"/>
    <col min="4638" max="4638" width="11.85546875" style="98" customWidth="1"/>
    <col min="4639" max="4639" width="7.28515625" style="98" customWidth="1"/>
    <col min="4640" max="4640" width="8.5703125" style="98" customWidth="1"/>
    <col min="4641" max="4641" width="9.5703125" style="98" customWidth="1"/>
    <col min="4642" max="4642" width="8.42578125" style="98" customWidth="1"/>
    <col min="4643" max="4643" width="9.5703125" style="98" customWidth="1"/>
    <col min="4644" max="4644" width="8" style="98" customWidth="1"/>
    <col min="4645" max="4645" width="27.28515625" style="98" customWidth="1"/>
    <col min="4646" max="4646" width="0.140625" style="98" customWidth="1"/>
    <col min="4647" max="4648" width="11.42578125" style="98"/>
    <col min="4649" max="4649" width="11.7109375" style="98" customWidth="1"/>
    <col min="4650" max="4650" width="11.42578125" style="98"/>
    <col min="4651" max="4651" width="46.28515625" style="98" customWidth="1"/>
    <col min="4652" max="4656" width="11.42578125" style="98" customWidth="1"/>
    <col min="4657" max="4864" width="11.42578125" style="98"/>
    <col min="4865" max="4865" width="8.42578125" style="98" customWidth="1"/>
    <col min="4866" max="4866" width="9.140625" style="98" customWidth="1"/>
    <col min="4867" max="4867" width="6.42578125" style="98" customWidth="1"/>
    <col min="4868" max="4868" width="11.42578125" style="98" customWidth="1"/>
    <col min="4869" max="4869" width="5" style="98" customWidth="1"/>
    <col min="4870" max="4870" width="9.42578125" style="98" customWidth="1"/>
    <col min="4871" max="4873" width="11.42578125" style="98" customWidth="1"/>
    <col min="4874" max="4874" width="11.5703125" style="98" customWidth="1"/>
    <col min="4875" max="4875" width="3.7109375" style="98" customWidth="1"/>
    <col min="4876" max="4876" width="11.28515625" style="98" customWidth="1"/>
    <col min="4877" max="4877" width="6.85546875" style="98" customWidth="1"/>
    <col min="4878" max="4878" width="5.140625" style="98" customWidth="1"/>
    <col min="4879" max="4879" width="6.42578125" style="98" customWidth="1"/>
    <col min="4880" max="4880" width="13.7109375" style="98" customWidth="1"/>
    <col min="4881" max="4881" width="10.85546875" style="98" customWidth="1"/>
    <col min="4882" max="4882" width="9" style="98" customWidth="1"/>
    <col min="4883" max="4883" width="13.42578125" style="98" customWidth="1"/>
    <col min="4884" max="4885" width="9.140625" style="98" customWidth="1"/>
    <col min="4886" max="4886" width="11.42578125" style="98" customWidth="1"/>
    <col min="4887" max="4887" width="8.7109375" style="98" customWidth="1"/>
    <col min="4888" max="4888" width="10.28515625" style="98" customWidth="1"/>
    <col min="4889" max="4889" width="17" style="98" customWidth="1"/>
    <col min="4890" max="4890" width="13.140625" style="98" customWidth="1"/>
    <col min="4891" max="4891" width="13.85546875" style="98" customWidth="1"/>
    <col min="4892" max="4892" width="13.140625" style="98" customWidth="1"/>
    <col min="4893" max="4893" width="16.85546875" style="98" customWidth="1"/>
    <col min="4894" max="4894" width="11.85546875" style="98" customWidth="1"/>
    <col min="4895" max="4895" width="7.28515625" style="98" customWidth="1"/>
    <col min="4896" max="4896" width="8.5703125" style="98" customWidth="1"/>
    <col min="4897" max="4897" width="9.5703125" style="98" customWidth="1"/>
    <col min="4898" max="4898" width="8.42578125" style="98" customWidth="1"/>
    <col min="4899" max="4899" width="9.5703125" style="98" customWidth="1"/>
    <col min="4900" max="4900" width="8" style="98" customWidth="1"/>
    <col min="4901" max="4901" width="27.28515625" style="98" customWidth="1"/>
    <col min="4902" max="4902" width="0.140625" style="98" customWidth="1"/>
    <col min="4903" max="4904" width="11.42578125" style="98"/>
    <col min="4905" max="4905" width="11.7109375" style="98" customWidth="1"/>
    <col min="4906" max="4906" width="11.42578125" style="98"/>
    <col min="4907" max="4907" width="46.28515625" style="98" customWidth="1"/>
    <col min="4908" max="4912" width="11.42578125" style="98" customWidth="1"/>
    <col min="4913" max="5120" width="11.42578125" style="98"/>
    <col min="5121" max="5121" width="8.42578125" style="98" customWidth="1"/>
    <col min="5122" max="5122" width="9.140625" style="98" customWidth="1"/>
    <col min="5123" max="5123" width="6.42578125" style="98" customWidth="1"/>
    <col min="5124" max="5124" width="11.42578125" style="98" customWidth="1"/>
    <col min="5125" max="5125" width="5" style="98" customWidth="1"/>
    <col min="5126" max="5126" width="9.42578125" style="98" customWidth="1"/>
    <col min="5127" max="5129" width="11.42578125" style="98" customWidth="1"/>
    <col min="5130" max="5130" width="11.5703125" style="98" customWidth="1"/>
    <col min="5131" max="5131" width="3.7109375" style="98" customWidth="1"/>
    <col min="5132" max="5132" width="11.28515625" style="98" customWidth="1"/>
    <col min="5133" max="5133" width="6.85546875" style="98" customWidth="1"/>
    <col min="5134" max="5134" width="5.140625" style="98" customWidth="1"/>
    <col min="5135" max="5135" width="6.42578125" style="98" customWidth="1"/>
    <col min="5136" max="5136" width="13.7109375" style="98" customWidth="1"/>
    <col min="5137" max="5137" width="10.85546875" style="98" customWidth="1"/>
    <col min="5138" max="5138" width="9" style="98" customWidth="1"/>
    <col min="5139" max="5139" width="13.42578125" style="98" customWidth="1"/>
    <col min="5140" max="5141" width="9.140625" style="98" customWidth="1"/>
    <col min="5142" max="5142" width="11.42578125" style="98" customWidth="1"/>
    <col min="5143" max="5143" width="8.7109375" style="98" customWidth="1"/>
    <col min="5144" max="5144" width="10.28515625" style="98" customWidth="1"/>
    <col min="5145" max="5145" width="17" style="98" customWidth="1"/>
    <col min="5146" max="5146" width="13.140625" style="98" customWidth="1"/>
    <col min="5147" max="5147" width="13.85546875" style="98" customWidth="1"/>
    <col min="5148" max="5148" width="13.140625" style="98" customWidth="1"/>
    <col min="5149" max="5149" width="16.85546875" style="98" customWidth="1"/>
    <col min="5150" max="5150" width="11.85546875" style="98" customWidth="1"/>
    <col min="5151" max="5151" width="7.28515625" style="98" customWidth="1"/>
    <col min="5152" max="5152" width="8.5703125" style="98" customWidth="1"/>
    <col min="5153" max="5153" width="9.5703125" style="98" customWidth="1"/>
    <col min="5154" max="5154" width="8.42578125" style="98" customWidth="1"/>
    <col min="5155" max="5155" width="9.5703125" style="98" customWidth="1"/>
    <col min="5156" max="5156" width="8" style="98" customWidth="1"/>
    <col min="5157" max="5157" width="27.28515625" style="98" customWidth="1"/>
    <col min="5158" max="5158" width="0.140625" style="98" customWidth="1"/>
    <col min="5159" max="5160" width="11.42578125" style="98"/>
    <col min="5161" max="5161" width="11.7109375" style="98" customWidth="1"/>
    <col min="5162" max="5162" width="11.42578125" style="98"/>
    <col min="5163" max="5163" width="46.28515625" style="98" customWidth="1"/>
    <col min="5164" max="5168" width="11.42578125" style="98" customWidth="1"/>
    <col min="5169" max="5376" width="11.42578125" style="98"/>
    <col min="5377" max="5377" width="8.42578125" style="98" customWidth="1"/>
    <col min="5378" max="5378" width="9.140625" style="98" customWidth="1"/>
    <col min="5379" max="5379" width="6.42578125" style="98" customWidth="1"/>
    <col min="5380" max="5380" width="11.42578125" style="98" customWidth="1"/>
    <col min="5381" max="5381" width="5" style="98" customWidth="1"/>
    <col min="5382" max="5382" width="9.42578125" style="98" customWidth="1"/>
    <col min="5383" max="5385" width="11.42578125" style="98" customWidth="1"/>
    <col min="5386" max="5386" width="11.5703125" style="98" customWidth="1"/>
    <col min="5387" max="5387" width="3.7109375" style="98" customWidth="1"/>
    <col min="5388" max="5388" width="11.28515625" style="98" customWidth="1"/>
    <col min="5389" max="5389" width="6.85546875" style="98" customWidth="1"/>
    <col min="5390" max="5390" width="5.140625" style="98" customWidth="1"/>
    <col min="5391" max="5391" width="6.42578125" style="98" customWidth="1"/>
    <col min="5392" max="5392" width="13.7109375" style="98" customWidth="1"/>
    <col min="5393" max="5393" width="10.85546875" style="98" customWidth="1"/>
    <col min="5394" max="5394" width="9" style="98" customWidth="1"/>
    <col min="5395" max="5395" width="13.42578125" style="98" customWidth="1"/>
    <col min="5396" max="5397" width="9.140625" style="98" customWidth="1"/>
    <col min="5398" max="5398" width="11.42578125" style="98" customWidth="1"/>
    <col min="5399" max="5399" width="8.7109375" style="98" customWidth="1"/>
    <col min="5400" max="5400" width="10.28515625" style="98" customWidth="1"/>
    <col min="5401" max="5401" width="17" style="98" customWidth="1"/>
    <col min="5402" max="5402" width="13.140625" style="98" customWidth="1"/>
    <col min="5403" max="5403" width="13.85546875" style="98" customWidth="1"/>
    <col min="5404" max="5404" width="13.140625" style="98" customWidth="1"/>
    <col min="5405" max="5405" width="16.85546875" style="98" customWidth="1"/>
    <col min="5406" max="5406" width="11.85546875" style="98" customWidth="1"/>
    <col min="5407" max="5407" width="7.28515625" style="98" customWidth="1"/>
    <col min="5408" max="5408" width="8.5703125" style="98" customWidth="1"/>
    <col min="5409" max="5409" width="9.5703125" style="98" customWidth="1"/>
    <col min="5410" max="5410" width="8.42578125" style="98" customWidth="1"/>
    <col min="5411" max="5411" width="9.5703125" style="98" customWidth="1"/>
    <col min="5412" max="5412" width="8" style="98" customWidth="1"/>
    <col min="5413" max="5413" width="27.28515625" style="98" customWidth="1"/>
    <col min="5414" max="5414" width="0.140625" style="98" customWidth="1"/>
    <col min="5415" max="5416" width="11.42578125" style="98"/>
    <col min="5417" max="5417" width="11.7109375" style="98" customWidth="1"/>
    <col min="5418" max="5418" width="11.42578125" style="98"/>
    <col min="5419" max="5419" width="46.28515625" style="98" customWidth="1"/>
    <col min="5420" max="5424" width="11.42578125" style="98" customWidth="1"/>
    <col min="5425" max="5632" width="11.42578125" style="98"/>
    <col min="5633" max="5633" width="8.42578125" style="98" customWidth="1"/>
    <col min="5634" max="5634" width="9.140625" style="98" customWidth="1"/>
    <col min="5635" max="5635" width="6.42578125" style="98" customWidth="1"/>
    <col min="5636" max="5636" width="11.42578125" style="98" customWidth="1"/>
    <col min="5637" max="5637" width="5" style="98" customWidth="1"/>
    <col min="5638" max="5638" width="9.42578125" style="98" customWidth="1"/>
    <col min="5639" max="5641" width="11.42578125" style="98" customWidth="1"/>
    <col min="5642" max="5642" width="11.5703125" style="98" customWidth="1"/>
    <col min="5643" max="5643" width="3.7109375" style="98" customWidth="1"/>
    <col min="5644" max="5644" width="11.28515625" style="98" customWidth="1"/>
    <col min="5645" max="5645" width="6.85546875" style="98" customWidth="1"/>
    <col min="5646" max="5646" width="5.140625" style="98" customWidth="1"/>
    <col min="5647" max="5647" width="6.42578125" style="98" customWidth="1"/>
    <col min="5648" max="5648" width="13.7109375" style="98" customWidth="1"/>
    <col min="5649" max="5649" width="10.85546875" style="98" customWidth="1"/>
    <col min="5650" max="5650" width="9" style="98" customWidth="1"/>
    <col min="5651" max="5651" width="13.42578125" style="98" customWidth="1"/>
    <col min="5652" max="5653" width="9.140625" style="98" customWidth="1"/>
    <col min="5654" max="5654" width="11.42578125" style="98" customWidth="1"/>
    <col min="5655" max="5655" width="8.7109375" style="98" customWidth="1"/>
    <col min="5656" max="5656" width="10.28515625" style="98" customWidth="1"/>
    <col min="5657" max="5657" width="17" style="98" customWidth="1"/>
    <col min="5658" max="5658" width="13.140625" style="98" customWidth="1"/>
    <col min="5659" max="5659" width="13.85546875" style="98" customWidth="1"/>
    <col min="5660" max="5660" width="13.140625" style="98" customWidth="1"/>
    <col min="5661" max="5661" width="16.85546875" style="98" customWidth="1"/>
    <col min="5662" max="5662" width="11.85546875" style="98" customWidth="1"/>
    <col min="5663" max="5663" width="7.28515625" style="98" customWidth="1"/>
    <col min="5664" max="5664" width="8.5703125" style="98" customWidth="1"/>
    <col min="5665" max="5665" width="9.5703125" style="98" customWidth="1"/>
    <col min="5666" max="5666" width="8.42578125" style="98" customWidth="1"/>
    <col min="5667" max="5667" width="9.5703125" style="98" customWidth="1"/>
    <col min="5668" max="5668" width="8" style="98" customWidth="1"/>
    <col min="5669" max="5669" width="27.28515625" style="98" customWidth="1"/>
    <col min="5670" max="5670" width="0.140625" style="98" customWidth="1"/>
    <col min="5671" max="5672" width="11.42578125" style="98"/>
    <col min="5673" max="5673" width="11.7109375" style="98" customWidth="1"/>
    <col min="5674" max="5674" width="11.42578125" style="98"/>
    <col min="5675" max="5675" width="46.28515625" style="98" customWidth="1"/>
    <col min="5676" max="5680" width="11.42578125" style="98" customWidth="1"/>
    <col min="5681" max="5888" width="11.42578125" style="98"/>
    <col min="5889" max="5889" width="8.42578125" style="98" customWidth="1"/>
    <col min="5890" max="5890" width="9.140625" style="98" customWidth="1"/>
    <col min="5891" max="5891" width="6.42578125" style="98" customWidth="1"/>
    <col min="5892" max="5892" width="11.42578125" style="98" customWidth="1"/>
    <col min="5893" max="5893" width="5" style="98" customWidth="1"/>
    <col min="5894" max="5894" width="9.42578125" style="98" customWidth="1"/>
    <col min="5895" max="5897" width="11.42578125" style="98" customWidth="1"/>
    <col min="5898" max="5898" width="11.5703125" style="98" customWidth="1"/>
    <col min="5899" max="5899" width="3.7109375" style="98" customWidth="1"/>
    <col min="5900" max="5900" width="11.28515625" style="98" customWidth="1"/>
    <col min="5901" max="5901" width="6.85546875" style="98" customWidth="1"/>
    <col min="5902" max="5902" width="5.140625" style="98" customWidth="1"/>
    <col min="5903" max="5903" width="6.42578125" style="98" customWidth="1"/>
    <col min="5904" max="5904" width="13.7109375" style="98" customWidth="1"/>
    <col min="5905" max="5905" width="10.85546875" style="98" customWidth="1"/>
    <col min="5906" max="5906" width="9" style="98" customWidth="1"/>
    <col min="5907" max="5907" width="13.42578125" style="98" customWidth="1"/>
    <col min="5908" max="5909" width="9.140625" style="98" customWidth="1"/>
    <col min="5910" max="5910" width="11.42578125" style="98" customWidth="1"/>
    <col min="5911" max="5911" width="8.7109375" style="98" customWidth="1"/>
    <col min="5912" max="5912" width="10.28515625" style="98" customWidth="1"/>
    <col min="5913" max="5913" width="17" style="98" customWidth="1"/>
    <col min="5914" max="5914" width="13.140625" style="98" customWidth="1"/>
    <col min="5915" max="5915" width="13.85546875" style="98" customWidth="1"/>
    <col min="5916" max="5916" width="13.140625" style="98" customWidth="1"/>
    <col min="5917" max="5917" width="16.85546875" style="98" customWidth="1"/>
    <col min="5918" max="5918" width="11.85546875" style="98" customWidth="1"/>
    <col min="5919" max="5919" width="7.28515625" style="98" customWidth="1"/>
    <col min="5920" max="5920" width="8.5703125" style="98" customWidth="1"/>
    <col min="5921" max="5921" width="9.5703125" style="98" customWidth="1"/>
    <col min="5922" max="5922" width="8.42578125" style="98" customWidth="1"/>
    <col min="5923" max="5923" width="9.5703125" style="98" customWidth="1"/>
    <col min="5924" max="5924" width="8" style="98" customWidth="1"/>
    <col min="5925" max="5925" width="27.28515625" style="98" customWidth="1"/>
    <col min="5926" max="5926" width="0.140625" style="98" customWidth="1"/>
    <col min="5927" max="5928" width="11.42578125" style="98"/>
    <col min="5929" max="5929" width="11.7109375" style="98" customWidth="1"/>
    <col min="5930" max="5930" width="11.42578125" style="98"/>
    <col min="5931" max="5931" width="46.28515625" style="98" customWidth="1"/>
    <col min="5932" max="5936" width="11.42578125" style="98" customWidth="1"/>
    <col min="5937" max="6144" width="11.42578125" style="98"/>
    <col min="6145" max="6145" width="8.42578125" style="98" customWidth="1"/>
    <col min="6146" max="6146" width="9.140625" style="98" customWidth="1"/>
    <col min="6147" max="6147" width="6.42578125" style="98" customWidth="1"/>
    <col min="6148" max="6148" width="11.42578125" style="98" customWidth="1"/>
    <col min="6149" max="6149" width="5" style="98" customWidth="1"/>
    <col min="6150" max="6150" width="9.42578125" style="98" customWidth="1"/>
    <col min="6151" max="6153" width="11.42578125" style="98" customWidth="1"/>
    <col min="6154" max="6154" width="11.5703125" style="98" customWidth="1"/>
    <col min="6155" max="6155" width="3.7109375" style="98" customWidth="1"/>
    <col min="6156" max="6156" width="11.28515625" style="98" customWidth="1"/>
    <col min="6157" max="6157" width="6.85546875" style="98" customWidth="1"/>
    <col min="6158" max="6158" width="5.140625" style="98" customWidth="1"/>
    <col min="6159" max="6159" width="6.42578125" style="98" customWidth="1"/>
    <col min="6160" max="6160" width="13.7109375" style="98" customWidth="1"/>
    <col min="6161" max="6161" width="10.85546875" style="98" customWidth="1"/>
    <col min="6162" max="6162" width="9" style="98" customWidth="1"/>
    <col min="6163" max="6163" width="13.42578125" style="98" customWidth="1"/>
    <col min="6164" max="6165" width="9.140625" style="98" customWidth="1"/>
    <col min="6166" max="6166" width="11.42578125" style="98" customWidth="1"/>
    <col min="6167" max="6167" width="8.7109375" style="98" customWidth="1"/>
    <col min="6168" max="6168" width="10.28515625" style="98" customWidth="1"/>
    <col min="6169" max="6169" width="17" style="98" customWidth="1"/>
    <col min="6170" max="6170" width="13.140625" style="98" customWidth="1"/>
    <col min="6171" max="6171" width="13.85546875" style="98" customWidth="1"/>
    <col min="6172" max="6172" width="13.140625" style="98" customWidth="1"/>
    <col min="6173" max="6173" width="16.85546875" style="98" customWidth="1"/>
    <col min="6174" max="6174" width="11.85546875" style="98" customWidth="1"/>
    <col min="6175" max="6175" width="7.28515625" style="98" customWidth="1"/>
    <col min="6176" max="6176" width="8.5703125" style="98" customWidth="1"/>
    <col min="6177" max="6177" width="9.5703125" style="98" customWidth="1"/>
    <col min="6178" max="6178" width="8.42578125" style="98" customWidth="1"/>
    <col min="6179" max="6179" width="9.5703125" style="98" customWidth="1"/>
    <col min="6180" max="6180" width="8" style="98" customWidth="1"/>
    <col min="6181" max="6181" width="27.28515625" style="98" customWidth="1"/>
    <col min="6182" max="6182" width="0.140625" style="98" customWidth="1"/>
    <col min="6183" max="6184" width="11.42578125" style="98"/>
    <col min="6185" max="6185" width="11.7109375" style="98" customWidth="1"/>
    <col min="6186" max="6186" width="11.42578125" style="98"/>
    <col min="6187" max="6187" width="46.28515625" style="98" customWidth="1"/>
    <col min="6188" max="6192" width="11.42578125" style="98" customWidth="1"/>
    <col min="6193" max="6400" width="11.42578125" style="98"/>
    <col min="6401" max="6401" width="8.42578125" style="98" customWidth="1"/>
    <col min="6402" max="6402" width="9.140625" style="98" customWidth="1"/>
    <col min="6403" max="6403" width="6.42578125" style="98" customWidth="1"/>
    <col min="6404" max="6404" width="11.42578125" style="98" customWidth="1"/>
    <col min="6405" max="6405" width="5" style="98" customWidth="1"/>
    <col min="6406" max="6406" width="9.42578125" style="98" customWidth="1"/>
    <col min="6407" max="6409" width="11.42578125" style="98" customWidth="1"/>
    <col min="6410" max="6410" width="11.5703125" style="98" customWidth="1"/>
    <col min="6411" max="6411" width="3.7109375" style="98" customWidth="1"/>
    <col min="6412" max="6412" width="11.28515625" style="98" customWidth="1"/>
    <col min="6413" max="6413" width="6.85546875" style="98" customWidth="1"/>
    <col min="6414" max="6414" width="5.140625" style="98" customWidth="1"/>
    <col min="6415" max="6415" width="6.42578125" style="98" customWidth="1"/>
    <col min="6416" max="6416" width="13.7109375" style="98" customWidth="1"/>
    <col min="6417" max="6417" width="10.85546875" style="98" customWidth="1"/>
    <col min="6418" max="6418" width="9" style="98" customWidth="1"/>
    <col min="6419" max="6419" width="13.42578125" style="98" customWidth="1"/>
    <col min="6420" max="6421" width="9.140625" style="98" customWidth="1"/>
    <col min="6422" max="6422" width="11.42578125" style="98" customWidth="1"/>
    <col min="6423" max="6423" width="8.7109375" style="98" customWidth="1"/>
    <col min="6424" max="6424" width="10.28515625" style="98" customWidth="1"/>
    <col min="6425" max="6425" width="17" style="98" customWidth="1"/>
    <col min="6426" max="6426" width="13.140625" style="98" customWidth="1"/>
    <col min="6427" max="6427" width="13.85546875" style="98" customWidth="1"/>
    <col min="6428" max="6428" width="13.140625" style="98" customWidth="1"/>
    <col min="6429" max="6429" width="16.85546875" style="98" customWidth="1"/>
    <col min="6430" max="6430" width="11.85546875" style="98" customWidth="1"/>
    <col min="6431" max="6431" width="7.28515625" style="98" customWidth="1"/>
    <col min="6432" max="6432" width="8.5703125" style="98" customWidth="1"/>
    <col min="6433" max="6433" width="9.5703125" style="98" customWidth="1"/>
    <col min="6434" max="6434" width="8.42578125" style="98" customWidth="1"/>
    <col min="6435" max="6435" width="9.5703125" style="98" customWidth="1"/>
    <col min="6436" max="6436" width="8" style="98" customWidth="1"/>
    <col min="6437" max="6437" width="27.28515625" style="98" customWidth="1"/>
    <col min="6438" max="6438" width="0.140625" style="98" customWidth="1"/>
    <col min="6439" max="6440" width="11.42578125" style="98"/>
    <col min="6441" max="6441" width="11.7109375" style="98" customWidth="1"/>
    <col min="6442" max="6442" width="11.42578125" style="98"/>
    <col min="6443" max="6443" width="46.28515625" style="98" customWidth="1"/>
    <col min="6444" max="6448" width="11.42578125" style="98" customWidth="1"/>
    <col min="6449" max="6656" width="11.42578125" style="98"/>
    <col min="6657" max="6657" width="8.42578125" style="98" customWidth="1"/>
    <col min="6658" max="6658" width="9.140625" style="98" customWidth="1"/>
    <col min="6659" max="6659" width="6.42578125" style="98" customWidth="1"/>
    <col min="6660" max="6660" width="11.42578125" style="98" customWidth="1"/>
    <col min="6661" max="6661" width="5" style="98" customWidth="1"/>
    <col min="6662" max="6662" width="9.42578125" style="98" customWidth="1"/>
    <col min="6663" max="6665" width="11.42578125" style="98" customWidth="1"/>
    <col min="6666" max="6666" width="11.5703125" style="98" customWidth="1"/>
    <col min="6667" max="6667" width="3.7109375" style="98" customWidth="1"/>
    <col min="6668" max="6668" width="11.28515625" style="98" customWidth="1"/>
    <col min="6669" max="6669" width="6.85546875" style="98" customWidth="1"/>
    <col min="6670" max="6670" width="5.140625" style="98" customWidth="1"/>
    <col min="6671" max="6671" width="6.42578125" style="98" customWidth="1"/>
    <col min="6672" max="6672" width="13.7109375" style="98" customWidth="1"/>
    <col min="6673" max="6673" width="10.85546875" style="98" customWidth="1"/>
    <col min="6674" max="6674" width="9" style="98" customWidth="1"/>
    <col min="6675" max="6675" width="13.42578125" style="98" customWidth="1"/>
    <col min="6676" max="6677" width="9.140625" style="98" customWidth="1"/>
    <col min="6678" max="6678" width="11.42578125" style="98" customWidth="1"/>
    <col min="6679" max="6679" width="8.7109375" style="98" customWidth="1"/>
    <col min="6680" max="6680" width="10.28515625" style="98" customWidth="1"/>
    <col min="6681" max="6681" width="17" style="98" customWidth="1"/>
    <col min="6682" max="6682" width="13.140625" style="98" customWidth="1"/>
    <col min="6683" max="6683" width="13.85546875" style="98" customWidth="1"/>
    <col min="6684" max="6684" width="13.140625" style="98" customWidth="1"/>
    <col min="6685" max="6685" width="16.85546875" style="98" customWidth="1"/>
    <col min="6686" max="6686" width="11.85546875" style="98" customWidth="1"/>
    <col min="6687" max="6687" width="7.28515625" style="98" customWidth="1"/>
    <col min="6688" max="6688" width="8.5703125" style="98" customWidth="1"/>
    <col min="6689" max="6689" width="9.5703125" style="98" customWidth="1"/>
    <col min="6690" max="6690" width="8.42578125" style="98" customWidth="1"/>
    <col min="6691" max="6691" width="9.5703125" style="98" customWidth="1"/>
    <col min="6692" max="6692" width="8" style="98" customWidth="1"/>
    <col min="6693" max="6693" width="27.28515625" style="98" customWidth="1"/>
    <col min="6694" max="6694" width="0.140625" style="98" customWidth="1"/>
    <col min="6695" max="6696" width="11.42578125" style="98"/>
    <col min="6697" max="6697" width="11.7109375" style="98" customWidth="1"/>
    <col min="6698" max="6698" width="11.42578125" style="98"/>
    <col min="6699" max="6699" width="46.28515625" style="98" customWidth="1"/>
    <col min="6700" max="6704" width="11.42578125" style="98" customWidth="1"/>
    <col min="6705" max="6912" width="11.42578125" style="98"/>
    <col min="6913" max="6913" width="8.42578125" style="98" customWidth="1"/>
    <col min="6914" max="6914" width="9.140625" style="98" customWidth="1"/>
    <col min="6915" max="6915" width="6.42578125" style="98" customWidth="1"/>
    <col min="6916" max="6916" width="11.42578125" style="98" customWidth="1"/>
    <col min="6917" max="6917" width="5" style="98" customWidth="1"/>
    <col min="6918" max="6918" width="9.42578125" style="98" customWidth="1"/>
    <col min="6919" max="6921" width="11.42578125" style="98" customWidth="1"/>
    <col min="6922" max="6922" width="11.5703125" style="98" customWidth="1"/>
    <col min="6923" max="6923" width="3.7109375" style="98" customWidth="1"/>
    <col min="6924" max="6924" width="11.28515625" style="98" customWidth="1"/>
    <col min="6925" max="6925" width="6.85546875" style="98" customWidth="1"/>
    <col min="6926" max="6926" width="5.140625" style="98" customWidth="1"/>
    <col min="6927" max="6927" width="6.42578125" style="98" customWidth="1"/>
    <col min="6928" max="6928" width="13.7109375" style="98" customWidth="1"/>
    <col min="6929" max="6929" width="10.85546875" style="98" customWidth="1"/>
    <col min="6930" max="6930" width="9" style="98" customWidth="1"/>
    <col min="6931" max="6931" width="13.42578125" style="98" customWidth="1"/>
    <col min="6932" max="6933" width="9.140625" style="98" customWidth="1"/>
    <col min="6934" max="6934" width="11.42578125" style="98" customWidth="1"/>
    <col min="6935" max="6935" width="8.7109375" style="98" customWidth="1"/>
    <col min="6936" max="6936" width="10.28515625" style="98" customWidth="1"/>
    <col min="6937" max="6937" width="17" style="98" customWidth="1"/>
    <col min="6938" max="6938" width="13.140625" style="98" customWidth="1"/>
    <col min="6939" max="6939" width="13.85546875" style="98" customWidth="1"/>
    <col min="6940" max="6940" width="13.140625" style="98" customWidth="1"/>
    <col min="6941" max="6941" width="16.85546875" style="98" customWidth="1"/>
    <col min="6942" max="6942" width="11.85546875" style="98" customWidth="1"/>
    <col min="6943" max="6943" width="7.28515625" style="98" customWidth="1"/>
    <col min="6944" max="6944" width="8.5703125" style="98" customWidth="1"/>
    <col min="6945" max="6945" width="9.5703125" style="98" customWidth="1"/>
    <col min="6946" max="6946" width="8.42578125" style="98" customWidth="1"/>
    <col min="6947" max="6947" width="9.5703125" style="98" customWidth="1"/>
    <col min="6948" max="6948" width="8" style="98" customWidth="1"/>
    <col min="6949" max="6949" width="27.28515625" style="98" customWidth="1"/>
    <col min="6950" max="6950" width="0.140625" style="98" customWidth="1"/>
    <col min="6951" max="6952" width="11.42578125" style="98"/>
    <col min="6953" max="6953" width="11.7109375" style="98" customWidth="1"/>
    <col min="6954" max="6954" width="11.42578125" style="98"/>
    <col min="6955" max="6955" width="46.28515625" style="98" customWidth="1"/>
    <col min="6956" max="6960" width="11.42578125" style="98" customWidth="1"/>
    <col min="6961" max="7168" width="11.42578125" style="98"/>
    <col min="7169" max="7169" width="8.42578125" style="98" customWidth="1"/>
    <col min="7170" max="7170" width="9.140625" style="98" customWidth="1"/>
    <col min="7171" max="7171" width="6.42578125" style="98" customWidth="1"/>
    <col min="7172" max="7172" width="11.42578125" style="98" customWidth="1"/>
    <col min="7173" max="7173" width="5" style="98" customWidth="1"/>
    <col min="7174" max="7174" width="9.42578125" style="98" customWidth="1"/>
    <col min="7175" max="7177" width="11.42578125" style="98" customWidth="1"/>
    <col min="7178" max="7178" width="11.5703125" style="98" customWidth="1"/>
    <col min="7179" max="7179" width="3.7109375" style="98" customWidth="1"/>
    <col min="7180" max="7180" width="11.28515625" style="98" customWidth="1"/>
    <col min="7181" max="7181" width="6.85546875" style="98" customWidth="1"/>
    <col min="7182" max="7182" width="5.140625" style="98" customWidth="1"/>
    <col min="7183" max="7183" width="6.42578125" style="98" customWidth="1"/>
    <col min="7184" max="7184" width="13.7109375" style="98" customWidth="1"/>
    <col min="7185" max="7185" width="10.85546875" style="98" customWidth="1"/>
    <col min="7186" max="7186" width="9" style="98" customWidth="1"/>
    <col min="7187" max="7187" width="13.42578125" style="98" customWidth="1"/>
    <col min="7188" max="7189" width="9.140625" style="98" customWidth="1"/>
    <col min="7190" max="7190" width="11.42578125" style="98" customWidth="1"/>
    <col min="7191" max="7191" width="8.7109375" style="98" customWidth="1"/>
    <col min="7192" max="7192" width="10.28515625" style="98" customWidth="1"/>
    <col min="7193" max="7193" width="17" style="98" customWidth="1"/>
    <col min="7194" max="7194" width="13.140625" style="98" customWidth="1"/>
    <col min="7195" max="7195" width="13.85546875" style="98" customWidth="1"/>
    <col min="7196" max="7196" width="13.140625" style="98" customWidth="1"/>
    <col min="7197" max="7197" width="16.85546875" style="98" customWidth="1"/>
    <col min="7198" max="7198" width="11.85546875" style="98" customWidth="1"/>
    <col min="7199" max="7199" width="7.28515625" style="98" customWidth="1"/>
    <col min="7200" max="7200" width="8.5703125" style="98" customWidth="1"/>
    <col min="7201" max="7201" width="9.5703125" style="98" customWidth="1"/>
    <col min="7202" max="7202" width="8.42578125" style="98" customWidth="1"/>
    <col min="7203" max="7203" width="9.5703125" style="98" customWidth="1"/>
    <col min="7204" max="7204" width="8" style="98" customWidth="1"/>
    <col min="7205" max="7205" width="27.28515625" style="98" customWidth="1"/>
    <col min="7206" max="7206" width="0.140625" style="98" customWidth="1"/>
    <col min="7207" max="7208" width="11.42578125" style="98"/>
    <col min="7209" max="7209" width="11.7109375" style="98" customWidth="1"/>
    <col min="7210" max="7210" width="11.42578125" style="98"/>
    <col min="7211" max="7211" width="46.28515625" style="98" customWidth="1"/>
    <col min="7212" max="7216" width="11.42578125" style="98" customWidth="1"/>
    <col min="7217" max="7424" width="11.42578125" style="98"/>
    <col min="7425" max="7425" width="8.42578125" style="98" customWidth="1"/>
    <col min="7426" max="7426" width="9.140625" style="98" customWidth="1"/>
    <col min="7427" max="7427" width="6.42578125" style="98" customWidth="1"/>
    <col min="7428" max="7428" width="11.42578125" style="98" customWidth="1"/>
    <col min="7429" max="7429" width="5" style="98" customWidth="1"/>
    <col min="7430" max="7430" width="9.42578125" style="98" customWidth="1"/>
    <col min="7431" max="7433" width="11.42578125" style="98" customWidth="1"/>
    <col min="7434" max="7434" width="11.5703125" style="98" customWidth="1"/>
    <col min="7435" max="7435" width="3.7109375" style="98" customWidth="1"/>
    <col min="7436" max="7436" width="11.28515625" style="98" customWidth="1"/>
    <col min="7437" max="7437" width="6.85546875" style="98" customWidth="1"/>
    <col min="7438" max="7438" width="5.140625" style="98" customWidth="1"/>
    <col min="7439" max="7439" width="6.42578125" style="98" customWidth="1"/>
    <col min="7440" max="7440" width="13.7109375" style="98" customWidth="1"/>
    <col min="7441" max="7441" width="10.85546875" style="98" customWidth="1"/>
    <col min="7442" max="7442" width="9" style="98" customWidth="1"/>
    <col min="7443" max="7443" width="13.42578125" style="98" customWidth="1"/>
    <col min="7444" max="7445" width="9.140625" style="98" customWidth="1"/>
    <col min="7446" max="7446" width="11.42578125" style="98" customWidth="1"/>
    <col min="7447" max="7447" width="8.7109375" style="98" customWidth="1"/>
    <col min="7448" max="7448" width="10.28515625" style="98" customWidth="1"/>
    <col min="7449" max="7449" width="17" style="98" customWidth="1"/>
    <col min="7450" max="7450" width="13.140625" style="98" customWidth="1"/>
    <col min="7451" max="7451" width="13.85546875" style="98" customWidth="1"/>
    <col min="7452" max="7452" width="13.140625" style="98" customWidth="1"/>
    <col min="7453" max="7453" width="16.85546875" style="98" customWidth="1"/>
    <col min="7454" max="7454" width="11.85546875" style="98" customWidth="1"/>
    <col min="7455" max="7455" width="7.28515625" style="98" customWidth="1"/>
    <col min="7456" max="7456" width="8.5703125" style="98" customWidth="1"/>
    <col min="7457" max="7457" width="9.5703125" style="98" customWidth="1"/>
    <col min="7458" max="7458" width="8.42578125" style="98" customWidth="1"/>
    <col min="7459" max="7459" width="9.5703125" style="98" customWidth="1"/>
    <col min="7460" max="7460" width="8" style="98" customWidth="1"/>
    <col min="7461" max="7461" width="27.28515625" style="98" customWidth="1"/>
    <col min="7462" max="7462" width="0.140625" style="98" customWidth="1"/>
    <col min="7463" max="7464" width="11.42578125" style="98"/>
    <col min="7465" max="7465" width="11.7109375" style="98" customWidth="1"/>
    <col min="7466" max="7466" width="11.42578125" style="98"/>
    <col min="7467" max="7467" width="46.28515625" style="98" customWidth="1"/>
    <col min="7468" max="7472" width="11.42578125" style="98" customWidth="1"/>
    <col min="7473" max="7680" width="11.42578125" style="98"/>
    <col min="7681" max="7681" width="8.42578125" style="98" customWidth="1"/>
    <col min="7682" max="7682" width="9.140625" style="98" customWidth="1"/>
    <col min="7683" max="7683" width="6.42578125" style="98" customWidth="1"/>
    <col min="7684" max="7684" width="11.42578125" style="98" customWidth="1"/>
    <col min="7685" max="7685" width="5" style="98" customWidth="1"/>
    <col min="7686" max="7686" width="9.42578125" style="98" customWidth="1"/>
    <col min="7687" max="7689" width="11.42578125" style="98" customWidth="1"/>
    <col min="7690" max="7690" width="11.5703125" style="98" customWidth="1"/>
    <col min="7691" max="7691" width="3.7109375" style="98" customWidth="1"/>
    <col min="7692" max="7692" width="11.28515625" style="98" customWidth="1"/>
    <col min="7693" max="7693" width="6.85546875" style="98" customWidth="1"/>
    <col min="7694" max="7694" width="5.140625" style="98" customWidth="1"/>
    <col min="7695" max="7695" width="6.42578125" style="98" customWidth="1"/>
    <col min="7696" max="7696" width="13.7109375" style="98" customWidth="1"/>
    <col min="7697" max="7697" width="10.85546875" style="98" customWidth="1"/>
    <col min="7698" max="7698" width="9" style="98" customWidth="1"/>
    <col min="7699" max="7699" width="13.42578125" style="98" customWidth="1"/>
    <col min="7700" max="7701" width="9.140625" style="98" customWidth="1"/>
    <col min="7702" max="7702" width="11.42578125" style="98" customWidth="1"/>
    <col min="7703" max="7703" width="8.7109375" style="98" customWidth="1"/>
    <col min="7704" max="7704" width="10.28515625" style="98" customWidth="1"/>
    <col min="7705" max="7705" width="17" style="98" customWidth="1"/>
    <col min="7706" max="7706" width="13.140625" style="98" customWidth="1"/>
    <col min="7707" max="7707" width="13.85546875" style="98" customWidth="1"/>
    <col min="7708" max="7708" width="13.140625" style="98" customWidth="1"/>
    <col min="7709" max="7709" width="16.85546875" style="98" customWidth="1"/>
    <col min="7710" max="7710" width="11.85546875" style="98" customWidth="1"/>
    <col min="7711" max="7711" width="7.28515625" style="98" customWidth="1"/>
    <col min="7712" max="7712" width="8.5703125" style="98" customWidth="1"/>
    <col min="7713" max="7713" width="9.5703125" style="98" customWidth="1"/>
    <col min="7714" max="7714" width="8.42578125" style="98" customWidth="1"/>
    <col min="7715" max="7715" width="9.5703125" style="98" customWidth="1"/>
    <col min="7716" max="7716" width="8" style="98" customWidth="1"/>
    <col min="7717" max="7717" width="27.28515625" style="98" customWidth="1"/>
    <col min="7718" max="7718" width="0.140625" style="98" customWidth="1"/>
    <col min="7719" max="7720" width="11.42578125" style="98"/>
    <col min="7721" max="7721" width="11.7109375" style="98" customWidth="1"/>
    <col min="7722" max="7722" width="11.42578125" style="98"/>
    <col min="7723" max="7723" width="46.28515625" style="98" customWidth="1"/>
    <col min="7724" max="7728" width="11.42578125" style="98" customWidth="1"/>
    <col min="7729" max="7936" width="11.42578125" style="98"/>
    <col min="7937" max="7937" width="8.42578125" style="98" customWidth="1"/>
    <col min="7938" max="7938" width="9.140625" style="98" customWidth="1"/>
    <col min="7939" max="7939" width="6.42578125" style="98" customWidth="1"/>
    <col min="7940" max="7940" width="11.42578125" style="98" customWidth="1"/>
    <col min="7941" max="7941" width="5" style="98" customWidth="1"/>
    <col min="7942" max="7942" width="9.42578125" style="98" customWidth="1"/>
    <col min="7943" max="7945" width="11.42578125" style="98" customWidth="1"/>
    <col min="7946" max="7946" width="11.5703125" style="98" customWidth="1"/>
    <col min="7947" max="7947" width="3.7109375" style="98" customWidth="1"/>
    <col min="7948" max="7948" width="11.28515625" style="98" customWidth="1"/>
    <col min="7949" max="7949" width="6.85546875" style="98" customWidth="1"/>
    <col min="7950" max="7950" width="5.140625" style="98" customWidth="1"/>
    <col min="7951" max="7951" width="6.42578125" style="98" customWidth="1"/>
    <col min="7952" max="7952" width="13.7109375" style="98" customWidth="1"/>
    <col min="7953" max="7953" width="10.85546875" style="98" customWidth="1"/>
    <col min="7954" max="7954" width="9" style="98" customWidth="1"/>
    <col min="7955" max="7955" width="13.42578125" style="98" customWidth="1"/>
    <col min="7956" max="7957" width="9.140625" style="98" customWidth="1"/>
    <col min="7958" max="7958" width="11.42578125" style="98" customWidth="1"/>
    <col min="7959" max="7959" width="8.7109375" style="98" customWidth="1"/>
    <col min="7960" max="7960" width="10.28515625" style="98" customWidth="1"/>
    <col min="7961" max="7961" width="17" style="98" customWidth="1"/>
    <col min="7962" max="7962" width="13.140625" style="98" customWidth="1"/>
    <col min="7963" max="7963" width="13.85546875" style="98" customWidth="1"/>
    <col min="7964" max="7964" width="13.140625" style="98" customWidth="1"/>
    <col min="7965" max="7965" width="16.85546875" style="98" customWidth="1"/>
    <col min="7966" max="7966" width="11.85546875" style="98" customWidth="1"/>
    <col min="7967" max="7967" width="7.28515625" style="98" customWidth="1"/>
    <col min="7968" max="7968" width="8.5703125" style="98" customWidth="1"/>
    <col min="7969" max="7969" width="9.5703125" style="98" customWidth="1"/>
    <col min="7970" max="7970" width="8.42578125" style="98" customWidth="1"/>
    <col min="7971" max="7971" width="9.5703125" style="98" customWidth="1"/>
    <col min="7972" max="7972" width="8" style="98" customWidth="1"/>
    <col min="7973" max="7973" width="27.28515625" style="98" customWidth="1"/>
    <col min="7974" max="7974" width="0.140625" style="98" customWidth="1"/>
    <col min="7975" max="7976" width="11.42578125" style="98"/>
    <col min="7977" max="7977" width="11.7109375" style="98" customWidth="1"/>
    <col min="7978" max="7978" width="11.42578125" style="98"/>
    <col min="7979" max="7979" width="46.28515625" style="98" customWidth="1"/>
    <col min="7980" max="7984" width="11.42578125" style="98" customWidth="1"/>
    <col min="7985" max="8192" width="11.42578125" style="98"/>
    <col min="8193" max="8193" width="8.42578125" style="98" customWidth="1"/>
    <col min="8194" max="8194" width="9.140625" style="98" customWidth="1"/>
    <col min="8195" max="8195" width="6.42578125" style="98" customWidth="1"/>
    <col min="8196" max="8196" width="11.42578125" style="98" customWidth="1"/>
    <col min="8197" max="8197" width="5" style="98" customWidth="1"/>
    <col min="8198" max="8198" width="9.42578125" style="98" customWidth="1"/>
    <col min="8199" max="8201" width="11.42578125" style="98" customWidth="1"/>
    <col min="8202" max="8202" width="11.5703125" style="98" customWidth="1"/>
    <col min="8203" max="8203" width="3.7109375" style="98" customWidth="1"/>
    <col min="8204" max="8204" width="11.28515625" style="98" customWidth="1"/>
    <col min="8205" max="8205" width="6.85546875" style="98" customWidth="1"/>
    <col min="8206" max="8206" width="5.140625" style="98" customWidth="1"/>
    <col min="8207" max="8207" width="6.42578125" style="98" customWidth="1"/>
    <col min="8208" max="8208" width="13.7109375" style="98" customWidth="1"/>
    <col min="8209" max="8209" width="10.85546875" style="98" customWidth="1"/>
    <col min="8210" max="8210" width="9" style="98" customWidth="1"/>
    <col min="8211" max="8211" width="13.42578125" style="98" customWidth="1"/>
    <col min="8212" max="8213" width="9.140625" style="98" customWidth="1"/>
    <col min="8214" max="8214" width="11.42578125" style="98" customWidth="1"/>
    <col min="8215" max="8215" width="8.7109375" style="98" customWidth="1"/>
    <col min="8216" max="8216" width="10.28515625" style="98" customWidth="1"/>
    <col min="8217" max="8217" width="17" style="98" customWidth="1"/>
    <col min="8218" max="8218" width="13.140625" style="98" customWidth="1"/>
    <col min="8219" max="8219" width="13.85546875" style="98" customWidth="1"/>
    <col min="8220" max="8220" width="13.140625" style="98" customWidth="1"/>
    <col min="8221" max="8221" width="16.85546875" style="98" customWidth="1"/>
    <col min="8222" max="8222" width="11.85546875" style="98" customWidth="1"/>
    <col min="8223" max="8223" width="7.28515625" style="98" customWidth="1"/>
    <col min="8224" max="8224" width="8.5703125" style="98" customWidth="1"/>
    <col min="8225" max="8225" width="9.5703125" style="98" customWidth="1"/>
    <col min="8226" max="8226" width="8.42578125" style="98" customWidth="1"/>
    <col min="8227" max="8227" width="9.5703125" style="98" customWidth="1"/>
    <col min="8228" max="8228" width="8" style="98" customWidth="1"/>
    <col min="8229" max="8229" width="27.28515625" style="98" customWidth="1"/>
    <col min="8230" max="8230" width="0.140625" style="98" customWidth="1"/>
    <col min="8231" max="8232" width="11.42578125" style="98"/>
    <col min="8233" max="8233" width="11.7109375" style="98" customWidth="1"/>
    <col min="8234" max="8234" width="11.42578125" style="98"/>
    <col min="8235" max="8235" width="46.28515625" style="98" customWidth="1"/>
    <col min="8236" max="8240" width="11.42578125" style="98" customWidth="1"/>
    <col min="8241" max="8448" width="11.42578125" style="98"/>
    <col min="8449" max="8449" width="8.42578125" style="98" customWidth="1"/>
    <col min="8450" max="8450" width="9.140625" style="98" customWidth="1"/>
    <col min="8451" max="8451" width="6.42578125" style="98" customWidth="1"/>
    <col min="8452" max="8452" width="11.42578125" style="98" customWidth="1"/>
    <col min="8453" max="8453" width="5" style="98" customWidth="1"/>
    <col min="8454" max="8454" width="9.42578125" style="98" customWidth="1"/>
    <col min="8455" max="8457" width="11.42578125" style="98" customWidth="1"/>
    <col min="8458" max="8458" width="11.5703125" style="98" customWidth="1"/>
    <col min="8459" max="8459" width="3.7109375" style="98" customWidth="1"/>
    <col min="8460" max="8460" width="11.28515625" style="98" customWidth="1"/>
    <col min="8461" max="8461" width="6.85546875" style="98" customWidth="1"/>
    <col min="8462" max="8462" width="5.140625" style="98" customWidth="1"/>
    <col min="8463" max="8463" width="6.42578125" style="98" customWidth="1"/>
    <col min="8464" max="8464" width="13.7109375" style="98" customWidth="1"/>
    <col min="8465" max="8465" width="10.85546875" style="98" customWidth="1"/>
    <col min="8466" max="8466" width="9" style="98" customWidth="1"/>
    <col min="8467" max="8467" width="13.42578125" style="98" customWidth="1"/>
    <col min="8468" max="8469" width="9.140625" style="98" customWidth="1"/>
    <col min="8470" max="8470" width="11.42578125" style="98" customWidth="1"/>
    <col min="8471" max="8471" width="8.7109375" style="98" customWidth="1"/>
    <col min="8472" max="8472" width="10.28515625" style="98" customWidth="1"/>
    <col min="8473" max="8473" width="17" style="98" customWidth="1"/>
    <col min="8474" max="8474" width="13.140625" style="98" customWidth="1"/>
    <col min="8475" max="8475" width="13.85546875" style="98" customWidth="1"/>
    <col min="8476" max="8476" width="13.140625" style="98" customWidth="1"/>
    <col min="8477" max="8477" width="16.85546875" style="98" customWidth="1"/>
    <col min="8478" max="8478" width="11.85546875" style="98" customWidth="1"/>
    <col min="8479" max="8479" width="7.28515625" style="98" customWidth="1"/>
    <col min="8480" max="8480" width="8.5703125" style="98" customWidth="1"/>
    <col min="8481" max="8481" width="9.5703125" style="98" customWidth="1"/>
    <col min="8482" max="8482" width="8.42578125" style="98" customWidth="1"/>
    <col min="8483" max="8483" width="9.5703125" style="98" customWidth="1"/>
    <col min="8484" max="8484" width="8" style="98" customWidth="1"/>
    <col min="8485" max="8485" width="27.28515625" style="98" customWidth="1"/>
    <col min="8486" max="8486" width="0.140625" style="98" customWidth="1"/>
    <col min="8487" max="8488" width="11.42578125" style="98"/>
    <col min="8489" max="8489" width="11.7109375" style="98" customWidth="1"/>
    <col min="8490" max="8490" width="11.42578125" style="98"/>
    <col min="8491" max="8491" width="46.28515625" style="98" customWidth="1"/>
    <col min="8492" max="8496" width="11.42578125" style="98" customWidth="1"/>
    <col min="8497" max="8704" width="11.42578125" style="98"/>
    <col min="8705" max="8705" width="8.42578125" style="98" customWidth="1"/>
    <col min="8706" max="8706" width="9.140625" style="98" customWidth="1"/>
    <col min="8707" max="8707" width="6.42578125" style="98" customWidth="1"/>
    <col min="8708" max="8708" width="11.42578125" style="98" customWidth="1"/>
    <col min="8709" max="8709" width="5" style="98" customWidth="1"/>
    <col min="8710" max="8710" width="9.42578125" style="98" customWidth="1"/>
    <col min="8711" max="8713" width="11.42578125" style="98" customWidth="1"/>
    <col min="8714" max="8714" width="11.5703125" style="98" customWidth="1"/>
    <col min="8715" max="8715" width="3.7109375" style="98" customWidth="1"/>
    <col min="8716" max="8716" width="11.28515625" style="98" customWidth="1"/>
    <col min="8717" max="8717" width="6.85546875" style="98" customWidth="1"/>
    <col min="8718" max="8718" width="5.140625" style="98" customWidth="1"/>
    <col min="8719" max="8719" width="6.42578125" style="98" customWidth="1"/>
    <col min="8720" max="8720" width="13.7109375" style="98" customWidth="1"/>
    <col min="8721" max="8721" width="10.85546875" style="98" customWidth="1"/>
    <col min="8722" max="8722" width="9" style="98" customWidth="1"/>
    <col min="8723" max="8723" width="13.42578125" style="98" customWidth="1"/>
    <col min="8724" max="8725" width="9.140625" style="98" customWidth="1"/>
    <col min="8726" max="8726" width="11.42578125" style="98" customWidth="1"/>
    <col min="8727" max="8727" width="8.7109375" style="98" customWidth="1"/>
    <col min="8728" max="8728" width="10.28515625" style="98" customWidth="1"/>
    <col min="8729" max="8729" width="17" style="98" customWidth="1"/>
    <col min="8730" max="8730" width="13.140625" style="98" customWidth="1"/>
    <col min="8731" max="8731" width="13.85546875" style="98" customWidth="1"/>
    <col min="8732" max="8732" width="13.140625" style="98" customWidth="1"/>
    <col min="8733" max="8733" width="16.85546875" style="98" customWidth="1"/>
    <col min="8734" max="8734" width="11.85546875" style="98" customWidth="1"/>
    <col min="8735" max="8735" width="7.28515625" style="98" customWidth="1"/>
    <col min="8736" max="8736" width="8.5703125" style="98" customWidth="1"/>
    <col min="8737" max="8737" width="9.5703125" style="98" customWidth="1"/>
    <col min="8738" max="8738" width="8.42578125" style="98" customWidth="1"/>
    <col min="8739" max="8739" width="9.5703125" style="98" customWidth="1"/>
    <col min="8740" max="8740" width="8" style="98" customWidth="1"/>
    <col min="8741" max="8741" width="27.28515625" style="98" customWidth="1"/>
    <col min="8742" max="8742" width="0.140625" style="98" customWidth="1"/>
    <col min="8743" max="8744" width="11.42578125" style="98"/>
    <col min="8745" max="8745" width="11.7109375" style="98" customWidth="1"/>
    <col min="8746" max="8746" width="11.42578125" style="98"/>
    <col min="8747" max="8747" width="46.28515625" style="98" customWidth="1"/>
    <col min="8748" max="8752" width="11.42578125" style="98" customWidth="1"/>
    <col min="8753" max="8960" width="11.42578125" style="98"/>
    <col min="8961" max="8961" width="8.42578125" style="98" customWidth="1"/>
    <col min="8962" max="8962" width="9.140625" style="98" customWidth="1"/>
    <col min="8963" max="8963" width="6.42578125" style="98" customWidth="1"/>
    <col min="8964" max="8964" width="11.42578125" style="98" customWidth="1"/>
    <col min="8965" max="8965" width="5" style="98" customWidth="1"/>
    <col min="8966" max="8966" width="9.42578125" style="98" customWidth="1"/>
    <col min="8967" max="8969" width="11.42578125" style="98" customWidth="1"/>
    <col min="8970" max="8970" width="11.5703125" style="98" customWidth="1"/>
    <col min="8971" max="8971" width="3.7109375" style="98" customWidth="1"/>
    <col min="8972" max="8972" width="11.28515625" style="98" customWidth="1"/>
    <col min="8973" max="8973" width="6.85546875" style="98" customWidth="1"/>
    <col min="8974" max="8974" width="5.140625" style="98" customWidth="1"/>
    <col min="8975" max="8975" width="6.42578125" style="98" customWidth="1"/>
    <col min="8976" max="8976" width="13.7109375" style="98" customWidth="1"/>
    <col min="8977" max="8977" width="10.85546875" style="98" customWidth="1"/>
    <col min="8978" max="8978" width="9" style="98" customWidth="1"/>
    <col min="8979" max="8979" width="13.42578125" style="98" customWidth="1"/>
    <col min="8980" max="8981" width="9.140625" style="98" customWidth="1"/>
    <col min="8982" max="8982" width="11.42578125" style="98" customWidth="1"/>
    <col min="8983" max="8983" width="8.7109375" style="98" customWidth="1"/>
    <col min="8984" max="8984" width="10.28515625" style="98" customWidth="1"/>
    <col min="8985" max="8985" width="17" style="98" customWidth="1"/>
    <col min="8986" max="8986" width="13.140625" style="98" customWidth="1"/>
    <col min="8987" max="8987" width="13.85546875" style="98" customWidth="1"/>
    <col min="8988" max="8988" width="13.140625" style="98" customWidth="1"/>
    <col min="8989" max="8989" width="16.85546875" style="98" customWidth="1"/>
    <col min="8990" max="8990" width="11.85546875" style="98" customWidth="1"/>
    <col min="8991" max="8991" width="7.28515625" style="98" customWidth="1"/>
    <col min="8992" max="8992" width="8.5703125" style="98" customWidth="1"/>
    <col min="8993" max="8993" width="9.5703125" style="98" customWidth="1"/>
    <col min="8994" max="8994" width="8.42578125" style="98" customWidth="1"/>
    <col min="8995" max="8995" width="9.5703125" style="98" customWidth="1"/>
    <col min="8996" max="8996" width="8" style="98" customWidth="1"/>
    <col min="8997" max="8997" width="27.28515625" style="98" customWidth="1"/>
    <col min="8998" max="8998" width="0.140625" style="98" customWidth="1"/>
    <col min="8999" max="9000" width="11.42578125" style="98"/>
    <col min="9001" max="9001" width="11.7109375" style="98" customWidth="1"/>
    <col min="9002" max="9002" width="11.42578125" style="98"/>
    <col min="9003" max="9003" width="46.28515625" style="98" customWidth="1"/>
    <col min="9004" max="9008" width="11.42578125" style="98" customWidth="1"/>
    <col min="9009" max="9216" width="11.42578125" style="98"/>
    <col min="9217" max="9217" width="8.42578125" style="98" customWidth="1"/>
    <col min="9218" max="9218" width="9.140625" style="98" customWidth="1"/>
    <col min="9219" max="9219" width="6.42578125" style="98" customWidth="1"/>
    <col min="9220" max="9220" width="11.42578125" style="98" customWidth="1"/>
    <col min="9221" max="9221" width="5" style="98" customWidth="1"/>
    <col min="9222" max="9222" width="9.42578125" style="98" customWidth="1"/>
    <col min="9223" max="9225" width="11.42578125" style="98" customWidth="1"/>
    <col min="9226" max="9226" width="11.5703125" style="98" customWidth="1"/>
    <col min="9227" max="9227" width="3.7109375" style="98" customWidth="1"/>
    <col min="9228" max="9228" width="11.28515625" style="98" customWidth="1"/>
    <col min="9229" max="9229" width="6.85546875" style="98" customWidth="1"/>
    <col min="9230" max="9230" width="5.140625" style="98" customWidth="1"/>
    <col min="9231" max="9231" width="6.42578125" style="98" customWidth="1"/>
    <col min="9232" max="9232" width="13.7109375" style="98" customWidth="1"/>
    <col min="9233" max="9233" width="10.85546875" style="98" customWidth="1"/>
    <col min="9234" max="9234" width="9" style="98" customWidth="1"/>
    <col min="9235" max="9235" width="13.42578125" style="98" customWidth="1"/>
    <col min="9236" max="9237" width="9.140625" style="98" customWidth="1"/>
    <col min="9238" max="9238" width="11.42578125" style="98" customWidth="1"/>
    <col min="9239" max="9239" width="8.7109375" style="98" customWidth="1"/>
    <col min="9240" max="9240" width="10.28515625" style="98" customWidth="1"/>
    <col min="9241" max="9241" width="17" style="98" customWidth="1"/>
    <col min="9242" max="9242" width="13.140625" style="98" customWidth="1"/>
    <col min="9243" max="9243" width="13.85546875" style="98" customWidth="1"/>
    <col min="9244" max="9244" width="13.140625" style="98" customWidth="1"/>
    <col min="9245" max="9245" width="16.85546875" style="98" customWidth="1"/>
    <col min="9246" max="9246" width="11.85546875" style="98" customWidth="1"/>
    <col min="9247" max="9247" width="7.28515625" style="98" customWidth="1"/>
    <col min="9248" max="9248" width="8.5703125" style="98" customWidth="1"/>
    <col min="9249" max="9249" width="9.5703125" style="98" customWidth="1"/>
    <col min="9250" max="9250" width="8.42578125" style="98" customWidth="1"/>
    <col min="9251" max="9251" width="9.5703125" style="98" customWidth="1"/>
    <col min="9252" max="9252" width="8" style="98" customWidth="1"/>
    <col min="9253" max="9253" width="27.28515625" style="98" customWidth="1"/>
    <col min="9254" max="9254" width="0.140625" style="98" customWidth="1"/>
    <col min="9255" max="9256" width="11.42578125" style="98"/>
    <col min="9257" max="9257" width="11.7109375" style="98" customWidth="1"/>
    <col min="9258" max="9258" width="11.42578125" style="98"/>
    <col min="9259" max="9259" width="46.28515625" style="98" customWidth="1"/>
    <col min="9260" max="9264" width="11.42578125" style="98" customWidth="1"/>
    <col min="9265" max="9472" width="11.42578125" style="98"/>
    <col min="9473" max="9473" width="8.42578125" style="98" customWidth="1"/>
    <col min="9474" max="9474" width="9.140625" style="98" customWidth="1"/>
    <col min="9475" max="9475" width="6.42578125" style="98" customWidth="1"/>
    <col min="9476" max="9476" width="11.42578125" style="98" customWidth="1"/>
    <col min="9477" max="9477" width="5" style="98" customWidth="1"/>
    <col min="9478" max="9478" width="9.42578125" style="98" customWidth="1"/>
    <col min="9479" max="9481" width="11.42578125" style="98" customWidth="1"/>
    <col min="9482" max="9482" width="11.5703125" style="98" customWidth="1"/>
    <col min="9483" max="9483" width="3.7109375" style="98" customWidth="1"/>
    <col min="9484" max="9484" width="11.28515625" style="98" customWidth="1"/>
    <col min="9485" max="9485" width="6.85546875" style="98" customWidth="1"/>
    <col min="9486" max="9486" width="5.140625" style="98" customWidth="1"/>
    <col min="9487" max="9487" width="6.42578125" style="98" customWidth="1"/>
    <col min="9488" max="9488" width="13.7109375" style="98" customWidth="1"/>
    <col min="9489" max="9489" width="10.85546875" style="98" customWidth="1"/>
    <col min="9490" max="9490" width="9" style="98" customWidth="1"/>
    <col min="9491" max="9491" width="13.42578125" style="98" customWidth="1"/>
    <col min="9492" max="9493" width="9.140625" style="98" customWidth="1"/>
    <col min="9494" max="9494" width="11.42578125" style="98" customWidth="1"/>
    <col min="9495" max="9495" width="8.7109375" style="98" customWidth="1"/>
    <col min="9496" max="9496" width="10.28515625" style="98" customWidth="1"/>
    <col min="9497" max="9497" width="17" style="98" customWidth="1"/>
    <col min="9498" max="9498" width="13.140625" style="98" customWidth="1"/>
    <col min="9499" max="9499" width="13.85546875" style="98" customWidth="1"/>
    <col min="9500" max="9500" width="13.140625" style="98" customWidth="1"/>
    <col min="9501" max="9501" width="16.85546875" style="98" customWidth="1"/>
    <col min="9502" max="9502" width="11.85546875" style="98" customWidth="1"/>
    <col min="9503" max="9503" width="7.28515625" style="98" customWidth="1"/>
    <col min="9504" max="9504" width="8.5703125" style="98" customWidth="1"/>
    <col min="9505" max="9505" width="9.5703125" style="98" customWidth="1"/>
    <col min="9506" max="9506" width="8.42578125" style="98" customWidth="1"/>
    <col min="9507" max="9507" width="9.5703125" style="98" customWidth="1"/>
    <col min="9508" max="9508" width="8" style="98" customWidth="1"/>
    <col min="9509" max="9509" width="27.28515625" style="98" customWidth="1"/>
    <col min="9510" max="9510" width="0.140625" style="98" customWidth="1"/>
    <col min="9511" max="9512" width="11.42578125" style="98"/>
    <col min="9513" max="9513" width="11.7109375" style="98" customWidth="1"/>
    <col min="9514" max="9514" width="11.42578125" style="98"/>
    <col min="9515" max="9515" width="46.28515625" style="98" customWidth="1"/>
    <col min="9516" max="9520" width="11.42578125" style="98" customWidth="1"/>
    <col min="9521" max="9728" width="11.42578125" style="98"/>
    <col min="9729" max="9729" width="8.42578125" style="98" customWidth="1"/>
    <col min="9730" max="9730" width="9.140625" style="98" customWidth="1"/>
    <col min="9731" max="9731" width="6.42578125" style="98" customWidth="1"/>
    <col min="9732" max="9732" width="11.42578125" style="98" customWidth="1"/>
    <col min="9733" max="9733" width="5" style="98" customWidth="1"/>
    <col min="9734" max="9734" width="9.42578125" style="98" customWidth="1"/>
    <col min="9735" max="9737" width="11.42578125" style="98" customWidth="1"/>
    <col min="9738" max="9738" width="11.5703125" style="98" customWidth="1"/>
    <col min="9739" max="9739" width="3.7109375" style="98" customWidth="1"/>
    <col min="9740" max="9740" width="11.28515625" style="98" customWidth="1"/>
    <col min="9741" max="9741" width="6.85546875" style="98" customWidth="1"/>
    <col min="9742" max="9742" width="5.140625" style="98" customWidth="1"/>
    <col min="9743" max="9743" width="6.42578125" style="98" customWidth="1"/>
    <col min="9744" max="9744" width="13.7109375" style="98" customWidth="1"/>
    <col min="9745" max="9745" width="10.85546875" style="98" customWidth="1"/>
    <col min="9746" max="9746" width="9" style="98" customWidth="1"/>
    <col min="9747" max="9747" width="13.42578125" style="98" customWidth="1"/>
    <col min="9748" max="9749" width="9.140625" style="98" customWidth="1"/>
    <col min="9750" max="9750" width="11.42578125" style="98" customWidth="1"/>
    <col min="9751" max="9751" width="8.7109375" style="98" customWidth="1"/>
    <col min="9752" max="9752" width="10.28515625" style="98" customWidth="1"/>
    <col min="9753" max="9753" width="17" style="98" customWidth="1"/>
    <col min="9754" max="9754" width="13.140625" style="98" customWidth="1"/>
    <col min="9755" max="9755" width="13.85546875" style="98" customWidth="1"/>
    <col min="9756" max="9756" width="13.140625" style="98" customWidth="1"/>
    <col min="9757" max="9757" width="16.85546875" style="98" customWidth="1"/>
    <col min="9758" max="9758" width="11.85546875" style="98" customWidth="1"/>
    <col min="9759" max="9759" width="7.28515625" style="98" customWidth="1"/>
    <col min="9760" max="9760" width="8.5703125" style="98" customWidth="1"/>
    <col min="9761" max="9761" width="9.5703125" style="98" customWidth="1"/>
    <col min="9762" max="9762" width="8.42578125" style="98" customWidth="1"/>
    <col min="9763" max="9763" width="9.5703125" style="98" customWidth="1"/>
    <col min="9764" max="9764" width="8" style="98" customWidth="1"/>
    <col min="9765" max="9765" width="27.28515625" style="98" customWidth="1"/>
    <col min="9766" max="9766" width="0.140625" style="98" customWidth="1"/>
    <col min="9767" max="9768" width="11.42578125" style="98"/>
    <col min="9769" max="9769" width="11.7109375" style="98" customWidth="1"/>
    <col min="9770" max="9770" width="11.42578125" style="98"/>
    <col min="9771" max="9771" width="46.28515625" style="98" customWidth="1"/>
    <col min="9772" max="9776" width="11.42578125" style="98" customWidth="1"/>
    <col min="9777" max="9984" width="11.42578125" style="98"/>
    <col min="9985" max="9985" width="8.42578125" style="98" customWidth="1"/>
    <col min="9986" max="9986" width="9.140625" style="98" customWidth="1"/>
    <col min="9987" max="9987" width="6.42578125" style="98" customWidth="1"/>
    <col min="9988" max="9988" width="11.42578125" style="98" customWidth="1"/>
    <col min="9989" max="9989" width="5" style="98" customWidth="1"/>
    <col min="9990" max="9990" width="9.42578125" style="98" customWidth="1"/>
    <col min="9991" max="9993" width="11.42578125" style="98" customWidth="1"/>
    <col min="9994" max="9994" width="11.5703125" style="98" customWidth="1"/>
    <col min="9995" max="9995" width="3.7109375" style="98" customWidth="1"/>
    <col min="9996" max="9996" width="11.28515625" style="98" customWidth="1"/>
    <col min="9997" max="9997" width="6.85546875" style="98" customWidth="1"/>
    <col min="9998" max="9998" width="5.140625" style="98" customWidth="1"/>
    <col min="9999" max="9999" width="6.42578125" style="98" customWidth="1"/>
    <col min="10000" max="10000" width="13.7109375" style="98" customWidth="1"/>
    <col min="10001" max="10001" width="10.85546875" style="98" customWidth="1"/>
    <col min="10002" max="10002" width="9" style="98" customWidth="1"/>
    <col min="10003" max="10003" width="13.42578125" style="98" customWidth="1"/>
    <col min="10004" max="10005" width="9.140625" style="98" customWidth="1"/>
    <col min="10006" max="10006" width="11.42578125" style="98" customWidth="1"/>
    <col min="10007" max="10007" width="8.7109375" style="98" customWidth="1"/>
    <col min="10008" max="10008" width="10.28515625" style="98" customWidth="1"/>
    <col min="10009" max="10009" width="17" style="98" customWidth="1"/>
    <col min="10010" max="10010" width="13.140625" style="98" customWidth="1"/>
    <col min="10011" max="10011" width="13.85546875" style="98" customWidth="1"/>
    <col min="10012" max="10012" width="13.140625" style="98" customWidth="1"/>
    <col min="10013" max="10013" width="16.85546875" style="98" customWidth="1"/>
    <col min="10014" max="10014" width="11.85546875" style="98" customWidth="1"/>
    <col min="10015" max="10015" width="7.28515625" style="98" customWidth="1"/>
    <col min="10016" max="10016" width="8.5703125" style="98" customWidth="1"/>
    <col min="10017" max="10017" width="9.5703125" style="98" customWidth="1"/>
    <col min="10018" max="10018" width="8.42578125" style="98" customWidth="1"/>
    <col min="10019" max="10019" width="9.5703125" style="98" customWidth="1"/>
    <col min="10020" max="10020" width="8" style="98" customWidth="1"/>
    <col min="10021" max="10021" width="27.28515625" style="98" customWidth="1"/>
    <col min="10022" max="10022" width="0.140625" style="98" customWidth="1"/>
    <col min="10023" max="10024" width="11.42578125" style="98"/>
    <col min="10025" max="10025" width="11.7109375" style="98" customWidth="1"/>
    <col min="10026" max="10026" width="11.42578125" style="98"/>
    <col min="10027" max="10027" width="46.28515625" style="98" customWidth="1"/>
    <col min="10028" max="10032" width="11.42578125" style="98" customWidth="1"/>
    <col min="10033" max="10240" width="11.42578125" style="98"/>
    <col min="10241" max="10241" width="8.42578125" style="98" customWidth="1"/>
    <col min="10242" max="10242" width="9.140625" style="98" customWidth="1"/>
    <col min="10243" max="10243" width="6.42578125" style="98" customWidth="1"/>
    <col min="10244" max="10244" width="11.42578125" style="98" customWidth="1"/>
    <col min="10245" max="10245" width="5" style="98" customWidth="1"/>
    <col min="10246" max="10246" width="9.42578125" style="98" customWidth="1"/>
    <col min="10247" max="10249" width="11.42578125" style="98" customWidth="1"/>
    <col min="10250" max="10250" width="11.5703125" style="98" customWidth="1"/>
    <col min="10251" max="10251" width="3.7109375" style="98" customWidth="1"/>
    <col min="10252" max="10252" width="11.28515625" style="98" customWidth="1"/>
    <col min="10253" max="10253" width="6.85546875" style="98" customWidth="1"/>
    <col min="10254" max="10254" width="5.140625" style="98" customWidth="1"/>
    <col min="10255" max="10255" width="6.42578125" style="98" customWidth="1"/>
    <col min="10256" max="10256" width="13.7109375" style="98" customWidth="1"/>
    <col min="10257" max="10257" width="10.85546875" style="98" customWidth="1"/>
    <col min="10258" max="10258" width="9" style="98" customWidth="1"/>
    <col min="10259" max="10259" width="13.42578125" style="98" customWidth="1"/>
    <col min="10260" max="10261" width="9.140625" style="98" customWidth="1"/>
    <col min="10262" max="10262" width="11.42578125" style="98" customWidth="1"/>
    <col min="10263" max="10263" width="8.7109375" style="98" customWidth="1"/>
    <col min="10264" max="10264" width="10.28515625" style="98" customWidth="1"/>
    <col min="10265" max="10265" width="17" style="98" customWidth="1"/>
    <col min="10266" max="10266" width="13.140625" style="98" customWidth="1"/>
    <col min="10267" max="10267" width="13.85546875" style="98" customWidth="1"/>
    <col min="10268" max="10268" width="13.140625" style="98" customWidth="1"/>
    <col min="10269" max="10269" width="16.85546875" style="98" customWidth="1"/>
    <col min="10270" max="10270" width="11.85546875" style="98" customWidth="1"/>
    <col min="10271" max="10271" width="7.28515625" style="98" customWidth="1"/>
    <col min="10272" max="10272" width="8.5703125" style="98" customWidth="1"/>
    <col min="10273" max="10273" width="9.5703125" style="98" customWidth="1"/>
    <col min="10274" max="10274" width="8.42578125" style="98" customWidth="1"/>
    <col min="10275" max="10275" width="9.5703125" style="98" customWidth="1"/>
    <col min="10276" max="10276" width="8" style="98" customWidth="1"/>
    <col min="10277" max="10277" width="27.28515625" style="98" customWidth="1"/>
    <col min="10278" max="10278" width="0.140625" style="98" customWidth="1"/>
    <col min="10279" max="10280" width="11.42578125" style="98"/>
    <col min="10281" max="10281" width="11.7109375" style="98" customWidth="1"/>
    <col min="10282" max="10282" width="11.42578125" style="98"/>
    <col min="10283" max="10283" width="46.28515625" style="98" customWidth="1"/>
    <col min="10284" max="10288" width="11.42578125" style="98" customWidth="1"/>
    <col min="10289" max="10496" width="11.42578125" style="98"/>
    <col min="10497" max="10497" width="8.42578125" style="98" customWidth="1"/>
    <col min="10498" max="10498" width="9.140625" style="98" customWidth="1"/>
    <col min="10499" max="10499" width="6.42578125" style="98" customWidth="1"/>
    <col min="10500" max="10500" width="11.42578125" style="98" customWidth="1"/>
    <col min="10501" max="10501" width="5" style="98" customWidth="1"/>
    <col min="10502" max="10502" width="9.42578125" style="98" customWidth="1"/>
    <col min="10503" max="10505" width="11.42578125" style="98" customWidth="1"/>
    <col min="10506" max="10506" width="11.5703125" style="98" customWidth="1"/>
    <col min="10507" max="10507" width="3.7109375" style="98" customWidth="1"/>
    <col min="10508" max="10508" width="11.28515625" style="98" customWidth="1"/>
    <col min="10509" max="10509" width="6.85546875" style="98" customWidth="1"/>
    <col min="10510" max="10510" width="5.140625" style="98" customWidth="1"/>
    <col min="10511" max="10511" width="6.42578125" style="98" customWidth="1"/>
    <col min="10512" max="10512" width="13.7109375" style="98" customWidth="1"/>
    <col min="10513" max="10513" width="10.85546875" style="98" customWidth="1"/>
    <col min="10514" max="10514" width="9" style="98" customWidth="1"/>
    <col min="10515" max="10515" width="13.42578125" style="98" customWidth="1"/>
    <col min="10516" max="10517" width="9.140625" style="98" customWidth="1"/>
    <col min="10518" max="10518" width="11.42578125" style="98" customWidth="1"/>
    <col min="10519" max="10519" width="8.7109375" style="98" customWidth="1"/>
    <col min="10520" max="10520" width="10.28515625" style="98" customWidth="1"/>
    <col min="10521" max="10521" width="17" style="98" customWidth="1"/>
    <col min="10522" max="10522" width="13.140625" style="98" customWidth="1"/>
    <col min="10523" max="10523" width="13.85546875" style="98" customWidth="1"/>
    <col min="10524" max="10524" width="13.140625" style="98" customWidth="1"/>
    <col min="10525" max="10525" width="16.85546875" style="98" customWidth="1"/>
    <col min="10526" max="10526" width="11.85546875" style="98" customWidth="1"/>
    <col min="10527" max="10527" width="7.28515625" style="98" customWidth="1"/>
    <col min="10528" max="10528" width="8.5703125" style="98" customWidth="1"/>
    <col min="10529" max="10529" width="9.5703125" style="98" customWidth="1"/>
    <col min="10530" max="10530" width="8.42578125" style="98" customWidth="1"/>
    <col min="10531" max="10531" width="9.5703125" style="98" customWidth="1"/>
    <col min="10532" max="10532" width="8" style="98" customWidth="1"/>
    <col min="10533" max="10533" width="27.28515625" style="98" customWidth="1"/>
    <col min="10534" max="10534" width="0.140625" style="98" customWidth="1"/>
    <col min="10535" max="10536" width="11.42578125" style="98"/>
    <col min="10537" max="10537" width="11.7109375" style="98" customWidth="1"/>
    <col min="10538" max="10538" width="11.42578125" style="98"/>
    <col min="10539" max="10539" width="46.28515625" style="98" customWidth="1"/>
    <col min="10540" max="10544" width="11.42578125" style="98" customWidth="1"/>
    <col min="10545" max="10752" width="11.42578125" style="98"/>
    <col min="10753" max="10753" width="8.42578125" style="98" customWidth="1"/>
    <col min="10754" max="10754" width="9.140625" style="98" customWidth="1"/>
    <col min="10755" max="10755" width="6.42578125" style="98" customWidth="1"/>
    <col min="10756" max="10756" width="11.42578125" style="98" customWidth="1"/>
    <col min="10757" max="10757" width="5" style="98" customWidth="1"/>
    <col min="10758" max="10758" width="9.42578125" style="98" customWidth="1"/>
    <col min="10759" max="10761" width="11.42578125" style="98" customWidth="1"/>
    <col min="10762" max="10762" width="11.5703125" style="98" customWidth="1"/>
    <col min="10763" max="10763" width="3.7109375" style="98" customWidth="1"/>
    <col min="10764" max="10764" width="11.28515625" style="98" customWidth="1"/>
    <col min="10765" max="10765" width="6.85546875" style="98" customWidth="1"/>
    <col min="10766" max="10766" width="5.140625" style="98" customWidth="1"/>
    <col min="10767" max="10767" width="6.42578125" style="98" customWidth="1"/>
    <col min="10768" max="10768" width="13.7109375" style="98" customWidth="1"/>
    <col min="10769" max="10769" width="10.85546875" style="98" customWidth="1"/>
    <col min="10770" max="10770" width="9" style="98" customWidth="1"/>
    <col min="10771" max="10771" width="13.42578125" style="98" customWidth="1"/>
    <col min="10772" max="10773" width="9.140625" style="98" customWidth="1"/>
    <col min="10774" max="10774" width="11.42578125" style="98" customWidth="1"/>
    <col min="10775" max="10775" width="8.7109375" style="98" customWidth="1"/>
    <col min="10776" max="10776" width="10.28515625" style="98" customWidth="1"/>
    <col min="10777" max="10777" width="17" style="98" customWidth="1"/>
    <col min="10778" max="10778" width="13.140625" style="98" customWidth="1"/>
    <col min="10779" max="10779" width="13.85546875" style="98" customWidth="1"/>
    <col min="10780" max="10780" width="13.140625" style="98" customWidth="1"/>
    <col min="10781" max="10781" width="16.85546875" style="98" customWidth="1"/>
    <col min="10782" max="10782" width="11.85546875" style="98" customWidth="1"/>
    <col min="10783" max="10783" width="7.28515625" style="98" customWidth="1"/>
    <col min="10784" max="10784" width="8.5703125" style="98" customWidth="1"/>
    <col min="10785" max="10785" width="9.5703125" style="98" customWidth="1"/>
    <col min="10786" max="10786" width="8.42578125" style="98" customWidth="1"/>
    <col min="10787" max="10787" width="9.5703125" style="98" customWidth="1"/>
    <col min="10788" max="10788" width="8" style="98" customWidth="1"/>
    <col min="10789" max="10789" width="27.28515625" style="98" customWidth="1"/>
    <col min="10790" max="10790" width="0.140625" style="98" customWidth="1"/>
    <col min="10791" max="10792" width="11.42578125" style="98"/>
    <col min="10793" max="10793" width="11.7109375" style="98" customWidth="1"/>
    <col min="10794" max="10794" width="11.42578125" style="98"/>
    <col min="10795" max="10795" width="46.28515625" style="98" customWidth="1"/>
    <col min="10796" max="10800" width="11.42578125" style="98" customWidth="1"/>
    <col min="10801" max="11008" width="11.42578125" style="98"/>
    <col min="11009" max="11009" width="8.42578125" style="98" customWidth="1"/>
    <col min="11010" max="11010" width="9.140625" style="98" customWidth="1"/>
    <col min="11011" max="11011" width="6.42578125" style="98" customWidth="1"/>
    <col min="11012" max="11012" width="11.42578125" style="98" customWidth="1"/>
    <col min="11013" max="11013" width="5" style="98" customWidth="1"/>
    <col min="11014" max="11014" width="9.42578125" style="98" customWidth="1"/>
    <col min="11015" max="11017" width="11.42578125" style="98" customWidth="1"/>
    <col min="11018" max="11018" width="11.5703125" style="98" customWidth="1"/>
    <col min="11019" max="11019" width="3.7109375" style="98" customWidth="1"/>
    <col min="11020" max="11020" width="11.28515625" style="98" customWidth="1"/>
    <col min="11021" max="11021" width="6.85546875" style="98" customWidth="1"/>
    <col min="11022" max="11022" width="5.140625" style="98" customWidth="1"/>
    <col min="11023" max="11023" width="6.42578125" style="98" customWidth="1"/>
    <col min="11024" max="11024" width="13.7109375" style="98" customWidth="1"/>
    <col min="11025" max="11025" width="10.85546875" style="98" customWidth="1"/>
    <col min="11026" max="11026" width="9" style="98" customWidth="1"/>
    <col min="11027" max="11027" width="13.42578125" style="98" customWidth="1"/>
    <col min="11028" max="11029" width="9.140625" style="98" customWidth="1"/>
    <col min="11030" max="11030" width="11.42578125" style="98" customWidth="1"/>
    <col min="11031" max="11031" width="8.7109375" style="98" customWidth="1"/>
    <col min="11032" max="11032" width="10.28515625" style="98" customWidth="1"/>
    <col min="11033" max="11033" width="17" style="98" customWidth="1"/>
    <col min="11034" max="11034" width="13.140625" style="98" customWidth="1"/>
    <col min="11035" max="11035" width="13.85546875" style="98" customWidth="1"/>
    <col min="11036" max="11036" width="13.140625" style="98" customWidth="1"/>
    <col min="11037" max="11037" width="16.85546875" style="98" customWidth="1"/>
    <col min="11038" max="11038" width="11.85546875" style="98" customWidth="1"/>
    <col min="11039" max="11039" width="7.28515625" style="98" customWidth="1"/>
    <col min="11040" max="11040" width="8.5703125" style="98" customWidth="1"/>
    <col min="11041" max="11041" width="9.5703125" style="98" customWidth="1"/>
    <col min="11042" max="11042" width="8.42578125" style="98" customWidth="1"/>
    <col min="11043" max="11043" width="9.5703125" style="98" customWidth="1"/>
    <col min="11044" max="11044" width="8" style="98" customWidth="1"/>
    <col min="11045" max="11045" width="27.28515625" style="98" customWidth="1"/>
    <col min="11046" max="11046" width="0.140625" style="98" customWidth="1"/>
    <col min="11047" max="11048" width="11.42578125" style="98"/>
    <col min="11049" max="11049" width="11.7109375" style="98" customWidth="1"/>
    <col min="11050" max="11050" width="11.42578125" style="98"/>
    <col min="11051" max="11051" width="46.28515625" style="98" customWidth="1"/>
    <col min="11052" max="11056" width="11.42578125" style="98" customWidth="1"/>
    <col min="11057" max="11264" width="11.42578125" style="98"/>
    <col min="11265" max="11265" width="8.42578125" style="98" customWidth="1"/>
    <col min="11266" max="11266" width="9.140625" style="98" customWidth="1"/>
    <col min="11267" max="11267" width="6.42578125" style="98" customWidth="1"/>
    <col min="11268" max="11268" width="11.42578125" style="98" customWidth="1"/>
    <col min="11269" max="11269" width="5" style="98" customWidth="1"/>
    <col min="11270" max="11270" width="9.42578125" style="98" customWidth="1"/>
    <col min="11271" max="11273" width="11.42578125" style="98" customWidth="1"/>
    <col min="11274" max="11274" width="11.5703125" style="98" customWidth="1"/>
    <col min="11275" max="11275" width="3.7109375" style="98" customWidth="1"/>
    <col min="11276" max="11276" width="11.28515625" style="98" customWidth="1"/>
    <col min="11277" max="11277" width="6.85546875" style="98" customWidth="1"/>
    <col min="11278" max="11278" width="5.140625" style="98" customWidth="1"/>
    <col min="11279" max="11279" width="6.42578125" style="98" customWidth="1"/>
    <col min="11280" max="11280" width="13.7109375" style="98" customWidth="1"/>
    <col min="11281" max="11281" width="10.85546875" style="98" customWidth="1"/>
    <col min="11282" max="11282" width="9" style="98" customWidth="1"/>
    <col min="11283" max="11283" width="13.42578125" style="98" customWidth="1"/>
    <col min="11284" max="11285" width="9.140625" style="98" customWidth="1"/>
    <col min="11286" max="11286" width="11.42578125" style="98" customWidth="1"/>
    <col min="11287" max="11287" width="8.7109375" style="98" customWidth="1"/>
    <col min="11288" max="11288" width="10.28515625" style="98" customWidth="1"/>
    <col min="11289" max="11289" width="17" style="98" customWidth="1"/>
    <col min="11290" max="11290" width="13.140625" style="98" customWidth="1"/>
    <col min="11291" max="11291" width="13.85546875" style="98" customWidth="1"/>
    <col min="11292" max="11292" width="13.140625" style="98" customWidth="1"/>
    <col min="11293" max="11293" width="16.85546875" style="98" customWidth="1"/>
    <col min="11294" max="11294" width="11.85546875" style="98" customWidth="1"/>
    <col min="11295" max="11295" width="7.28515625" style="98" customWidth="1"/>
    <col min="11296" max="11296" width="8.5703125" style="98" customWidth="1"/>
    <col min="11297" max="11297" width="9.5703125" style="98" customWidth="1"/>
    <col min="11298" max="11298" width="8.42578125" style="98" customWidth="1"/>
    <col min="11299" max="11299" width="9.5703125" style="98" customWidth="1"/>
    <col min="11300" max="11300" width="8" style="98" customWidth="1"/>
    <col min="11301" max="11301" width="27.28515625" style="98" customWidth="1"/>
    <col min="11302" max="11302" width="0.140625" style="98" customWidth="1"/>
    <col min="11303" max="11304" width="11.42578125" style="98"/>
    <col min="11305" max="11305" width="11.7109375" style="98" customWidth="1"/>
    <col min="11306" max="11306" width="11.42578125" style="98"/>
    <col min="11307" max="11307" width="46.28515625" style="98" customWidth="1"/>
    <col min="11308" max="11312" width="11.42578125" style="98" customWidth="1"/>
    <col min="11313" max="11520" width="11.42578125" style="98"/>
    <col min="11521" max="11521" width="8.42578125" style="98" customWidth="1"/>
    <col min="11522" max="11522" width="9.140625" style="98" customWidth="1"/>
    <col min="11523" max="11523" width="6.42578125" style="98" customWidth="1"/>
    <col min="11524" max="11524" width="11.42578125" style="98" customWidth="1"/>
    <col min="11525" max="11525" width="5" style="98" customWidth="1"/>
    <col min="11526" max="11526" width="9.42578125" style="98" customWidth="1"/>
    <col min="11527" max="11529" width="11.42578125" style="98" customWidth="1"/>
    <col min="11530" max="11530" width="11.5703125" style="98" customWidth="1"/>
    <col min="11531" max="11531" width="3.7109375" style="98" customWidth="1"/>
    <col min="11532" max="11532" width="11.28515625" style="98" customWidth="1"/>
    <col min="11533" max="11533" width="6.85546875" style="98" customWidth="1"/>
    <col min="11534" max="11534" width="5.140625" style="98" customWidth="1"/>
    <col min="11535" max="11535" width="6.42578125" style="98" customWidth="1"/>
    <col min="11536" max="11536" width="13.7109375" style="98" customWidth="1"/>
    <col min="11537" max="11537" width="10.85546875" style="98" customWidth="1"/>
    <col min="11538" max="11538" width="9" style="98" customWidth="1"/>
    <col min="11539" max="11539" width="13.42578125" style="98" customWidth="1"/>
    <col min="11540" max="11541" width="9.140625" style="98" customWidth="1"/>
    <col min="11542" max="11542" width="11.42578125" style="98" customWidth="1"/>
    <col min="11543" max="11543" width="8.7109375" style="98" customWidth="1"/>
    <col min="11544" max="11544" width="10.28515625" style="98" customWidth="1"/>
    <col min="11545" max="11545" width="17" style="98" customWidth="1"/>
    <col min="11546" max="11546" width="13.140625" style="98" customWidth="1"/>
    <col min="11547" max="11547" width="13.85546875" style="98" customWidth="1"/>
    <col min="11548" max="11548" width="13.140625" style="98" customWidth="1"/>
    <col min="11549" max="11549" width="16.85546875" style="98" customWidth="1"/>
    <col min="11550" max="11550" width="11.85546875" style="98" customWidth="1"/>
    <col min="11551" max="11551" width="7.28515625" style="98" customWidth="1"/>
    <col min="11552" max="11552" width="8.5703125" style="98" customWidth="1"/>
    <col min="11553" max="11553" width="9.5703125" style="98" customWidth="1"/>
    <col min="11554" max="11554" width="8.42578125" style="98" customWidth="1"/>
    <col min="11555" max="11555" width="9.5703125" style="98" customWidth="1"/>
    <col min="11556" max="11556" width="8" style="98" customWidth="1"/>
    <col min="11557" max="11557" width="27.28515625" style="98" customWidth="1"/>
    <col min="11558" max="11558" width="0.140625" style="98" customWidth="1"/>
    <col min="11559" max="11560" width="11.42578125" style="98"/>
    <col min="11561" max="11561" width="11.7109375" style="98" customWidth="1"/>
    <col min="11562" max="11562" width="11.42578125" style="98"/>
    <col min="11563" max="11563" width="46.28515625" style="98" customWidth="1"/>
    <col min="11564" max="11568" width="11.42578125" style="98" customWidth="1"/>
    <col min="11569" max="11776" width="11.42578125" style="98"/>
    <col min="11777" max="11777" width="8.42578125" style="98" customWidth="1"/>
    <col min="11778" max="11778" width="9.140625" style="98" customWidth="1"/>
    <col min="11779" max="11779" width="6.42578125" style="98" customWidth="1"/>
    <col min="11780" max="11780" width="11.42578125" style="98" customWidth="1"/>
    <col min="11781" max="11781" width="5" style="98" customWidth="1"/>
    <col min="11782" max="11782" width="9.42578125" style="98" customWidth="1"/>
    <col min="11783" max="11785" width="11.42578125" style="98" customWidth="1"/>
    <col min="11786" max="11786" width="11.5703125" style="98" customWidth="1"/>
    <col min="11787" max="11787" width="3.7109375" style="98" customWidth="1"/>
    <col min="11788" max="11788" width="11.28515625" style="98" customWidth="1"/>
    <col min="11789" max="11789" width="6.85546875" style="98" customWidth="1"/>
    <col min="11790" max="11790" width="5.140625" style="98" customWidth="1"/>
    <col min="11791" max="11791" width="6.42578125" style="98" customWidth="1"/>
    <col min="11792" max="11792" width="13.7109375" style="98" customWidth="1"/>
    <col min="11793" max="11793" width="10.85546875" style="98" customWidth="1"/>
    <col min="11794" max="11794" width="9" style="98" customWidth="1"/>
    <col min="11795" max="11795" width="13.42578125" style="98" customWidth="1"/>
    <col min="11796" max="11797" width="9.140625" style="98" customWidth="1"/>
    <col min="11798" max="11798" width="11.42578125" style="98" customWidth="1"/>
    <col min="11799" max="11799" width="8.7109375" style="98" customWidth="1"/>
    <col min="11800" max="11800" width="10.28515625" style="98" customWidth="1"/>
    <col min="11801" max="11801" width="17" style="98" customWidth="1"/>
    <col min="11802" max="11802" width="13.140625" style="98" customWidth="1"/>
    <col min="11803" max="11803" width="13.85546875" style="98" customWidth="1"/>
    <col min="11804" max="11804" width="13.140625" style="98" customWidth="1"/>
    <col min="11805" max="11805" width="16.85546875" style="98" customWidth="1"/>
    <col min="11806" max="11806" width="11.85546875" style="98" customWidth="1"/>
    <col min="11807" max="11807" width="7.28515625" style="98" customWidth="1"/>
    <col min="11808" max="11808" width="8.5703125" style="98" customWidth="1"/>
    <col min="11809" max="11809" width="9.5703125" style="98" customWidth="1"/>
    <col min="11810" max="11810" width="8.42578125" style="98" customWidth="1"/>
    <col min="11811" max="11811" width="9.5703125" style="98" customWidth="1"/>
    <col min="11812" max="11812" width="8" style="98" customWidth="1"/>
    <col min="11813" max="11813" width="27.28515625" style="98" customWidth="1"/>
    <col min="11814" max="11814" width="0.140625" style="98" customWidth="1"/>
    <col min="11815" max="11816" width="11.42578125" style="98"/>
    <col min="11817" max="11817" width="11.7109375" style="98" customWidth="1"/>
    <col min="11818" max="11818" width="11.42578125" style="98"/>
    <col min="11819" max="11819" width="46.28515625" style="98" customWidth="1"/>
    <col min="11820" max="11824" width="11.42578125" style="98" customWidth="1"/>
    <col min="11825" max="12032" width="11.42578125" style="98"/>
    <col min="12033" max="12033" width="8.42578125" style="98" customWidth="1"/>
    <col min="12034" max="12034" width="9.140625" style="98" customWidth="1"/>
    <col min="12035" max="12035" width="6.42578125" style="98" customWidth="1"/>
    <col min="12036" max="12036" width="11.42578125" style="98" customWidth="1"/>
    <col min="12037" max="12037" width="5" style="98" customWidth="1"/>
    <col min="12038" max="12038" width="9.42578125" style="98" customWidth="1"/>
    <col min="12039" max="12041" width="11.42578125" style="98" customWidth="1"/>
    <col min="12042" max="12042" width="11.5703125" style="98" customWidth="1"/>
    <col min="12043" max="12043" width="3.7109375" style="98" customWidth="1"/>
    <col min="12044" max="12044" width="11.28515625" style="98" customWidth="1"/>
    <col min="12045" max="12045" width="6.85546875" style="98" customWidth="1"/>
    <col min="12046" max="12046" width="5.140625" style="98" customWidth="1"/>
    <col min="12047" max="12047" width="6.42578125" style="98" customWidth="1"/>
    <col min="12048" max="12048" width="13.7109375" style="98" customWidth="1"/>
    <col min="12049" max="12049" width="10.85546875" style="98" customWidth="1"/>
    <col min="12050" max="12050" width="9" style="98" customWidth="1"/>
    <col min="12051" max="12051" width="13.42578125" style="98" customWidth="1"/>
    <col min="12052" max="12053" width="9.140625" style="98" customWidth="1"/>
    <col min="12054" max="12054" width="11.42578125" style="98" customWidth="1"/>
    <col min="12055" max="12055" width="8.7109375" style="98" customWidth="1"/>
    <col min="12056" max="12056" width="10.28515625" style="98" customWidth="1"/>
    <col min="12057" max="12057" width="17" style="98" customWidth="1"/>
    <col min="12058" max="12058" width="13.140625" style="98" customWidth="1"/>
    <col min="12059" max="12059" width="13.85546875" style="98" customWidth="1"/>
    <col min="12060" max="12060" width="13.140625" style="98" customWidth="1"/>
    <col min="12061" max="12061" width="16.85546875" style="98" customWidth="1"/>
    <col min="12062" max="12062" width="11.85546875" style="98" customWidth="1"/>
    <col min="12063" max="12063" width="7.28515625" style="98" customWidth="1"/>
    <col min="12064" max="12064" width="8.5703125" style="98" customWidth="1"/>
    <col min="12065" max="12065" width="9.5703125" style="98" customWidth="1"/>
    <col min="12066" max="12066" width="8.42578125" style="98" customWidth="1"/>
    <col min="12067" max="12067" width="9.5703125" style="98" customWidth="1"/>
    <col min="12068" max="12068" width="8" style="98" customWidth="1"/>
    <col min="12069" max="12069" width="27.28515625" style="98" customWidth="1"/>
    <col min="12070" max="12070" width="0.140625" style="98" customWidth="1"/>
    <col min="12071" max="12072" width="11.42578125" style="98"/>
    <col min="12073" max="12073" width="11.7109375" style="98" customWidth="1"/>
    <col min="12074" max="12074" width="11.42578125" style="98"/>
    <col min="12075" max="12075" width="46.28515625" style="98" customWidth="1"/>
    <col min="12076" max="12080" width="11.42578125" style="98" customWidth="1"/>
    <col min="12081" max="12288" width="11.42578125" style="98"/>
    <col min="12289" max="12289" width="8.42578125" style="98" customWidth="1"/>
    <col min="12290" max="12290" width="9.140625" style="98" customWidth="1"/>
    <col min="12291" max="12291" width="6.42578125" style="98" customWidth="1"/>
    <col min="12292" max="12292" width="11.42578125" style="98" customWidth="1"/>
    <col min="12293" max="12293" width="5" style="98" customWidth="1"/>
    <col min="12294" max="12294" width="9.42578125" style="98" customWidth="1"/>
    <col min="12295" max="12297" width="11.42578125" style="98" customWidth="1"/>
    <col min="12298" max="12298" width="11.5703125" style="98" customWidth="1"/>
    <col min="12299" max="12299" width="3.7109375" style="98" customWidth="1"/>
    <col min="12300" max="12300" width="11.28515625" style="98" customWidth="1"/>
    <col min="12301" max="12301" width="6.85546875" style="98" customWidth="1"/>
    <col min="12302" max="12302" width="5.140625" style="98" customWidth="1"/>
    <col min="12303" max="12303" width="6.42578125" style="98" customWidth="1"/>
    <col min="12304" max="12304" width="13.7109375" style="98" customWidth="1"/>
    <col min="12305" max="12305" width="10.85546875" style="98" customWidth="1"/>
    <col min="12306" max="12306" width="9" style="98" customWidth="1"/>
    <col min="12307" max="12307" width="13.42578125" style="98" customWidth="1"/>
    <col min="12308" max="12309" width="9.140625" style="98" customWidth="1"/>
    <col min="12310" max="12310" width="11.42578125" style="98" customWidth="1"/>
    <col min="12311" max="12311" width="8.7109375" style="98" customWidth="1"/>
    <col min="12312" max="12312" width="10.28515625" style="98" customWidth="1"/>
    <col min="12313" max="12313" width="17" style="98" customWidth="1"/>
    <col min="12314" max="12314" width="13.140625" style="98" customWidth="1"/>
    <col min="12315" max="12315" width="13.85546875" style="98" customWidth="1"/>
    <col min="12316" max="12316" width="13.140625" style="98" customWidth="1"/>
    <col min="12317" max="12317" width="16.85546875" style="98" customWidth="1"/>
    <col min="12318" max="12318" width="11.85546875" style="98" customWidth="1"/>
    <col min="12319" max="12319" width="7.28515625" style="98" customWidth="1"/>
    <col min="12320" max="12320" width="8.5703125" style="98" customWidth="1"/>
    <col min="12321" max="12321" width="9.5703125" style="98" customWidth="1"/>
    <col min="12322" max="12322" width="8.42578125" style="98" customWidth="1"/>
    <col min="12323" max="12323" width="9.5703125" style="98" customWidth="1"/>
    <col min="12324" max="12324" width="8" style="98" customWidth="1"/>
    <col min="12325" max="12325" width="27.28515625" style="98" customWidth="1"/>
    <col min="12326" max="12326" width="0.140625" style="98" customWidth="1"/>
    <col min="12327" max="12328" width="11.42578125" style="98"/>
    <col min="12329" max="12329" width="11.7109375" style="98" customWidth="1"/>
    <col min="12330" max="12330" width="11.42578125" style="98"/>
    <col min="12331" max="12331" width="46.28515625" style="98" customWidth="1"/>
    <col min="12332" max="12336" width="11.42578125" style="98" customWidth="1"/>
    <col min="12337" max="12544" width="11.42578125" style="98"/>
    <col min="12545" max="12545" width="8.42578125" style="98" customWidth="1"/>
    <col min="12546" max="12546" width="9.140625" style="98" customWidth="1"/>
    <col min="12547" max="12547" width="6.42578125" style="98" customWidth="1"/>
    <col min="12548" max="12548" width="11.42578125" style="98" customWidth="1"/>
    <col min="12549" max="12549" width="5" style="98" customWidth="1"/>
    <col min="12550" max="12550" width="9.42578125" style="98" customWidth="1"/>
    <col min="12551" max="12553" width="11.42578125" style="98" customWidth="1"/>
    <col min="12554" max="12554" width="11.5703125" style="98" customWidth="1"/>
    <col min="12555" max="12555" width="3.7109375" style="98" customWidth="1"/>
    <col min="12556" max="12556" width="11.28515625" style="98" customWidth="1"/>
    <col min="12557" max="12557" width="6.85546875" style="98" customWidth="1"/>
    <col min="12558" max="12558" width="5.140625" style="98" customWidth="1"/>
    <col min="12559" max="12559" width="6.42578125" style="98" customWidth="1"/>
    <col min="12560" max="12560" width="13.7109375" style="98" customWidth="1"/>
    <col min="12561" max="12561" width="10.85546875" style="98" customWidth="1"/>
    <col min="12562" max="12562" width="9" style="98" customWidth="1"/>
    <col min="12563" max="12563" width="13.42578125" style="98" customWidth="1"/>
    <col min="12564" max="12565" width="9.140625" style="98" customWidth="1"/>
    <col min="12566" max="12566" width="11.42578125" style="98" customWidth="1"/>
    <col min="12567" max="12567" width="8.7109375" style="98" customWidth="1"/>
    <col min="12568" max="12568" width="10.28515625" style="98" customWidth="1"/>
    <col min="12569" max="12569" width="17" style="98" customWidth="1"/>
    <col min="12570" max="12570" width="13.140625" style="98" customWidth="1"/>
    <col min="12571" max="12571" width="13.85546875" style="98" customWidth="1"/>
    <col min="12572" max="12572" width="13.140625" style="98" customWidth="1"/>
    <col min="12573" max="12573" width="16.85546875" style="98" customWidth="1"/>
    <col min="12574" max="12574" width="11.85546875" style="98" customWidth="1"/>
    <col min="12575" max="12575" width="7.28515625" style="98" customWidth="1"/>
    <col min="12576" max="12576" width="8.5703125" style="98" customWidth="1"/>
    <col min="12577" max="12577" width="9.5703125" style="98" customWidth="1"/>
    <col min="12578" max="12578" width="8.42578125" style="98" customWidth="1"/>
    <col min="12579" max="12579" width="9.5703125" style="98" customWidth="1"/>
    <col min="12580" max="12580" width="8" style="98" customWidth="1"/>
    <col min="12581" max="12581" width="27.28515625" style="98" customWidth="1"/>
    <col min="12582" max="12582" width="0.140625" style="98" customWidth="1"/>
    <col min="12583" max="12584" width="11.42578125" style="98"/>
    <col min="12585" max="12585" width="11.7109375" style="98" customWidth="1"/>
    <col min="12586" max="12586" width="11.42578125" style="98"/>
    <col min="12587" max="12587" width="46.28515625" style="98" customWidth="1"/>
    <col min="12588" max="12592" width="11.42578125" style="98" customWidth="1"/>
    <col min="12593" max="12800" width="11.42578125" style="98"/>
    <col min="12801" max="12801" width="8.42578125" style="98" customWidth="1"/>
    <col min="12802" max="12802" width="9.140625" style="98" customWidth="1"/>
    <col min="12803" max="12803" width="6.42578125" style="98" customWidth="1"/>
    <col min="12804" max="12804" width="11.42578125" style="98" customWidth="1"/>
    <col min="12805" max="12805" width="5" style="98" customWidth="1"/>
    <col min="12806" max="12806" width="9.42578125" style="98" customWidth="1"/>
    <col min="12807" max="12809" width="11.42578125" style="98" customWidth="1"/>
    <col min="12810" max="12810" width="11.5703125" style="98" customWidth="1"/>
    <col min="12811" max="12811" width="3.7109375" style="98" customWidth="1"/>
    <col min="12812" max="12812" width="11.28515625" style="98" customWidth="1"/>
    <col min="12813" max="12813" width="6.85546875" style="98" customWidth="1"/>
    <col min="12814" max="12814" width="5.140625" style="98" customWidth="1"/>
    <col min="12815" max="12815" width="6.42578125" style="98" customWidth="1"/>
    <col min="12816" max="12816" width="13.7109375" style="98" customWidth="1"/>
    <col min="12817" max="12817" width="10.85546875" style="98" customWidth="1"/>
    <col min="12818" max="12818" width="9" style="98" customWidth="1"/>
    <col min="12819" max="12819" width="13.42578125" style="98" customWidth="1"/>
    <col min="12820" max="12821" width="9.140625" style="98" customWidth="1"/>
    <col min="12822" max="12822" width="11.42578125" style="98" customWidth="1"/>
    <col min="12823" max="12823" width="8.7109375" style="98" customWidth="1"/>
    <col min="12824" max="12824" width="10.28515625" style="98" customWidth="1"/>
    <col min="12825" max="12825" width="17" style="98" customWidth="1"/>
    <col min="12826" max="12826" width="13.140625" style="98" customWidth="1"/>
    <col min="12827" max="12827" width="13.85546875" style="98" customWidth="1"/>
    <col min="12828" max="12828" width="13.140625" style="98" customWidth="1"/>
    <col min="12829" max="12829" width="16.85546875" style="98" customWidth="1"/>
    <col min="12830" max="12830" width="11.85546875" style="98" customWidth="1"/>
    <col min="12831" max="12831" width="7.28515625" style="98" customWidth="1"/>
    <col min="12832" max="12832" width="8.5703125" style="98" customWidth="1"/>
    <col min="12833" max="12833" width="9.5703125" style="98" customWidth="1"/>
    <col min="12834" max="12834" width="8.42578125" style="98" customWidth="1"/>
    <col min="12835" max="12835" width="9.5703125" style="98" customWidth="1"/>
    <col min="12836" max="12836" width="8" style="98" customWidth="1"/>
    <col min="12837" max="12837" width="27.28515625" style="98" customWidth="1"/>
    <col min="12838" max="12838" width="0.140625" style="98" customWidth="1"/>
    <col min="12839" max="12840" width="11.42578125" style="98"/>
    <col min="12841" max="12841" width="11.7109375" style="98" customWidth="1"/>
    <col min="12842" max="12842" width="11.42578125" style="98"/>
    <col min="12843" max="12843" width="46.28515625" style="98" customWidth="1"/>
    <col min="12844" max="12848" width="11.42578125" style="98" customWidth="1"/>
    <col min="12849" max="13056" width="11.42578125" style="98"/>
    <col min="13057" max="13057" width="8.42578125" style="98" customWidth="1"/>
    <col min="13058" max="13058" width="9.140625" style="98" customWidth="1"/>
    <col min="13059" max="13059" width="6.42578125" style="98" customWidth="1"/>
    <col min="13060" max="13060" width="11.42578125" style="98" customWidth="1"/>
    <col min="13061" max="13061" width="5" style="98" customWidth="1"/>
    <col min="13062" max="13062" width="9.42578125" style="98" customWidth="1"/>
    <col min="13063" max="13065" width="11.42578125" style="98" customWidth="1"/>
    <col min="13066" max="13066" width="11.5703125" style="98" customWidth="1"/>
    <col min="13067" max="13067" width="3.7109375" style="98" customWidth="1"/>
    <col min="13068" max="13068" width="11.28515625" style="98" customWidth="1"/>
    <col min="13069" max="13069" width="6.85546875" style="98" customWidth="1"/>
    <col min="13070" max="13070" width="5.140625" style="98" customWidth="1"/>
    <col min="13071" max="13071" width="6.42578125" style="98" customWidth="1"/>
    <col min="13072" max="13072" width="13.7109375" style="98" customWidth="1"/>
    <col min="13073" max="13073" width="10.85546875" style="98" customWidth="1"/>
    <col min="13074" max="13074" width="9" style="98" customWidth="1"/>
    <col min="13075" max="13075" width="13.42578125" style="98" customWidth="1"/>
    <col min="13076" max="13077" width="9.140625" style="98" customWidth="1"/>
    <col min="13078" max="13078" width="11.42578125" style="98" customWidth="1"/>
    <col min="13079" max="13079" width="8.7109375" style="98" customWidth="1"/>
    <col min="13080" max="13080" width="10.28515625" style="98" customWidth="1"/>
    <col min="13081" max="13081" width="17" style="98" customWidth="1"/>
    <col min="13082" max="13082" width="13.140625" style="98" customWidth="1"/>
    <col min="13083" max="13083" width="13.85546875" style="98" customWidth="1"/>
    <col min="13084" max="13084" width="13.140625" style="98" customWidth="1"/>
    <col min="13085" max="13085" width="16.85546875" style="98" customWidth="1"/>
    <col min="13086" max="13086" width="11.85546875" style="98" customWidth="1"/>
    <col min="13087" max="13087" width="7.28515625" style="98" customWidth="1"/>
    <col min="13088" max="13088" width="8.5703125" style="98" customWidth="1"/>
    <col min="13089" max="13089" width="9.5703125" style="98" customWidth="1"/>
    <col min="13090" max="13090" width="8.42578125" style="98" customWidth="1"/>
    <col min="13091" max="13091" width="9.5703125" style="98" customWidth="1"/>
    <col min="13092" max="13092" width="8" style="98" customWidth="1"/>
    <col min="13093" max="13093" width="27.28515625" style="98" customWidth="1"/>
    <col min="13094" max="13094" width="0.140625" style="98" customWidth="1"/>
    <col min="13095" max="13096" width="11.42578125" style="98"/>
    <col min="13097" max="13097" width="11.7109375" style="98" customWidth="1"/>
    <col min="13098" max="13098" width="11.42578125" style="98"/>
    <col min="13099" max="13099" width="46.28515625" style="98" customWidth="1"/>
    <col min="13100" max="13104" width="11.42578125" style="98" customWidth="1"/>
    <col min="13105" max="13312" width="11.42578125" style="98"/>
    <col min="13313" max="13313" width="8.42578125" style="98" customWidth="1"/>
    <col min="13314" max="13314" width="9.140625" style="98" customWidth="1"/>
    <col min="13315" max="13315" width="6.42578125" style="98" customWidth="1"/>
    <col min="13316" max="13316" width="11.42578125" style="98" customWidth="1"/>
    <col min="13317" max="13317" width="5" style="98" customWidth="1"/>
    <col min="13318" max="13318" width="9.42578125" style="98" customWidth="1"/>
    <col min="13319" max="13321" width="11.42578125" style="98" customWidth="1"/>
    <col min="13322" max="13322" width="11.5703125" style="98" customWidth="1"/>
    <col min="13323" max="13323" width="3.7109375" style="98" customWidth="1"/>
    <col min="13324" max="13324" width="11.28515625" style="98" customWidth="1"/>
    <col min="13325" max="13325" width="6.85546875" style="98" customWidth="1"/>
    <col min="13326" max="13326" width="5.140625" style="98" customWidth="1"/>
    <col min="13327" max="13327" width="6.42578125" style="98" customWidth="1"/>
    <col min="13328" max="13328" width="13.7109375" style="98" customWidth="1"/>
    <col min="13329" max="13329" width="10.85546875" style="98" customWidth="1"/>
    <col min="13330" max="13330" width="9" style="98" customWidth="1"/>
    <col min="13331" max="13331" width="13.42578125" style="98" customWidth="1"/>
    <col min="13332" max="13333" width="9.140625" style="98" customWidth="1"/>
    <col min="13334" max="13334" width="11.42578125" style="98" customWidth="1"/>
    <col min="13335" max="13335" width="8.7109375" style="98" customWidth="1"/>
    <col min="13336" max="13336" width="10.28515625" style="98" customWidth="1"/>
    <col min="13337" max="13337" width="17" style="98" customWidth="1"/>
    <col min="13338" max="13338" width="13.140625" style="98" customWidth="1"/>
    <col min="13339" max="13339" width="13.85546875" style="98" customWidth="1"/>
    <col min="13340" max="13340" width="13.140625" style="98" customWidth="1"/>
    <col min="13341" max="13341" width="16.85546875" style="98" customWidth="1"/>
    <col min="13342" max="13342" width="11.85546875" style="98" customWidth="1"/>
    <col min="13343" max="13343" width="7.28515625" style="98" customWidth="1"/>
    <col min="13344" max="13344" width="8.5703125" style="98" customWidth="1"/>
    <col min="13345" max="13345" width="9.5703125" style="98" customWidth="1"/>
    <col min="13346" max="13346" width="8.42578125" style="98" customWidth="1"/>
    <col min="13347" max="13347" width="9.5703125" style="98" customWidth="1"/>
    <col min="13348" max="13348" width="8" style="98" customWidth="1"/>
    <col min="13349" max="13349" width="27.28515625" style="98" customWidth="1"/>
    <col min="13350" max="13350" width="0.140625" style="98" customWidth="1"/>
    <col min="13351" max="13352" width="11.42578125" style="98"/>
    <col min="13353" max="13353" width="11.7109375" style="98" customWidth="1"/>
    <col min="13354" max="13354" width="11.42578125" style="98"/>
    <col min="13355" max="13355" width="46.28515625" style="98" customWidth="1"/>
    <col min="13356" max="13360" width="11.42578125" style="98" customWidth="1"/>
    <col min="13361" max="13568" width="11.42578125" style="98"/>
    <col min="13569" max="13569" width="8.42578125" style="98" customWidth="1"/>
    <col min="13570" max="13570" width="9.140625" style="98" customWidth="1"/>
    <col min="13571" max="13571" width="6.42578125" style="98" customWidth="1"/>
    <col min="13572" max="13572" width="11.42578125" style="98" customWidth="1"/>
    <col min="13573" max="13573" width="5" style="98" customWidth="1"/>
    <col min="13574" max="13574" width="9.42578125" style="98" customWidth="1"/>
    <col min="13575" max="13577" width="11.42578125" style="98" customWidth="1"/>
    <col min="13578" max="13578" width="11.5703125" style="98" customWidth="1"/>
    <col min="13579" max="13579" width="3.7109375" style="98" customWidth="1"/>
    <col min="13580" max="13580" width="11.28515625" style="98" customWidth="1"/>
    <col min="13581" max="13581" width="6.85546875" style="98" customWidth="1"/>
    <col min="13582" max="13582" width="5.140625" style="98" customWidth="1"/>
    <col min="13583" max="13583" width="6.42578125" style="98" customWidth="1"/>
    <col min="13584" max="13584" width="13.7109375" style="98" customWidth="1"/>
    <col min="13585" max="13585" width="10.85546875" style="98" customWidth="1"/>
    <col min="13586" max="13586" width="9" style="98" customWidth="1"/>
    <col min="13587" max="13587" width="13.42578125" style="98" customWidth="1"/>
    <col min="13588" max="13589" width="9.140625" style="98" customWidth="1"/>
    <col min="13590" max="13590" width="11.42578125" style="98" customWidth="1"/>
    <col min="13591" max="13591" width="8.7109375" style="98" customWidth="1"/>
    <col min="13592" max="13592" width="10.28515625" style="98" customWidth="1"/>
    <col min="13593" max="13593" width="17" style="98" customWidth="1"/>
    <col min="13594" max="13594" width="13.140625" style="98" customWidth="1"/>
    <col min="13595" max="13595" width="13.85546875" style="98" customWidth="1"/>
    <col min="13596" max="13596" width="13.140625" style="98" customWidth="1"/>
    <col min="13597" max="13597" width="16.85546875" style="98" customWidth="1"/>
    <col min="13598" max="13598" width="11.85546875" style="98" customWidth="1"/>
    <col min="13599" max="13599" width="7.28515625" style="98" customWidth="1"/>
    <col min="13600" max="13600" width="8.5703125" style="98" customWidth="1"/>
    <col min="13601" max="13601" width="9.5703125" style="98" customWidth="1"/>
    <col min="13602" max="13602" width="8.42578125" style="98" customWidth="1"/>
    <col min="13603" max="13603" width="9.5703125" style="98" customWidth="1"/>
    <col min="13604" max="13604" width="8" style="98" customWidth="1"/>
    <col min="13605" max="13605" width="27.28515625" style="98" customWidth="1"/>
    <col min="13606" max="13606" width="0.140625" style="98" customWidth="1"/>
    <col min="13607" max="13608" width="11.42578125" style="98"/>
    <col min="13609" max="13609" width="11.7109375" style="98" customWidth="1"/>
    <col min="13610" max="13610" width="11.42578125" style="98"/>
    <col min="13611" max="13611" width="46.28515625" style="98" customWidth="1"/>
    <col min="13612" max="13616" width="11.42578125" style="98" customWidth="1"/>
    <col min="13617" max="13824" width="11.42578125" style="98"/>
    <col min="13825" max="13825" width="8.42578125" style="98" customWidth="1"/>
    <col min="13826" max="13826" width="9.140625" style="98" customWidth="1"/>
    <col min="13827" max="13827" width="6.42578125" style="98" customWidth="1"/>
    <col min="13828" max="13828" width="11.42578125" style="98" customWidth="1"/>
    <col min="13829" max="13829" width="5" style="98" customWidth="1"/>
    <col min="13830" max="13830" width="9.42578125" style="98" customWidth="1"/>
    <col min="13831" max="13833" width="11.42578125" style="98" customWidth="1"/>
    <col min="13834" max="13834" width="11.5703125" style="98" customWidth="1"/>
    <col min="13835" max="13835" width="3.7109375" style="98" customWidth="1"/>
    <col min="13836" max="13836" width="11.28515625" style="98" customWidth="1"/>
    <col min="13837" max="13837" width="6.85546875" style="98" customWidth="1"/>
    <col min="13838" max="13838" width="5.140625" style="98" customWidth="1"/>
    <col min="13839" max="13839" width="6.42578125" style="98" customWidth="1"/>
    <col min="13840" max="13840" width="13.7109375" style="98" customWidth="1"/>
    <col min="13841" max="13841" width="10.85546875" style="98" customWidth="1"/>
    <col min="13842" max="13842" width="9" style="98" customWidth="1"/>
    <col min="13843" max="13843" width="13.42578125" style="98" customWidth="1"/>
    <col min="13844" max="13845" width="9.140625" style="98" customWidth="1"/>
    <col min="13846" max="13846" width="11.42578125" style="98" customWidth="1"/>
    <col min="13847" max="13847" width="8.7109375" style="98" customWidth="1"/>
    <col min="13848" max="13848" width="10.28515625" style="98" customWidth="1"/>
    <col min="13849" max="13849" width="17" style="98" customWidth="1"/>
    <col min="13850" max="13850" width="13.140625" style="98" customWidth="1"/>
    <col min="13851" max="13851" width="13.85546875" style="98" customWidth="1"/>
    <col min="13852" max="13852" width="13.140625" style="98" customWidth="1"/>
    <col min="13853" max="13853" width="16.85546875" style="98" customWidth="1"/>
    <col min="13854" max="13854" width="11.85546875" style="98" customWidth="1"/>
    <col min="13855" max="13855" width="7.28515625" style="98" customWidth="1"/>
    <col min="13856" max="13856" width="8.5703125" style="98" customWidth="1"/>
    <col min="13857" max="13857" width="9.5703125" style="98" customWidth="1"/>
    <col min="13858" max="13858" width="8.42578125" style="98" customWidth="1"/>
    <col min="13859" max="13859" width="9.5703125" style="98" customWidth="1"/>
    <col min="13860" max="13860" width="8" style="98" customWidth="1"/>
    <col min="13861" max="13861" width="27.28515625" style="98" customWidth="1"/>
    <col min="13862" max="13862" width="0.140625" style="98" customWidth="1"/>
    <col min="13863" max="13864" width="11.42578125" style="98"/>
    <col min="13865" max="13865" width="11.7109375" style="98" customWidth="1"/>
    <col min="13866" max="13866" width="11.42578125" style="98"/>
    <col min="13867" max="13867" width="46.28515625" style="98" customWidth="1"/>
    <col min="13868" max="13872" width="11.42578125" style="98" customWidth="1"/>
    <col min="13873" max="14080" width="11.42578125" style="98"/>
    <col min="14081" max="14081" width="8.42578125" style="98" customWidth="1"/>
    <col min="14082" max="14082" width="9.140625" style="98" customWidth="1"/>
    <col min="14083" max="14083" width="6.42578125" style="98" customWidth="1"/>
    <col min="14084" max="14084" width="11.42578125" style="98" customWidth="1"/>
    <col min="14085" max="14085" width="5" style="98" customWidth="1"/>
    <col min="14086" max="14086" width="9.42578125" style="98" customWidth="1"/>
    <col min="14087" max="14089" width="11.42578125" style="98" customWidth="1"/>
    <col min="14090" max="14090" width="11.5703125" style="98" customWidth="1"/>
    <col min="14091" max="14091" width="3.7109375" style="98" customWidth="1"/>
    <col min="14092" max="14092" width="11.28515625" style="98" customWidth="1"/>
    <col min="14093" max="14093" width="6.85546875" style="98" customWidth="1"/>
    <col min="14094" max="14094" width="5.140625" style="98" customWidth="1"/>
    <col min="14095" max="14095" width="6.42578125" style="98" customWidth="1"/>
    <col min="14096" max="14096" width="13.7109375" style="98" customWidth="1"/>
    <col min="14097" max="14097" width="10.85546875" style="98" customWidth="1"/>
    <col min="14098" max="14098" width="9" style="98" customWidth="1"/>
    <col min="14099" max="14099" width="13.42578125" style="98" customWidth="1"/>
    <col min="14100" max="14101" width="9.140625" style="98" customWidth="1"/>
    <col min="14102" max="14102" width="11.42578125" style="98" customWidth="1"/>
    <col min="14103" max="14103" width="8.7109375" style="98" customWidth="1"/>
    <col min="14104" max="14104" width="10.28515625" style="98" customWidth="1"/>
    <col min="14105" max="14105" width="17" style="98" customWidth="1"/>
    <col min="14106" max="14106" width="13.140625" style="98" customWidth="1"/>
    <col min="14107" max="14107" width="13.85546875" style="98" customWidth="1"/>
    <col min="14108" max="14108" width="13.140625" style="98" customWidth="1"/>
    <col min="14109" max="14109" width="16.85546875" style="98" customWidth="1"/>
    <col min="14110" max="14110" width="11.85546875" style="98" customWidth="1"/>
    <col min="14111" max="14111" width="7.28515625" style="98" customWidth="1"/>
    <col min="14112" max="14112" width="8.5703125" style="98" customWidth="1"/>
    <col min="14113" max="14113" width="9.5703125" style="98" customWidth="1"/>
    <col min="14114" max="14114" width="8.42578125" style="98" customWidth="1"/>
    <col min="14115" max="14115" width="9.5703125" style="98" customWidth="1"/>
    <col min="14116" max="14116" width="8" style="98" customWidth="1"/>
    <col min="14117" max="14117" width="27.28515625" style="98" customWidth="1"/>
    <col min="14118" max="14118" width="0.140625" style="98" customWidth="1"/>
    <col min="14119" max="14120" width="11.42578125" style="98"/>
    <col min="14121" max="14121" width="11.7109375" style="98" customWidth="1"/>
    <col min="14122" max="14122" width="11.42578125" style="98"/>
    <col min="14123" max="14123" width="46.28515625" style="98" customWidth="1"/>
    <col min="14124" max="14128" width="11.42578125" style="98" customWidth="1"/>
    <col min="14129" max="14336" width="11.42578125" style="98"/>
    <col min="14337" max="14337" width="8.42578125" style="98" customWidth="1"/>
    <col min="14338" max="14338" width="9.140625" style="98" customWidth="1"/>
    <col min="14339" max="14339" width="6.42578125" style="98" customWidth="1"/>
    <col min="14340" max="14340" width="11.42578125" style="98" customWidth="1"/>
    <col min="14341" max="14341" width="5" style="98" customWidth="1"/>
    <col min="14342" max="14342" width="9.42578125" style="98" customWidth="1"/>
    <col min="14343" max="14345" width="11.42578125" style="98" customWidth="1"/>
    <col min="14346" max="14346" width="11.5703125" style="98" customWidth="1"/>
    <col min="14347" max="14347" width="3.7109375" style="98" customWidth="1"/>
    <col min="14348" max="14348" width="11.28515625" style="98" customWidth="1"/>
    <col min="14349" max="14349" width="6.85546875" style="98" customWidth="1"/>
    <col min="14350" max="14350" width="5.140625" style="98" customWidth="1"/>
    <col min="14351" max="14351" width="6.42578125" style="98" customWidth="1"/>
    <col min="14352" max="14352" width="13.7109375" style="98" customWidth="1"/>
    <col min="14353" max="14353" width="10.85546875" style="98" customWidth="1"/>
    <col min="14354" max="14354" width="9" style="98" customWidth="1"/>
    <col min="14355" max="14355" width="13.42578125" style="98" customWidth="1"/>
    <col min="14356" max="14357" width="9.140625" style="98" customWidth="1"/>
    <col min="14358" max="14358" width="11.42578125" style="98" customWidth="1"/>
    <col min="14359" max="14359" width="8.7109375" style="98" customWidth="1"/>
    <col min="14360" max="14360" width="10.28515625" style="98" customWidth="1"/>
    <col min="14361" max="14361" width="17" style="98" customWidth="1"/>
    <col min="14362" max="14362" width="13.140625" style="98" customWidth="1"/>
    <col min="14363" max="14363" width="13.85546875" style="98" customWidth="1"/>
    <col min="14364" max="14364" width="13.140625" style="98" customWidth="1"/>
    <col min="14365" max="14365" width="16.85546875" style="98" customWidth="1"/>
    <col min="14366" max="14366" width="11.85546875" style="98" customWidth="1"/>
    <col min="14367" max="14367" width="7.28515625" style="98" customWidth="1"/>
    <col min="14368" max="14368" width="8.5703125" style="98" customWidth="1"/>
    <col min="14369" max="14369" width="9.5703125" style="98" customWidth="1"/>
    <col min="14370" max="14370" width="8.42578125" style="98" customWidth="1"/>
    <col min="14371" max="14371" width="9.5703125" style="98" customWidth="1"/>
    <col min="14372" max="14372" width="8" style="98" customWidth="1"/>
    <col min="14373" max="14373" width="27.28515625" style="98" customWidth="1"/>
    <col min="14374" max="14374" width="0.140625" style="98" customWidth="1"/>
    <col min="14375" max="14376" width="11.42578125" style="98"/>
    <col min="14377" max="14377" width="11.7109375" style="98" customWidth="1"/>
    <col min="14378" max="14378" width="11.42578125" style="98"/>
    <col min="14379" max="14379" width="46.28515625" style="98" customWidth="1"/>
    <col min="14380" max="14384" width="11.42578125" style="98" customWidth="1"/>
    <col min="14385" max="14592" width="11.42578125" style="98"/>
    <col min="14593" max="14593" width="8.42578125" style="98" customWidth="1"/>
    <col min="14594" max="14594" width="9.140625" style="98" customWidth="1"/>
    <col min="14595" max="14595" width="6.42578125" style="98" customWidth="1"/>
    <col min="14596" max="14596" width="11.42578125" style="98" customWidth="1"/>
    <col min="14597" max="14597" width="5" style="98" customWidth="1"/>
    <col min="14598" max="14598" width="9.42578125" style="98" customWidth="1"/>
    <col min="14599" max="14601" width="11.42578125" style="98" customWidth="1"/>
    <col min="14602" max="14602" width="11.5703125" style="98" customWidth="1"/>
    <col min="14603" max="14603" width="3.7109375" style="98" customWidth="1"/>
    <col min="14604" max="14604" width="11.28515625" style="98" customWidth="1"/>
    <col min="14605" max="14605" width="6.85546875" style="98" customWidth="1"/>
    <col min="14606" max="14606" width="5.140625" style="98" customWidth="1"/>
    <col min="14607" max="14607" width="6.42578125" style="98" customWidth="1"/>
    <col min="14608" max="14608" width="13.7109375" style="98" customWidth="1"/>
    <col min="14609" max="14609" width="10.85546875" style="98" customWidth="1"/>
    <col min="14610" max="14610" width="9" style="98" customWidth="1"/>
    <col min="14611" max="14611" width="13.42578125" style="98" customWidth="1"/>
    <col min="14612" max="14613" width="9.140625" style="98" customWidth="1"/>
    <col min="14614" max="14614" width="11.42578125" style="98" customWidth="1"/>
    <col min="14615" max="14615" width="8.7109375" style="98" customWidth="1"/>
    <col min="14616" max="14616" width="10.28515625" style="98" customWidth="1"/>
    <col min="14617" max="14617" width="17" style="98" customWidth="1"/>
    <col min="14618" max="14618" width="13.140625" style="98" customWidth="1"/>
    <col min="14619" max="14619" width="13.85546875" style="98" customWidth="1"/>
    <col min="14620" max="14620" width="13.140625" style="98" customWidth="1"/>
    <col min="14621" max="14621" width="16.85546875" style="98" customWidth="1"/>
    <col min="14622" max="14622" width="11.85546875" style="98" customWidth="1"/>
    <col min="14623" max="14623" width="7.28515625" style="98" customWidth="1"/>
    <col min="14624" max="14624" width="8.5703125" style="98" customWidth="1"/>
    <col min="14625" max="14625" width="9.5703125" style="98" customWidth="1"/>
    <col min="14626" max="14626" width="8.42578125" style="98" customWidth="1"/>
    <col min="14627" max="14627" width="9.5703125" style="98" customWidth="1"/>
    <col min="14628" max="14628" width="8" style="98" customWidth="1"/>
    <col min="14629" max="14629" width="27.28515625" style="98" customWidth="1"/>
    <col min="14630" max="14630" width="0.140625" style="98" customWidth="1"/>
    <col min="14631" max="14632" width="11.42578125" style="98"/>
    <col min="14633" max="14633" width="11.7109375" style="98" customWidth="1"/>
    <col min="14634" max="14634" width="11.42578125" style="98"/>
    <col min="14635" max="14635" width="46.28515625" style="98" customWidth="1"/>
    <col min="14636" max="14640" width="11.42578125" style="98" customWidth="1"/>
    <col min="14641" max="14848" width="11.42578125" style="98"/>
    <col min="14849" max="14849" width="8.42578125" style="98" customWidth="1"/>
    <col min="14850" max="14850" width="9.140625" style="98" customWidth="1"/>
    <col min="14851" max="14851" width="6.42578125" style="98" customWidth="1"/>
    <col min="14852" max="14852" width="11.42578125" style="98" customWidth="1"/>
    <col min="14853" max="14853" width="5" style="98" customWidth="1"/>
    <col min="14854" max="14854" width="9.42578125" style="98" customWidth="1"/>
    <col min="14855" max="14857" width="11.42578125" style="98" customWidth="1"/>
    <col min="14858" max="14858" width="11.5703125" style="98" customWidth="1"/>
    <col min="14859" max="14859" width="3.7109375" style="98" customWidth="1"/>
    <col min="14860" max="14860" width="11.28515625" style="98" customWidth="1"/>
    <col min="14861" max="14861" width="6.85546875" style="98" customWidth="1"/>
    <col min="14862" max="14862" width="5.140625" style="98" customWidth="1"/>
    <col min="14863" max="14863" width="6.42578125" style="98" customWidth="1"/>
    <col min="14864" max="14864" width="13.7109375" style="98" customWidth="1"/>
    <col min="14865" max="14865" width="10.85546875" style="98" customWidth="1"/>
    <col min="14866" max="14866" width="9" style="98" customWidth="1"/>
    <col min="14867" max="14867" width="13.42578125" style="98" customWidth="1"/>
    <col min="14868" max="14869" width="9.140625" style="98" customWidth="1"/>
    <col min="14870" max="14870" width="11.42578125" style="98" customWidth="1"/>
    <col min="14871" max="14871" width="8.7109375" style="98" customWidth="1"/>
    <col min="14872" max="14872" width="10.28515625" style="98" customWidth="1"/>
    <col min="14873" max="14873" width="17" style="98" customWidth="1"/>
    <col min="14874" max="14874" width="13.140625" style="98" customWidth="1"/>
    <col min="14875" max="14875" width="13.85546875" style="98" customWidth="1"/>
    <col min="14876" max="14876" width="13.140625" style="98" customWidth="1"/>
    <col min="14877" max="14877" width="16.85546875" style="98" customWidth="1"/>
    <col min="14878" max="14878" width="11.85546875" style="98" customWidth="1"/>
    <col min="14879" max="14879" width="7.28515625" style="98" customWidth="1"/>
    <col min="14880" max="14880" width="8.5703125" style="98" customWidth="1"/>
    <col min="14881" max="14881" width="9.5703125" style="98" customWidth="1"/>
    <col min="14882" max="14882" width="8.42578125" style="98" customWidth="1"/>
    <col min="14883" max="14883" width="9.5703125" style="98" customWidth="1"/>
    <col min="14884" max="14884" width="8" style="98" customWidth="1"/>
    <col min="14885" max="14885" width="27.28515625" style="98" customWidth="1"/>
    <col min="14886" max="14886" width="0.140625" style="98" customWidth="1"/>
    <col min="14887" max="14888" width="11.42578125" style="98"/>
    <col min="14889" max="14889" width="11.7109375" style="98" customWidth="1"/>
    <col min="14890" max="14890" width="11.42578125" style="98"/>
    <col min="14891" max="14891" width="46.28515625" style="98" customWidth="1"/>
    <col min="14892" max="14896" width="11.42578125" style="98" customWidth="1"/>
    <col min="14897" max="15104" width="11.42578125" style="98"/>
    <col min="15105" max="15105" width="8.42578125" style="98" customWidth="1"/>
    <col min="15106" max="15106" width="9.140625" style="98" customWidth="1"/>
    <col min="15107" max="15107" width="6.42578125" style="98" customWidth="1"/>
    <col min="15108" max="15108" width="11.42578125" style="98" customWidth="1"/>
    <col min="15109" max="15109" width="5" style="98" customWidth="1"/>
    <col min="15110" max="15110" width="9.42578125" style="98" customWidth="1"/>
    <col min="15111" max="15113" width="11.42578125" style="98" customWidth="1"/>
    <col min="15114" max="15114" width="11.5703125" style="98" customWidth="1"/>
    <col min="15115" max="15115" width="3.7109375" style="98" customWidth="1"/>
    <col min="15116" max="15116" width="11.28515625" style="98" customWidth="1"/>
    <col min="15117" max="15117" width="6.85546875" style="98" customWidth="1"/>
    <col min="15118" max="15118" width="5.140625" style="98" customWidth="1"/>
    <col min="15119" max="15119" width="6.42578125" style="98" customWidth="1"/>
    <col min="15120" max="15120" width="13.7109375" style="98" customWidth="1"/>
    <col min="15121" max="15121" width="10.85546875" style="98" customWidth="1"/>
    <col min="15122" max="15122" width="9" style="98" customWidth="1"/>
    <col min="15123" max="15123" width="13.42578125" style="98" customWidth="1"/>
    <col min="15124" max="15125" width="9.140625" style="98" customWidth="1"/>
    <col min="15126" max="15126" width="11.42578125" style="98" customWidth="1"/>
    <col min="15127" max="15127" width="8.7109375" style="98" customWidth="1"/>
    <col min="15128" max="15128" width="10.28515625" style="98" customWidth="1"/>
    <col min="15129" max="15129" width="17" style="98" customWidth="1"/>
    <col min="15130" max="15130" width="13.140625" style="98" customWidth="1"/>
    <col min="15131" max="15131" width="13.85546875" style="98" customWidth="1"/>
    <col min="15132" max="15132" width="13.140625" style="98" customWidth="1"/>
    <col min="15133" max="15133" width="16.85546875" style="98" customWidth="1"/>
    <col min="15134" max="15134" width="11.85546875" style="98" customWidth="1"/>
    <col min="15135" max="15135" width="7.28515625" style="98" customWidth="1"/>
    <col min="15136" max="15136" width="8.5703125" style="98" customWidth="1"/>
    <col min="15137" max="15137" width="9.5703125" style="98" customWidth="1"/>
    <col min="15138" max="15138" width="8.42578125" style="98" customWidth="1"/>
    <col min="15139" max="15139" width="9.5703125" style="98" customWidth="1"/>
    <col min="15140" max="15140" width="8" style="98" customWidth="1"/>
    <col min="15141" max="15141" width="27.28515625" style="98" customWidth="1"/>
    <col min="15142" max="15142" width="0.140625" style="98" customWidth="1"/>
    <col min="15143" max="15144" width="11.42578125" style="98"/>
    <col min="15145" max="15145" width="11.7109375" style="98" customWidth="1"/>
    <col min="15146" max="15146" width="11.42578125" style="98"/>
    <col min="15147" max="15147" width="46.28515625" style="98" customWidth="1"/>
    <col min="15148" max="15152" width="11.42578125" style="98" customWidth="1"/>
    <col min="15153" max="15360" width="11.42578125" style="98"/>
    <col min="15361" max="15361" width="8.42578125" style="98" customWidth="1"/>
    <col min="15362" max="15362" width="9.140625" style="98" customWidth="1"/>
    <col min="15363" max="15363" width="6.42578125" style="98" customWidth="1"/>
    <col min="15364" max="15364" width="11.42578125" style="98" customWidth="1"/>
    <col min="15365" max="15365" width="5" style="98" customWidth="1"/>
    <col min="15366" max="15366" width="9.42578125" style="98" customWidth="1"/>
    <col min="15367" max="15369" width="11.42578125" style="98" customWidth="1"/>
    <col min="15370" max="15370" width="11.5703125" style="98" customWidth="1"/>
    <col min="15371" max="15371" width="3.7109375" style="98" customWidth="1"/>
    <col min="15372" max="15372" width="11.28515625" style="98" customWidth="1"/>
    <col min="15373" max="15373" width="6.85546875" style="98" customWidth="1"/>
    <col min="15374" max="15374" width="5.140625" style="98" customWidth="1"/>
    <col min="15375" max="15375" width="6.42578125" style="98" customWidth="1"/>
    <col min="15376" max="15376" width="13.7109375" style="98" customWidth="1"/>
    <col min="15377" max="15377" width="10.85546875" style="98" customWidth="1"/>
    <col min="15378" max="15378" width="9" style="98" customWidth="1"/>
    <col min="15379" max="15379" width="13.42578125" style="98" customWidth="1"/>
    <col min="15380" max="15381" width="9.140625" style="98" customWidth="1"/>
    <col min="15382" max="15382" width="11.42578125" style="98" customWidth="1"/>
    <col min="15383" max="15383" width="8.7109375" style="98" customWidth="1"/>
    <col min="15384" max="15384" width="10.28515625" style="98" customWidth="1"/>
    <col min="15385" max="15385" width="17" style="98" customWidth="1"/>
    <col min="15386" max="15386" width="13.140625" style="98" customWidth="1"/>
    <col min="15387" max="15387" width="13.85546875" style="98" customWidth="1"/>
    <col min="15388" max="15388" width="13.140625" style="98" customWidth="1"/>
    <col min="15389" max="15389" width="16.85546875" style="98" customWidth="1"/>
    <col min="15390" max="15390" width="11.85546875" style="98" customWidth="1"/>
    <col min="15391" max="15391" width="7.28515625" style="98" customWidth="1"/>
    <col min="15392" max="15392" width="8.5703125" style="98" customWidth="1"/>
    <col min="15393" max="15393" width="9.5703125" style="98" customWidth="1"/>
    <col min="15394" max="15394" width="8.42578125" style="98" customWidth="1"/>
    <col min="15395" max="15395" width="9.5703125" style="98" customWidth="1"/>
    <col min="15396" max="15396" width="8" style="98" customWidth="1"/>
    <col min="15397" max="15397" width="27.28515625" style="98" customWidth="1"/>
    <col min="15398" max="15398" width="0.140625" style="98" customWidth="1"/>
    <col min="15399" max="15400" width="11.42578125" style="98"/>
    <col min="15401" max="15401" width="11.7109375" style="98" customWidth="1"/>
    <col min="15402" max="15402" width="11.42578125" style="98"/>
    <col min="15403" max="15403" width="46.28515625" style="98" customWidth="1"/>
    <col min="15404" max="15408" width="11.42578125" style="98" customWidth="1"/>
    <col min="15409" max="15616" width="11.42578125" style="98"/>
    <col min="15617" max="15617" width="8.42578125" style="98" customWidth="1"/>
    <col min="15618" max="15618" width="9.140625" style="98" customWidth="1"/>
    <col min="15619" max="15619" width="6.42578125" style="98" customWidth="1"/>
    <col min="15620" max="15620" width="11.42578125" style="98" customWidth="1"/>
    <col min="15621" max="15621" width="5" style="98" customWidth="1"/>
    <col min="15622" max="15622" width="9.42578125" style="98" customWidth="1"/>
    <col min="15623" max="15625" width="11.42578125" style="98" customWidth="1"/>
    <col min="15626" max="15626" width="11.5703125" style="98" customWidth="1"/>
    <col min="15627" max="15627" width="3.7109375" style="98" customWidth="1"/>
    <col min="15628" max="15628" width="11.28515625" style="98" customWidth="1"/>
    <col min="15629" max="15629" width="6.85546875" style="98" customWidth="1"/>
    <col min="15630" max="15630" width="5.140625" style="98" customWidth="1"/>
    <col min="15631" max="15631" width="6.42578125" style="98" customWidth="1"/>
    <col min="15632" max="15632" width="13.7109375" style="98" customWidth="1"/>
    <col min="15633" max="15633" width="10.85546875" style="98" customWidth="1"/>
    <col min="15634" max="15634" width="9" style="98" customWidth="1"/>
    <col min="15635" max="15635" width="13.42578125" style="98" customWidth="1"/>
    <col min="15636" max="15637" width="9.140625" style="98" customWidth="1"/>
    <col min="15638" max="15638" width="11.42578125" style="98" customWidth="1"/>
    <col min="15639" max="15639" width="8.7109375" style="98" customWidth="1"/>
    <col min="15640" max="15640" width="10.28515625" style="98" customWidth="1"/>
    <col min="15641" max="15641" width="17" style="98" customWidth="1"/>
    <col min="15642" max="15642" width="13.140625" style="98" customWidth="1"/>
    <col min="15643" max="15643" width="13.85546875" style="98" customWidth="1"/>
    <col min="15644" max="15644" width="13.140625" style="98" customWidth="1"/>
    <col min="15645" max="15645" width="16.85546875" style="98" customWidth="1"/>
    <col min="15646" max="15646" width="11.85546875" style="98" customWidth="1"/>
    <col min="15647" max="15647" width="7.28515625" style="98" customWidth="1"/>
    <col min="15648" max="15648" width="8.5703125" style="98" customWidth="1"/>
    <col min="15649" max="15649" width="9.5703125" style="98" customWidth="1"/>
    <col min="15650" max="15650" width="8.42578125" style="98" customWidth="1"/>
    <col min="15651" max="15651" width="9.5703125" style="98" customWidth="1"/>
    <col min="15652" max="15652" width="8" style="98" customWidth="1"/>
    <col min="15653" max="15653" width="27.28515625" style="98" customWidth="1"/>
    <col min="15654" max="15654" width="0.140625" style="98" customWidth="1"/>
    <col min="15655" max="15656" width="11.42578125" style="98"/>
    <col min="15657" max="15657" width="11.7109375" style="98" customWidth="1"/>
    <col min="15658" max="15658" width="11.42578125" style="98"/>
    <col min="15659" max="15659" width="46.28515625" style="98" customWidth="1"/>
    <col min="15660" max="15664" width="11.42578125" style="98" customWidth="1"/>
    <col min="15665" max="15872" width="11.42578125" style="98"/>
    <col min="15873" max="15873" width="8.42578125" style="98" customWidth="1"/>
    <col min="15874" max="15874" width="9.140625" style="98" customWidth="1"/>
    <col min="15875" max="15875" width="6.42578125" style="98" customWidth="1"/>
    <col min="15876" max="15876" width="11.42578125" style="98" customWidth="1"/>
    <col min="15877" max="15877" width="5" style="98" customWidth="1"/>
    <col min="15878" max="15878" width="9.42578125" style="98" customWidth="1"/>
    <col min="15879" max="15881" width="11.42578125" style="98" customWidth="1"/>
    <col min="15882" max="15882" width="11.5703125" style="98" customWidth="1"/>
    <col min="15883" max="15883" width="3.7109375" style="98" customWidth="1"/>
    <col min="15884" max="15884" width="11.28515625" style="98" customWidth="1"/>
    <col min="15885" max="15885" width="6.85546875" style="98" customWidth="1"/>
    <col min="15886" max="15886" width="5.140625" style="98" customWidth="1"/>
    <col min="15887" max="15887" width="6.42578125" style="98" customWidth="1"/>
    <col min="15888" max="15888" width="13.7109375" style="98" customWidth="1"/>
    <col min="15889" max="15889" width="10.85546875" style="98" customWidth="1"/>
    <col min="15890" max="15890" width="9" style="98" customWidth="1"/>
    <col min="15891" max="15891" width="13.42578125" style="98" customWidth="1"/>
    <col min="15892" max="15893" width="9.140625" style="98" customWidth="1"/>
    <col min="15894" max="15894" width="11.42578125" style="98" customWidth="1"/>
    <col min="15895" max="15895" width="8.7109375" style="98" customWidth="1"/>
    <col min="15896" max="15896" width="10.28515625" style="98" customWidth="1"/>
    <col min="15897" max="15897" width="17" style="98" customWidth="1"/>
    <col min="15898" max="15898" width="13.140625" style="98" customWidth="1"/>
    <col min="15899" max="15899" width="13.85546875" style="98" customWidth="1"/>
    <col min="15900" max="15900" width="13.140625" style="98" customWidth="1"/>
    <col min="15901" max="15901" width="16.85546875" style="98" customWidth="1"/>
    <col min="15902" max="15902" width="11.85546875" style="98" customWidth="1"/>
    <col min="15903" max="15903" width="7.28515625" style="98" customWidth="1"/>
    <col min="15904" max="15904" width="8.5703125" style="98" customWidth="1"/>
    <col min="15905" max="15905" width="9.5703125" style="98" customWidth="1"/>
    <col min="15906" max="15906" width="8.42578125" style="98" customWidth="1"/>
    <col min="15907" max="15907" width="9.5703125" style="98" customWidth="1"/>
    <col min="15908" max="15908" width="8" style="98" customWidth="1"/>
    <col min="15909" max="15909" width="27.28515625" style="98" customWidth="1"/>
    <col min="15910" max="15910" width="0.140625" style="98" customWidth="1"/>
    <col min="15911" max="15912" width="11.42578125" style="98"/>
    <col min="15913" max="15913" width="11.7109375" style="98" customWidth="1"/>
    <col min="15914" max="15914" width="11.42578125" style="98"/>
    <col min="15915" max="15915" width="46.28515625" style="98" customWidth="1"/>
    <col min="15916" max="15920" width="11.42578125" style="98" customWidth="1"/>
    <col min="15921" max="16128" width="11.42578125" style="98"/>
    <col min="16129" max="16129" width="8.42578125" style="98" customWidth="1"/>
    <col min="16130" max="16130" width="9.140625" style="98" customWidth="1"/>
    <col min="16131" max="16131" width="6.42578125" style="98" customWidth="1"/>
    <col min="16132" max="16132" width="11.42578125" style="98" customWidth="1"/>
    <col min="16133" max="16133" width="5" style="98" customWidth="1"/>
    <col min="16134" max="16134" width="9.42578125" style="98" customWidth="1"/>
    <col min="16135" max="16137" width="11.42578125" style="98" customWidth="1"/>
    <col min="16138" max="16138" width="11.5703125" style="98" customWidth="1"/>
    <col min="16139" max="16139" width="3.7109375" style="98" customWidth="1"/>
    <col min="16140" max="16140" width="11.28515625" style="98" customWidth="1"/>
    <col min="16141" max="16141" width="6.85546875" style="98" customWidth="1"/>
    <col min="16142" max="16142" width="5.140625" style="98" customWidth="1"/>
    <col min="16143" max="16143" width="6.42578125" style="98" customWidth="1"/>
    <col min="16144" max="16144" width="13.7109375" style="98" customWidth="1"/>
    <col min="16145" max="16145" width="10.85546875" style="98" customWidth="1"/>
    <col min="16146" max="16146" width="9" style="98" customWidth="1"/>
    <col min="16147" max="16147" width="13.42578125" style="98" customWidth="1"/>
    <col min="16148" max="16149" width="9.140625" style="98" customWidth="1"/>
    <col min="16150" max="16150" width="11.42578125" style="98" customWidth="1"/>
    <col min="16151" max="16151" width="8.7109375" style="98" customWidth="1"/>
    <col min="16152" max="16152" width="10.28515625" style="98" customWidth="1"/>
    <col min="16153" max="16153" width="17" style="98" customWidth="1"/>
    <col min="16154" max="16154" width="13.140625" style="98" customWidth="1"/>
    <col min="16155" max="16155" width="13.85546875" style="98" customWidth="1"/>
    <col min="16156" max="16156" width="13.140625" style="98" customWidth="1"/>
    <col min="16157" max="16157" width="16.85546875" style="98" customWidth="1"/>
    <col min="16158" max="16158" width="11.85546875" style="98" customWidth="1"/>
    <col min="16159" max="16159" width="7.28515625" style="98" customWidth="1"/>
    <col min="16160" max="16160" width="8.5703125" style="98" customWidth="1"/>
    <col min="16161" max="16161" width="9.5703125" style="98" customWidth="1"/>
    <col min="16162" max="16162" width="8.42578125" style="98" customWidth="1"/>
    <col min="16163" max="16163" width="9.5703125" style="98" customWidth="1"/>
    <col min="16164" max="16164" width="8" style="98" customWidth="1"/>
    <col min="16165" max="16165" width="27.28515625" style="98" customWidth="1"/>
    <col min="16166" max="16166" width="0.140625" style="98" customWidth="1"/>
    <col min="16167" max="16168" width="11.42578125" style="98"/>
    <col min="16169" max="16169" width="11.7109375" style="98" customWidth="1"/>
    <col min="16170" max="16170" width="11.42578125" style="98"/>
    <col min="16171" max="16171" width="46.28515625" style="98" customWidth="1"/>
    <col min="16172" max="16176" width="11.42578125" style="98" customWidth="1"/>
    <col min="16177" max="16384" width="11.42578125" style="98"/>
  </cols>
  <sheetData>
    <row r="1" spans="1:51" customFormat="1" ht="54.75" customHeight="1">
      <c r="A1" s="7" t="s">
        <v>36</v>
      </c>
      <c r="B1" s="7" t="s">
        <v>37</v>
      </c>
      <c r="C1" s="7" t="s">
        <v>0</v>
      </c>
      <c r="D1" s="7" t="s">
        <v>33</v>
      </c>
      <c r="E1" s="7" t="s">
        <v>1</v>
      </c>
      <c r="F1" s="7" t="s">
        <v>42</v>
      </c>
      <c r="G1" s="8" t="s">
        <v>17</v>
      </c>
      <c r="H1" s="8" t="s">
        <v>18</v>
      </c>
      <c r="I1" s="8" t="s">
        <v>19</v>
      </c>
      <c r="J1" s="8" t="s">
        <v>20</v>
      </c>
      <c r="K1" s="8" t="s">
        <v>3</v>
      </c>
      <c r="L1" s="8" t="s">
        <v>4</v>
      </c>
      <c r="M1" s="8" t="s">
        <v>248</v>
      </c>
      <c r="N1" s="8" t="s">
        <v>5</v>
      </c>
      <c r="O1" s="8" t="s">
        <v>38</v>
      </c>
      <c r="P1" s="8" t="s">
        <v>6</v>
      </c>
      <c r="Q1" s="8" t="s">
        <v>7</v>
      </c>
      <c r="R1" s="8" t="s">
        <v>8</v>
      </c>
      <c r="S1" s="8" t="s">
        <v>9</v>
      </c>
      <c r="T1" s="8" t="s">
        <v>2</v>
      </c>
      <c r="U1" s="8" t="s">
        <v>239</v>
      </c>
      <c r="V1" s="158" t="s">
        <v>34</v>
      </c>
      <c r="W1" s="7" t="s">
        <v>10</v>
      </c>
      <c r="X1" s="7" t="s">
        <v>35</v>
      </c>
      <c r="Y1" s="18" t="s">
        <v>23</v>
      </c>
      <c r="Z1" s="6" t="s">
        <v>24</v>
      </c>
      <c r="AA1" s="6" t="s">
        <v>25</v>
      </c>
      <c r="AB1" s="6" t="s">
        <v>26</v>
      </c>
      <c r="AC1" s="6" t="s">
        <v>27</v>
      </c>
      <c r="AD1" s="10" t="s">
        <v>28</v>
      </c>
      <c r="AE1" s="6" t="s">
        <v>39</v>
      </c>
      <c r="AF1" s="6" t="s">
        <v>29</v>
      </c>
      <c r="AG1" s="6" t="s">
        <v>40</v>
      </c>
      <c r="AH1" s="6" t="s">
        <v>41</v>
      </c>
      <c r="AI1" s="6" t="s">
        <v>30</v>
      </c>
      <c r="AJ1" s="6" t="s">
        <v>31</v>
      </c>
      <c r="AK1" s="6" t="s">
        <v>32</v>
      </c>
      <c r="AL1" s="244"/>
      <c r="AM1" s="26" t="s">
        <v>309</v>
      </c>
      <c r="AN1" s="26" t="s">
        <v>11</v>
      </c>
      <c r="AO1" s="162" t="s">
        <v>12</v>
      </c>
      <c r="AP1" s="27" t="s">
        <v>22</v>
      </c>
      <c r="AQ1" s="28" t="s">
        <v>21</v>
      </c>
      <c r="AR1" s="1" t="s">
        <v>13</v>
      </c>
      <c r="AS1" s="21" t="s">
        <v>14</v>
      </c>
      <c r="AT1" s="21" t="s">
        <v>15</v>
      </c>
      <c r="AU1" s="21" t="s">
        <v>16</v>
      </c>
      <c r="AV1" s="21" t="s">
        <v>21</v>
      </c>
      <c r="AW1" s="277" t="s">
        <v>279</v>
      </c>
      <c r="AX1" s="277" t="s">
        <v>280</v>
      </c>
      <c r="AY1" s="151" t="s">
        <v>282</v>
      </c>
    </row>
    <row r="2" spans="1:51" customFormat="1" ht="22.5">
      <c r="A2" s="35">
        <v>127657</v>
      </c>
      <c r="B2" s="64">
        <v>40429</v>
      </c>
      <c r="C2" s="19">
        <v>163225</v>
      </c>
      <c r="D2" s="32">
        <v>40420</v>
      </c>
      <c r="E2" s="35" t="s">
        <v>43</v>
      </c>
      <c r="F2" s="35" t="s">
        <v>44</v>
      </c>
      <c r="G2" s="29" t="s">
        <v>45</v>
      </c>
      <c r="H2" s="29"/>
      <c r="I2" s="29" t="s">
        <v>46</v>
      </c>
      <c r="J2" s="35"/>
      <c r="K2" s="35" t="s">
        <v>190</v>
      </c>
      <c r="L2" s="19">
        <v>1020723762</v>
      </c>
      <c r="M2" s="19" t="s">
        <v>249</v>
      </c>
      <c r="N2" s="37" t="s">
        <v>238</v>
      </c>
      <c r="O2" s="35"/>
      <c r="P2" s="35" t="s">
        <v>218</v>
      </c>
      <c r="Q2" s="35" t="s">
        <v>218</v>
      </c>
      <c r="R2" s="32">
        <v>35016</v>
      </c>
      <c r="S2" s="69" t="s">
        <v>219</v>
      </c>
      <c r="T2" s="33" t="s">
        <v>221</v>
      </c>
      <c r="U2" s="33" t="s">
        <v>252</v>
      </c>
      <c r="V2" s="254">
        <v>1025000</v>
      </c>
      <c r="W2" s="218">
        <v>0</v>
      </c>
      <c r="X2" s="218">
        <v>1025000</v>
      </c>
      <c r="Y2" s="51" t="s">
        <v>267</v>
      </c>
      <c r="Z2" s="53"/>
      <c r="AA2" s="53">
        <v>0</v>
      </c>
      <c r="AB2" s="53"/>
      <c r="AC2" s="51"/>
      <c r="AD2" s="220"/>
      <c r="AE2" s="35"/>
      <c r="AF2" s="35"/>
      <c r="AG2" s="39" t="s">
        <v>256</v>
      </c>
      <c r="AH2" s="35"/>
      <c r="AI2" s="35"/>
      <c r="AJ2" s="35"/>
      <c r="AK2" s="39" t="s">
        <v>255</v>
      </c>
      <c r="AL2" s="19"/>
      <c r="AM2" s="40" t="s">
        <v>245</v>
      </c>
      <c r="AN2" s="35">
        <v>816</v>
      </c>
      <c r="AO2" s="256">
        <v>12500</v>
      </c>
      <c r="AP2" s="22"/>
      <c r="AQ2" s="54" t="s">
        <v>311</v>
      </c>
      <c r="AR2" s="5"/>
      <c r="AS2" s="5"/>
      <c r="AT2" s="5"/>
      <c r="AU2" s="5"/>
      <c r="AV2" s="5"/>
      <c r="AW2" s="258"/>
      <c r="AX2" s="256">
        <v>12500</v>
      </c>
      <c r="AY2" s="40" t="s">
        <v>281</v>
      </c>
    </row>
    <row r="3" spans="1:51" customFormat="1" ht="67.5">
      <c r="A3" s="35">
        <v>127657</v>
      </c>
      <c r="B3" s="64">
        <v>40429</v>
      </c>
      <c r="C3" s="19">
        <v>163225</v>
      </c>
      <c r="D3" s="32">
        <v>40420</v>
      </c>
      <c r="E3" s="35" t="s">
        <v>43</v>
      </c>
      <c r="F3" s="35" t="s">
        <v>44</v>
      </c>
      <c r="G3" s="29" t="s">
        <v>45</v>
      </c>
      <c r="H3" s="29"/>
      <c r="I3" s="29" t="s">
        <v>46</v>
      </c>
      <c r="J3" s="35"/>
      <c r="K3" s="35" t="s">
        <v>190</v>
      </c>
      <c r="L3" s="19">
        <v>1020723762</v>
      </c>
      <c r="M3" s="19" t="s">
        <v>249</v>
      </c>
      <c r="N3" s="37" t="s">
        <v>238</v>
      </c>
      <c r="O3" s="35"/>
      <c r="P3" s="35" t="s">
        <v>218</v>
      </c>
      <c r="Q3" s="35" t="s">
        <v>218</v>
      </c>
      <c r="R3" s="32">
        <v>35016</v>
      </c>
      <c r="S3" s="69" t="s">
        <v>219</v>
      </c>
      <c r="T3" s="33" t="s">
        <v>221</v>
      </c>
      <c r="U3" s="33" t="s">
        <v>252</v>
      </c>
      <c r="V3" s="254"/>
      <c r="W3" s="218"/>
      <c r="X3" s="218"/>
      <c r="Y3" s="51" t="s">
        <v>267</v>
      </c>
      <c r="Z3" s="53"/>
      <c r="AA3" s="53">
        <v>0</v>
      </c>
      <c r="AB3" s="53"/>
      <c r="AC3" s="51"/>
      <c r="AD3" s="220"/>
      <c r="AE3" s="35"/>
      <c r="AF3" s="35"/>
      <c r="AG3" s="39" t="s">
        <v>256</v>
      </c>
      <c r="AH3" s="35"/>
      <c r="AI3" s="35"/>
      <c r="AJ3" s="35"/>
      <c r="AK3" s="39" t="s">
        <v>255</v>
      </c>
      <c r="AL3" s="19"/>
      <c r="AM3" s="40" t="s">
        <v>274</v>
      </c>
      <c r="AN3" s="35">
        <v>602</v>
      </c>
      <c r="AO3" s="256">
        <v>141300</v>
      </c>
      <c r="AP3" s="22"/>
      <c r="AQ3" s="52" t="s">
        <v>316</v>
      </c>
      <c r="AR3" s="5"/>
      <c r="AS3" s="5"/>
      <c r="AT3" s="5"/>
      <c r="AU3" s="5"/>
      <c r="AV3" s="5"/>
      <c r="AW3" s="258"/>
      <c r="AX3" s="256">
        <v>141300</v>
      </c>
      <c r="AY3" s="39" t="s">
        <v>283</v>
      </c>
    </row>
    <row r="4" spans="1:51" customFormat="1" ht="22.5">
      <c r="A4" s="35">
        <v>127657</v>
      </c>
      <c r="B4" s="64">
        <v>40429</v>
      </c>
      <c r="C4" s="19">
        <v>163226</v>
      </c>
      <c r="D4" s="32">
        <v>40420</v>
      </c>
      <c r="E4" s="35" t="s">
        <v>43</v>
      </c>
      <c r="F4" s="35" t="s">
        <v>44</v>
      </c>
      <c r="G4" s="29" t="s">
        <v>47</v>
      </c>
      <c r="H4" s="29"/>
      <c r="I4" s="29" t="s">
        <v>48</v>
      </c>
      <c r="J4" s="35"/>
      <c r="K4" s="35" t="s">
        <v>190</v>
      </c>
      <c r="L4" s="19">
        <v>1032436678</v>
      </c>
      <c r="M4" s="19" t="s">
        <v>249</v>
      </c>
      <c r="N4" s="37" t="s">
        <v>238</v>
      </c>
      <c r="O4" s="35"/>
      <c r="P4" s="35" t="s">
        <v>218</v>
      </c>
      <c r="Q4" s="35" t="s">
        <v>218</v>
      </c>
      <c r="R4" s="32">
        <v>39615</v>
      </c>
      <c r="S4" s="69" t="s">
        <v>219</v>
      </c>
      <c r="T4" s="33" t="s">
        <v>220</v>
      </c>
      <c r="U4" s="33" t="s">
        <v>252</v>
      </c>
      <c r="V4" s="254">
        <v>1025000</v>
      </c>
      <c r="W4" s="218">
        <v>0</v>
      </c>
      <c r="X4" s="218">
        <v>1025000</v>
      </c>
      <c r="Y4" s="53" t="s">
        <v>257</v>
      </c>
      <c r="Z4" s="53"/>
      <c r="AA4" s="53">
        <v>0</v>
      </c>
      <c r="AB4" s="53"/>
      <c r="AC4" s="222"/>
      <c r="AD4" s="220"/>
      <c r="AE4" s="35"/>
      <c r="AF4" s="35"/>
      <c r="AG4" s="39" t="s">
        <v>256</v>
      </c>
      <c r="AH4" s="35"/>
      <c r="AI4" s="35"/>
      <c r="AJ4" s="35"/>
      <c r="AK4" s="39" t="s">
        <v>255</v>
      </c>
      <c r="AL4" s="19"/>
      <c r="AM4" s="40" t="s">
        <v>245</v>
      </c>
      <c r="AN4" s="35">
        <v>889</v>
      </c>
      <c r="AO4" s="256"/>
      <c r="AP4" s="22"/>
      <c r="AQ4" s="54" t="s">
        <v>262</v>
      </c>
      <c r="AR4" s="5"/>
      <c r="AS4" s="5"/>
      <c r="AT4" s="5"/>
      <c r="AU4" s="5"/>
      <c r="AV4" s="5"/>
      <c r="AW4" s="258"/>
      <c r="AX4" s="256"/>
      <c r="AY4" s="5"/>
    </row>
    <row r="5" spans="1:51" customFormat="1" ht="22.5">
      <c r="A5" s="35">
        <v>127657</v>
      </c>
      <c r="B5" s="64">
        <v>40429</v>
      </c>
      <c r="C5" s="19">
        <v>163226</v>
      </c>
      <c r="D5" s="32">
        <v>40420</v>
      </c>
      <c r="E5" s="35" t="s">
        <v>43</v>
      </c>
      <c r="F5" s="35" t="s">
        <v>44</v>
      </c>
      <c r="G5" s="29" t="s">
        <v>47</v>
      </c>
      <c r="H5" s="29"/>
      <c r="I5" s="29" t="s">
        <v>48</v>
      </c>
      <c r="J5" s="35"/>
      <c r="K5" s="35" t="s">
        <v>190</v>
      </c>
      <c r="L5" s="19">
        <v>1032436678</v>
      </c>
      <c r="M5" s="19" t="s">
        <v>249</v>
      </c>
      <c r="N5" s="37" t="s">
        <v>238</v>
      </c>
      <c r="O5" s="35"/>
      <c r="P5" s="35" t="s">
        <v>218</v>
      </c>
      <c r="Q5" s="35" t="s">
        <v>218</v>
      </c>
      <c r="R5" s="32">
        <v>39615</v>
      </c>
      <c r="S5" s="69" t="s">
        <v>219</v>
      </c>
      <c r="T5" s="33" t="s">
        <v>220</v>
      </c>
      <c r="U5" s="33" t="s">
        <v>252</v>
      </c>
      <c r="V5" s="254"/>
      <c r="W5" s="218"/>
      <c r="X5" s="218"/>
      <c r="Y5" s="53" t="s">
        <v>257</v>
      </c>
      <c r="Z5" s="53"/>
      <c r="AA5" s="53">
        <v>0</v>
      </c>
      <c r="AB5" s="53"/>
      <c r="AC5" s="222"/>
      <c r="AD5" s="220"/>
      <c r="AE5" s="35"/>
      <c r="AF5" s="35"/>
      <c r="AG5" s="39" t="s">
        <v>256</v>
      </c>
      <c r="AH5" s="35"/>
      <c r="AI5" s="35"/>
      <c r="AJ5" s="35"/>
      <c r="AK5" s="39" t="s">
        <v>255</v>
      </c>
      <c r="AL5" s="19"/>
      <c r="AM5" s="40" t="s">
        <v>274</v>
      </c>
      <c r="AN5" s="35">
        <v>888</v>
      </c>
      <c r="AO5" s="256"/>
      <c r="AP5" s="22"/>
      <c r="AQ5" s="52" t="s">
        <v>310</v>
      </c>
      <c r="AR5" s="5"/>
      <c r="AS5" s="5"/>
      <c r="AT5" s="5"/>
      <c r="AU5" s="5"/>
      <c r="AV5" s="5"/>
      <c r="AW5" s="258"/>
      <c r="AX5" s="256"/>
      <c r="AY5" s="5"/>
    </row>
    <row r="6" spans="1:51" customFormat="1" ht="22.5">
      <c r="A6" s="35">
        <v>127657</v>
      </c>
      <c r="B6" s="64">
        <v>40429</v>
      </c>
      <c r="C6" s="19">
        <v>163227</v>
      </c>
      <c r="D6" s="32">
        <v>40420</v>
      </c>
      <c r="E6" s="35" t="s">
        <v>43</v>
      </c>
      <c r="F6" s="35" t="s">
        <v>44</v>
      </c>
      <c r="G6" s="29" t="s">
        <v>49</v>
      </c>
      <c r="H6" s="29" t="s">
        <v>50</v>
      </c>
      <c r="I6" s="29" t="s">
        <v>51</v>
      </c>
      <c r="J6" s="35" t="s">
        <v>52</v>
      </c>
      <c r="K6" s="35" t="s">
        <v>190</v>
      </c>
      <c r="L6" s="19">
        <v>52517881</v>
      </c>
      <c r="M6" s="19" t="s">
        <v>249</v>
      </c>
      <c r="N6" s="37" t="s">
        <v>237</v>
      </c>
      <c r="O6" s="35"/>
      <c r="P6" s="35" t="s">
        <v>218</v>
      </c>
      <c r="Q6" s="35" t="s">
        <v>218</v>
      </c>
      <c r="R6" s="32">
        <v>39923</v>
      </c>
      <c r="S6" s="69" t="s">
        <v>219</v>
      </c>
      <c r="T6" s="33" t="s">
        <v>223</v>
      </c>
      <c r="U6" s="33" t="s">
        <v>252</v>
      </c>
      <c r="V6" s="254">
        <v>1025000</v>
      </c>
      <c r="W6" s="218">
        <v>0</v>
      </c>
      <c r="X6" s="218">
        <v>1025000</v>
      </c>
      <c r="Y6" s="35" t="s">
        <v>257</v>
      </c>
      <c r="Z6" s="35"/>
      <c r="AA6" s="35">
        <v>0</v>
      </c>
      <c r="AB6" s="35"/>
      <c r="AC6" s="35"/>
      <c r="AD6" s="64"/>
      <c r="AE6" s="35"/>
      <c r="AF6" s="35"/>
      <c r="AG6" s="39" t="s">
        <v>256</v>
      </c>
      <c r="AH6" s="35"/>
      <c r="AI6" s="35"/>
      <c r="AJ6" s="35"/>
      <c r="AK6" s="39" t="s">
        <v>255</v>
      </c>
      <c r="AL6" s="19"/>
      <c r="AM6" s="40" t="s">
        <v>245</v>
      </c>
      <c r="AN6" s="35">
        <v>889</v>
      </c>
      <c r="AO6" s="256"/>
      <c r="AP6" s="22"/>
      <c r="AQ6" s="54" t="s">
        <v>262</v>
      </c>
      <c r="AR6" s="5"/>
      <c r="AS6" s="5"/>
      <c r="AT6" s="5"/>
      <c r="AU6" s="5"/>
      <c r="AV6" s="5"/>
      <c r="AW6" s="258"/>
      <c r="AX6" s="256"/>
      <c r="AY6" s="5"/>
    </row>
    <row r="7" spans="1:51" customFormat="1" ht="22.5">
      <c r="A7" s="35">
        <v>127657</v>
      </c>
      <c r="B7" s="64">
        <v>40429</v>
      </c>
      <c r="C7" s="19">
        <v>163227</v>
      </c>
      <c r="D7" s="32">
        <v>40420</v>
      </c>
      <c r="E7" s="35" t="s">
        <v>43</v>
      </c>
      <c r="F7" s="35" t="s">
        <v>44</v>
      </c>
      <c r="G7" s="29" t="s">
        <v>49</v>
      </c>
      <c r="H7" s="29" t="s">
        <v>50</v>
      </c>
      <c r="I7" s="29" t="s">
        <v>51</v>
      </c>
      <c r="J7" s="35" t="s">
        <v>52</v>
      </c>
      <c r="K7" s="35" t="s">
        <v>190</v>
      </c>
      <c r="L7" s="19">
        <v>52517881</v>
      </c>
      <c r="M7" s="19" t="s">
        <v>249</v>
      </c>
      <c r="N7" s="37" t="s">
        <v>237</v>
      </c>
      <c r="O7" s="35"/>
      <c r="P7" s="35" t="s">
        <v>218</v>
      </c>
      <c r="Q7" s="35" t="s">
        <v>218</v>
      </c>
      <c r="R7" s="32">
        <v>39923</v>
      </c>
      <c r="S7" s="69" t="s">
        <v>219</v>
      </c>
      <c r="T7" s="33" t="s">
        <v>223</v>
      </c>
      <c r="U7" s="33" t="s">
        <v>252</v>
      </c>
      <c r="V7" s="254"/>
      <c r="W7" s="218"/>
      <c r="X7" s="218"/>
      <c r="Y7" s="35" t="s">
        <v>257</v>
      </c>
      <c r="Z7" s="35"/>
      <c r="AA7" s="35">
        <v>0</v>
      </c>
      <c r="AB7" s="35"/>
      <c r="AC7" s="35"/>
      <c r="AD7" s="64"/>
      <c r="AE7" s="35"/>
      <c r="AF7" s="35"/>
      <c r="AG7" s="39" t="s">
        <v>256</v>
      </c>
      <c r="AH7" s="35"/>
      <c r="AI7" s="35"/>
      <c r="AJ7" s="35"/>
      <c r="AK7" s="39" t="s">
        <v>255</v>
      </c>
      <c r="AL7" s="19"/>
      <c r="AM7" s="40" t="s">
        <v>274</v>
      </c>
      <c r="AN7" s="35">
        <v>888</v>
      </c>
      <c r="AO7" s="256"/>
      <c r="AP7" s="22"/>
      <c r="AQ7" s="52" t="s">
        <v>310</v>
      </c>
      <c r="AR7" s="5"/>
      <c r="AS7" s="5"/>
      <c r="AT7" s="5"/>
      <c r="AU7" s="5"/>
      <c r="AV7" s="5"/>
      <c r="AW7" s="258"/>
      <c r="AX7" s="256"/>
      <c r="AY7" s="5"/>
    </row>
    <row r="8" spans="1:51" customFormat="1" ht="22.5">
      <c r="A8" s="35">
        <v>127657</v>
      </c>
      <c r="B8" s="64">
        <v>40429</v>
      </c>
      <c r="C8" s="19">
        <v>163228</v>
      </c>
      <c r="D8" s="32">
        <v>40420</v>
      </c>
      <c r="E8" s="35" t="s">
        <v>43</v>
      </c>
      <c r="F8" s="35" t="s">
        <v>44</v>
      </c>
      <c r="G8" s="29" t="s">
        <v>53</v>
      </c>
      <c r="H8" s="29" t="s">
        <v>54</v>
      </c>
      <c r="I8" s="29" t="s">
        <v>51</v>
      </c>
      <c r="J8" s="35" t="s">
        <v>55</v>
      </c>
      <c r="K8" s="35" t="s">
        <v>190</v>
      </c>
      <c r="L8" s="19">
        <v>20328022</v>
      </c>
      <c r="M8" s="19" t="s">
        <v>249</v>
      </c>
      <c r="N8" s="37" t="s">
        <v>237</v>
      </c>
      <c r="O8" s="35"/>
      <c r="P8" s="35" t="s">
        <v>218</v>
      </c>
      <c r="Q8" s="35" t="s">
        <v>218</v>
      </c>
      <c r="R8" s="32">
        <v>38352</v>
      </c>
      <c r="S8" s="69" t="s">
        <v>219</v>
      </c>
      <c r="T8" s="33" t="s">
        <v>224</v>
      </c>
      <c r="U8" s="33" t="s">
        <v>252</v>
      </c>
      <c r="V8" s="254">
        <v>1025000</v>
      </c>
      <c r="W8" s="218">
        <v>0</v>
      </c>
      <c r="X8" s="218">
        <v>1025000</v>
      </c>
      <c r="Y8" s="35" t="s">
        <v>267</v>
      </c>
      <c r="Z8" s="35"/>
      <c r="AA8" s="35">
        <v>0</v>
      </c>
      <c r="AB8" s="35"/>
      <c r="AC8" s="35"/>
      <c r="AD8" s="64"/>
      <c r="AE8" s="35"/>
      <c r="AF8" s="35"/>
      <c r="AG8" s="39" t="s">
        <v>256</v>
      </c>
      <c r="AH8" s="35"/>
      <c r="AI8" s="35"/>
      <c r="AJ8" s="35"/>
      <c r="AK8" s="39" t="s">
        <v>255</v>
      </c>
      <c r="AL8" s="19"/>
      <c r="AM8" s="40" t="s">
        <v>245</v>
      </c>
      <c r="AN8" s="35">
        <v>816</v>
      </c>
      <c r="AO8" s="256">
        <v>12500</v>
      </c>
      <c r="AP8" s="22"/>
      <c r="AQ8" s="54" t="s">
        <v>311</v>
      </c>
      <c r="AR8" s="5"/>
      <c r="AS8" s="5"/>
      <c r="AT8" s="5"/>
      <c r="AU8" s="5"/>
      <c r="AV8" s="5"/>
      <c r="AW8" s="258"/>
      <c r="AX8" s="256">
        <v>12500</v>
      </c>
      <c r="AY8" s="40" t="s">
        <v>281</v>
      </c>
    </row>
    <row r="9" spans="1:51" customFormat="1" ht="67.5">
      <c r="A9" s="35">
        <v>127657</v>
      </c>
      <c r="B9" s="64">
        <v>40429</v>
      </c>
      <c r="C9" s="19">
        <v>163228</v>
      </c>
      <c r="D9" s="32">
        <v>40420</v>
      </c>
      <c r="E9" s="35" t="s">
        <v>43</v>
      </c>
      <c r="F9" s="35" t="s">
        <v>44</v>
      </c>
      <c r="G9" s="29" t="s">
        <v>53</v>
      </c>
      <c r="H9" s="29" t="s">
        <v>54</v>
      </c>
      <c r="I9" s="29" t="s">
        <v>51</v>
      </c>
      <c r="J9" s="35" t="s">
        <v>55</v>
      </c>
      <c r="K9" s="35" t="s">
        <v>190</v>
      </c>
      <c r="L9" s="19">
        <v>20328022</v>
      </c>
      <c r="M9" s="19" t="s">
        <v>249</v>
      </c>
      <c r="N9" s="37" t="s">
        <v>237</v>
      </c>
      <c r="O9" s="35"/>
      <c r="P9" s="35" t="s">
        <v>218</v>
      </c>
      <c r="Q9" s="35" t="s">
        <v>218</v>
      </c>
      <c r="R9" s="32">
        <v>38352</v>
      </c>
      <c r="S9" s="69" t="s">
        <v>219</v>
      </c>
      <c r="T9" s="33" t="s">
        <v>224</v>
      </c>
      <c r="U9" s="33" t="s">
        <v>252</v>
      </c>
      <c r="V9" s="254"/>
      <c r="W9" s="218"/>
      <c r="X9" s="218"/>
      <c r="Y9" s="35" t="s">
        <v>267</v>
      </c>
      <c r="Z9" s="35"/>
      <c r="AA9" s="35">
        <v>0</v>
      </c>
      <c r="AB9" s="35"/>
      <c r="AC9" s="35"/>
      <c r="AD9" s="64"/>
      <c r="AE9" s="35"/>
      <c r="AF9" s="35"/>
      <c r="AG9" s="39" t="s">
        <v>256</v>
      </c>
      <c r="AH9" s="35"/>
      <c r="AI9" s="35"/>
      <c r="AJ9" s="35"/>
      <c r="AK9" s="39" t="s">
        <v>255</v>
      </c>
      <c r="AL9" s="19"/>
      <c r="AM9" s="40" t="s">
        <v>274</v>
      </c>
      <c r="AN9" s="35">
        <v>602</v>
      </c>
      <c r="AO9" s="256">
        <v>141300</v>
      </c>
      <c r="AP9" s="22"/>
      <c r="AQ9" s="52" t="s">
        <v>316</v>
      </c>
      <c r="AR9" s="5"/>
      <c r="AS9" s="5"/>
      <c r="AT9" s="5"/>
      <c r="AU9" s="5"/>
      <c r="AV9" s="5"/>
      <c r="AW9" s="258"/>
      <c r="AX9" s="256">
        <v>141300</v>
      </c>
      <c r="AY9" s="39" t="s">
        <v>283</v>
      </c>
    </row>
    <row r="10" spans="1:51" customFormat="1" ht="22.5">
      <c r="A10" s="35">
        <v>127657</v>
      </c>
      <c r="B10" s="64">
        <v>40429</v>
      </c>
      <c r="C10" s="19">
        <v>163229</v>
      </c>
      <c r="D10" s="32">
        <v>40420</v>
      </c>
      <c r="E10" s="35" t="s">
        <v>43</v>
      </c>
      <c r="F10" s="35" t="s">
        <v>44</v>
      </c>
      <c r="G10" s="29" t="s">
        <v>56</v>
      </c>
      <c r="H10" s="29" t="s">
        <v>57</v>
      </c>
      <c r="I10" s="29" t="s">
        <v>58</v>
      </c>
      <c r="J10" s="35" t="s">
        <v>59</v>
      </c>
      <c r="K10" s="35" t="s">
        <v>190</v>
      </c>
      <c r="L10" s="19">
        <v>79723852</v>
      </c>
      <c r="M10" s="19" t="s">
        <v>249</v>
      </c>
      <c r="N10" s="37" t="s">
        <v>238</v>
      </c>
      <c r="O10" s="35"/>
      <c r="P10" s="35" t="s">
        <v>218</v>
      </c>
      <c r="Q10" s="35" t="s">
        <v>218</v>
      </c>
      <c r="R10" s="32">
        <v>38310</v>
      </c>
      <c r="S10" s="69" t="s">
        <v>219</v>
      </c>
      <c r="T10" s="33" t="s">
        <v>225</v>
      </c>
      <c r="U10" s="33" t="s">
        <v>252</v>
      </c>
      <c r="V10" s="254">
        <v>1025000</v>
      </c>
      <c r="W10" s="218">
        <v>0</v>
      </c>
      <c r="X10" s="218">
        <v>1025000</v>
      </c>
      <c r="Y10" s="51" t="s">
        <v>267</v>
      </c>
      <c r="Z10" s="53"/>
      <c r="AA10" s="53">
        <v>0</v>
      </c>
      <c r="AB10" s="35"/>
      <c r="AC10" s="48"/>
      <c r="AD10" s="220"/>
      <c r="AE10" s="222"/>
      <c r="AF10" s="222"/>
      <c r="AG10" s="39" t="s">
        <v>256</v>
      </c>
      <c r="AH10" s="35"/>
      <c r="AI10" s="35"/>
      <c r="AJ10" s="35"/>
      <c r="AK10" s="39" t="s">
        <v>255</v>
      </c>
      <c r="AL10" s="19"/>
      <c r="AM10" s="40" t="s">
        <v>245</v>
      </c>
      <c r="AN10" s="35">
        <v>816</v>
      </c>
      <c r="AO10" s="256">
        <v>12500</v>
      </c>
      <c r="AP10" s="22"/>
      <c r="AQ10" s="54" t="s">
        <v>311</v>
      </c>
      <c r="AR10" s="5"/>
      <c r="AS10" s="5"/>
      <c r="AT10" s="5"/>
      <c r="AU10" s="5"/>
      <c r="AV10" s="5"/>
      <c r="AW10" s="258"/>
      <c r="AX10" s="256">
        <v>12500</v>
      </c>
      <c r="AY10" s="40" t="s">
        <v>281</v>
      </c>
    </row>
    <row r="11" spans="1:51" customFormat="1" ht="67.5">
      <c r="A11" s="35">
        <v>127657</v>
      </c>
      <c r="B11" s="64">
        <v>40429</v>
      </c>
      <c r="C11" s="19">
        <v>163229</v>
      </c>
      <c r="D11" s="32">
        <v>40420</v>
      </c>
      <c r="E11" s="35" t="s">
        <v>43</v>
      </c>
      <c r="F11" s="35" t="s">
        <v>44</v>
      </c>
      <c r="G11" s="29" t="s">
        <v>56</v>
      </c>
      <c r="H11" s="29" t="s">
        <v>57</v>
      </c>
      <c r="I11" s="29" t="s">
        <v>58</v>
      </c>
      <c r="J11" s="35" t="s">
        <v>59</v>
      </c>
      <c r="K11" s="35" t="s">
        <v>190</v>
      </c>
      <c r="L11" s="19">
        <v>79723852</v>
      </c>
      <c r="M11" s="19" t="s">
        <v>249</v>
      </c>
      <c r="N11" s="37" t="s">
        <v>238</v>
      </c>
      <c r="O11" s="35"/>
      <c r="P11" s="35" t="s">
        <v>218</v>
      </c>
      <c r="Q11" s="35" t="s">
        <v>218</v>
      </c>
      <c r="R11" s="32">
        <v>38310</v>
      </c>
      <c r="S11" s="69" t="s">
        <v>219</v>
      </c>
      <c r="T11" s="33" t="s">
        <v>225</v>
      </c>
      <c r="U11" s="33" t="s">
        <v>252</v>
      </c>
      <c r="V11" s="254"/>
      <c r="W11" s="218"/>
      <c r="X11" s="218"/>
      <c r="Y11" s="51" t="s">
        <v>267</v>
      </c>
      <c r="Z11" s="53"/>
      <c r="AA11" s="53">
        <v>0</v>
      </c>
      <c r="AB11" s="35"/>
      <c r="AC11" s="48"/>
      <c r="AD11" s="220"/>
      <c r="AE11" s="222"/>
      <c r="AF11" s="222"/>
      <c r="AG11" s="39" t="s">
        <v>256</v>
      </c>
      <c r="AH11" s="35"/>
      <c r="AI11" s="35"/>
      <c r="AJ11" s="35"/>
      <c r="AK11" s="39" t="s">
        <v>255</v>
      </c>
      <c r="AL11" s="19"/>
      <c r="AM11" s="40" t="s">
        <v>274</v>
      </c>
      <c r="AN11" s="35">
        <v>602</v>
      </c>
      <c r="AO11" s="256">
        <v>141300</v>
      </c>
      <c r="AP11" s="22"/>
      <c r="AQ11" s="52" t="s">
        <v>316</v>
      </c>
      <c r="AR11" s="5"/>
      <c r="AS11" s="5"/>
      <c r="AT11" s="5"/>
      <c r="AU11" s="5"/>
      <c r="AV11" s="5"/>
      <c r="AW11" s="258"/>
      <c r="AX11" s="256">
        <v>141300</v>
      </c>
      <c r="AY11" s="39" t="s">
        <v>283</v>
      </c>
    </row>
    <row r="12" spans="1:51" customFormat="1" ht="22.5">
      <c r="A12" s="35">
        <v>127657</v>
      </c>
      <c r="B12" s="64">
        <v>40429</v>
      </c>
      <c r="C12" s="19">
        <v>163230</v>
      </c>
      <c r="D12" s="32">
        <v>40420</v>
      </c>
      <c r="E12" s="35" t="s">
        <v>43</v>
      </c>
      <c r="F12" s="35" t="s">
        <v>44</v>
      </c>
      <c r="G12" s="29" t="s">
        <v>60</v>
      </c>
      <c r="H12" s="29" t="s">
        <v>61</v>
      </c>
      <c r="I12" s="29" t="s">
        <v>62</v>
      </c>
      <c r="J12" s="35"/>
      <c r="K12" s="35" t="s">
        <v>190</v>
      </c>
      <c r="L12" s="19">
        <v>51576649</v>
      </c>
      <c r="M12" s="19" t="s">
        <v>249</v>
      </c>
      <c r="N12" s="37" t="s">
        <v>237</v>
      </c>
      <c r="O12" s="35"/>
      <c r="P12" s="35" t="s">
        <v>218</v>
      </c>
      <c r="Q12" s="35" t="s">
        <v>218</v>
      </c>
      <c r="R12" s="32">
        <v>38167</v>
      </c>
      <c r="S12" s="69" t="s">
        <v>219</v>
      </c>
      <c r="T12" s="33" t="s">
        <v>225</v>
      </c>
      <c r="U12" s="33" t="s">
        <v>242</v>
      </c>
      <c r="V12" s="254">
        <v>1025000</v>
      </c>
      <c r="W12" s="218">
        <v>0</v>
      </c>
      <c r="X12" s="218">
        <v>1025000</v>
      </c>
      <c r="Y12" s="53" t="s">
        <v>266</v>
      </c>
      <c r="Z12" s="53"/>
      <c r="AA12" s="53">
        <v>0</v>
      </c>
      <c r="AB12" s="35"/>
      <c r="AC12" s="222"/>
      <c r="AD12" s="220"/>
      <c r="AE12" s="222"/>
      <c r="AF12" s="222"/>
      <c r="AG12" s="39" t="s">
        <v>256</v>
      </c>
      <c r="AH12" s="35"/>
      <c r="AI12" s="35"/>
      <c r="AJ12" s="35"/>
      <c r="AK12" s="39" t="s">
        <v>255</v>
      </c>
      <c r="AL12" s="19"/>
      <c r="AM12" s="40" t="s">
        <v>245</v>
      </c>
      <c r="AN12" s="35">
        <v>816</v>
      </c>
      <c r="AO12" s="256">
        <v>12500</v>
      </c>
      <c r="AP12" s="22"/>
      <c r="AQ12" s="54" t="s">
        <v>311</v>
      </c>
      <c r="AR12" s="5"/>
      <c r="AS12" s="5"/>
      <c r="AT12" s="5"/>
      <c r="AU12" s="5"/>
      <c r="AV12" s="5"/>
      <c r="AW12" s="258"/>
      <c r="AX12" s="256">
        <v>12500</v>
      </c>
      <c r="AY12" s="40" t="s">
        <v>281</v>
      </c>
    </row>
    <row r="13" spans="1:51" customFormat="1" ht="67.5">
      <c r="A13" s="35">
        <v>127657</v>
      </c>
      <c r="B13" s="64">
        <v>40429</v>
      </c>
      <c r="C13" s="19">
        <v>163230</v>
      </c>
      <c r="D13" s="32">
        <v>40420</v>
      </c>
      <c r="E13" s="35" t="s">
        <v>43</v>
      </c>
      <c r="F13" s="35" t="s">
        <v>44</v>
      </c>
      <c r="G13" s="29" t="s">
        <v>60</v>
      </c>
      <c r="H13" s="29" t="s">
        <v>61</v>
      </c>
      <c r="I13" s="29" t="s">
        <v>62</v>
      </c>
      <c r="J13" s="35"/>
      <c r="K13" s="35" t="s">
        <v>190</v>
      </c>
      <c r="L13" s="19">
        <v>51576649</v>
      </c>
      <c r="M13" s="19" t="s">
        <v>249</v>
      </c>
      <c r="N13" s="37" t="s">
        <v>237</v>
      </c>
      <c r="O13" s="35"/>
      <c r="P13" s="35" t="s">
        <v>218</v>
      </c>
      <c r="Q13" s="35" t="s">
        <v>218</v>
      </c>
      <c r="R13" s="32">
        <v>38167</v>
      </c>
      <c r="S13" s="69" t="s">
        <v>219</v>
      </c>
      <c r="T13" s="33" t="s">
        <v>225</v>
      </c>
      <c r="U13" s="33" t="s">
        <v>242</v>
      </c>
      <c r="V13" s="254"/>
      <c r="W13" s="218"/>
      <c r="X13" s="218"/>
      <c r="Y13" s="53" t="s">
        <v>266</v>
      </c>
      <c r="Z13" s="53"/>
      <c r="AA13" s="53">
        <v>0</v>
      </c>
      <c r="AB13" s="35"/>
      <c r="AC13" s="222"/>
      <c r="AD13" s="220"/>
      <c r="AE13" s="222"/>
      <c r="AF13" s="222"/>
      <c r="AG13" s="39" t="s">
        <v>256</v>
      </c>
      <c r="AH13" s="35"/>
      <c r="AI13" s="35"/>
      <c r="AJ13" s="35"/>
      <c r="AK13" s="39" t="s">
        <v>255</v>
      </c>
      <c r="AL13" s="19"/>
      <c r="AM13" s="40" t="s">
        <v>274</v>
      </c>
      <c r="AN13" s="35">
        <v>602</v>
      </c>
      <c r="AO13" s="256">
        <v>141300</v>
      </c>
      <c r="AP13" s="22"/>
      <c r="AQ13" s="52" t="s">
        <v>316</v>
      </c>
      <c r="AR13" s="5"/>
      <c r="AS13" s="5"/>
      <c r="AT13" s="5"/>
      <c r="AU13" s="5"/>
      <c r="AV13" s="5"/>
      <c r="AW13" s="258"/>
      <c r="AX13" s="256">
        <v>141300</v>
      </c>
      <c r="AY13" s="39" t="s">
        <v>283</v>
      </c>
    </row>
    <row r="14" spans="1:51" customFormat="1" ht="22.5">
      <c r="A14" s="35">
        <v>127657</v>
      </c>
      <c r="B14" s="64">
        <v>40429</v>
      </c>
      <c r="C14" s="19">
        <v>163231</v>
      </c>
      <c r="D14" s="32">
        <v>40420</v>
      </c>
      <c r="E14" s="35" t="s">
        <v>43</v>
      </c>
      <c r="F14" s="35" t="s">
        <v>44</v>
      </c>
      <c r="G14" s="29" t="s">
        <v>63</v>
      </c>
      <c r="H14" s="29"/>
      <c r="I14" s="29" t="s">
        <v>64</v>
      </c>
      <c r="J14" s="35" t="s">
        <v>65</v>
      </c>
      <c r="K14" s="35" t="s">
        <v>190</v>
      </c>
      <c r="L14" s="19">
        <v>79938649</v>
      </c>
      <c r="M14" s="19" t="s">
        <v>249</v>
      </c>
      <c r="N14" s="37" t="s">
        <v>238</v>
      </c>
      <c r="O14" s="35"/>
      <c r="P14" s="35" t="s">
        <v>218</v>
      </c>
      <c r="Q14" s="35" t="s">
        <v>218</v>
      </c>
      <c r="R14" s="32">
        <v>39923</v>
      </c>
      <c r="S14" s="69" t="s">
        <v>219</v>
      </c>
      <c r="T14" s="69" t="s">
        <v>222</v>
      </c>
      <c r="U14" s="33" t="s">
        <v>252</v>
      </c>
      <c r="V14" s="254">
        <v>1025000</v>
      </c>
      <c r="W14" s="218">
        <v>0</v>
      </c>
      <c r="X14" s="218">
        <v>1025000</v>
      </c>
      <c r="Y14" s="35" t="s">
        <v>257</v>
      </c>
      <c r="Z14" s="35"/>
      <c r="AA14" s="35">
        <v>0</v>
      </c>
      <c r="AB14" s="35"/>
      <c r="AC14" s="35"/>
      <c r="AD14" s="64"/>
      <c r="AE14" s="35"/>
      <c r="AF14" s="35"/>
      <c r="AG14" s="39" t="s">
        <v>256</v>
      </c>
      <c r="AH14" s="35"/>
      <c r="AI14" s="35"/>
      <c r="AJ14" s="35"/>
      <c r="AK14" s="39" t="s">
        <v>255</v>
      </c>
      <c r="AL14" s="19"/>
      <c r="AM14" s="40" t="s">
        <v>245</v>
      </c>
      <c r="AN14" s="35">
        <v>889</v>
      </c>
      <c r="AO14" s="256"/>
      <c r="AP14" s="22"/>
      <c r="AQ14" s="54" t="s">
        <v>262</v>
      </c>
      <c r="AR14" s="5"/>
      <c r="AS14" s="5"/>
      <c r="AT14" s="5"/>
      <c r="AU14" s="5"/>
      <c r="AV14" s="5"/>
      <c r="AW14" s="258"/>
      <c r="AX14" s="256"/>
      <c r="AY14" s="5"/>
    </row>
    <row r="15" spans="1:51" customFormat="1" ht="22.5">
      <c r="A15" s="35">
        <v>127657</v>
      </c>
      <c r="B15" s="64">
        <v>40429</v>
      </c>
      <c r="C15" s="19">
        <v>163231</v>
      </c>
      <c r="D15" s="32">
        <v>40420</v>
      </c>
      <c r="E15" s="35" t="s">
        <v>43</v>
      </c>
      <c r="F15" s="35" t="s">
        <v>44</v>
      </c>
      <c r="G15" s="29" t="s">
        <v>63</v>
      </c>
      <c r="H15" s="29"/>
      <c r="I15" s="29" t="s">
        <v>64</v>
      </c>
      <c r="J15" s="35" t="s">
        <v>65</v>
      </c>
      <c r="K15" s="35" t="s">
        <v>190</v>
      </c>
      <c r="L15" s="19">
        <v>79938649</v>
      </c>
      <c r="M15" s="19" t="s">
        <v>249</v>
      </c>
      <c r="N15" s="37" t="s">
        <v>238</v>
      </c>
      <c r="O15" s="35"/>
      <c r="P15" s="35" t="s">
        <v>218</v>
      </c>
      <c r="Q15" s="35" t="s">
        <v>218</v>
      </c>
      <c r="R15" s="32">
        <v>39923</v>
      </c>
      <c r="S15" s="69" t="s">
        <v>219</v>
      </c>
      <c r="T15" s="69" t="s">
        <v>222</v>
      </c>
      <c r="U15" s="33" t="s">
        <v>252</v>
      </c>
      <c r="V15" s="254"/>
      <c r="W15" s="218"/>
      <c r="X15" s="218"/>
      <c r="Y15" s="35" t="s">
        <v>257</v>
      </c>
      <c r="Z15" s="35"/>
      <c r="AA15" s="35">
        <v>0</v>
      </c>
      <c r="AB15" s="35"/>
      <c r="AC15" s="35"/>
      <c r="AD15" s="64"/>
      <c r="AE15" s="35"/>
      <c r="AF15" s="35"/>
      <c r="AG15" s="39" t="s">
        <v>256</v>
      </c>
      <c r="AH15" s="35"/>
      <c r="AI15" s="35"/>
      <c r="AJ15" s="35"/>
      <c r="AK15" s="39" t="s">
        <v>255</v>
      </c>
      <c r="AL15" s="19"/>
      <c r="AM15" s="40" t="s">
        <v>274</v>
      </c>
      <c r="AN15" s="35">
        <v>888</v>
      </c>
      <c r="AO15" s="256"/>
      <c r="AP15" s="22"/>
      <c r="AQ15" s="52" t="s">
        <v>310</v>
      </c>
      <c r="AR15" s="5"/>
      <c r="AS15" s="5"/>
      <c r="AT15" s="5"/>
      <c r="AU15" s="5"/>
      <c r="AV15" s="5"/>
      <c r="AW15" s="258"/>
      <c r="AX15" s="256"/>
      <c r="AY15" s="5"/>
    </row>
    <row r="16" spans="1:51" customFormat="1" ht="22.5">
      <c r="A16" s="35">
        <v>127657</v>
      </c>
      <c r="B16" s="64">
        <v>40429</v>
      </c>
      <c r="C16" s="19">
        <v>163232</v>
      </c>
      <c r="D16" s="32">
        <v>40420</v>
      </c>
      <c r="E16" s="35" t="s">
        <v>43</v>
      </c>
      <c r="F16" s="35" t="s">
        <v>44</v>
      </c>
      <c r="G16" s="29" t="s">
        <v>66</v>
      </c>
      <c r="H16" s="29"/>
      <c r="I16" s="29" t="s">
        <v>67</v>
      </c>
      <c r="J16" s="35"/>
      <c r="K16" s="35" t="s">
        <v>190</v>
      </c>
      <c r="L16" s="19">
        <v>27903920</v>
      </c>
      <c r="M16" s="19" t="s">
        <v>249</v>
      </c>
      <c r="N16" s="37" t="s">
        <v>237</v>
      </c>
      <c r="O16" s="35"/>
      <c r="P16" s="35" t="s">
        <v>218</v>
      </c>
      <c r="Q16" s="35" t="s">
        <v>218</v>
      </c>
      <c r="R16" s="32">
        <v>33737</v>
      </c>
      <c r="S16" s="69" t="s">
        <v>219</v>
      </c>
      <c r="T16" s="69" t="s">
        <v>226</v>
      </c>
      <c r="U16" s="33" t="s">
        <v>252</v>
      </c>
      <c r="V16" s="254">
        <v>1025000</v>
      </c>
      <c r="W16" s="218">
        <v>0</v>
      </c>
      <c r="X16" s="218">
        <v>1025000</v>
      </c>
      <c r="Y16" s="35" t="s">
        <v>267</v>
      </c>
      <c r="Z16" s="35"/>
      <c r="AA16" s="35">
        <v>0</v>
      </c>
      <c r="AB16" s="35"/>
      <c r="AC16" s="35"/>
      <c r="AD16" s="64"/>
      <c r="AE16" s="35"/>
      <c r="AF16" s="35"/>
      <c r="AG16" s="39" t="s">
        <v>256</v>
      </c>
      <c r="AH16" s="35"/>
      <c r="AI16" s="35"/>
      <c r="AJ16" s="35"/>
      <c r="AK16" s="39" t="s">
        <v>255</v>
      </c>
      <c r="AL16" s="19"/>
      <c r="AM16" s="40" t="s">
        <v>245</v>
      </c>
      <c r="AN16" s="35">
        <v>816</v>
      </c>
      <c r="AO16" s="256">
        <v>12500</v>
      </c>
      <c r="AP16" s="22"/>
      <c r="AQ16" s="54" t="s">
        <v>311</v>
      </c>
      <c r="AR16" s="5"/>
      <c r="AS16" s="5"/>
      <c r="AT16" s="5"/>
      <c r="AU16" s="5"/>
      <c r="AV16" s="5"/>
      <c r="AW16" s="258"/>
      <c r="AX16" s="256">
        <v>12500</v>
      </c>
      <c r="AY16" s="40" t="s">
        <v>281</v>
      </c>
    </row>
    <row r="17" spans="1:51" customFormat="1" ht="67.5">
      <c r="A17" s="35">
        <v>127657</v>
      </c>
      <c r="B17" s="64">
        <v>40429</v>
      </c>
      <c r="C17" s="19">
        <v>163232</v>
      </c>
      <c r="D17" s="32">
        <v>40420</v>
      </c>
      <c r="E17" s="35" t="s">
        <v>43</v>
      </c>
      <c r="F17" s="35" t="s">
        <v>44</v>
      </c>
      <c r="G17" s="29" t="s">
        <v>66</v>
      </c>
      <c r="H17" s="29"/>
      <c r="I17" s="29" t="s">
        <v>67</v>
      </c>
      <c r="J17" s="35"/>
      <c r="K17" s="35" t="s">
        <v>190</v>
      </c>
      <c r="L17" s="19">
        <v>27903920</v>
      </c>
      <c r="M17" s="19" t="s">
        <v>249</v>
      </c>
      <c r="N17" s="37" t="s">
        <v>237</v>
      </c>
      <c r="O17" s="35"/>
      <c r="P17" s="35" t="s">
        <v>218</v>
      </c>
      <c r="Q17" s="35" t="s">
        <v>218</v>
      </c>
      <c r="R17" s="32">
        <v>33737</v>
      </c>
      <c r="S17" s="69" t="s">
        <v>219</v>
      </c>
      <c r="T17" s="69" t="s">
        <v>226</v>
      </c>
      <c r="U17" s="33" t="s">
        <v>252</v>
      </c>
      <c r="V17" s="254"/>
      <c r="W17" s="218"/>
      <c r="X17" s="218"/>
      <c r="Y17" s="35" t="s">
        <v>267</v>
      </c>
      <c r="Z17" s="35"/>
      <c r="AA17" s="35">
        <v>0</v>
      </c>
      <c r="AB17" s="35"/>
      <c r="AC17" s="35"/>
      <c r="AD17" s="64"/>
      <c r="AE17" s="35"/>
      <c r="AF17" s="35"/>
      <c r="AG17" s="39" t="s">
        <v>256</v>
      </c>
      <c r="AH17" s="35"/>
      <c r="AI17" s="35"/>
      <c r="AJ17" s="35"/>
      <c r="AK17" s="39" t="s">
        <v>255</v>
      </c>
      <c r="AL17" s="19"/>
      <c r="AM17" s="40" t="s">
        <v>274</v>
      </c>
      <c r="AN17" s="35">
        <v>602</v>
      </c>
      <c r="AO17" s="256">
        <v>141300</v>
      </c>
      <c r="AP17" s="22"/>
      <c r="AQ17" s="52" t="s">
        <v>316</v>
      </c>
      <c r="AR17" s="5"/>
      <c r="AS17" s="5"/>
      <c r="AT17" s="5"/>
      <c r="AU17" s="5"/>
      <c r="AV17" s="5"/>
      <c r="AW17" s="258"/>
      <c r="AX17" s="256">
        <v>141300</v>
      </c>
      <c r="AY17" s="39" t="s">
        <v>283</v>
      </c>
    </row>
    <row r="18" spans="1:51" customFormat="1" ht="22.5">
      <c r="A18" s="35">
        <v>127657</v>
      </c>
      <c r="B18" s="64">
        <v>40429</v>
      </c>
      <c r="C18" s="19">
        <v>163233</v>
      </c>
      <c r="D18" s="32">
        <v>40420</v>
      </c>
      <c r="E18" s="35" t="s">
        <v>43</v>
      </c>
      <c r="F18" s="35" t="s">
        <v>44</v>
      </c>
      <c r="G18" s="29" t="s">
        <v>68</v>
      </c>
      <c r="H18" s="29" t="s">
        <v>69</v>
      </c>
      <c r="I18" s="29" t="s">
        <v>70</v>
      </c>
      <c r="J18" s="35" t="s">
        <v>71</v>
      </c>
      <c r="K18" s="35" t="s">
        <v>190</v>
      </c>
      <c r="L18" s="19">
        <v>17183323</v>
      </c>
      <c r="M18" s="19" t="s">
        <v>249</v>
      </c>
      <c r="N18" s="37" t="s">
        <v>238</v>
      </c>
      <c r="O18" s="35"/>
      <c r="P18" s="35" t="s">
        <v>218</v>
      </c>
      <c r="Q18" s="35" t="s">
        <v>218</v>
      </c>
      <c r="R18" s="32">
        <v>38464</v>
      </c>
      <c r="S18" s="69" t="s">
        <v>219</v>
      </c>
      <c r="T18" s="69" t="s">
        <v>224</v>
      </c>
      <c r="U18" s="33" t="s">
        <v>252</v>
      </c>
      <c r="V18" s="254">
        <v>1025000</v>
      </c>
      <c r="W18" s="218">
        <v>0</v>
      </c>
      <c r="X18" s="218">
        <v>1025000</v>
      </c>
      <c r="Y18" s="35" t="s">
        <v>267</v>
      </c>
      <c r="Z18" s="35"/>
      <c r="AA18" s="35">
        <v>0</v>
      </c>
      <c r="AB18" s="35"/>
      <c r="AC18" s="35"/>
      <c r="AD18" s="64"/>
      <c r="AE18" s="35"/>
      <c r="AF18" s="35"/>
      <c r="AG18" s="39" t="s">
        <v>256</v>
      </c>
      <c r="AH18" s="39"/>
      <c r="AI18" s="35"/>
      <c r="AJ18" s="35"/>
      <c r="AK18" s="39" t="s">
        <v>255</v>
      </c>
      <c r="AL18" s="19"/>
      <c r="AM18" s="40" t="s">
        <v>245</v>
      </c>
      <c r="AN18" s="35">
        <v>816</v>
      </c>
      <c r="AO18" s="256">
        <v>12500</v>
      </c>
      <c r="AP18" s="22"/>
      <c r="AQ18" s="54" t="s">
        <v>311</v>
      </c>
      <c r="AR18" s="5"/>
      <c r="AS18" s="5"/>
      <c r="AT18" s="5"/>
      <c r="AU18" s="5"/>
      <c r="AV18" s="5"/>
      <c r="AW18" s="258"/>
      <c r="AX18" s="256">
        <v>12500</v>
      </c>
      <c r="AY18" s="40" t="s">
        <v>281</v>
      </c>
    </row>
    <row r="19" spans="1:51" customFormat="1" ht="67.5">
      <c r="A19" s="35">
        <v>127657</v>
      </c>
      <c r="B19" s="64">
        <v>40429</v>
      </c>
      <c r="C19" s="19">
        <v>163233</v>
      </c>
      <c r="D19" s="32">
        <v>40420</v>
      </c>
      <c r="E19" s="35" t="s">
        <v>43</v>
      </c>
      <c r="F19" s="35" t="s">
        <v>44</v>
      </c>
      <c r="G19" s="29" t="s">
        <v>68</v>
      </c>
      <c r="H19" s="29" t="s">
        <v>69</v>
      </c>
      <c r="I19" s="29" t="s">
        <v>70</v>
      </c>
      <c r="J19" s="35" t="s">
        <v>71</v>
      </c>
      <c r="K19" s="35" t="s">
        <v>190</v>
      </c>
      <c r="L19" s="19">
        <v>17183323</v>
      </c>
      <c r="M19" s="19" t="s">
        <v>249</v>
      </c>
      <c r="N19" s="37" t="s">
        <v>238</v>
      </c>
      <c r="O19" s="35"/>
      <c r="P19" s="35" t="s">
        <v>218</v>
      </c>
      <c r="Q19" s="35" t="s">
        <v>218</v>
      </c>
      <c r="R19" s="32">
        <v>38464</v>
      </c>
      <c r="S19" s="69" t="s">
        <v>219</v>
      </c>
      <c r="T19" s="69" t="s">
        <v>224</v>
      </c>
      <c r="U19" s="33" t="s">
        <v>252</v>
      </c>
      <c r="V19" s="254"/>
      <c r="W19" s="218"/>
      <c r="X19" s="218"/>
      <c r="Y19" s="35" t="s">
        <v>267</v>
      </c>
      <c r="Z19" s="35"/>
      <c r="AA19" s="35">
        <v>0</v>
      </c>
      <c r="AB19" s="35"/>
      <c r="AC19" s="35"/>
      <c r="AD19" s="64"/>
      <c r="AE19" s="35"/>
      <c r="AF19" s="35"/>
      <c r="AG19" s="39" t="s">
        <v>256</v>
      </c>
      <c r="AH19" s="39"/>
      <c r="AI19" s="35"/>
      <c r="AJ19" s="35"/>
      <c r="AK19" s="39" t="s">
        <v>255</v>
      </c>
      <c r="AL19" s="19"/>
      <c r="AM19" s="40" t="s">
        <v>274</v>
      </c>
      <c r="AN19" s="35">
        <v>602</v>
      </c>
      <c r="AO19" s="256">
        <v>141300</v>
      </c>
      <c r="AP19" s="22"/>
      <c r="AQ19" s="52" t="s">
        <v>316</v>
      </c>
      <c r="AR19" s="5"/>
      <c r="AS19" s="5"/>
      <c r="AT19" s="5"/>
      <c r="AU19" s="5"/>
      <c r="AV19" s="5"/>
      <c r="AW19" s="258"/>
      <c r="AX19" s="256">
        <v>141300</v>
      </c>
      <c r="AY19" s="39" t="s">
        <v>283</v>
      </c>
    </row>
    <row r="20" spans="1:51" customFormat="1" ht="22.5">
      <c r="A20" s="35">
        <v>127657</v>
      </c>
      <c r="B20" s="64">
        <v>40429</v>
      </c>
      <c r="C20" s="19">
        <v>163235</v>
      </c>
      <c r="D20" s="32">
        <v>40420</v>
      </c>
      <c r="E20" s="35" t="s">
        <v>43</v>
      </c>
      <c r="F20" s="35" t="s">
        <v>44</v>
      </c>
      <c r="G20" s="29" t="s">
        <v>74</v>
      </c>
      <c r="H20" s="29" t="s">
        <v>75</v>
      </c>
      <c r="I20" s="29" t="s">
        <v>76</v>
      </c>
      <c r="J20" s="35" t="s">
        <v>73</v>
      </c>
      <c r="K20" s="35" t="s">
        <v>190</v>
      </c>
      <c r="L20" s="19">
        <v>20263697</v>
      </c>
      <c r="M20" s="19" t="s">
        <v>249</v>
      </c>
      <c r="N20" s="37" t="s">
        <v>237</v>
      </c>
      <c r="O20" s="35"/>
      <c r="P20" s="35" t="s">
        <v>218</v>
      </c>
      <c r="Q20" s="35" t="s">
        <v>218</v>
      </c>
      <c r="R20" s="32">
        <v>36038</v>
      </c>
      <c r="S20" s="69" t="s">
        <v>219</v>
      </c>
      <c r="T20" s="33" t="s">
        <v>224</v>
      </c>
      <c r="U20" s="33" t="s">
        <v>242</v>
      </c>
      <c r="V20" s="254">
        <v>1025000</v>
      </c>
      <c r="W20" s="218">
        <v>0</v>
      </c>
      <c r="X20" s="218">
        <v>1025000</v>
      </c>
      <c r="Y20" s="35" t="s">
        <v>267</v>
      </c>
      <c r="Z20" s="35"/>
      <c r="AA20" s="35">
        <v>0</v>
      </c>
      <c r="AB20" s="35"/>
      <c r="AC20" s="35"/>
      <c r="AD20" s="64"/>
      <c r="AE20" s="35"/>
      <c r="AF20" s="35"/>
      <c r="AG20" s="39" t="s">
        <v>256</v>
      </c>
      <c r="AH20" s="35"/>
      <c r="AI20" s="35"/>
      <c r="AJ20" s="35"/>
      <c r="AK20" s="39" t="s">
        <v>255</v>
      </c>
      <c r="AL20" s="19"/>
      <c r="AM20" s="40" t="s">
        <v>245</v>
      </c>
      <c r="AN20" s="35">
        <v>816</v>
      </c>
      <c r="AO20" s="256">
        <v>12500</v>
      </c>
      <c r="AP20" s="22"/>
      <c r="AQ20" s="54" t="s">
        <v>311</v>
      </c>
      <c r="AR20" s="5"/>
      <c r="AS20" s="5"/>
      <c r="AT20" s="5"/>
      <c r="AU20" s="5"/>
      <c r="AV20" s="5"/>
      <c r="AW20" s="258"/>
      <c r="AX20" s="256">
        <v>12500</v>
      </c>
      <c r="AY20" s="40" t="s">
        <v>281</v>
      </c>
    </row>
    <row r="21" spans="1:51" customFormat="1" ht="67.5">
      <c r="A21" s="35">
        <v>127657</v>
      </c>
      <c r="B21" s="64">
        <v>40429</v>
      </c>
      <c r="C21" s="19">
        <v>163235</v>
      </c>
      <c r="D21" s="32">
        <v>40420</v>
      </c>
      <c r="E21" s="35" t="s">
        <v>43</v>
      </c>
      <c r="F21" s="35" t="s">
        <v>44</v>
      </c>
      <c r="G21" s="29" t="s">
        <v>74</v>
      </c>
      <c r="H21" s="29" t="s">
        <v>75</v>
      </c>
      <c r="I21" s="29" t="s">
        <v>76</v>
      </c>
      <c r="J21" s="35" t="s">
        <v>73</v>
      </c>
      <c r="K21" s="35" t="s">
        <v>190</v>
      </c>
      <c r="L21" s="19">
        <v>20263697</v>
      </c>
      <c r="M21" s="19" t="s">
        <v>249</v>
      </c>
      <c r="N21" s="37" t="s">
        <v>237</v>
      </c>
      <c r="O21" s="35"/>
      <c r="P21" s="35" t="s">
        <v>218</v>
      </c>
      <c r="Q21" s="35" t="s">
        <v>218</v>
      </c>
      <c r="R21" s="32">
        <v>36038</v>
      </c>
      <c r="S21" s="69" t="s">
        <v>219</v>
      </c>
      <c r="T21" s="33" t="s">
        <v>224</v>
      </c>
      <c r="U21" s="33" t="s">
        <v>242</v>
      </c>
      <c r="V21" s="254"/>
      <c r="W21" s="218"/>
      <c r="X21" s="218"/>
      <c r="Y21" s="35" t="s">
        <v>267</v>
      </c>
      <c r="Z21" s="35"/>
      <c r="AA21" s="35">
        <v>0</v>
      </c>
      <c r="AB21" s="35"/>
      <c r="AC21" s="35"/>
      <c r="AD21" s="64"/>
      <c r="AE21" s="35"/>
      <c r="AF21" s="35"/>
      <c r="AG21" s="39" t="s">
        <v>256</v>
      </c>
      <c r="AH21" s="35"/>
      <c r="AI21" s="35"/>
      <c r="AJ21" s="35"/>
      <c r="AK21" s="39" t="s">
        <v>255</v>
      </c>
      <c r="AL21" s="19"/>
      <c r="AM21" s="40" t="s">
        <v>274</v>
      </c>
      <c r="AN21" s="35">
        <v>602</v>
      </c>
      <c r="AO21" s="256">
        <v>141300</v>
      </c>
      <c r="AP21" s="22"/>
      <c r="AQ21" s="52" t="s">
        <v>316</v>
      </c>
      <c r="AR21" s="5"/>
      <c r="AS21" s="5"/>
      <c r="AT21" s="5"/>
      <c r="AU21" s="5"/>
      <c r="AV21" s="5"/>
      <c r="AW21" s="258"/>
      <c r="AX21" s="256">
        <v>141300</v>
      </c>
      <c r="AY21" s="39" t="s">
        <v>283</v>
      </c>
    </row>
    <row r="22" spans="1:51" customFormat="1" ht="22.5">
      <c r="A22" s="35">
        <v>127657</v>
      </c>
      <c r="B22" s="64">
        <v>40429</v>
      </c>
      <c r="C22" s="19">
        <v>163236</v>
      </c>
      <c r="D22" s="32">
        <v>40420</v>
      </c>
      <c r="E22" s="35" t="s">
        <v>43</v>
      </c>
      <c r="F22" s="35" t="s">
        <v>44</v>
      </c>
      <c r="G22" s="29" t="s">
        <v>77</v>
      </c>
      <c r="H22" s="29"/>
      <c r="I22" s="29" t="s">
        <v>78</v>
      </c>
      <c r="J22" s="35"/>
      <c r="K22" s="35" t="s">
        <v>190</v>
      </c>
      <c r="L22" s="19">
        <v>1020723793</v>
      </c>
      <c r="M22" s="19" t="s">
        <v>249</v>
      </c>
      <c r="N22" s="37" t="s">
        <v>238</v>
      </c>
      <c r="O22" s="35"/>
      <c r="P22" s="35" t="s">
        <v>218</v>
      </c>
      <c r="Q22" s="35" t="s">
        <v>218</v>
      </c>
      <c r="R22" s="32">
        <v>35389</v>
      </c>
      <c r="S22" s="69" t="s">
        <v>219</v>
      </c>
      <c r="T22" s="33" t="s">
        <v>226</v>
      </c>
      <c r="U22" s="33" t="s">
        <v>252</v>
      </c>
      <c r="V22" s="254">
        <v>1025000</v>
      </c>
      <c r="W22" s="218">
        <v>0</v>
      </c>
      <c r="X22" s="218">
        <v>1025000</v>
      </c>
      <c r="Y22" s="35" t="s">
        <v>267</v>
      </c>
      <c r="Z22" s="35"/>
      <c r="AA22" s="35">
        <v>0</v>
      </c>
      <c r="AB22" s="35"/>
      <c r="AC22" s="35"/>
      <c r="AD22" s="64"/>
      <c r="AE22" s="35"/>
      <c r="AF22" s="35"/>
      <c r="AG22" s="39" t="s">
        <v>256</v>
      </c>
      <c r="AH22" s="35"/>
      <c r="AI22" s="35"/>
      <c r="AJ22" s="35"/>
      <c r="AK22" s="39" t="s">
        <v>255</v>
      </c>
      <c r="AL22" s="19"/>
      <c r="AM22" s="40" t="s">
        <v>245</v>
      </c>
      <c r="AN22" s="35">
        <v>816</v>
      </c>
      <c r="AO22" s="256">
        <v>12500</v>
      </c>
      <c r="AP22" s="22"/>
      <c r="AQ22" s="54" t="s">
        <v>311</v>
      </c>
      <c r="AR22" s="5"/>
      <c r="AS22" s="5"/>
      <c r="AT22" s="5"/>
      <c r="AU22" s="5"/>
      <c r="AV22" s="5"/>
      <c r="AW22" s="258"/>
      <c r="AX22" s="256">
        <v>12500</v>
      </c>
      <c r="AY22" s="40" t="s">
        <v>281</v>
      </c>
    </row>
    <row r="23" spans="1:51" customFormat="1" ht="67.5">
      <c r="A23" s="35">
        <v>127657</v>
      </c>
      <c r="B23" s="64">
        <v>40429</v>
      </c>
      <c r="C23" s="19">
        <v>163236</v>
      </c>
      <c r="D23" s="32">
        <v>40420</v>
      </c>
      <c r="E23" s="35" t="s">
        <v>43</v>
      </c>
      <c r="F23" s="35" t="s">
        <v>44</v>
      </c>
      <c r="G23" s="29" t="s">
        <v>77</v>
      </c>
      <c r="H23" s="29"/>
      <c r="I23" s="29" t="s">
        <v>78</v>
      </c>
      <c r="J23" s="35"/>
      <c r="K23" s="35" t="s">
        <v>190</v>
      </c>
      <c r="L23" s="19">
        <v>1020723793</v>
      </c>
      <c r="M23" s="19" t="s">
        <v>249</v>
      </c>
      <c r="N23" s="37" t="s">
        <v>238</v>
      </c>
      <c r="O23" s="35"/>
      <c r="P23" s="35" t="s">
        <v>218</v>
      </c>
      <c r="Q23" s="35" t="s">
        <v>218</v>
      </c>
      <c r="R23" s="32">
        <v>35389</v>
      </c>
      <c r="S23" s="69" t="s">
        <v>219</v>
      </c>
      <c r="T23" s="33" t="s">
        <v>226</v>
      </c>
      <c r="U23" s="33" t="s">
        <v>252</v>
      </c>
      <c r="V23" s="254"/>
      <c r="W23" s="218"/>
      <c r="X23" s="218"/>
      <c r="Y23" s="35" t="s">
        <v>267</v>
      </c>
      <c r="Z23" s="35"/>
      <c r="AA23" s="35">
        <v>0</v>
      </c>
      <c r="AB23" s="35"/>
      <c r="AC23" s="35"/>
      <c r="AD23" s="64"/>
      <c r="AE23" s="35"/>
      <c r="AF23" s="35"/>
      <c r="AG23" s="39" t="s">
        <v>256</v>
      </c>
      <c r="AH23" s="35"/>
      <c r="AI23" s="35"/>
      <c r="AJ23" s="35"/>
      <c r="AK23" s="39" t="s">
        <v>255</v>
      </c>
      <c r="AL23" s="19"/>
      <c r="AM23" s="40" t="s">
        <v>274</v>
      </c>
      <c r="AN23" s="35">
        <v>602</v>
      </c>
      <c r="AO23" s="256">
        <v>141300</v>
      </c>
      <c r="AP23" s="22"/>
      <c r="AQ23" s="52" t="s">
        <v>316</v>
      </c>
      <c r="AR23" s="5"/>
      <c r="AS23" s="5"/>
      <c r="AT23" s="5"/>
      <c r="AU23" s="5"/>
      <c r="AV23" s="5"/>
      <c r="AW23" s="258"/>
      <c r="AX23" s="256">
        <v>141300</v>
      </c>
      <c r="AY23" s="39" t="s">
        <v>283</v>
      </c>
    </row>
    <row r="24" spans="1:51" customFormat="1" ht="22.5">
      <c r="A24" s="35">
        <v>127657</v>
      </c>
      <c r="B24" s="64">
        <v>40429</v>
      </c>
      <c r="C24" s="19">
        <v>163237</v>
      </c>
      <c r="D24" s="32">
        <v>40420</v>
      </c>
      <c r="E24" s="35" t="s">
        <v>43</v>
      </c>
      <c r="F24" s="35" t="s">
        <v>44</v>
      </c>
      <c r="G24" s="29" t="s">
        <v>77</v>
      </c>
      <c r="H24" s="29" t="s">
        <v>79</v>
      </c>
      <c r="I24" s="29" t="s">
        <v>80</v>
      </c>
      <c r="J24" s="35"/>
      <c r="K24" s="35" t="s">
        <v>190</v>
      </c>
      <c r="L24" s="19">
        <v>86000731</v>
      </c>
      <c r="M24" s="19" t="s">
        <v>249</v>
      </c>
      <c r="N24" s="37" t="s">
        <v>238</v>
      </c>
      <c r="O24" s="35"/>
      <c r="P24" s="35" t="s">
        <v>218</v>
      </c>
      <c r="Q24" s="35" t="s">
        <v>218</v>
      </c>
      <c r="R24" s="32">
        <v>36816</v>
      </c>
      <c r="S24" s="69" t="s">
        <v>219</v>
      </c>
      <c r="T24" s="33" t="s">
        <v>226</v>
      </c>
      <c r="U24" s="33" t="s">
        <v>252</v>
      </c>
      <c r="V24" s="254">
        <v>1025000</v>
      </c>
      <c r="W24" s="218">
        <v>0</v>
      </c>
      <c r="X24" s="218">
        <v>1025000</v>
      </c>
      <c r="Y24" s="35" t="s">
        <v>267</v>
      </c>
      <c r="Z24" s="35"/>
      <c r="AA24" s="35">
        <v>0</v>
      </c>
      <c r="AB24" s="35"/>
      <c r="AC24" s="35"/>
      <c r="AD24" s="64"/>
      <c r="AE24" s="35"/>
      <c r="AF24" s="35"/>
      <c r="AG24" s="39" t="s">
        <v>256</v>
      </c>
      <c r="AH24" s="35"/>
      <c r="AI24" s="35"/>
      <c r="AJ24" s="35"/>
      <c r="AK24" s="39" t="s">
        <v>255</v>
      </c>
      <c r="AL24" s="19"/>
      <c r="AM24" s="40" t="s">
        <v>245</v>
      </c>
      <c r="AN24" s="35">
        <v>816</v>
      </c>
      <c r="AO24" s="256">
        <v>12500</v>
      </c>
      <c r="AP24" s="22"/>
      <c r="AQ24" s="54" t="s">
        <v>311</v>
      </c>
      <c r="AR24" s="5"/>
      <c r="AS24" s="5"/>
      <c r="AT24" s="5"/>
      <c r="AU24" s="5"/>
      <c r="AV24" s="5"/>
      <c r="AW24" s="258"/>
      <c r="AX24" s="256">
        <v>12500</v>
      </c>
      <c r="AY24" s="40" t="s">
        <v>281</v>
      </c>
    </row>
    <row r="25" spans="1:51" customFormat="1" ht="67.5">
      <c r="A25" s="35">
        <v>127657</v>
      </c>
      <c r="B25" s="64">
        <v>40429</v>
      </c>
      <c r="C25" s="19">
        <v>163237</v>
      </c>
      <c r="D25" s="32">
        <v>40420</v>
      </c>
      <c r="E25" s="35" t="s">
        <v>43</v>
      </c>
      <c r="F25" s="35" t="s">
        <v>44</v>
      </c>
      <c r="G25" s="29" t="s">
        <v>77</v>
      </c>
      <c r="H25" s="29" t="s">
        <v>79</v>
      </c>
      <c r="I25" s="29" t="s">
        <v>80</v>
      </c>
      <c r="J25" s="35"/>
      <c r="K25" s="35" t="s">
        <v>190</v>
      </c>
      <c r="L25" s="19">
        <v>86000731</v>
      </c>
      <c r="M25" s="19" t="s">
        <v>249</v>
      </c>
      <c r="N25" s="37" t="s">
        <v>238</v>
      </c>
      <c r="O25" s="35"/>
      <c r="P25" s="35" t="s">
        <v>218</v>
      </c>
      <c r="Q25" s="35" t="s">
        <v>218</v>
      </c>
      <c r="R25" s="32">
        <v>36816</v>
      </c>
      <c r="S25" s="69" t="s">
        <v>219</v>
      </c>
      <c r="T25" s="33" t="s">
        <v>226</v>
      </c>
      <c r="U25" s="33" t="s">
        <v>252</v>
      </c>
      <c r="V25" s="254"/>
      <c r="W25" s="218"/>
      <c r="X25" s="218"/>
      <c r="Y25" s="35" t="s">
        <v>267</v>
      </c>
      <c r="Z25" s="35"/>
      <c r="AA25" s="35">
        <v>0</v>
      </c>
      <c r="AB25" s="35"/>
      <c r="AC25" s="35"/>
      <c r="AD25" s="64"/>
      <c r="AE25" s="35"/>
      <c r="AF25" s="35"/>
      <c r="AG25" s="39" t="s">
        <v>256</v>
      </c>
      <c r="AH25" s="35"/>
      <c r="AI25" s="35"/>
      <c r="AJ25" s="35"/>
      <c r="AK25" s="39" t="s">
        <v>255</v>
      </c>
      <c r="AL25" s="19"/>
      <c r="AM25" s="40" t="s">
        <v>274</v>
      </c>
      <c r="AN25" s="35">
        <v>602</v>
      </c>
      <c r="AO25" s="256">
        <v>141300</v>
      </c>
      <c r="AP25" s="22"/>
      <c r="AQ25" s="52" t="s">
        <v>316</v>
      </c>
      <c r="AR25" s="5"/>
      <c r="AS25" s="5"/>
      <c r="AT25" s="5"/>
      <c r="AU25" s="5"/>
      <c r="AV25" s="5"/>
      <c r="AW25" s="258"/>
      <c r="AX25" s="256">
        <v>141300</v>
      </c>
      <c r="AY25" s="39" t="s">
        <v>283</v>
      </c>
    </row>
    <row r="26" spans="1:51" customFormat="1" ht="22.5">
      <c r="A26" s="35">
        <v>127657</v>
      </c>
      <c r="B26" s="64">
        <v>40429</v>
      </c>
      <c r="C26" s="19">
        <v>163238</v>
      </c>
      <c r="D26" s="32">
        <v>40420</v>
      </c>
      <c r="E26" s="35" t="s">
        <v>43</v>
      </c>
      <c r="F26" s="35" t="s">
        <v>44</v>
      </c>
      <c r="G26" s="29" t="s">
        <v>81</v>
      </c>
      <c r="H26" s="29" t="s">
        <v>82</v>
      </c>
      <c r="I26" s="29" t="s">
        <v>83</v>
      </c>
      <c r="J26" s="35" t="s">
        <v>84</v>
      </c>
      <c r="K26" s="35" t="s">
        <v>190</v>
      </c>
      <c r="L26" s="19">
        <v>41480589</v>
      </c>
      <c r="M26" s="19" t="s">
        <v>249</v>
      </c>
      <c r="N26" s="37" t="s">
        <v>237</v>
      </c>
      <c r="O26" s="35"/>
      <c r="P26" s="35" t="s">
        <v>218</v>
      </c>
      <c r="Q26" s="35" t="s">
        <v>218</v>
      </c>
      <c r="R26" s="32">
        <v>33886</v>
      </c>
      <c r="S26" s="69" t="s">
        <v>219</v>
      </c>
      <c r="T26" s="33" t="s">
        <v>226</v>
      </c>
      <c r="U26" s="33" t="s">
        <v>252</v>
      </c>
      <c r="V26" s="254">
        <v>1025000</v>
      </c>
      <c r="W26" s="218">
        <v>0</v>
      </c>
      <c r="X26" s="218">
        <v>1025000</v>
      </c>
      <c r="Y26" s="35" t="s">
        <v>267</v>
      </c>
      <c r="Z26" s="35"/>
      <c r="AA26" s="35">
        <v>0</v>
      </c>
      <c r="AB26" s="35"/>
      <c r="AC26" s="35"/>
      <c r="AD26" s="64"/>
      <c r="AE26" s="35"/>
      <c r="AF26" s="35"/>
      <c r="AG26" s="39" t="s">
        <v>256</v>
      </c>
      <c r="AH26" s="35"/>
      <c r="AI26" s="35"/>
      <c r="AJ26" s="35"/>
      <c r="AK26" s="39" t="s">
        <v>255</v>
      </c>
      <c r="AL26" s="19"/>
      <c r="AM26" s="40" t="s">
        <v>245</v>
      </c>
      <c r="AN26" s="35">
        <v>816</v>
      </c>
      <c r="AO26" s="256">
        <v>12500</v>
      </c>
      <c r="AP26" s="22"/>
      <c r="AQ26" s="54" t="s">
        <v>311</v>
      </c>
      <c r="AR26" s="5"/>
      <c r="AS26" s="5"/>
      <c r="AT26" s="5"/>
      <c r="AU26" s="5"/>
      <c r="AV26" s="5"/>
      <c r="AW26" s="258"/>
      <c r="AX26" s="256">
        <v>12500</v>
      </c>
      <c r="AY26" s="40" t="s">
        <v>281</v>
      </c>
    </row>
    <row r="27" spans="1:51" customFormat="1" ht="67.5">
      <c r="A27" s="35">
        <v>127657</v>
      </c>
      <c r="B27" s="64">
        <v>40429</v>
      </c>
      <c r="C27" s="19">
        <v>163238</v>
      </c>
      <c r="D27" s="32">
        <v>40420</v>
      </c>
      <c r="E27" s="35" t="s">
        <v>43</v>
      </c>
      <c r="F27" s="35" t="s">
        <v>44</v>
      </c>
      <c r="G27" s="29" t="s">
        <v>81</v>
      </c>
      <c r="H27" s="29" t="s">
        <v>82</v>
      </c>
      <c r="I27" s="29" t="s">
        <v>83</v>
      </c>
      <c r="J27" s="35" t="s">
        <v>84</v>
      </c>
      <c r="K27" s="35" t="s">
        <v>190</v>
      </c>
      <c r="L27" s="19">
        <v>41480589</v>
      </c>
      <c r="M27" s="19" t="s">
        <v>249</v>
      </c>
      <c r="N27" s="37" t="s">
        <v>237</v>
      </c>
      <c r="O27" s="35"/>
      <c r="P27" s="35" t="s">
        <v>218</v>
      </c>
      <c r="Q27" s="35" t="s">
        <v>218</v>
      </c>
      <c r="R27" s="32">
        <v>33886</v>
      </c>
      <c r="S27" s="69" t="s">
        <v>219</v>
      </c>
      <c r="T27" s="33" t="s">
        <v>226</v>
      </c>
      <c r="U27" s="33" t="s">
        <v>252</v>
      </c>
      <c r="V27" s="254"/>
      <c r="W27" s="218"/>
      <c r="X27" s="218"/>
      <c r="Y27" s="35" t="s">
        <v>267</v>
      </c>
      <c r="Z27" s="35"/>
      <c r="AA27" s="35">
        <v>0</v>
      </c>
      <c r="AB27" s="35"/>
      <c r="AC27" s="35"/>
      <c r="AD27" s="64"/>
      <c r="AE27" s="35"/>
      <c r="AF27" s="35"/>
      <c r="AG27" s="39" t="s">
        <v>256</v>
      </c>
      <c r="AH27" s="35"/>
      <c r="AI27" s="35"/>
      <c r="AJ27" s="35"/>
      <c r="AK27" s="39" t="s">
        <v>255</v>
      </c>
      <c r="AL27" s="19"/>
      <c r="AM27" s="40" t="s">
        <v>274</v>
      </c>
      <c r="AN27" s="35">
        <v>602</v>
      </c>
      <c r="AO27" s="256">
        <v>141300</v>
      </c>
      <c r="AP27" s="22"/>
      <c r="AQ27" s="52" t="s">
        <v>316</v>
      </c>
      <c r="AR27" s="5"/>
      <c r="AS27" s="5"/>
      <c r="AT27" s="5"/>
      <c r="AU27" s="5"/>
      <c r="AV27" s="5"/>
      <c r="AW27" s="258"/>
      <c r="AX27" s="256">
        <v>141300</v>
      </c>
      <c r="AY27" s="39" t="s">
        <v>283</v>
      </c>
    </row>
    <row r="28" spans="1:51" customFormat="1" ht="22.5">
      <c r="A28" s="35">
        <v>127657</v>
      </c>
      <c r="B28" s="64">
        <v>40429</v>
      </c>
      <c r="C28" s="19">
        <v>163239</v>
      </c>
      <c r="D28" s="32">
        <v>40420</v>
      </c>
      <c r="E28" s="35" t="s">
        <v>43</v>
      </c>
      <c r="F28" s="35" t="s">
        <v>44</v>
      </c>
      <c r="G28" s="29" t="s">
        <v>85</v>
      </c>
      <c r="H28" s="29" t="s">
        <v>86</v>
      </c>
      <c r="I28" s="29" t="s">
        <v>51</v>
      </c>
      <c r="J28" s="35" t="s">
        <v>88</v>
      </c>
      <c r="K28" s="35" t="s">
        <v>190</v>
      </c>
      <c r="L28" s="19">
        <v>41729292</v>
      </c>
      <c r="M28" s="19" t="s">
        <v>249</v>
      </c>
      <c r="N28" s="37" t="s">
        <v>237</v>
      </c>
      <c r="O28" s="35"/>
      <c r="P28" s="35" t="s">
        <v>218</v>
      </c>
      <c r="Q28" s="35" t="s">
        <v>218</v>
      </c>
      <c r="R28" s="32">
        <v>34971</v>
      </c>
      <c r="S28" s="69" t="s">
        <v>219</v>
      </c>
      <c r="T28" s="33" t="s">
        <v>222</v>
      </c>
      <c r="U28" s="33" t="s">
        <v>241</v>
      </c>
      <c r="V28" s="254">
        <v>1025000</v>
      </c>
      <c r="W28" s="218">
        <v>0</v>
      </c>
      <c r="X28" s="218">
        <v>1025000</v>
      </c>
      <c r="Y28" s="35" t="s">
        <v>267</v>
      </c>
      <c r="Z28" s="35"/>
      <c r="AA28" s="35">
        <v>0</v>
      </c>
      <c r="AB28" s="53"/>
      <c r="AC28" s="35"/>
      <c r="AD28" s="64"/>
      <c r="AE28" s="35"/>
      <c r="AF28" s="35"/>
      <c r="AG28" s="39" t="s">
        <v>256</v>
      </c>
      <c r="AH28" s="35"/>
      <c r="AI28" s="35"/>
      <c r="AJ28" s="35"/>
      <c r="AK28" s="39" t="s">
        <v>255</v>
      </c>
      <c r="AL28" s="19"/>
      <c r="AM28" s="40" t="s">
        <v>245</v>
      </c>
      <c r="AN28" s="35">
        <v>816</v>
      </c>
      <c r="AO28" s="256">
        <v>12500</v>
      </c>
      <c r="AP28" s="22"/>
      <c r="AQ28" s="54" t="s">
        <v>311</v>
      </c>
      <c r="AR28" s="5"/>
      <c r="AS28" s="5"/>
      <c r="AT28" s="5"/>
      <c r="AU28" s="5"/>
      <c r="AV28" s="5"/>
      <c r="AW28" s="258"/>
      <c r="AX28" s="256">
        <v>12500</v>
      </c>
      <c r="AY28" s="40" t="s">
        <v>281</v>
      </c>
    </row>
    <row r="29" spans="1:51" customFormat="1" ht="67.5">
      <c r="A29" s="35">
        <v>127657</v>
      </c>
      <c r="B29" s="64">
        <v>40429</v>
      </c>
      <c r="C29" s="19">
        <v>163239</v>
      </c>
      <c r="D29" s="32">
        <v>40420</v>
      </c>
      <c r="E29" s="35" t="s">
        <v>43</v>
      </c>
      <c r="F29" s="35" t="s">
        <v>44</v>
      </c>
      <c r="G29" s="29" t="s">
        <v>85</v>
      </c>
      <c r="H29" s="29" t="s">
        <v>86</v>
      </c>
      <c r="I29" s="29" t="s">
        <v>51</v>
      </c>
      <c r="J29" s="35" t="s">
        <v>88</v>
      </c>
      <c r="K29" s="35" t="s">
        <v>190</v>
      </c>
      <c r="L29" s="19">
        <v>41729292</v>
      </c>
      <c r="M29" s="19" t="s">
        <v>249</v>
      </c>
      <c r="N29" s="37" t="s">
        <v>237</v>
      </c>
      <c r="O29" s="35"/>
      <c r="P29" s="35" t="s">
        <v>218</v>
      </c>
      <c r="Q29" s="35" t="s">
        <v>218</v>
      </c>
      <c r="R29" s="32">
        <v>34971</v>
      </c>
      <c r="S29" s="69" t="s">
        <v>219</v>
      </c>
      <c r="T29" s="33" t="s">
        <v>222</v>
      </c>
      <c r="U29" s="33" t="s">
        <v>241</v>
      </c>
      <c r="V29" s="254"/>
      <c r="W29" s="218"/>
      <c r="X29" s="218"/>
      <c r="Y29" s="35" t="s">
        <v>267</v>
      </c>
      <c r="Z29" s="35"/>
      <c r="AA29" s="35">
        <v>0</v>
      </c>
      <c r="AB29" s="53"/>
      <c r="AC29" s="35"/>
      <c r="AD29" s="64"/>
      <c r="AE29" s="35"/>
      <c r="AF29" s="35"/>
      <c r="AG29" s="39" t="s">
        <v>256</v>
      </c>
      <c r="AH29" s="35"/>
      <c r="AI29" s="35"/>
      <c r="AJ29" s="35"/>
      <c r="AK29" s="39" t="s">
        <v>255</v>
      </c>
      <c r="AL29" s="19"/>
      <c r="AM29" s="40" t="s">
        <v>274</v>
      </c>
      <c r="AN29" s="35">
        <v>602</v>
      </c>
      <c r="AO29" s="256">
        <v>141300</v>
      </c>
      <c r="AP29" s="22"/>
      <c r="AQ29" s="52" t="s">
        <v>316</v>
      </c>
      <c r="AR29" s="5"/>
      <c r="AS29" s="5"/>
      <c r="AT29" s="5"/>
      <c r="AU29" s="5"/>
      <c r="AV29" s="5"/>
      <c r="AW29" s="258"/>
      <c r="AX29" s="256">
        <v>141300</v>
      </c>
      <c r="AY29" s="39" t="s">
        <v>283</v>
      </c>
    </row>
    <row r="30" spans="1:51" customFormat="1" ht="22.5">
      <c r="A30" s="35">
        <v>127657</v>
      </c>
      <c r="B30" s="64">
        <v>40429</v>
      </c>
      <c r="C30" s="19">
        <v>163240</v>
      </c>
      <c r="D30" s="32">
        <v>40420</v>
      </c>
      <c r="E30" s="35" t="s">
        <v>43</v>
      </c>
      <c r="F30" s="35" t="s">
        <v>44</v>
      </c>
      <c r="G30" s="29" t="s">
        <v>89</v>
      </c>
      <c r="H30" s="29"/>
      <c r="I30" s="29" t="s">
        <v>51</v>
      </c>
      <c r="J30" s="35" t="s">
        <v>90</v>
      </c>
      <c r="K30" s="35" t="s">
        <v>190</v>
      </c>
      <c r="L30" s="19">
        <v>1020723822</v>
      </c>
      <c r="M30" s="19" t="s">
        <v>249</v>
      </c>
      <c r="N30" s="37" t="s">
        <v>237</v>
      </c>
      <c r="O30" s="35"/>
      <c r="P30" s="35" t="s">
        <v>218</v>
      </c>
      <c r="Q30" s="35" t="s">
        <v>218</v>
      </c>
      <c r="R30" s="32">
        <v>34016</v>
      </c>
      <c r="S30" s="69" t="s">
        <v>219</v>
      </c>
      <c r="T30" s="33" t="s">
        <v>226</v>
      </c>
      <c r="U30" s="33" t="s">
        <v>252</v>
      </c>
      <c r="V30" s="254">
        <v>1025000</v>
      </c>
      <c r="W30" s="218">
        <v>0</v>
      </c>
      <c r="X30" s="218">
        <v>1025000</v>
      </c>
      <c r="Y30" s="35" t="s">
        <v>267</v>
      </c>
      <c r="Z30" s="35"/>
      <c r="AA30" s="35">
        <v>0</v>
      </c>
      <c r="AB30" s="53"/>
      <c r="AC30" s="35"/>
      <c r="AD30" s="64"/>
      <c r="AE30" s="35"/>
      <c r="AF30" s="35"/>
      <c r="AG30" s="39" t="s">
        <v>256</v>
      </c>
      <c r="AH30" s="35"/>
      <c r="AI30" s="35"/>
      <c r="AJ30" s="35"/>
      <c r="AK30" s="39" t="s">
        <v>255</v>
      </c>
      <c r="AL30" s="19"/>
      <c r="AM30" s="40" t="s">
        <v>245</v>
      </c>
      <c r="AN30" s="35">
        <v>816</v>
      </c>
      <c r="AO30" s="256">
        <v>12500</v>
      </c>
      <c r="AP30" s="22"/>
      <c r="AQ30" s="54" t="s">
        <v>311</v>
      </c>
      <c r="AR30" s="5"/>
      <c r="AS30" s="5"/>
      <c r="AT30" s="5"/>
      <c r="AU30" s="5"/>
      <c r="AV30" s="5"/>
      <c r="AW30" s="258"/>
      <c r="AX30" s="256">
        <v>12500</v>
      </c>
      <c r="AY30" s="40" t="s">
        <v>281</v>
      </c>
    </row>
    <row r="31" spans="1:51" customFormat="1" ht="67.5">
      <c r="A31" s="35">
        <v>127657</v>
      </c>
      <c r="B31" s="64">
        <v>40429</v>
      </c>
      <c r="C31" s="19">
        <v>163240</v>
      </c>
      <c r="D31" s="32">
        <v>40420</v>
      </c>
      <c r="E31" s="35" t="s">
        <v>43</v>
      </c>
      <c r="F31" s="35" t="s">
        <v>44</v>
      </c>
      <c r="G31" s="29" t="s">
        <v>89</v>
      </c>
      <c r="H31" s="29"/>
      <c r="I31" s="29" t="s">
        <v>51</v>
      </c>
      <c r="J31" s="35" t="s">
        <v>90</v>
      </c>
      <c r="K31" s="35" t="s">
        <v>190</v>
      </c>
      <c r="L31" s="19">
        <v>1020723822</v>
      </c>
      <c r="M31" s="19" t="s">
        <v>249</v>
      </c>
      <c r="N31" s="37" t="s">
        <v>237</v>
      </c>
      <c r="O31" s="35"/>
      <c r="P31" s="35" t="s">
        <v>218</v>
      </c>
      <c r="Q31" s="35" t="s">
        <v>218</v>
      </c>
      <c r="R31" s="32">
        <v>34016</v>
      </c>
      <c r="S31" s="69" t="s">
        <v>219</v>
      </c>
      <c r="T31" s="33" t="s">
        <v>226</v>
      </c>
      <c r="U31" s="33" t="s">
        <v>252</v>
      </c>
      <c r="V31" s="254"/>
      <c r="W31" s="218"/>
      <c r="X31" s="218"/>
      <c r="Y31" s="35" t="s">
        <v>267</v>
      </c>
      <c r="Z31" s="35"/>
      <c r="AA31" s="35">
        <v>0</v>
      </c>
      <c r="AB31" s="53"/>
      <c r="AC31" s="35"/>
      <c r="AD31" s="64"/>
      <c r="AE31" s="35"/>
      <c r="AF31" s="35"/>
      <c r="AG31" s="39" t="s">
        <v>256</v>
      </c>
      <c r="AH31" s="35"/>
      <c r="AI31" s="35"/>
      <c r="AJ31" s="35"/>
      <c r="AK31" s="39" t="s">
        <v>255</v>
      </c>
      <c r="AL31" s="19"/>
      <c r="AM31" s="40" t="s">
        <v>274</v>
      </c>
      <c r="AN31" s="35">
        <v>602</v>
      </c>
      <c r="AO31" s="256">
        <v>141300</v>
      </c>
      <c r="AP31" s="22"/>
      <c r="AQ31" s="52" t="s">
        <v>316</v>
      </c>
      <c r="AR31" s="5"/>
      <c r="AS31" s="5"/>
      <c r="AT31" s="5"/>
      <c r="AU31" s="5"/>
      <c r="AV31" s="5"/>
      <c r="AW31" s="258"/>
      <c r="AX31" s="256">
        <v>141300</v>
      </c>
      <c r="AY31" s="39" t="s">
        <v>283</v>
      </c>
    </row>
    <row r="32" spans="1:51" customFormat="1" ht="22.5">
      <c r="A32" s="35">
        <v>127657</v>
      </c>
      <c r="B32" s="64">
        <v>40429</v>
      </c>
      <c r="C32" s="19">
        <v>163241</v>
      </c>
      <c r="D32" s="32">
        <v>40420</v>
      </c>
      <c r="E32" s="35" t="s">
        <v>43</v>
      </c>
      <c r="F32" s="35" t="s">
        <v>44</v>
      </c>
      <c r="G32" s="29" t="s">
        <v>91</v>
      </c>
      <c r="H32" s="29" t="s">
        <v>92</v>
      </c>
      <c r="I32" s="29" t="s">
        <v>93</v>
      </c>
      <c r="J32" s="35"/>
      <c r="K32" s="35" t="s">
        <v>190</v>
      </c>
      <c r="L32" s="19">
        <v>26618697</v>
      </c>
      <c r="M32" s="19" t="s">
        <v>249</v>
      </c>
      <c r="N32" s="37" t="s">
        <v>237</v>
      </c>
      <c r="O32" s="35"/>
      <c r="P32" s="35" t="s">
        <v>218</v>
      </c>
      <c r="Q32" s="35" t="s">
        <v>218</v>
      </c>
      <c r="R32" s="32">
        <v>35783</v>
      </c>
      <c r="S32" s="69" t="s">
        <v>219</v>
      </c>
      <c r="T32" s="33" t="s">
        <v>228</v>
      </c>
      <c r="U32" s="33" t="s">
        <v>252</v>
      </c>
      <c r="V32" s="254">
        <v>1025000</v>
      </c>
      <c r="W32" s="218">
        <v>0</v>
      </c>
      <c r="X32" s="218">
        <v>1025000</v>
      </c>
      <c r="Y32" s="50" t="s">
        <v>267</v>
      </c>
      <c r="Z32" s="53"/>
      <c r="AA32" s="53">
        <v>0</v>
      </c>
      <c r="AB32" s="53"/>
      <c r="AC32" s="50"/>
      <c r="AD32" s="220"/>
      <c r="AE32" s="35"/>
      <c r="AF32" s="35"/>
      <c r="AG32" s="39" t="s">
        <v>256</v>
      </c>
      <c r="AH32" s="35"/>
      <c r="AI32" s="35"/>
      <c r="AJ32" s="35"/>
      <c r="AK32" s="39" t="s">
        <v>255</v>
      </c>
      <c r="AL32" s="19"/>
      <c r="AM32" s="40" t="s">
        <v>245</v>
      </c>
      <c r="AN32" s="35">
        <v>816</v>
      </c>
      <c r="AO32" s="256">
        <v>12500</v>
      </c>
      <c r="AP32" s="22"/>
      <c r="AQ32" s="54" t="s">
        <v>311</v>
      </c>
      <c r="AR32" s="5"/>
      <c r="AS32" s="5"/>
      <c r="AT32" s="5"/>
      <c r="AU32" s="5"/>
      <c r="AV32" s="5"/>
      <c r="AW32" s="258"/>
      <c r="AX32" s="256">
        <v>12500</v>
      </c>
      <c r="AY32" s="40" t="s">
        <v>281</v>
      </c>
    </row>
    <row r="33" spans="1:51" customFormat="1" ht="67.5">
      <c r="A33" s="35">
        <v>127657</v>
      </c>
      <c r="B33" s="64">
        <v>40429</v>
      </c>
      <c r="C33" s="19">
        <v>163241</v>
      </c>
      <c r="D33" s="32">
        <v>40420</v>
      </c>
      <c r="E33" s="35" t="s">
        <v>43</v>
      </c>
      <c r="F33" s="35" t="s">
        <v>44</v>
      </c>
      <c r="G33" s="29" t="s">
        <v>91</v>
      </c>
      <c r="H33" s="29" t="s">
        <v>92</v>
      </c>
      <c r="I33" s="29" t="s">
        <v>93</v>
      </c>
      <c r="J33" s="35"/>
      <c r="K33" s="35" t="s">
        <v>190</v>
      </c>
      <c r="L33" s="19">
        <v>26618697</v>
      </c>
      <c r="M33" s="19" t="s">
        <v>249</v>
      </c>
      <c r="N33" s="37" t="s">
        <v>237</v>
      </c>
      <c r="O33" s="35"/>
      <c r="P33" s="35" t="s">
        <v>218</v>
      </c>
      <c r="Q33" s="35" t="s">
        <v>218</v>
      </c>
      <c r="R33" s="32">
        <v>35783</v>
      </c>
      <c r="S33" s="69" t="s">
        <v>219</v>
      </c>
      <c r="T33" s="33" t="s">
        <v>228</v>
      </c>
      <c r="U33" s="33" t="s">
        <v>252</v>
      </c>
      <c r="V33" s="254"/>
      <c r="W33" s="218"/>
      <c r="X33" s="218"/>
      <c r="Y33" s="50" t="s">
        <v>267</v>
      </c>
      <c r="Z33" s="53"/>
      <c r="AA33" s="53">
        <v>0</v>
      </c>
      <c r="AB33" s="53"/>
      <c r="AC33" s="50"/>
      <c r="AD33" s="220"/>
      <c r="AE33" s="35"/>
      <c r="AF33" s="35"/>
      <c r="AG33" s="39" t="s">
        <v>256</v>
      </c>
      <c r="AH33" s="35"/>
      <c r="AI33" s="35"/>
      <c r="AJ33" s="35"/>
      <c r="AK33" s="39" t="s">
        <v>255</v>
      </c>
      <c r="AL33" s="19"/>
      <c r="AM33" s="40" t="s">
        <v>274</v>
      </c>
      <c r="AN33" s="35">
        <v>602</v>
      </c>
      <c r="AO33" s="256">
        <v>141300</v>
      </c>
      <c r="AP33" s="22"/>
      <c r="AQ33" s="52" t="s">
        <v>316</v>
      </c>
      <c r="AR33" s="5"/>
      <c r="AS33" s="5"/>
      <c r="AT33" s="5"/>
      <c r="AU33" s="5"/>
      <c r="AV33" s="5"/>
      <c r="AW33" s="258"/>
      <c r="AX33" s="256">
        <v>141300</v>
      </c>
      <c r="AY33" s="39" t="s">
        <v>283</v>
      </c>
    </row>
    <row r="34" spans="1:51" customFormat="1" ht="22.5">
      <c r="A34" s="35">
        <v>127657</v>
      </c>
      <c r="B34" s="64">
        <v>40429</v>
      </c>
      <c r="C34" s="19">
        <v>163242</v>
      </c>
      <c r="D34" s="32">
        <v>40420</v>
      </c>
      <c r="E34" s="35" t="s">
        <v>43</v>
      </c>
      <c r="F34" s="35" t="s">
        <v>44</v>
      </c>
      <c r="G34" s="29" t="s">
        <v>94</v>
      </c>
      <c r="H34" s="29"/>
      <c r="I34" s="29" t="s">
        <v>95</v>
      </c>
      <c r="J34" s="35"/>
      <c r="K34" s="35" t="s">
        <v>190</v>
      </c>
      <c r="L34" s="19">
        <v>1032436679</v>
      </c>
      <c r="M34" s="19" t="s">
        <v>249</v>
      </c>
      <c r="N34" s="37" t="s">
        <v>238</v>
      </c>
      <c r="O34" s="35"/>
      <c r="P34" s="35" t="s">
        <v>218</v>
      </c>
      <c r="Q34" s="35" t="s">
        <v>218</v>
      </c>
      <c r="R34" s="32">
        <v>35545</v>
      </c>
      <c r="S34" s="69" t="s">
        <v>219</v>
      </c>
      <c r="T34" s="33" t="s">
        <v>226</v>
      </c>
      <c r="U34" s="33" t="s">
        <v>252</v>
      </c>
      <c r="V34" s="254">
        <v>1025000</v>
      </c>
      <c r="W34" s="218">
        <v>0</v>
      </c>
      <c r="X34" s="218">
        <v>1025000</v>
      </c>
      <c r="Y34" s="50" t="s">
        <v>257</v>
      </c>
      <c r="Z34" s="53"/>
      <c r="AA34" s="53">
        <v>0</v>
      </c>
      <c r="AB34" s="53"/>
      <c r="AC34" s="222"/>
      <c r="AD34" s="220"/>
      <c r="AE34" s="35"/>
      <c r="AF34" s="35"/>
      <c r="AG34" s="39" t="s">
        <v>256</v>
      </c>
      <c r="AH34" s="35"/>
      <c r="AI34" s="35"/>
      <c r="AJ34" s="35"/>
      <c r="AK34" s="39" t="s">
        <v>255</v>
      </c>
      <c r="AL34" s="19"/>
      <c r="AM34" s="40" t="s">
        <v>245</v>
      </c>
      <c r="AN34" s="35">
        <v>889</v>
      </c>
      <c r="AO34" s="256"/>
      <c r="AP34" s="22"/>
      <c r="AQ34" s="54" t="s">
        <v>262</v>
      </c>
      <c r="AR34" s="5"/>
      <c r="AS34" s="5"/>
      <c r="AT34" s="5"/>
      <c r="AU34" s="5"/>
      <c r="AV34" s="5"/>
      <c r="AW34" s="258"/>
      <c r="AX34" s="256"/>
      <c r="AY34" s="5"/>
    </row>
    <row r="35" spans="1:51" customFormat="1" ht="22.5">
      <c r="A35" s="35">
        <v>127657</v>
      </c>
      <c r="B35" s="64">
        <v>40429</v>
      </c>
      <c r="C35" s="19">
        <v>163242</v>
      </c>
      <c r="D35" s="32">
        <v>40420</v>
      </c>
      <c r="E35" s="35" t="s">
        <v>43</v>
      </c>
      <c r="F35" s="35" t="s">
        <v>44</v>
      </c>
      <c r="G35" s="29" t="s">
        <v>94</v>
      </c>
      <c r="H35" s="29"/>
      <c r="I35" s="29" t="s">
        <v>95</v>
      </c>
      <c r="J35" s="35"/>
      <c r="K35" s="35" t="s">
        <v>190</v>
      </c>
      <c r="L35" s="19">
        <v>1032436679</v>
      </c>
      <c r="M35" s="19" t="s">
        <v>249</v>
      </c>
      <c r="N35" s="37" t="s">
        <v>238</v>
      </c>
      <c r="O35" s="35"/>
      <c r="P35" s="35" t="s">
        <v>218</v>
      </c>
      <c r="Q35" s="35" t="s">
        <v>218</v>
      </c>
      <c r="R35" s="32">
        <v>35545</v>
      </c>
      <c r="S35" s="69" t="s">
        <v>219</v>
      </c>
      <c r="T35" s="33" t="s">
        <v>226</v>
      </c>
      <c r="U35" s="33" t="s">
        <v>252</v>
      </c>
      <c r="V35" s="254"/>
      <c r="W35" s="218"/>
      <c r="X35" s="218"/>
      <c r="Y35" s="50" t="s">
        <v>257</v>
      </c>
      <c r="Z35" s="53"/>
      <c r="AA35" s="53">
        <v>0</v>
      </c>
      <c r="AB35" s="53"/>
      <c r="AC35" s="222"/>
      <c r="AD35" s="220"/>
      <c r="AE35" s="35"/>
      <c r="AF35" s="35"/>
      <c r="AG35" s="39" t="s">
        <v>256</v>
      </c>
      <c r="AH35" s="35"/>
      <c r="AI35" s="35"/>
      <c r="AJ35" s="35"/>
      <c r="AK35" s="39" t="s">
        <v>255</v>
      </c>
      <c r="AL35" s="19"/>
      <c r="AM35" s="40" t="s">
        <v>274</v>
      </c>
      <c r="AN35" s="35">
        <v>888</v>
      </c>
      <c r="AO35" s="256"/>
      <c r="AP35" s="22"/>
      <c r="AQ35" s="52" t="s">
        <v>310</v>
      </c>
      <c r="AR35" s="5"/>
      <c r="AS35" s="5"/>
      <c r="AT35" s="5"/>
      <c r="AU35" s="5"/>
      <c r="AV35" s="5"/>
      <c r="AW35" s="258"/>
      <c r="AX35" s="256"/>
      <c r="AY35" s="5"/>
    </row>
    <row r="36" spans="1:51" customFormat="1" ht="22.5">
      <c r="A36" s="35">
        <v>127657</v>
      </c>
      <c r="B36" s="64">
        <v>40429</v>
      </c>
      <c r="C36" s="19">
        <v>163243</v>
      </c>
      <c r="D36" s="32">
        <v>40420</v>
      </c>
      <c r="E36" s="35" t="s">
        <v>43</v>
      </c>
      <c r="F36" s="35" t="s">
        <v>44</v>
      </c>
      <c r="G36" s="29" t="s">
        <v>96</v>
      </c>
      <c r="H36" s="29" t="s">
        <v>97</v>
      </c>
      <c r="I36" s="29" t="s">
        <v>98</v>
      </c>
      <c r="J36" s="35" t="s">
        <v>80</v>
      </c>
      <c r="K36" s="35" t="s">
        <v>190</v>
      </c>
      <c r="L36" s="19">
        <v>19279859</v>
      </c>
      <c r="M36" s="19" t="s">
        <v>249</v>
      </c>
      <c r="N36" s="37" t="s">
        <v>238</v>
      </c>
      <c r="O36" s="35"/>
      <c r="P36" s="35" t="s">
        <v>218</v>
      </c>
      <c r="Q36" s="35" t="s">
        <v>218</v>
      </c>
      <c r="R36" s="32">
        <v>38777</v>
      </c>
      <c r="S36" s="69" t="s">
        <v>219</v>
      </c>
      <c r="T36" s="33" t="s">
        <v>229</v>
      </c>
      <c r="U36" s="33" t="s">
        <v>241</v>
      </c>
      <c r="V36" s="254">
        <v>1025000</v>
      </c>
      <c r="W36" s="218">
        <v>0</v>
      </c>
      <c r="X36" s="218">
        <v>1025000</v>
      </c>
      <c r="Y36" s="41" t="s">
        <v>270</v>
      </c>
      <c r="Z36" s="35"/>
      <c r="AA36" s="35">
        <v>0</v>
      </c>
      <c r="AB36" s="35"/>
      <c r="AC36" s="41"/>
      <c r="AD36" s="64"/>
      <c r="AE36" s="35"/>
      <c r="AF36" s="35"/>
      <c r="AG36" s="39" t="s">
        <v>256</v>
      </c>
      <c r="AH36" s="35"/>
      <c r="AI36" s="35"/>
      <c r="AJ36" s="35"/>
      <c r="AK36" s="39" t="s">
        <v>255</v>
      </c>
      <c r="AL36" s="19"/>
      <c r="AM36" s="40" t="s">
        <v>245</v>
      </c>
      <c r="AN36" s="35">
        <v>816</v>
      </c>
      <c r="AO36" s="256">
        <v>12500</v>
      </c>
      <c r="AP36" s="22"/>
      <c r="AQ36" s="54" t="s">
        <v>311</v>
      </c>
      <c r="AR36" s="5"/>
      <c r="AS36" s="5"/>
      <c r="AT36" s="5"/>
      <c r="AU36" s="5"/>
      <c r="AV36" s="5"/>
      <c r="AW36" s="258"/>
      <c r="AX36" s="256">
        <v>12500</v>
      </c>
      <c r="AY36" s="40" t="s">
        <v>281</v>
      </c>
    </row>
    <row r="37" spans="1:51" customFormat="1" ht="67.5">
      <c r="A37" s="35">
        <v>127657</v>
      </c>
      <c r="B37" s="64">
        <v>40429</v>
      </c>
      <c r="C37" s="19">
        <v>163243</v>
      </c>
      <c r="D37" s="32">
        <v>40420</v>
      </c>
      <c r="E37" s="35" t="s">
        <v>43</v>
      </c>
      <c r="F37" s="35" t="s">
        <v>44</v>
      </c>
      <c r="G37" s="29" t="s">
        <v>96</v>
      </c>
      <c r="H37" s="29" t="s">
        <v>97</v>
      </c>
      <c r="I37" s="29" t="s">
        <v>98</v>
      </c>
      <c r="J37" s="35" t="s">
        <v>80</v>
      </c>
      <c r="K37" s="35" t="s">
        <v>190</v>
      </c>
      <c r="L37" s="19">
        <v>19279859</v>
      </c>
      <c r="M37" s="19" t="s">
        <v>249</v>
      </c>
      <c r="N37" s="37" t="s">
        <v>238</v>
      </c>
      <c r="O37" s="35"/>
      <c r="P37" s="35" t="s">
        <v>218</v>
      </c>
      <c r="Q37" s="35" t="s">
        <v>218</v>
      </c>
      <c r="R37" s="32">
        <v>38777</v>
      </c>
      <c r="S37" s="69" t="s">
        <v>219</v>
      </c>
      <c r="T37" s="33" t="s">
        <v>229</v>
      </c>
      <c r="U37" s="33" t="s">
        <v>241</v>
      </c>
      <c r="V37" s="254"/>
      <c r="W37" s="218"/>
      <c r="X37" s="218"/>
      <c r="Y37" s="41" t="s">
        <v>270</v>
      </c>
      <c r="Z37" s="35"/>
      <c r="AA37" s="35">
        <v>0</v>
      </c>
      <c r="AB37" s="35"/>
      <c r="AC37" s="41"/>
      <c r="AD37" s="64"/>
      <c r="AE37" s="35"/>
      <c r="AF37" s="35"/>
      <c r="AG37" s="39" t="s">
        <v>256</v>
      </c>
      <c r="AH37" s="35"/>
      <c r="AI37" s="35"/>
      <c r="AJ37" s="35"/>
      <c r="AK37" s="39" t="s">
        <v>255</v>
      </c>
      <c r="AL37" s="19"/>
      <c r="AM37" s="40" t="s">
        <v>274</v>
      </c>
      <c r="AN37" s="35">
        <v>602</v>
      </c>
      <c r="AO37" s="256">
        <v>141300</v>
      </c>
      <c r="AP37" s="22"/>
      <c r="AQ37" s="52" t="s">
        <v>316</v>
      </c>
      <c r="AR37" s="5"/>
      <c r="AS37" s="5"/>
      <c r="AT37" s="5"/>
      <c r="AU37" s="5"/>
      <c r="AV37" s="5"/>
      <c r="AW37" s="258"/>
      <c r="AX37" s="256">
        <v>141300</v>
      </c>
      <c r="AY37" s="39" t="s">
        <v>283</v>
      </c>
    </row>
    <row r="38" spans="1:51" customFormat="1" ht="22.5">
      <c r="A38" s="35">
        <v>127657</v>
      </c>
      <c r="B38" s="64">
        <v>40429</v>
      </c>
      <c r="C38" s="19">
        <v>163244</v>
      </c>
      <c r="D38" s="32">
        <v>40420</v>
      </c>
      <c r="E38" s="35" t="s">
        <v>43</v>
      </c>
      <c r="F38" s="35" t="s">
        <v>44</v>
      </c>
      <c r="G38" s="29" t="s">
        <v>99</v>
      </c>
      <c r="H38" s="29"/>
      <c r="I38" s="29" t="s">
        <v>100</v>
      </c>
      <c r="J38" s="35"/>
      <c r="K38" s="35" t="s">
        <v>190</v>
      </c>
      <c r="L38" s="19">
        <v>1020723898</v>
      </c>
      <c r="M38" s="19" t="s">
        <v>249</v>
      </c>
      <c r="N38" s="37" t="s">
        <v>237</v>
      </c>
      <c r="O38" s="35"/>
      <c r="P38" s="35" t="s">
        <v>218</v>
      </c>
      <c r="Q38" s="35" t="s">
        <v>218</v>
      </c>
      <c r="R38" s="32">
        <v>34985</v>
      </c>
      <c r="S38" s="69" t="s">
        <v>219</v>
      </c>
      <c r="T38" s="33" t="s">
        <v>226</v>
      </c>
      <c r="U38" s="33" t="s">
        <v>252</v>
      </c>
      <c r="V38" s="254">
        <v>1025000</v>
      </c>
      <c r="W38" s="218">
        <v>0</v>
      </c>
      <c r="X38" s="218">
        <v>1025000</v>
      </c>
      <c r="Y38" s="35" t="s">
        <v>267</v>
      </c>
      <c r="Z38" s="35"/>
      <c r="AA38" s="35">
        <v>0</v>
      </c>
      <c r="AB38" s="35"/>
      <c r="AC38" s="35"/>
      <c r="AD38" s="64"/>
      <c r="AE38" s="35"/>
      <c r="AF38" s="35"/>
      <c r="AG38" s="39" t="s">
        <v>256</v>
      </c>
      <c r="AH38" s="35"/>
      <c r="AI38" s="35"/>
      <c r="AJ38" s="35"/>
      <c r="AK38" s="39" t="s">
        <v>255</v>
      </c>
      <c r="AL38" s="19"/>
      <c r="AM38" s="40" t="s">
        <v>245</v>
      </c>
      <c r="AN38" s="35">
        <v>816</v>
      </c>
      <c r="AO38" s="256">
        <v>12500</v>
      </c>
      <c r="AP38" s="22"/>
      <c r="AQ38" s="54" t="s">
        <v>311</v>
      </c>
      <c r="AR38" s="5"/>
      <c r="AS38" s="5"/>
      <c r="AT38" s="5"/>
      <c r="AU38" s="5"/>
      <c r="AV38" s="5"/>
      <c r="AW38" s="258"/>
      <c r="AX38" s="256">
        <v>12500</v>
      </c>
      <c r="AY38" s="40" t="s">
        <v>281</v>
      </c>
    </row>
    <row r="39" spans="1:51" customFormat="1" ht="67.5">
      <c r="A39" s="35">
        <v>127657</v>
      </c>
      <c r="B39" s="64">
        <v>40429</v>
      </c>
      <c r="C39" s="19">
        <v>163244</v>
      </c>
      <c r="D39" s="32">
        <v>40420</v>
      </c>
      <c r="E39" s="35" t="s">
        <v>43</v>
      </c>
      <c r="F39" s="35" t="s">
        <v>44</v>
      </c>
      <c r="G39" s="29" t="s">
        <v>99</v>
      </c>
      <c r="H39" s="29"/>
      <c r="I39" s="29" t="s">
        <v>100</v>
      </c>
      <c r="J39" s="35"/>
      <c r="K39" s="35" t="s">
        <v>190</v>
      </c>
      <c r="L39" s="19">
        <v>1020723898</v>
      </c>
      <c r="M39" s="19" t="s">
        <v>249</v>
      </c>
      <c r="N39" s="37" t="s">
        <v>237</v>
      </c>
      <c r="O39" s="35"/>
      <c r="P39" s="35" t="s">
        <v>218</v>
      </c>
      <c r="Q39" s="35" t="s">
        <v>218</v>
      </c>
      <c r="R39" s="32">
        <v>34985</v>
      </c>
      <c r="S39" s="69" t="s">
        <v>219</v>
      </c>
      <c r="T39" s="33" t="s">
        <v>226</v>
      </c>
      <c r="U39" s="33" t="s">
        <v>252</v>
      </c>
      <c r="V39" s="254"/>
      <c r="W39" s="218"/>
      <c r="X39" s="218"/>
      <c r="Y39" s="35" t="s">
        <v>267</v>
      </c>
      <c r="Z39" s="35"/>
      <c r="AA39" s="35">
        <v>0</v>
      </c>
      <c r="AB39" s="35"/>
      <c r="AC39" s="35"/>
      <c r="AD39" s="64"/>
      <c r="AE39" s="35"/>
      <c r="AF39" s="35"/>
      <c r="AG39" s="39" t="s">
        <v>256</v>
      </c>
      <c r="AH39" s="35"/>
      <c r="AI39" s="35"/>
      <c r="AJ39" s="35"/>
      <c r="AK39" s="39" t="s">
        <v>255</v>
      </c>
      <c r="AL39" s="19"/>
      <c r="AM39" s="40" t="s">
        <v>274</v>
      </c>
      <c r="AN39" s="35">
        <v>602</v>
      </c>
      <c r="AO39" s="256">
        <v>141300</v>
      </c>
      <c r="AP39" s="22"/>
      <c r="AQ39" s="52" t="s">
        <v>316</v>
      </c>
      <c r="AR39" s="5"/>
      <c r="AS39" s="5"/>
      <c r="AT39" s="5"/>
      <c r="AU39" s="5"/>
      <c r="AV39" s="5"/>
      <c r="AW39" s="258"/>
      <c r="AX39" s="256">
        <v>141300</v>
      </c>
      <c r="AY39" s="39" t="s">
        <v>283</v>
      </c>
    </row>
    <row r="40" spans="1:51" customFormat="1" ht="22.5">
      <c r="A40" s="35">
        <v>127657</v>
      </c>
      <c r="B40" s="64">
        <v>40429</v>
      </c>
      <c r="C40" s="19">
        <v>163245</v>
      </c>
      <c r="D40" s="32">
        <v>40420</v>
      </c>
      <c r="E40" s="35" t="s">
        <v>43</v>
      </c>
      <c r="F40" s="35" t="s">
        <v>44</v>
      </c>
      <c r="G40" s="29" t="s">
        <v>101</v>
      </c>
      <c r="H40" s="29" t="s">
        <v>102</v>
      </c>
      <c r="I40" s="29" t="s">
        <v>103</v>
      </c>
      <c r="J40" s="35"/>
      <c r="K40" s="35" t="s">
        <v>190</v>
      </c>
      <c r="L40" s="19">
        <v>31241149</v>
      </c>
      <c r="M40" s="19" t="s">
        <v>249</v>
      </c>
      <c r="N40" s="37" t="s">
        <v>237</v>
      </c>
      <c r="O40" s="35"/>
      <c r="P40" s="35" t="s">
        <v>218</v>
      </c>
      <c r="Q40" s="35" t="s">
        <v>218</v>
      </c>
      <c r="R40" s="32">
        <v>37819</v>
      </c>
      <c r="S40" s="69" t="s">
        <v>219</v>
      </c>
      <c r="T40" s="33" t="s">
        <v>226</v>
      </c>
      <c r="U40" s="33" t="s">
        <v>252</v>
      </c>
      <c r="V40" s="254">
        <v>1025000</v>
      </c>
      <c r="W40" s="218">
        <v>0</v>
      </c>
      <c r="X40" s="218">
        <v>1025000</v>
      </c>
      <c r="Y40" s="35" t="s">
        <v>257</v>
      </c>
      <c r="Z40" s="53"/>
      <c r="AA40" s="53">
        <v>0</v>
      </c>
      <c r="AB40" s="53"/>
      <c r="AC40" s="35"/>
      <c r="AD40" s="220"/>
      <c r="AE40" s="222"/>
      <c r="AF40" s="222"/>
      <c r="AG40" s="39" t="s">
        <v>256</v>
      </c>
      <c r="AH40" s="35"/>
      <c r="AI40" s="39"/>
      <c r="AJ40" s="35"/>
      <c r="AK40" s="39" t="s">
        <v>255</v>
      </c>
      <c r="AL40" s="19"/>
      <c r="AM40" s="40" t="s">
        <v>245</v>
      </c>
      <c r="AN40" s="35">
        <v>889</v>
      </c>
      <c r="AO40" s="256"/>
      <c r="AP40" s="22"/>
      <c r="AQ40" s="54" t="s">
        <v>262</v>
      </c>
      <c r="AR40" s="5"/>
      <c r="AS40" s="5"/>
      <c r="AT40" s="5"/>
      <c r="AU40" s="5"/>
      <c r="AV40" s="5"/>
      <c r="AW40" s="258"/>
      <c r="AX40" s="256"/>
      <c r="AY40" s="5"/>
    </row>
    <row r="41" spans="1:51" customFormat="1" ht="22.5">
      <c r="A41" s="35">
        <v>127657</v>
      </c>
      <c r="B41" s="64">
        <v>40429</v>
      </c>
      <c r="C41" s="19">
        <v>163245</v>
      </c>
      <c r="D41" s="32">
        <v>40420</v>
      </c>
      <c r="E41" s="35" t="s">
        <v>43</v>
      </c>
      <c r="F41" s="35" t="s">
        <v>44</v>
      </c>
      <c r="G41" s="29" t="s">
        <v>101</v>
      </c>
      <c r="H41" s="29" t="s">
        <v>102</v>
      </c>
      <c r="I41" s="29" t="s">
        <v>103</v>
      </c>
      <c r="J41" s="35"/>
      <c r="K41" s="35" t="s">
        <v>190</v>
      </c>
      <c r="L41" s="19">
        <v>31241149</v>
      </c>
      <c r="M41" s="19" t="s">
        <v>249</v>
      </c>
      <c r="N41" s="37" t="s">
        <v>237</v>
      </c>
      <c r="O41" s="35"/>
      <c r="P41" s="35" t="s">
        <v>218</v>
      </c>
      <c r="Q41" s="35" t="s">
        <v>218</v>
      </c>
      <c r="R41" s="32">
        <v>37819</v>
      </c>
      <c r="S41" s="69" t="s">
        <v>219</v>
      </c>
      <c r="T41" s="33" t="s">
        <v>226</v>
      </c>
      <c r="U41" s="33" t="s">
        <v>252</v>
      </c>
      <c r="V41" s="254"/>
      <c r="W41" s="218"/>
      <c r="X41" s="218"/>
      <c r="Y41" s="35" t="s">
        <v>257</v>
      </c>
      <c r="Z41" s="53"/>
      <c r="AA41" s="53">
        <v>0</v>
      </c>
      <c r="AB41" s="53"/>
      <c r="AC41" s="35"/>
      <c r="AD41" s="220"/>
      <c r="AE41" s="222"/>
      <c r="AF41" s="222"/>
      <c r="AG41" s="39" t="s">
        <v>256</v>
      </c>
      <c r="AH41" s="35"/>
      <c r="AI41" s="39"/>
      <c r="AJ41" s="35"/>
      <c r="AK41" s="39" t="s">
        <v>255</v>
      </c>
      <c r="AL41" s="19"/>
      <c r="AM41" s="40" t="s">
        <v>274</v>
      </c>
      <c r="AN41" s="35">
        <v>888</v>
      </c>
      <c r="AO41" s="256"/>
      <c r="AP41" s="22"/>
      <c r="AQ41" s="52" t="s">
        <v>310</v>
      </c>
      <c r="AR41" s="5"/>
      <c r="AS41" s="5"/>
      <c r="AT41" s="5"/>
      <c r="AU41" s="5"/>
      <c r="AV41" s="5"/>
      <c r="AW41" s="258"/>
      <c r="AX41" s="256"/>
      <c r="AY41" s="5"/>
    </row>
    <row r="42" spans="1:51" customFormat="1" ht="22.5">
      <c r="A42" s="35">
        <v>127657</v>
      </c>
      <c r="B42" s="64">
        <v>40429</v>
      </c>
      <c r="C42" s="19">
        <v>163246</v>
      </c>
      <c r="D42" s="32">
        <v>40420</v>
      </c>
      <c r="E42" s="35" t="s">
        <v>43</v>
      </c>
      <c r="F42" s="35" t="s">
        <v>44</v>
      </c>
      <c r="G42" s="29" t="s">
        <v>104</v>
      </c>
      <c r="H42" s="29" t="s">
        <v>94</v>
      </c>
      <c r="I42" s="29" t="s">
        <v>105</v>
      </c>
      <c r="J42" s="35"/>
      <c r="K42" s="35" t="s">
        <v>190</v>
      </c>
      <c r="L42" s="19">
        <v>20207112</v>
      </c>
      <c r="M42" s="19" t="s">
        <v>249</v>
      </c>
      <c r="N42" s="37" t="s">
        <v>237</v>
      </c>
      <c r="O42" s="35"/>
      <c r="P42" s="35" t="s">
        <v>218</v>
      </c>
      <c r="Q42" s="35" t="s">
        <v>218</v>
      </c>
      <c r="R42" s="32">
        <v>34689</v>
      </c>
      <c r="S42" s="69" t="s">
        <v>219</v>
      </c>
      <c r="T42" s="33" t="s">
        <v>226</v>
      </c>
      <c r="U42" s="33" t="s">
        <v>252</v>
      </c>
      <c r="V42" s="254">
        <v>1025000</v>
      </c>
      <c r="W42" s="218">
        <v>0</v>
      </c>
      <c r="X42" s="218">
        <v>1025000</v>
      </c>
      <c r="Y42" s="50" t="s">
        <v>267</v>
      </c>
      <c r="Z42" s="53"/>
      <c r="AA42" s="53">
        <v>0</v>
      </c>
      <c r="AB42" s="53"/>
      <c r="AC42" s="222"/>
      <c r="AD42" s="220"/>
      <c r="AE42" s="222"/>
      <c r="AF42" s="222"/>
      <c r="AG42" s="39" t="s">
        <v>256</v>
      </c>
      <c r="AH42" s="35"/>
      <c r="AI42" s="39"/>
      <c r="AJ42" s="35"/>
      <c r="AK42" s="39" t="s">
        <v>255</v>
      </c>
      <c r="AL42" s="19"/>
      <c r="AM42" s="40" t="s">
        <v>245</v>
      </c>
      <c r="AN42" s="35">
        <v>816</v>
      </c>
      <c r="AO42" s="256">
        <v>12500</v>
      </c>
      <c r="AP42" s="22"/>
      <c r="AQ42" s="54" t="s">
        <v>311</v>
      </c>
      <c r="AR42" s="5"/>
      <c r="AS42" s="5"/>
      <c r="AT42" s="5"/>
      <c r="AU42" s="5"/>
      <c r="AV42" s="5"/>
      <c r="AW42" s="258"/>
      <c r="AX42" s="256">
        <v>12500</v>
      </c>
      <c r="AY42" s="40" t="s">
        <v>281</v>
      </c>
    </row>
    <row r="43" spans="1:51" customFormat="1" ht="67.5">
      <c r="A43" s="35">
        <v>127657</v>
      </c>
      <c r="B43" s="64">
        <v>40429</v>
      </c>
      <c r="C43" s="19">
        <v>163246</v>
      </c>
      <c r="D43" s="32">
        <v>40420</v>
      </c>
      <c r="E43" s="35" t="s">
        <v>43</v>
      </c>
      <c r="F43" s="35" t="s">
        <v>44</v>
      </c>
      <c r="G43" s="29" t="s">
        <v>104</v>
      </c>
      <c r="H43" s="29" t="s">
        <v>94</v>
      </c>
      <c r="I43" s="29" t="s">
        <v>105</v>
      </c>
      <c r="J43" s="35"/>
      <c r="K43" s="35" t="s">
        <v>190</v>
      </c>
      <c r="L43" s="19">
        <v>20207112</v>
      </c>
      <c r="M43" s="19" t="s">
        <v>249</v>
      </c>
      <c r="N43" s="37" t="s">
        <v>237</v>
      </c>
      <c r="O43" s="35"/>
      <c r="P43" s="35" t="s">
        <v>218</v>
      </c>
      <c r="Q43" s="35" t="s">
        <v>218</v>
      </c>
      <c r="R43" s="32">
        <v>34689</v>
      </c>
      <c r="S43" s="69" t="s">
        <v>219</v>
      </c>
      <c r="T43" s="33" t="s">
        <v>226</v>
      </c>
      <c r="U43" s="33" t="s">
        <v>252</v>
      </c>
      <c r="V43" s="254"/>
      <c r="W43" s="218"/>
      <c r="X43" s="218"/>
      <c r="Y43" s="50" t="s">
        <v>267</v>
      </c>
      <c r="Z43" s="53"/>
      <c r="AA43" s="53">
        <v>0</v>
      </c>
      <c r="AB43" s="53"/>
      <c r="AC43" s="222"/>
      <c r="AD43" s="220"/>
      <c r="AE43" s="222"/>
      <c r="AF43" s="222"/>
      <c r="AG43" s="39" t="s">
        <v>256</v>
      </c>
      <c r="AH43" s="35"/>
      <c r="AI43" s="39"/>
      <c r="AJ43" s="35"/>
      <c r="AK43" s="39" t="s">
        <v>255</v>
      </c>
      <c r="AL43" s="19"/>
      <c r="AM43" s="40" t="s">
        <v>274</v>
      </c>
      <c r="AN43" s="35">
        <v>602</v>
      </c>
      <c r="AO43" s="256">
        <v>141300</v>
      </c>
      <c r="AP43" s="22"/>
      <c r="AQ43" s="52" t="s">
        <v>316</v>
      </c>
      <c r="AR43" s="5"/>
      <c r="AS43" s="5"/>
      <c r="AT43" s="5"/>
      <c r="AU43" s="5"/>
      <c r="AV43" s="5"/>
      <c r="AW43" s="258"/>
      <c r="AX43" s="256">
        <v>141300</v>
      </c>
      <c r="AY43" s="39" t="s">
        <v>283</v>
      </c>
    </row>
    <row r="44" spans="1:51" customFormat="1" ht="22.5">
      <c r="A44" s="35">
        <v>127657</v>
      </c>
      <c r="B44" s="64">
        <v>40429</v>
      </c>
      <c r="C44" s="19">
        <v>163247</v>
      </c>
      <c r="D44" s="32">
        <v>40420</v>
      </c>
      <c r="E44" s="35" t="s">
        <v>43</v>
      </c>
      <c r="F44" s="35" t="s">
        <v>44</v>
      </c>
      <c r="G44" s="29" t="s">
        <v>106</v>
      </c>
      <c r="H44" s="29" t="s">
        <v>107</v>
      </c>
      <c r="I44" s="29" t="s">
        <v>108</v>
      </c>
      <c r="J44" s="35"/>
      <c r="K44" s="35" t="s">
        <v>190</v>
      </c>
      <c r="L44" s="19">
        <v>24197025</v>
      </c>
      <c r="M44" s="19" t="s">
        <v>249</v>
      </c>
      <c r="N44" s="37" t="s">
        <v>237</v>
      </c>
      <c r="O44" s="35"/>
      <c r="P44" s="35" t="s">
        <v>218</v>
      </c>
      <c r="Q44" s="35" t="s">
        <v>218</v>
      </c>
      <c r="R44" s="32">
        <v>37859</v>
      </c>
      <c r="S44" s="69" t="s">
        <v>219</v>
      </c>
      <c r="T44" s="33" t="s">
        <v>230</v>
      </c>
      <c r="U44" s="33" t="s">
        <v>241</v>
      </c>
      <c r="V44" s="254">
        <v>1025000</v>
      </c>
      <c r="W44" s="218">
        <v>0</v>
      </c>
      <c r="X44" s="218">
        <v>1025000</v>
      </c>
      <c r="Y44" s="35" t="s">
        <v>267</v>
      </c>
      <c r="Z44" s="35"/>
      <c r="AA44" s="35">
        <v>0</v>
      </c>
      <c r="AB44" s="35"/>
      <c r="AC44" s="35"/>
      <c r="AD44" s="64"/>
      <c r="AE44" s="35"/>
      <c r="AF44" s="35"/>
      <c r="AG44" s="39" t="s">
        <v>256</v>
      </c>
      <c r="AH44" s="35"/>
      <c r="AI44" s="35"/>
      <c r="AJ44" s="35"/>
      <c r="AK44" s="39" t="s">
        <v>255</v>
      </c>
      <c r="AL44" s="19"/>
      <c r="AM44" s="40" t="s">
        <v>245</v>
      </c>
      <c r="AN44" s="35">
        <v>816</v>
      </c>
      <c r="AO44" s="256">
        <v>12500</v>
      </c>
      <c r="AP44" s="22"/>
      <c r="AQ44" s="54" t="s">
        <v>311</v>
      </c>
      <c r="AR44" s="5"/>
      <c r="AS44" s="5"/>
      <c r="AT44" s="5"/>
      <c r="AU44" s="5"/>
      <c r="AV44" s="5"/>
      <c r="AW44" s="258"/>
      <c r="AX44" s="256">
        <v>12500</v>
      </c>
      <c r="AY44" s="40" t="s">
        <v>281</v>
      </c>
    </row>
    <row r="45" spans="1:51" customFormat="1" ht="67.5">
      <c r="A45" s="35">
        <v>127657</v>
      </c>
      <c r="B45" s="64">
        <v>40429</v>
      </c>
      <c r="C45" s="19">
        <v>163247</v>
      </c>
      <c r="D45" s="32">
        <v>40420</v>
      </c>
      <c r="E45" s="35" t="s">
        <v>43</v>
      </c>
      <c r="F45" s="35" t="s">
        <v>44</v>
      </c>
      <c r="G45" s="29" t="s">
        <v>106</v>
      </c>
      <c r="H45" s="29" t="s">
        <v>107</v>
      </c>
      <c r="I45" s="29" t="s">
        <v>108</v>
      </c>
      <c r="J45" s="35"/>
      <c r="K45" s="35" t="s">
        <v>190</v>
      </c>
      <c r="L45" s="19">
        <v>24197025</v>
      </c>
      <c r="M45" s="19" t="s">
        <v>249</v>
      </c>
      <c r="N45" s="37" t="s">
        <v>237</v>
      </c>
      <c r="O45" s="35"/>
      <c r="P45" s="35" t="s">
        <v>218</v>
      </c>
      <c r="Q45" s="35" t="s">
        <v>218</v>
      </c>
      <c r="R45" s="32">
        <v>37859</v>
      </c>
      <c r="S45" s="69" t="s">
        <v>219</v>
      </c>
      <c r="T45" s="33" t="s">
        <v>230</v>
      </c>
      <c r="U45" s="33" t="s">
        <v>241</v>
      </c>
      <c r="V45" s="254"/>
      <c r="W45" s="218"/>
      <c r="X45" s="218"/>
      <c r="Y45" s="35" t="s">
        <v>267</v>
      </c>
      <c r="Z45" s="35"/>
      <c r="AA45" s="35">
        <v>0</v>
      </c>
      <c r="AB45" s="35"/>
      <c r="AC45" s="35"/>
      <c r="AD45" s="64"/>
      <c r="AE45" s="35"/>
      <c r="AF45" s="35"/>
      <c r="AG45" s="39" t="s">
        <v>256</v>
      </c>
      <c r="AH45" s="35"/>
      <c r="AI45" s="35"/>
      <c r="AJ45" s="35"/>
      <c r="AK45" s="39" t="s">
        <v>255</v>
      </c>
      <c r="AL45" s="19"/>
      <c r="AM45" s="40" t="s">
        <v>274</v>
      </c>
      <c r="AN45" s="35">
        <v>602</v>
      </c>
      <c r="AO45" s="256">
        <v>141300</v>
      </c>
      <c r="AP45" s="22"/>
      <c r="AQ45" s="52" t="s">
        <v>316</v>
      </c>
      <c r="AR45" s="5"/>
      <c r="AS45" s="5"/>
      <c r="AT45" s="5"/>
      <c r="AU45" s="5"/>
      <c r="AV45" s="5"/>
      <c r="AW45" s="258"/>
      <c r="AX45" s="256">
        <v>141300</v>
      </c>
      <c r="AY45" s="39" t="s">
        <v>283</v>
      </c>
    </row>
    <row r="46" spans="1:51" customFormat="1" ht="22.5">
      <c r="A46" s="35">
        <v>127657</v>
      </c>
      <c r="B46" s="64">
        <v>40429</v>
      </c>
      <c r="C46" s="19">
        <v>163248</v>
      </c>
      <c r="D46" s="32">
        <v>40420</v>
      </c>
      <c r="E46" s="35" t="s">
        <v>43</v>
      </c>
      <c r="F46" s="35" t="s">
        <v>44</v>
      </c>
      <c r="G46" s="29" t="s">
        <v>109</v>
      </c>
      <c r="H46" s="29" t="s">
        <v>110</v>
      </c>
      <c r="I46" s="29" t="s">
        <v>70</v>
      </c>
      <c r="J46" s="35" t="s">
        <v>95</v>
      </c>
      <c r="K46" s="35" t="s">
        <v>190</v>
      </c>
      <c r="L46" s="19">
        <v>3179230</v>
      </c>
      <c r="M46" s="19" t="s">
        <v>249</v>
      </c>
      <c r="N46" s="37" t="s">
        <v>238</v>
      </c>
      <c r="O46" s="35"/>
      <c r="P46" s="35" t="s">
        <v>218</v>
      </c>
      <c r="Q46" s="35" t="s">
        <v>218</v>
      </c>
      <c r="R46" s="32">
        <v>39003</v>
      </c>
      <c r="S46" s="69" t="s">
        <v>219</v>
      </c>
      <c r="T46" s="33" t="s">
        <v>231</v>
      </c>
      <c r="U46" s="33" t="s">
        <v>252</v>
      </c>
      <c r="V46" s="254">
        <v>1025000</v>
      </c>
      <c r="W46" s="218">
        <v>0</v>
      </c>
      <c r="X46" s="218">
        <v>1025000</v>
      </c>
      <c r="Y46" s="35" t="s">
        <v>267</v>
      </c>
      <c r="Z46" s="35"/>
      <c r="AA46" s="35">
        <v>0</v>
      </c>
      <c r="AB46" s="35"/>
      <c r="AC46" s="35"/>
      <c r="AD46" s="64"/>
      <c r="AE46" s="35"/>
      <c r="AF46" s="35"/>
      <c r="AG46" s="39" t="s">
        <v>256</v>
      </c>
      <c r="AH46" s="35"/>
      <c r="AI46" s="35"/>
      <c r="AJ46" s="35"/>
      <c r="AK46" s="39" t="s">
        <v>255</v>
      </c>
      <c r="AL46" s="19"/>
      <c r="AM46" s="40" t="s">
        <v>245</v>
      </c>
      <c r="AN46" s="35">
        <v>816</v>
      </c>
      <c r="AO46" s="256">
        <v>12500</v>
      </c>
      <c r="AP46" s="22"/>
      <c r="AQ46" s="54" t="s">
        <v>311</v>
      </c>
      <c r="AR46" s="5"/>
      <c r="AS46" s="5"/>
      <c r="AT46" s="5"/>
      <c r="AU46" s="5"/>
      <c r="AV46" s="5"/>
      <c r="AW46" s="258"/>
      <c r="AX46" s="256">
        <v>12500</v>
      </c>
      <c r="AY46" s="40" t="s">
        <v>281</v>
      </c>
    </row>
    <row r="47" spans="1:51" customFormat="1" ht="67.5">
      <c r="A47" s="35">
        <v>127657</v>
      </c>
      <c r="B47" s="64">
        <v>40429</v>
      </c>
      <c r="C47" s="19">
        <v>163248</v>
      </c>
      <c r="D47" s="32">
        <v>40420</v>
      </c>
      <c r="E47" s="35" t="s">
        <v>43</v>
      </c>
      <c r="F47" s="35" t="s">
        <v>44</v>
      </c>
      <c r="G47" s="29" t="s">
        <v>109</v>
      </c>
      <c r="H47" s="29" t="s">
        <v>110</v>
      </c>
      <c r="I47" s="29" t="s">
        <v>70</v>
      </c>
      <c r="J47" s="35" t="s">
        <v>95</v>
      </c>
      <c r="K47" s="35" t="s">
        <v>190</v>
      </c>
      <c r="L47" s="19">
        <v>3179230</v>
      </c>
      <c r="M47" s="19" t="s">
        <v>249</v>
      </c>
      <c r="N47" s="37" t="s">
        <v>238</v>
      </c>
      <c r="O47" s="35"/>
      <c r="P47" s="35" t="s">
        <v>218</v>
      </c>
      <c r="Q47" s="35" t="s">
        <v>218</v>
      </c>
      <c r="R47" s="32">
        <v>39003</v>
      </c>
      <c r="S47" s="69" t="s">
        <v>219</v>
      </c>
      <c r="T47" s="33" t="s">
        <v>231</v>
      </c>
      <c r="U47" s="33" t="s">
        <v>252</v>
      </c>
      <c r="V47" s="254"/>
      <c r="W47" s="218"/>
      <c r="X47" s="218"/>
      <c r="Y47" s="35" t="s">
        <v>267</v>
      </c>
      <c r="Z47" s="35"/>
      <c r="AA47" s="35">
        <v>0</v>
      </c>
      <c r="AB47" s="35"/>
      <c r="AC47" s="35"/>
      <c r="AD47" s="64"/>
      <c r="AE47" s="35"/>
      <c r="AF47" s="35"/>
      <c r="AG47" s="39" t="s">
        <v>256</v>
      </c>
      <c r="AH47" s="35"/>
      <c r="AI47" s="35"/>
      <c r="AJ47" s="35"/>
      <c r="AK47" s="39" t="s">
        <v>255</v>
      </c>
      <c r="AL47" s="19"/>
      <c r="AM47" s="40" t="s">
        <v>274</v>
      </c>
      <c r="AN47" s="35">
        <v>602</v>
      </c>
      <c r="AO47" s="256">
        <v>141300</v>
      </c>
      <c r="AP47" s="22"/>
      <c r="AQ47" s="52" t="s">
        <v>316</v>
      </c>
      <c r="AR47" s="5"/>
      <c r="AS47" s="5"/>
      <c r="AT47" s="5"/>
      <c r="AU47" s="5"/>
      <c r="AV47" s="5"/>
      <c r="AW47" s="258"/>
      <c r="AX47" s="256">
        <v>141300</v>
      </c>
      <c r="AY47" s="39" t="s">
        <v>283</v>
      </c>
    </row>
    <row r="48" spans="1:51" customFormat="1" ht="22.5">
      <c r="A48" s="35">
        <v>127657</v>
      </c>
      <c r="B48" s="64">
        <v>40429</v>
      </c>
      <c r="C48" s="19">
        <v>163249</v>
      </c>
      <c r="D48" s="32">
        <v>40420</v>
      </c>
      <c r="E48" s="35" t="s">
        <v>43</v>
      </c>
      <c r="F48" s="35" t="s">
        <v>44</v>
      </c>
      <c r="G48" s="29" t="s">
        <v>111</v>
      </c>
      <c r="H48" s="29"/>
      <c r="I48" s="29" t="s">
        <v>112</v>
      </c>
      <c r="J48" s="35"/>
      <c r="K48" s="35" t="s">
        <v>190</v>
      </c>
      <c r="L48" s="19">
        <v>2365405</v>
      </c>
      <c r="M48" s="19" t="s">
        <v>249</v>
      </c>
      <c r="N48" s="37" t="s">
        <v>238</v>
      </c>
      <c r="O48" s="35"/>
      <c r="P48" s="35" t="s">
        <v>218</v>
      </c>
      <c r="Q48" s="35" t="s">
        <v>218</v>
      </c>
      <c r="R48" s="32">
        <v>35537</v>
      </c>
      <c r="S48" s="69" t="s">
        <v>219</v>
      </c>
      <c r="T48" s="33" t="s">
        <v>233</v>
      </c>
      <c r="U48" s="33" t="s">
        <v>252</v>
      </c>
      <c r="V48" s="254">
        <v>1025000</v>
      </c>
      <c r="W48" s="218">
        <v>0</v>
      </c>
      <c r="X48" s="218">
        <v>1025000</v>
      </c>
      <c r="Y48" s="35" t="s">
        <v>257</v>
      </c>
      <c r="Z48" s="35"/>
      <c r="AA48" s="35">
        <v>0</v>
      </c>
      <c r="AB48" s="35"/>
      <c r="AC48" s="35"/>
      <c r="AD48" s="64"/>
      <c r="AE48" s="35"/>
      <c r="AF48" s="35"/>
      <c r="AG48" s="39" t="s">
        <v>256</v>
      </c>
      <c r="AH48" s="35"/>
      <c r="AI48" s="35"/>
      <c r="AJ48" s="35"/>
      <c r="AK48" s="39" t="s">
        <v>255</v>
      </c>
      <c r="AL48" s="19"/>
      <c r="AM48" s="40" t="s">
        <v>245</v>
      </c>
      <c r="AN48" s="35">
        <v>889</v>
      </c>
      <c r="AO48" s="256"/>
      <c r="AP48" s="22"/>
      <c r="AQ48" s="54" t="s">
        <v>262</v>
      </c>
      <c r="AR48" s="5"/>
      <c r="AS48" s="5"/>
      <c r="AT48" s="5"/>
      <c r="AU48" s="5"/>
      <c r="AV48" s="5"/>
      <c r="AW48" s="258"/>
      <c r="AX48" s="256"/>
      <c r="AY48" s="5"/>
    </row>
    <row r="49" spans="1:51" customFormat="1" ht="22.5">
      <c r="A49" s="35">
        <v>127657</v>
      </c>
      <c r="B49" s="64">
        <v>40429</v>
      </c>
      <c r="C49" s="19">
        <v>163249</v>
      </c>
      <c r="D49" s="32">
        <v>40420</v>
      </c>
      <c r="E49" s="35" t="s">
        <v>43</v>
      </c>
      <c r="F49" s="35" t="s">
        <v>44</v>
      </c>
      <c r="G49" s="29" t="s">
        <v>111</v>
      </c>
      <c r="H49" s="29"/>
      <c r="I49" s="29" t="s">
        <v>112</v>
      </c>
      <c r="J49" s="35"/>
      <c r="K49" s="35" t="s">
        <v>190</v>
      </c>
      <c r="L49" s="19">
        <v>2365405</v>
      </c>
      <c r="M49" s="19" t="s">
        <v>249</v>
      </c>
      <c r="N49" s="37" t="s">
        <v>238</v>
      </c>
      <c r="O49" s="35"/>
      <c r="P49" s="35" t="s">
        <v>218</v>
      </c>
      <c r="Q49" s="35" t="s">
        <v>218</v>
      </c>
      <c r="R49" s="32">
        <v>35537</v>
      </c>
      <c r="S49" s="69" t="s">
        <v>219</v>
      </c>
      <c r="T49" s="33" t="s">
        <v>233</v>
      </c>
      <c r="U49" s="33" t="s">
        <v>252</v>
      </c>
      <c r="V49" s="254"/>
      <c r="W49" s="218"/>
      <c r="X49" s="218"/>
      <c r="Y49" s="35" t="s">
        <v>257</v>
      </c>
      <c r="Z49" s="35"/>
      <c r="AA49" s="35">
        <v>0</v>
      </c>
      <c r="AB49" s="35"/>
      <c r="AC49" s="35"/>
      <c r="AD49" s="64"/>
      <c r="AE49" s="35"/>
      <c r="AF49" s="35"/>
      <c r="AG49" s="39" t="s">
        <v>256</v>
      </c>
      <c r="AH49" s="35"/>
      <c r="AI49" s="35"/>
      <c r="AJ49" s="35"/>
      <c r="AK49" s="39" t="s">
        <v>255</v>
      </c>
      <c r="AL49" s="19"/>
      <c r="AM49" s="40" t="s">
        <v>274</v>
      </c>
      <c r="AN49" s="35">
        <v>888</v>
      </c>
      <c r="AO49" s="256"/>
      <c r="AP49" s="22"/>
      <c r="AQ49" s="52" t="s">
        <v>310</v>
      </c>
      <c r="AR49" s="5"/>
      <c r="AS49" s="5"/>
      <c r="AT49" s="5"/>
      <c r="AU49" s="5"/>
      <c r="AV49" s="5"/>
      <c r="AW49" s="258"/>
      <c r="AX49" s="256"/>
      <c r="AY49" s="5"/>
    </row>
    <row r="50" spans="1:51" customFormat="1" ht="22.5">
      <c r="A50" s="35">
        <v>127657</v>
      </c>
      <c r="B50" s="64">
        <v>40429</v>
      </c>
      <c r="C50" s="19">
        <v>163250</v>
      </c>
      <c r="D50" s="32">
        <v>40420</v>
      </c>
      <c r="E50" s="35" t="s">
        <v>43</v>
      </c>
      <c r="F50" s="35" t="s">
        <v>44</v>
      </c>
      <c r="G50" s="29" t="s">
        <v>79</v>
      </c>
      <c r="H50" s="29"/>
      <c r="I50" s="29" t="s">
        <v>113</v>
      </c>
      <c r="J50" s="35"/>
      <c r="K50" s="35" t="s">
        <v>190</v>
      </c>
      <c r="L50" s="19">
        <v>1020723772</v>
      </c>
      <c r="M50" s="19" t="s">
        <v>249</v>
      </c>
      <c r="N50" s="37" t="s">
        <v>237</v>
      </c>
      <c r="O50" s="35"/>
      <c r="P50" s="35" t="s">
        <v>218</v>
      </c>
      <c r="Q50" s="35" t="s">
        <v>218</v>
      </c>
      <c r="R50" s="32">
        <v>35726</v>
      </c>
      <c r="S50" s="69" t="s">
        <v>219</v>
      </c>
      <c r="T50" s="33" t="s">
        <v>226</v>
      </c>
      <c r="U50" s="33" t="s">
        <v>252</v>
      </c>
      <c r="V50" s="254">
        <v>1025000</v>
      </c>
      <c r="W50" s="218">
        <v>0</v>
      </c>
      <c r="X50" s="218">
        <v>1025000</v>
      </c>
      <c r="Y50" s="35" t="s">
        <v>267</v>
      </c>
      <c r="Z50" s="35"/>
      <c r="AA50" s="35">
        <v>0</v>
      </c>
      <c r="AB50" s="35"/>
      <c r="AC50" s="35"/>
      <c r="AD50" s="64"/>
      <c r="AE50" s="35"/>
      <c r="AF50" s="35"/>
      <c r="AG50" s="39" t="s">
        <v>256</v>
      </c>
      <c r="AH50" s="35"/>
      <c r="AI50" s="35"/>
      <c r="AJ50" s="35"/>
      <c r="AK50" s="39" t="s">
        <v>255</v>
      </c>
      <c r="AL50" s="19"/>
      <c r="AM50" s="40" t="s">
        <v>245</v>
      </c>
      <c r="AN50" s="35">
        <v>816</v>
      </c>
      <c r="AO50" s="256">
        <v>12500</v>
      </c>
      <c r="AP50" s="22"/>
      <c r="AQ50" s="54" t="s">
        <v>311</v>
      </c>
      <c r="AR50" s="5"/>
      <c r="AS50" s="5"/>
      <c r="AT50" s="5"/>
      <c r="AU50" s="5"/>
      <c r="AV50" s="5"/>
      <c r="AW50" s="258"/>
      <c r="AX50" s="256">
        <v>12500</v>
      </c>
      <c r="AY50" s="40" t="s">
        <v>281</v>
      </c>
    </row>
    <row r="51" spans="1:51" customFormat="1" ht="67.5">
      <c r="A51" s="35">
        <v>127657</v>
      </c>
      <c r="B51" s="64">
        <v>40429</v>
      </c>
      <c r="C51" s="19">
        <v>163250</v>
      </c>
      <c r="D51" s="32">
        <v>40420</v>
      </c>
      <c r="E51" s="35" t="s">
        <v>43</v>
      </c>
      <c r="F51" s="35" t="s">
        <v>44</v>
      </c>
      <c r="G51" s="29" t="s">
        <v>79</v>
      </c>
      <c r="H51" s="29"/>
      <c r="I51" s="29" t="s">
        <v>113</v>
      </c>
      <c r="J51" s="35"/>
      <c r="K51" s="35" t="s">
        <v>190</v>
      </c>
      <c r="L51" s="19">
        <v>1020723772</v>
      </c>
      <c r="M51" s="19" t="s">
        <v>249</v>
      </c>
      <c r="N51" s="37" t="s">
        <v>237</v>
      </c>
      <c r="O51" s="35"/>
      <c r="P51" s="35" t="s">
        <v>218</v>
      </c>
      <c r="Q51" s="35" t="s">
        <v>218</v>
      </c>
      <c r="R51" s="32">
        <v>35726</v>
      </c>
      <c r="S51" s="69" t="s">
        <v>219</v>
      </c>
      <c r="T51" s="33" t="s">
        <v>226</v>
      </c>
      <c r="U51" s="33" t="s">
        <v>252</v>
      </c>
      <c r="V51" s="254"/>
      <c r="W51" s="218"/>
      <c r="X51" s="218"/>
      <c r="Y51" s="35" t="s">
        <v>267</v>
      </c>
      <c r="Z51" s="35"/>
      <c r="AA51" s="35">
        <v>0</v>
      </c>
      <c r="AB51" s="35"/>
      <c r="AC51" s="35"/>
      <c r="AD51" s="64"/>
      <c r="AE51" s="35"/>
      <c r="AF51" s="35"/>
      <c r="AG51" s="39" t="s">
        <v>256</v>
      </c>
      <c r="AH51" s="35"/>
      <c r="AI51" s="35"/>
      <c r="AJ51" s="35"/>
      <c r="AK51" s="39" t="s">
        <v>255</v>
      </c>
      <c r="AL51" s="19"/>
      <c r="AM51" s="40" t="s">
        <v>274</v>
      </c>
      <c r="AN51" s="35">
        <v>602</v>
      </c>
      <c r="AO51" s="256">
        <v>141300</v>
      </c>
      <c r="AP51" s="22"/>
      <c r="AQ51" s="52" t="s">
        <v>316</v>
      </c>
      <c r="AR51" s="5"/>
      <c r="AS51" s="5"/>
      <c r="AT51" s="5"/>
      <c r="AU51" s="5"/>
      <c r="AV51" s="5"/>
      <c r="AW51" s="258"/>
      <c r="AX51" s="256">
        <v>141300</v>
      </c>
      <c r="AY51" s="39" t="s">
        <v>283</v>
      </c>
    </row>
    <row r="52" spans="1:51" customFormat="1" ht="22.5">
      <c r="A52" s="35">
        <v>127657</v>
      </c>
      <c r="B52" s="64">
        <v>40429</v>
      </c>
      <c r="C52" s="19">
        <v>163251</v>
      </c>
      <c r="D52" s="32">
        <v>40420</v>
      </c>
      <c r="E52" s="35" t="s">
        <v>43</v>
      </c>
      <c r="F52" s="35" t="s">
        <v>44</v>
      </c>
      <c r="G52" s="29" t="s">
        <v>199</v>
      </c>
      <c r="H52" s="29"/>
      <c r="I52" s="29" t="s">
        <v>135</v>
      </c>
      <c r="J52" s="35" t="s">
        <v>200</v>
      </c>
      <c r="K52" s="35" t="s">
        <v>190</v>
      </c>
      <c r="L52" s="19">
        <v>52514307</v>
      </c>
      <c r="M52" s="19" t="s">
        <v>249</v>
      </c>
      <c r="N52" s="37" t="s">
        <v>237</v>
      </c>
      <c r="O52" s="35"/>
      <c r="P52" s="35" t="s">
        <v>218</v>
      </c>
      <c r="Q52" s="35" t="s">
        <v>218</v>
      </c>
      <c r="R52" s="32">
        <v>39923</v>
      </c>
      <c r="S52" s="69" t="s">
        <v>219</v>
      </c>
      <c r="T52" s="33" t="s">
        <v>232</v>
      </c>
      <c r="U52" s="33" t="s">
        <v>241</v>
      </c>
      <c r="V52" s="254">
        <v>1025000</v>
      </c>
      <c r="W52" s="218">
        <v>0</v>
      </c>
      <c r="X52" s="218">
        <v>1025000</v>
      </c>
      <c r="Y52" s="35" t="s">
        <v>257</v>
      </c>
      <c r="Z52" s="35"/>
      <c r="AA52" s="35">
        <v>0</v>
      </c>
      <c r="AB52" s="35"/>
      <c r="AC52" s="35"/>
      <c r="AD52" s="64"/>
      <c r="AE52" s="35"/>
      <c r="AF52" s="35"/>
      <c r="AG52" s="39" t="s">
        <v>256</v>
      </c>
      <c r="AH52" s="35"/>
      <c r="AI52" s="35"/>
      <c r="AJ52" s="35"/>
      <c r="AK52" s="39" t="s">
        <v>255</v>
      </c>
      <c r="AL52" s="19"/>
      <c r="AM52" s="40" t="s">
        <v>245</v>
      </c>
      <c r="AN52" s="35">
        <v>889</v>
      </c>
      <c r="AO52" s="256"/>
      <c r="AP52" s="22"/>
      <c r="AQ52" s="54" t="s">
        <v>262</v>
      </c>
      <c r="AR52" s="5"/>
      <c r="AS52" s="5"/>
      <c r="AT52" s="5"/>
      <c r="AU52" s="5"/>
      <c r="AV52" s="5"/>
      <c r="AW52" s="258"/>
      <c r="AX52" s="258"/>
      <c r="AY52" s="5"/>
    </row>
    <row r="53" spans="1:51" customFormat="1" ht="22.5">
      <c r="A53" s="35">
        <v>127657</v>
      </c>
      <c r="B53" s="64">
        <v>40429</v>
      </c>
      <c r="C53" s="19">
        <v>163251</v>
      </c>
      <c r="D53" s="32">
        <v>40420</v>
      </c>
      <c r="E53" s="35" t="s">
        <v>43</v>
      </c>
      <c r="F53" s="35" t="s">
        <v>44</v>
      </c>
      <c r="G53" s="29" t="s">
        <v>199</v>
      </c>
      <c r="H53" s="29"/>
      <c r="I53" s="29" t="s">
        <v>135</v>
      </c>
      <c r="J53" s="35" t="s">
        <v>200</v>
      </c>
      <c r="K53" s="35" t="s">
        <v>190</v>
      </c>
      <c r="L53" s="19">
        <v>52514307</v>
      </c>
      <c r="M53" s="19" t="s">
        <v>249</v>
      </c>
      <c r="N53" s="37" t="s">
        <v>237</v>
      </c>
      <c r="O53" s="35"/>
      <c r="P53" s="35" t="s">
        <v>218</v>
      </c>
      <c r="Q53" s="35" t="s">
        <v>218</v>
      </c>
      <c r="R53" s="32">
        <v>39923</v>
      </c>
      <c r="S53" s="69" t="s">
        <v>219</v>
      </c>
      <c r="T53" s="33" t="s">
        <v>232</v>
      </c>
      <c r="U53" s="33" t="s">
        <v>241</v>
      </c>
      <c r="V53" s="254"/>
      <c r="W53" s="218"/>
      <c r="X53" s="218"/>
      <c r="Y53" s="35" t="s">
        <v>257</v>
      </c>
      <c r="Z53" s="35"/>
      <c r="AA53" s="35">
        <v>0</v>
      </c>
      <c r="AB53" s="35"/>
      <c r="AC53" s="35"/>
      <c r="AD53" s="64"/>
      <c r="AE53" s="35"/>
      <c r="AF53" s="35"/>
      <c r="AG53" s="39" t="s">
        <v>256</v>
      </c>
      <c r="AH53" s="35"/>
      <c r="AI53" s="35"/>
      <c r="AJ53" s="35"/>
      <c r="AK53" s="39" t="s">
        <v>255</v>
      </c>
      <c r="AL53" s="19"/>
      <c r="AM53" s="40" t="s">
        <v>274</v>
      </c>
      <c r="AN53" s="35">
        <v>888</v>
      </c>
      <c r="AO53" s="256"/>
      <c r="AP53" s="22"/>
      <c r="AQ53" s="52" t="s">
        <v>310</v>
      </c>
      <c r="AR53" s="5"/>
      <c r="AS53" s="5"/>
      <c r="AT53" s="5"/>
      <c r="AU53" s="5"/>
      <c r="AV53" s="5"/>
      <c r="AW53" s="258"/>
      <c r="AX53" s="258"/>
      <c r="AY53" s="5"/>
    </row>
    <row r="54" spans="1:51" customFormat="1" ht="22.5">
      <c r="A54" s="35">
        <v>127657</v>
      </c>
      <c r="B54" s="64">
        <v>40429</v>
      </c>
      <c r="C54" s="19">
        <v>163252</v>
      </c>
      <c r="D54" s="32">
        <v>40420</v>
      </c>
      <c r="E54" s="35" t="s">
        <v>43</v>
      </c>
      <c r="F54" s="35" t="s">
        <v>44</v>
      </c>
      <c r="G54" s="29" t="s">
        <v>114</v>
      </c>
      <c r="H54" s="29"/>
      <c r="I54" s="29" t="s">
        <v>115</v>
      </c>
      <c r="J54" s="35"/>
      <c r="K54" s="35" t="s">
        <v>190</v>
      </c>
      <c r="L54" s="19">
        <v>1020723766</v>
      </c>
      <c r="M54" s="19" t="s">
        <v>249</v>
      </c>
      <c r="N54" s="37" t="s">
        <v>237</v>
      </c>
      <c r="O54" s="35"/>
      <c r="P54" s="35" t="s">
        <v>218</v>
      </c>
      <c r="Q54" s="35" t="s">
        <v>218</v>
      </c>
      <c r="R54" s="32">
        <v>35005</v>
      </c>
      <c r="S54" s="69" t="s">
        <v>219</v>
      </c>
      <c r="T54" s="33" t="s">
        <v>226</v>
      </c>
      <c r="U54" s="33" t="s">
        <v>240</v>
      </c>
      <c r="V54" s="254">
        <v>1025000</v>
      </c>
      <c r="W54" s="218">
        <v>0</v>
      </c>
      <c r="X54" s="218">
        <v>1025000</v>
      </c>
      <c r="Y54" s="35" t="s">
        <v>267</v>
      </c>
      <c r="Z54" s="35"/>
      <c r="AA54" s="35">
        <v>0</v>
      </c>
      <c r="AB54" s="35"/>
      <c r="AC54" s="35"/>
      <c r="AD54" s="64"/>
      <c r="AE54" s="35"/>
      <c r="AF54" s="35"/>
      <c r="AG54" s="39" t="s">
        <v>256</v>
      </c>
      <c r="AH54" s="35"/>
      <c r="AI54" s="35"/>
      <c r="AJ54" s="35"/>
      <c r="AK54" s="39" t="s">
        <v>255</v>
      </c>
      <c r="AL54" s="19"/>
      <c r="AM54" s="40" t="s">
        <v>245</v>
      </c>
      <c r="AN54" s="35">
        <v>816</v>
      </c>
      <c r="AO54" s="256">
        <v>12500</v>
      </c>
      <c r="AP54" s="22"/>
      <c r="AQ54" s="54" t="s">
        <v>311</v>
      </c>
      <c r="AR54" s="5"/>
      <c r="AS54" s="5"/>
      <c r="AT54" s="5"/>
      <c r="AU54" s="5"/>
      <c r="AV54" s="5"/>
      <c r="AW54" s="258"/>
      <c r="AX54" s="256">
        <v>12500</v>
      </c>
      <c r="AY54" s="40" t="s">
        <v>281</v>
      </c>
    </row>
    <row r="55" spans="1:51" customFormat="1" ht="67.5">
      <c r="A55" s="35">
        <v>127657</v>
      </c>
      <c r="B55" s="64">
        <v>40429</v>
      </c>
      <c r="C55" s="19">
        <v>163252</v>
      </c>
      <c r="D55" s="32">
        <v>40420</v>
      </c>
      <c r="E55" s="35" t="s">
        <v>43</v>
      </c>
      <c r="F55" s="35" t="s">
        <v>44</v>
      </c>
      <c r="G55" s="29" t="s">
        <v>114</v>
      </c>
      <c r="H55" s="29"/>
      <c r="I55" s="29" t="s">
        <v>115</v>
      </c>
      <c r="J55" s="35"/>
      <c r="K55" s="35" t="s">
        <v>190</v>
      </c>
      <c r="L55" s="19">
        <v>1020723766</v>
      </c>
      <c r="M55" s="19" t="s">
        <v>249</v>
      </c>
      <c r="N55" s="37" t="s">
        <v>237</v>
      </c>
      <c r="O55" s="35"/>
      <c r="P55" s="35" t="s">
        <v>218</v>
      </c>
      <c r="Q55" s="35" t="s">
        <v>218</v>
      </c>
      <c r="R55" s="32">
        <v>35005</v>
      </c>
      <c r="S55" s="69" t="s">
        <v>219</v>
      </c>
      <c r="T55" s="33" t="s">
        <v>226</v>
      </c>
      <c r="U55" s="33" t="s">
        <v>240</v>
      </c>
      <c r="V55" s="254"/>
      <c r="W55" s="218"/>
      <c r="X55" s="218"/>
      <c r="Y55" s="35" t="s">
        <v>267</v>
      </c>
      <c r="Z55" s="35"/>
      <c r="AA55" s="35">
        <v>0</v>
      </c>
      <c r="AB55" s="35"/>
      <c r="AC55" s="35"/>
      <c r="AD55" s="64"/>
      <c r="AE55" s="35"/>
      <c r="AF55" s="35"/>
      <c r="AG55" s="39" t="s">
        <v>256</v>
      </c>
      <c r="AH55" s="35"/>
      <c r="AI55" s="35"/>
      <c r="AJ55" s="35"/>
      <c r="AK55" s="39" t="s">
        <v>255</v>
      </c>
      <c r="AL55" s="19"/>
      <c r="AM55" s="40" t="s">
        <v>274</v>
      </c>
      <c r="AN55" s="35">
        <v>602</v>
      </c>
      <c r="AO55" s="256">
        <v>141300</v>
      </c>
      <c r="AP55" s="22"/>
      <c r="AQ55" s="52" t="s">
        <v>316</v>
      </c>
      <c r="AR55" s="5"/>
      <c r="AS55" s="5"/>
      <c r="AT55" s="5"/>
      <c r="AU55" s="5"/>
      <c r="AV55" s="5"/>
      <c r="AW55" s="258"/>
      <c r="AX55" s="256">
        <v>141300</v>
      </c>
      <c r="AY55" s="39" t="s">
        <v>283</v>
      </c>
    </row>
    <row r="56" spans="1:51" customFormat="1" ht="22.5">
      <c r="A56" s="35">
        <v>127657</v>
      </c>
      <c r="B56" s="64">
        <v>40429</v>
      </c>
      <c r="C56" s="19">
        <v>163253</v>
      </c>
      <c r="D56" s="32">
        <v>40420</v>
      </c>
      <c r="E56" s="35" t="s">
        <v>43</v>
      </c>
      <c r="F56" s="35" t="s">
        <v>44</v>
      </c>
      <c r="G56" s="29" t="s">
        <v>116</v>
      </c>
      <c r="H56" s="29"/>
      <c r="I56" s="29" t="s">
        <v>117</v>
      </c>
      <c r="J56" s="35" t="s">
        <v>118</v>
      </c>
      <c r="K56" s="35" t="s">
        <v>190</v>
      </c>
      <c r="L56" s="19">
        <v>20325417</v>
      </c>
      <c r="M56" s="19" t="s">
        <v>249</v>
      </c>
      <c r="N56" s="37" t="s">
        <v>237</v>
      </c>
      <c r="O56" s="35"/>
      <c r="P56" s="35" t="s">
        <v>218</v>
      </c>
      <c r="Q56" s="35" t="s">
        <v>218</v>
      </c>
      <c r="R56" s="32">
        <v>33362</v>
      </c>
      <c r="S56" s="69" t="s">
        <v>219</v>
      </c>
      <c r="T56" s="33" t="s">
        <v>226</v>
      </c>
      <c r="U56" s="33" t="s">
        <v>252</v>
      </c>
      <c r="V56" s="254">
        <v>1025000</v>
      </c>
      <c r="W56" s="218">
        <v>0</v>
      </c>
      <c r="X56" s="218">
        <v>1025000</v>
      </c>
      <c r="Y56" s="35" t="s">
        <v>267</v>
      </c>
      <c r="Z56" s="35"/>
      <c r="AA56" s="35">
        <v>0</v>
      </c>
      <c r="AB56" s="35"/>
      <c r="AC56" s="35"/>
      <c r="AD56" s="64"/>
      <c r="AE56" s="35"/>
      <c r="AF56" s="35"/>
      <c r="AG56" s="39" t="s">
        <v>256</v>
      </c>
      <c r="AH56" s="35"/>
      <c r="AI56" s="35"/>
      <c r="AJ56" s="35"/>
      <c r="AK56" s="39" t="s">
        <v>255</v>
      </c>
      <c r="AL56" s="19"/>
      <c r="AM56" s="40" t="s">
        <v>245</v>
      </c>
      <c r="AN56" s="35">
        <v>816</v>
      </c>
      <c r="AO56" s="256">
        <v>12500</v>
      </c>
      <c r="AP56" s="22"/>
      <c r="AQ56" s="54" t="s">
        <v>311</v>
      </c>
      <c r="AR56" s="5"/>
      <c r="AS56" s="5"/>
      <c r="AT56" s="5"/>
      <c r="AU56" s="5"/>
      <c r="AV56" s="5"/>
      <c r="AW56" s="258"/>
      <c r="AX56" s="256">
        <v>12500</v>
      </c>
      <c r="AY56" s="40" t="s">
        <v>281</v>
      </c>
    </row>
    <row r="57" spans="1:51" customFormat="1" ht="67.5">
      <c r="A57" s="35">
        <v>127657</v>
      </c>
      <c r="B57" s="64">
        <v>40429</v>
      </c>
      <c r="C57" s="19">
        <v>163253</v>
      </c>
      <c r="D57" s="32">
        <v>40420</v>
      </c>
      <c r="E57" s="35" t="s">
        <v>43</v>
      </c>
      <c r="F57" s="35" t="s">
        <v>44</v>
      </c>
      <c r="G57" s="29" t="s">
        <v>116</v>
      </c>
      <c r="H57" s="29"/>
      <c r="I57" s="29" t="s">
        <v>117</v>
      </c>
      <c r="J57" s="35" t="s">
        <v>118</v>
      </c>
      <c r="K57" s="35" t="s">
        <v>190</v>
      </c>
      <c r="L57" s="19">
        <v>20325417</v>
      </c>
      <c r="M57" s="19" t="s">
        <v>249</v>
      </c>
      <c r="N57" s="37" t="s">
        <v>237</v>
      </c>
      <c r="O57" s="35"/>
      <c r="P57" s="35" t="s">
        <v>218</v>
      </c>
      <c r="Q57" s="35" t="s">
        <v>218</v>
      </c>
      <c r="R57" s="32">
        <v>33362</v>
      </c>
      <c r="S57" s="69" t="s">
        <v>219</v>
      </c>
      <c r="T57" s="33" t="s">
        <v>226</v>
      </c>
      <c r="U57" s="33" t="s">
        <v>252</v>
      </c>
      <c r="V57" s="254"/>
      <c r="W57" s="218"/>
      <c r="X57" s="218"/>
      <c r="Y57" s="35" t="s">
        <v>267</v>
      </c>
      <c r="Z57" s="35"/>
      <c r="AA57" s="35">
        <v>0</v>
      </c>
      <c r="AB57" s="35"/>
      <c r="AC57" s="35"/>
      <c r="AD57" s="64"/>
      <c r="AE57" s="35"/>
      <c r="AF57" s="35"/>
      <c r="AG57" s="39" t="s">
        <v>256</v>
      </c>
      <c r="AH57" s="35"/>
      <c r="AI57" s="35"/>
      <c r="AJ57" s="35"/>
      <c r="AK57" s="39" t="s">
        <v>255</v>
      </c>
      <c r="AL57" s="19"/>
      <c r="AM57" s="40" t="s">
        <v>274</v>
      </c>
      <c r="AN57" s="35">
        <v>602</v>
      </c>
      <c r="AO57" s="256">
        <v>141300</v>
      </c>
      <c r="AP57" s="22"/>
      <c r="AQ57" s="52" t="s">
        <v>316</v>
      </c>
      <c r="AR57" s="5"/>
      <c r="AS57" s="5"/>
      <c r="AT57" s="5"/>
      <c r="AU57" s="5"/>
      <c r="AV57" s="5"/>
      <c r="AW57" s="258"/>
      <c r="AX57" s="256">
        <v>141300</v>
      </c>
      <c r="AY57" s="39" t="s">
        <v>283</v>
      </c>
    </row>
    <row r="58" spans="1:51" customFormat="1" ht="22.5">
      <c r="A58" s="35">
        <v>127657</v>
      </c>
      <c r="B58" s="64">
        <v>40429</v>
      </c>
      <c r="C58" s="19">
        <v>163254</v>
      </c>
      <c r="D58" s="32">
        <v>40420</v>
      </c>
      <c r="E58" s="35" t="s">
        <v>43</v>
      </c>
      <c r="F58" s="35" t="s">
        <v>44</v>
      </c>
      <c r="G58" s="29" t="s">
        <v>116</v>
      </c>
      <c r="H58" s="29"/>
      <c r="I58" s="29" t="s">
        <v>119</v>
      </c>
      <c r="J58" s="35" t="s">
        <v>51</v>
      </c>
      <c r="K58" s="35" t="s">
        <v>190</v>
      </c>
      <c r="L58" s="19">
        <v>3620262</v>
      </c>
      <c r="M58" s="19" t="s">
        <v>249</v>
      </c>
      <c r="N58" s="37" t="s">
        <v>238</v>
      </c>
      <c r="O58" s="35"/>
      <c r="P58" s="35" t="s">
        <v>218</v>
      </c>
      <c r="Q58" s="35" t="s">
        <v>218</v>
      </c>
      <c r="R58" s="32">
        <v>39923</v>
      </c>
      <c r="S58" s="69" t="s">
        <v>219</v>
      </c>
      <c r="T58" s="33" t="s">
        <v>230</v>
      </c>
      <c r="U58" s="33" t="s">
        <v>252</v>
      </c>
      <c r="V58" s="254">
        <v>1025000</v>
      </c>
      <c r="W58" s="218">
        <v>0</v>
      </c>
      <c r="X58" s="218">
        <v>1025000</v>
      </c>
      <c r="Y58" s="35" t="s">
        <v>257</v>
      </c>
      <c r="Z58" s="53"/>
      <c r="AA58" s="53">
        <v>0</v>
      </c>
      <c r="AB58" s="53"/>
      <c r="AC58" s="49"/>
      <c r="AD58" s="220"/>
      <c r="AE58" s="35"/>
      <c r="AF58" s="35"/>
      <c r="AG58" s="39" t="s">
        <v>256</v>
      </c>
      <c r="AH58" s="35"/>
      <c r="AI58" s="35"/>
      <c r="AJ58" s="35"/>
      <c r="AK58" s="39" t="s">
        <v>255</v>
      </c>
      <c r="AL58" s="19"/>
      <c r="AM58" s="40" t="s">
        <v>245</v>
      </c>
      <c r="AN58" s="35">
        <v>889</v>
      </c>
      <c r="AO58" s="256"/>
      <c r="AP58" s="22"/>
      <c r="AQ58" s="54" t="s">
        <v>262</v>
      </c>
      <c r="AR58" s="5"/>
      <c r="AS58" s="5"/>
      <c r="AT58" s="5"/>
      <c r="AU58" s="5"/>
      <c r="AV58" s="5"/>
      <c r="AW58" s="258"/>
      <c r="AX58" s="258"/>
      <c r="AY58" s="5"/>
    </row>
    <row r="59" spans="1:51" customFormat="1" ht="22.5">
      <c r="A59" s="35">
        <v>127657</v>
      </c>
      <c r="B59" s="64">
        <v>40429</v>
      </c>
      <c r="C59" s="19">
        <v>163254</v>
      </c>
      <c r="D59" s="32">
        <v>40420</v>
      </c>
      <c r="E59" s="35" t="s">
        <v>43</v>
      </c>
      <c r="F59" s="35" t="s">
        <v>44</v>
      </c>
      <c r="G59" s="29" t="s">
        <v>116</v>
      </c>
      <c r="H59" s="29"/>
      <c r="I59" s="29" t="s">
        <v>119</v>
      </c>
      <c r="J59" s="35" t="s">
        <v>51</v>
      </c>
      <c r="K59" s="35" t="s">
        <v>190</v>
      </c>
      <c r="L59" s="19">
        <v>3620262</v>
      </c>
      <c r="M59" s="19" t="s">
        <v>249</v>
      </c>
      <c r="N59" s="37" t="s">
        <v>238</v>
      </c>
      <c r="O59" s="35"/>
      <c r="P59" s="35" t="s">
        <v>218</v>
      </c>
      <c r="Q59" s="35" t="s">
        <v>218</v>
      </c>
      <c r="R59" s="32">
        <v>39923</v>
      </c>
      <c r="S59" s="69" t="s">
        <v>219</v>
      </c>
      <c r="T59" s="33" t="s">
        <v>230</v>
      </c>
      <c r="U59" s="33" t="s">
        <v>252</v>
      </c>
      <c r="V59" s="254"/>
      <c r="W59" s="218"/>
      <c r="X59" s="218"/>
      <c r="Y59" s="35" t="s">
        <v>257</v>
      </c>
      <c r="Z59" s="53"/>
      <c r="AA59" s="53">
        <v>0</v>
      </c>
      <c r="AB59" s="53"/>
      <c r="AC59" s="49"/>
      <c r="AD59" s="220"/>
      <c r="AE59" s="35"/>
      <c r="AF59" s="35"/>
      <c r="AG59" s="39" t="s">
        <v>256</v>
      </c>
      <c r="AH59" s="35"/>
      <c r="AI59" s="35"/>
      <c r="AJ59" s="35"/>
      <c r="AK59" s="39" t="s">
        <v>255</v>
      </c>
      <c r="AL59" s="19"/>
      <c r="AM59" s="40" t="s">
        <v>274</v>
      </c>
      <c r="AN59" s="35">
        <v>888</v>
      </c>
      <c r="AO59" s="256"/>
      <c r="AP59" s="22"/>
      <c r="AQ59" s="52" t="s">
        <v>310</v>
      </c>
      <c r="AR59" s="5"/>
      <c r="AS59" s="5"/>
      <c r="AT59" s="5"/>
      <c r="AU59" s="5"/>
      <c r="AV59" s="5"/>
      <c r="AW59" s="258"/>
      <c r="AX59" s="258"/>
      <c r="AY59" s="5"/>
    </row>
    <row r="60" spans="1:51" customFormat="1" ht="22.5">
      <c r="A60" s="35">
        <v>127657</v>
      </c>
      <c r="B60" s="64">
        <v>40429</v>
      </c>
      <c r="C60" s="19">
        <v>163255</v>
      </c>
      <c r="D60" s="32">
        <v>40420</v>
      </c>
      <c r="E60" s="35" t="s">
        <v>43</v>
      </c>
      <c r="F60" s="35" t="s">
        <v>44</v>
      </c>
      <c r="G60" s="29" t="s">
        <v>120</v>
      </c>
      <c r="H60" s="29" t="s">
        <v>121</v>
      </c>
      <c r="I60" s="29" t="s">
        <v>122</v>
      </c>
      <c r="J60" s="35"/>
      <c r="K60" s="35" t="s">
        <v>190</v>
      </c>
      <c r="L60" s="19">
        <v>2569192</v>
      </c>
      <c r="M60" s="19" t="s">
        <v>249</v>
      </c>
      <c r="N60" s="37" t="s">
        <v>238</v>
      </c>
      <c r="O60" s="35"/>
      <c r="P60" s="35" t="s">
        <v>218</v>
      </c>
      <c r="Q60" s="35" t="s">
        <v>218</v>
      </c>
      <c r="R60" s="32">
        <v>33165</v>
      </c>
      <c r="S60" s="69" t="s">
        <v>219</v>
      </c>
      <c r="T60" s="33" t="s">
        <v>220</v>
      </c>
      <c r="U60" s="33" t="s">
        <v>252</v>
      </c>
      <c r="V60" s="254">
        <v>1025000</v>
      </c>
      <c r="W60" s="218">
        <v>0</v>
      </c>
      <c r="X60" s="218">
        <v>1025000</v>
      </c>
      <c r="Y60" s="49" t="s">
        <v>267</v>
      </c>
      <c r="Z60" s="53"/>
      <c r="AA60" s="53">
        <v>0</v>
      </c>
      <c r="AB60" s="53"/>
      <c r="AC60" s="49"/>
      <c r="AD60" s="220"/>
      <c r="AE60" s="35"/>
      <c r="AF60" s="35"/>
      <c r="AG60" s="39" t="s">
        <v>256</v>
      </c>
      <c r="AH60" s="35"/>
      <c r="AI60" s="35"/>
      <c r="AJ60" s="35"/>
      <c r="AK60" s="39" t="s">
        <v>255</v>
      </c>
      <c r="AL60" s="19"/>
      <c r="AM60" s="40" t="s">
        <v>245</v>
      </c>
      <c r="AN60" s="35">
        <v>816</v>
      </c>
      <c r="AO60" s="256">
        <v>12500</v>
      </c>
      <c r="AP60" s="22"/>
      <c r="AQ60" s="54" t="s">
        <v>311</v>
      </c>
      <c r="AR60" s="5"/>
      <c r="AS60" s="5"/>
      <c r="AT60" s="5"/>
      <c r="AU60" s="5"/>
      <c r="AV60" s="5"/>
      <c r="AW60" s="258"/>
      <c r="AX60" s="256">
        <v>12500</v>
      </c>
      <c r="AY60" s="40" t="s">
        <v>281</v>
      </c>
    </row>
    <row r="61" spans="1:51" customFormat="1" ht="67.5">
      <c r="A61" s="35">
        <v>127657</v>
      </c>
      <c r="B61" s="64">
        <v>40429</v>
      </c>
      <c r="C61" s="19">
        <v>163255</v>
      </c>
      <c r="D61" s="32">
        <v>40420</v>
      </c>
      <c r="E61" s="35" t="s">
        <v>43</v>
      </c>
      <c r="F61" s="35" t="s">
        <v>44</v>
      </c>
      <c r="G61" s="29" t="s">
        <v>120</v>
      </c>
      <c r="H61" s="29" t="s">
        <v>121</v>
      </c>
      <c r="I61" s="29" t="s">
        <v>122</v>
      </c>
      <c r="J61" s="35"/>
      <c r="K61" s="35" t="s">
        <v>190</v>
      </c>
      <c r="L61" s="19">
        <v>2569192</v>
      </c>
      <c r="M61" s="19" t="s">
        <v>249</v>
      </c>
      <c r="N61" s="37" t="s">
        <v>238</v>
      </c>
      <c r="O61" s="35"/>
      <c r="P61" s="35" t="s">
        <v>218</v>
      </c>
      <c r="Q61" s="35" t="s">
        <v>218</v>
      </c>
      <c r="R61" s="32">
        <v>33165</v>
      </c>
      <c r="S61" s="69" t="s">
        <v>219</v>
      </c>
      <c r="T61" s="33" t="s">
        <v>220</v>
      </c>
      <c r="U61" s="33" t="s">
        <v>252</v>
      </c>
      <c r="V61" s="254"/>
      <c r="W61" s="218"/>
      <c r="X61" s="218"/>
      <c r="Y61" s="49" t="s">
        <v>267</v>
      </c>
      <c r="Z61" s="53"/>
      <c r="AA61" s="53">
        <v>0</v>
      </c>
      <c r="AB61" s="53"/>
      <c r="AC61" s="49"/>
      <c r="AD61" s="220"/>
      <c r="AE61" s="35"/>
      <c r="AF61" s="35"/>
      <c r="AG61" s="39" t="s">
        <v>256</v>
      </c>
      <c r="AH61" s="35"/>
      <c r="AI61" s="35"/>
      <c r="AJ61" s="35"/>
      <c r="AK61" s="39" t="s">
        <v>255</v>
      </c>
      <c r="AL61" s="19"/>
      <c r="AM61" s="40" t="s">
        <v>274</v>
      </c>
      <c r="AN61" s="35">
        <v>602</v>
      </c>
      <c r="AO61" s="256">
        <v>141300</v>
      </c>
      <c r="AP61" s="22"/>
      <c r="AQ61" s="52" t="s">
        <v>316</v>
      </c>
      <c r="AR61" s="5"/>
      <c r="AS61" s="5"/>
      <c r="AT61" s="5"/>
      <c r="AU61" s="5"/>
      <c r="AV61" s="5"/>
      <c r="AW61" s="258"/>
      <c r="AX61" s="256">
        <v>141300</v>
      </c>
      <c r="AY61" s="39" t="s">
        <v>283</v>
      </c>
    </row>
    <row r="62" spans="1:51" customFormat="1" ht="90" customHeight="1">
      <c r="A62" s="35">
        <v>127657</v>
      </c>
      <c r="B62" s="64">
        <v>40429</v>
      </c>
      <c r="C62" s="19">
        <v>163256</v>
      </c>
      <c r="D62" s="32">
        <v>40420</v>
      </c>
      <c r="E62" s="35" t="s">
        <v>43</v>
      </c>
      <c r="F62" s="35" t="s">
        <v>44</v>
      </c>
      <c r="G62" s="29" t="s">
        <v>123</v>
      </c>
      <c r="H62" s="29"/>
      <c r="I62" s="29" t="s">
        <v>124</v>
      </c>
      <c r="J62" s="35"/>
      <c r="K62" s="35" t="s">
        <v>190</v>
      </c>
      <c r="L62" s="19">
        <v>1020723821</v>
      </c>
      <c r="M62" s="19" t="s">
        <v>249</v>
      </c>
      <c r="N62" s="37" t="s">
        <v>237</v>
      </c>
      <c r="O62" s="35"/>
      <c r="P62" s="35" t="s">
        <v>218</v>
      </c>
      <c r="Q62" s="35" t="s">
        <v>218</v>
      </c>
      <c r="R62" s="32">
        <v>35489</v>
      </c>
      <c r="S62" s="69" t="s">
        <v>219</v>
      </c>
      <c r="T62" s="39" t="s">
        <v>220</v>
      </c>
      <c r="U62" s="33" t="s">
        <v>252</v>
      </c>
      <c r="V62" s="254">
        <v>1025000</v>
      </c>
      <c r="W62" s="218">
        <v>0</v>
      </c>
      <c r="X62" s="218">
        <v>1025000</v>
      </c>
      <c r="Y62" s="35" t="s">
        <v>267</v>
      </c>
      <c r="Z62" s="35"/>
      <c r="AA62" s="35">
        <v>0</v>
      </c>
      <c r="AB62" s="35"/>
      <c r="AC62" s="35"/>
      <c r="AD62" s="64"/>
      <c r="AE62" s="35"/>
      <c r="AF62" s="35"/>
      <c r="AG62" s="39" t="s">
        <v>256</v>
      </c>
      <c r="AH62" s="35"/>
      <c r="AI62" s="35"/>
      <c r="AJ62" s="35"/>
      <c r="AK62" s="39" t="s">
        <v>255</v>
      </c>
      <c r="AL62" s="19"/>
      <c r="AM62" s="35" t="s">
        <v>245</v>
      </c>
      <c r="AN62" s="242" t="s">
        <v>323</v>
      </c>
      <c r="AO62" s="254">
        <v>285836</v>
      </c>
      <c r="AP62" s="30"/>
      <c r="AQ62" s="243" t="s">
        <v>324</v>
      </c>
      <c r="AR62" s="5"/>
      <c r="AS62" s="5"/>
      <c r="AT62" s="5"/>
      <c r="AU62" s="5"/>
      <c r="AV62" s="5"/>
      <c r="AW62" s="256">
        <v>273336</v>
      </c>
      <c r="AX62" s="256">
        <f>+AO62-AW62</f>
        <v>12500</v>
      </c>
      <c r="AY62" s="52" t="s">
        <v>347</v>
      </c>
    </row>
    <row r="63" spans="1:51" customFormat="1" ht="36" customHeight="1">
      <c r="A63" s="35">
        <v>127657</v>
      </c>
      <c r="B63" s="64">
        <v>40429</v>
      </c>
      <c r="C63" s="19">
        <v>163256</v>
      </c>
      <c r="D63" s="32">
        <v>40420</v>
      </c>
      <c r="E63" s="35" t="s">
        <v>43</v>
      </c>
      <c r="F63" s="35" t="s">
        <v>44</v>
      </c>
      <c r="G63" s="29" t="s">
        <v>123</v>
      </c>
      <c r="H63" s="29"/>
      <c r="I63" s="29" t="s">
        <v>124</v>
      </c>
      <c r="J63" s="35"/>
      <c r="K63" s="35" t="s">
        <v>190</v>
      </c>
      <c r="L63" s="19">
        <v>1020723821</v>
      </c>
      <c r="M63" s="19" t="s">
        <v>249</v>
      </c>
      <c r="N63" s="37" t="s">
        <v>237</v>
      </c>
      <c r="O63" s="35"/>
      <c r="P63" s="35" t="s">
        <v>218</v>
      </c>
      <c r="Q63" s="35" t="s">
        <v>218</v>
      </c>
      <c r="R63" s="32">
        <v>35489</v>
      </c>
      <c r="S63" s="69" t="s">
        <v>219</v>
      </c>
      <c r="T63" s="39" t="s">
        <v>220</v>
      </c>
      <c r="U63" s="33" t="s">
        <v>252</v>
      </c>
      <c r="V63" s="254"/>
      <c r="W63" s="218"/>
      <c r="X63" s="218"/>
      <c r="Y63" s="35" t="s">
        <v>267</v>
      </c>
      <c r="Z63" s="35"/>
      <c r="AA63" s="35">
        <v>0</v>
      </c>
      <c r="AB63" s="35"/>
      <c r="AC63" s="35"/>
      <c r="AD63" s="64"/>
      <c r="AE63" s="35"/>
      <c r="AF63" s="35"/>
      <c r="AG63" s="39" t="s">
        <v>256</v>
      </c>
      <c r="AH63" s="35"/>
      <c r="AI63" s="35"/>
      <c r="AJ63" s="35"/>
      <c r="AK63" s="39" t="s">
        <v>255</v>
      </c>
      <c r="AL63" s="19"/>
      <c r="AM63" s="40" t="s">
        <v>274</v>
      </c>
      <c r="AN63" s="35">
        <v>602</v>
      </c>
      <c r="AO63" s="256">
        <v>141300</v>
      </c>
      <c r="AP63" s="22"/>
      <c r="AQ63" s="52" t="s">
        <v>316</v>
      </c>
      <c r="AR63" s="5"/>
      <c r="AS63" s="5"/>
      <c r="AT63" s="5"/>
      <c r="AU63" s="5"/>
      <c r="AV63" s="5"/>
      <c r="AW63" s="258"/>
      <c r="AX63" s="256">
        <v>141300</v>
      </c>
      <c r="AY63" s="39" t="s">
        <v>283</v>
      </c>
    </row>
    <row r="64" spans="1:51" customFormat="1" ht="22.5">
      <c r="A64" s="35">
        <v>127657</v>
      </c>
      <c r="B64" s="64">
        <v>40429</v>
      </c>
      <c r="C64" s="19">
        <v>163257</v>
      </c>
      <c r="D64" s="32">
        <v>40420</v>
      </c>
      <c r="E64" s="35" t="s">
        <v>43</v>
      </c>
      <c r="F64" s="35" t="s">
        <v>44</v>
      </c>
      <c r="G64" s="29" t="s">
        <v>125</v>
      </c>
      <c r="H64" s="29"/>
      <c r="I64" s="29" t="s">
        <v>126</v>
      </c>
      <c r="J64" s="35"/>
      <c r="K64" s="35" t="s">
        <v>190</v>
      </c>
      <c r="L64" s="19">
        <v>1020723865</v>
      </c>
      <c r="M64" s="19" t="s">
        <v>249</v>
      </c>
      <c r="N64" s="37" t="s">
        <v>237</v>
      </c>
      <c r="O64" s="35"/>
      <c r="P64" s="35" t="s">
        <v>218</v>
      </c>
      <c r="Q64" s="35" t="s">
        <v>218</v>
      </c>
      <c r="R64" s="32">
        <v>34487</v>
      </c>
      <c r="S64" s="69" t="s">
        <v>219</v>
      </c>
      <c r="T64" s="33" t="s">
        <v>226</v>
      </c>
      <c r="U64" s="33" t="s">
        <v>252</v>
      </c>
      <c r="V64" s="254">
        <v>1025000</v>
      </c>
      <c r="W64" s="218">
        <v>0</v>
      </c>
      <c r="X64" s="218">
        <v>1025000</v>
      </c>
      <c r="Y64" s="35" t="s">
        <v>267</v>
      </c>
      <c r="Z64" s="35"/>
      <c r="AA64" s="35">
        <v>0</v>
      </c>
      <c r="AB64" s="35"/>
      <c r="AC64" s="35"/>
      <c r="AD64" s="64"/>
      <c r="AE64" s="35"/>
      <c r="AF64" s="35"/>
      <c r="AG64" s="39" t="s">
        <v>256</v>
      </c>
      <c r="AH64" s="35"/>
      <c r="AI64" s="35"/>
      <c r="AJ64" s="35"/>
      <c r="AK64" s="39" t="s">
        <v>255</v>
      </c>
      <c r="AL64" s="19"/>
      <c r="AM64" s="40" t="s">
        <v>245</v>
      </c>
      <c r="AN64" s="35">
        <v>816</v>
      </c>
      <c r="AO64" s="256">
        <v>12500</v>
      </c>
      <c r="AP64" s="22"/>
      <c r="AQ64" s="54" t="s">
        <v>311</v>
      </c>
      <c r="AR64" s="5"/>
      <c r="AS64" s="5"/>
      <c r="AT64" s="5"/>
      <c r="AU64" s="5"/>
      <c r="AV64" s="5"/>
      <c r="AW64" s="258"/>
      <c r="AX64" s="256">
        <v>12500</v>
      </c>
      <c r="AY64" s="40" t="s">
        <v>281</v>
      </c>
    </row>
    <row r="65" spans="1:51" customFormat="1" ht="67.5">
      <c r="A65" s="35">
        <v>127657</v>
      </c>
      <c r="B65" s="64">
        <v>40429</v>
      </c>
      <c r="C65" s="19">
        <v>163257</v>
      </c>
      <c r="D65" s="32">
        <v>40420</v>
      </c>
      <c r="E65" s="35" t="s">
        <v>43</v>
      </c>
      <c r="F65" s="35" t="s">
        <v>44</v>
      </c>
      <c r="G65" s="29" t="s">
        <v>125</v>
      </c>
      <c r="H65" s="29"/>
      <c r="I65" s="29" t="s">
        <v>126</v>
      </c>
      <c r="J65" s="35"/>
      <c r="K65" s="35" t="s">
        <v>190</v>
      </c>
      <c r="L65" s="19">
        <v>1020723865</v>
      </c>
      <c r="M65" s="19" t="s">
        <v>249</v>
      </c>
      <c r="N65" s="37" t="s">
        <v>237</v>
      </c>
      <c r="O65" s="35"/>
      <c r="P65" s="35" t="s">
        <v>218</v>
      </c>
      <c r="Q65" s="35" t="s">
        <v>218</v>
      </c>
      <c r="R65" s="32">
        <v>34487</v>
      </c>
      <c r="S65" s="69" t="s">
        <v>219</v>
      </c>
      <c r="T65" s="33" t="s">
        <v>226</v>
      </c>
      <c r="U65" s="33" t="s">
        <v>252</v>
      </c>
      <c r="V65" s="254"/>
      <c r="W65" s="218"/>
      <c r="X65" s="218"/>
      <c r="Y65" s="35" t="s">
        <v>267</v>
      </c>
      <c r="Z65" s="35"/>
      <c r="AA65" s="35">
        <v>0</v>
      </c>
      <c r="AB65" s="35"/>
      <c r="AC65" s="35"/>
      <c r="AD65" s="64"/>
      <c r="AE65" s="35"/>
      <c r="AF65" s="35"/>
      <c r="AG65" s="39" t="s">
        <v>256</v>
      </c>
      <c r="AH65" s="35"/>
      <c r="AI65" s="35"/>
      <c r="AJ65" s="35"/>
      <c r="AK65" s="39" t="s">
        <v>255</v>
      </c>
      <c r="AL65" s="19"/>
      <c r="AM65" s="40" t="s">
        <v>274</v>
      </c>
      <c r="AN65" s="35">
        <v>602</v>
      </c>
      <c r="AO65" s="256">
        <v>141300</v>
      </c>
      <c r="AP65" s="22"/>
      <c r="AQ65" s="52" t="s">
        <v>316</v>
      </c>
      <c r="AR65" s="5"/>
      <c r="AS65" s="5"/>
      <c r="AT65" s="5"/>
      <c r="AU65" s="5"/>
      <c r="AV65" s="5"/>
      <c r="AW65" s="258"/>
      <c r="AX65" s="256">
        <v>141300</v>
      </c>
      <c r="AY65" s="39" t="s">
        <v>283</v>
      </c>
    </row>
    <row r="66" spans="1:51" customFormat="1" ht="69.75" customHeight="1">
      <c r="A66" s="35">
        <v>127657</v>
      </c>
      <c r="B66" s="64">
        <v>40429</v>
      </c>
      <c r="C66" s="19">
        <v>163258</v>
      </c>
      <c r="D66" s="32">
        <v>40420</v>
      </c>
      <c r="E66" s="35" t="s">
        <v>43</v>
      </c>
      <c r="F66" s="35" t="s">
        <v>44</v>
      </c>
      <c r="G66" s="29" t="s">
        <v>204</v>
      </c>
      <c r="H66" s="29"/>
      <c r="I66" s="29" t="s">
        <v>205</v>
      </c>
      <c r="J66" s="35"/>
      <c r="K66" s="35" t="s">
        <v>190</v>
      </c>
      <c r="L66" s="19">
        <v>19242433</v>
      </c>
      <c r="M66" s="19" t="s">
        <v>249</v>
      </c>
      <c r="N66" s="37" t="s">
        <v>238</v>
      </c>
      <c r="O66" s="35"/>
      <c r="P66" s="35" t="s">
        <v>218</v>
      </c>
      <c r="Q66" s="35" t="s">
        <v>218</v>
      </c>
      <c r="R66" s="32">
        <v>39618</v>
      </c>
      <c r="S66" s="69" t="s">
        <v>325</v>
      </c>
      <c r="T66" s="38" t="s">
        <v>222</v>
      </c>
      <c r="U66" s="33" t="s">
        <v>252</v>
      </c>
      <c r="V66" s="254">
        <v>375833</v>
      </c>
      <c r="W66" s="218">
        <v>0</v>
      </c>
      <c r="X66" s="218">
        <v>375833</v>
      </c>
      <c r="Y66" s="35" t="s">
        <v>267</v>
      </c>
      <c r="Z66" s="35"/>
      <c r="AA66" s="35">
        <v>0</v>
      </c>
      <c r="AB66" s="35"/>
      <c r="AC66" s="35"/>
      <c r="AD66" s="64"/>
      <c r="AE66" s="35"/>
      <c r="AF66" s="35"/>
      <c r="AG66" s="39" t="s">
        <v>256</v>
      </c>
      <c r="AH66" s="35"/>
      <c r="AI66" s="35"/>
      <c r="AJ66" s="35"/>
      <c r="AK66" s="39" t="s">
        <v>255</v>
      </c>
      <c r="AL66" s="19"/>
      <c r="AM66" s="35" t="s">
        <v>245</v>
      </c>
      <c r="AN66" s="242" t="s">
        <v>317</v>
      </c>
      <c r="AO66" s="254">
        <v>375833</v>
      </c>
      <c r="AP66" s="218"/>
      <c r="AQ66" s="52" t="s">
        <v>326</v>
      </c>
      <c r="AR66" s="5"/>
      <c r="AS66" s="5"/>
      <c r="AT66" s="5"/>
      <c r="AU66" s="5"/>
      <c r="AV66" s="5"/>
      <c r="AW66" s="256"/>
      <c r="AX66" s="256">
        <f>+AO66-AW66</f>
        <v>375833</v>
      </c>
      <c r="AY66" s="52" t="s">
        <v>346</v>
      </c>
    </row>
    <row r="67" spans="1:51" customFormat="1" ht="35.25" customHeight="1">
      <c r="A67" s="35">
        <v>127657</v>
      </c>
      <c r="B67" s="64">
        <v>40429</v>
      </c>
      <c r="C67" s="19">
        <v>163258</v>
      </c>
      <c r="D67" s="32">
        <v>40420</v>
      </c>
      <c r="E67" s="35" t="s">
        <v>43</v>
      </c>
      <c r="F67" s="35" t="s">
        <v>44</v>
      </c>
      <c r="G67" s="29" t="s">
        <v>204</v>
      </c>
      <c r="H67" s="29"/>
      <c r="I67" s="29" t="s">
        <v>205</v>
      </c>
      <c r="J67" s="35"/>
      <c r="K67" s="35" t="s">
        <v>190</v>
      </c>
      <c r="L67" s="19">
        <v>19242433</v>
      </c>
      <c r="M67" s="19" t="s">
        <v>249</v>
      </c>
      <c r="N67" s="37" t="s">
        <v>238</v>
      </c>
      <c r="O67" s="35"/>
      <c r="P67" s="35" t="s">
        <v>218</v>
      </c>
      <c r="Q67" s="35" t="s">
        <v>218</v>
      </c>
      <c r="R67" s="32">
        <v>39618</v>
      </c>
      <c r="S67" s="69" t="s">
        <v>325</v>
      </c>
      <c r="T67" s="38" t="s">
        <v>222</v>
      </c>
      <c r="U67" s="33" t="s">
        <v>252</v>
      </c>
      <c r="V67" s="254"/>
      <c r="W67" s="218"/>
      <c r="X67" s="218"/>
      <c r="Y67" s="35" t="s">
        <v>267</v>
      </c>
      <c r="Z67" s="35"/>
      <c r="AA67" s="35">
        <v>0</v>
      </c>
      <c r="AB67" s="35"/>
      <c r="AC67" s="35"/>
      <c r="AD67" s="64"/>
      <c r="AE67" s="35"/>
      <c r="AF67" s="35"/>
      <c r="AG67" s="39" t="s">
        <v>256</v>
      </c>
      <c r="AH67" s="35"/>
      <c r="AI67" s="35"/>
      <c r="AJ67" s="35"/>
      <c r="AK67" s="39" t="s">
        <v>255</v>
      </c>
      <c r="AL67" s="19"/>
      <c r="AM67" s="40" t="s">
        <v>274</v>
      </c>
      <c r="AN67" s="35">
        <v>602</v>
      </c>
      <c r="AO67" s="256">
        <v>141300</v>
      </c>
      <c r="AP67" s="22"/>
      <c r="AQ67" s="52" t="s">
        <v>316</v>
      </c>
      <c r="AR67" s="5"/>
      <c r="AS67" s="5"/>
      <c r="AT67" s="5"/>
      <c r="AU67" s="5"/>
      <c r="AV67" s="5"/>
      <c r="AW67" s="258"/>
      <c r="AX67" s="256">
        <v>141300</v>
      </c>
      <c r="AY67" s="39" t="s">
        <v>283</v>
      </c>
    </row>
    <row r="68" spans="1:51" customFormat="1" ht="22.5">
      <c r="A68" s="35">
        <v>127657</v>
      </c>
      <c r="B68" s="64">
        <v>40429</v>
      </c>
      <c r="C68" s="19">
        <v>163259</v>
      </c>
      <c r="D68" s="32">
        <v>40420</v>
      </c>
      <c r="E68" s="35" t="s">
        <v>43</v>
      </c>
      <c r="F68" s="35" t="s">
        <v>44</v>
      </c>
      <c r="G68" s="29" t="s">
        <v>127</v>
      </c>
      <c r="H68" s="29"/>
      <c r="I68" s="29" t="s">
        <v>128</v>
      </c>
      <c r="J68" s="35"/>
      <c r="K68" s="35" t="s">
        <v>190</v>
      </c>
      <c r="L68" s="19">
        <v>1020723778</v>
      </c>
      <c r="M68" s="19" t="s">
        <v>249</v>
      </c>
      <c r="N68" s="37" t="s">
        <v>237</v>
      </c>
      <c r="O68" s="35"/>
      <c r="P68" s="35" t="s">
        <v>218</v>
      </c>
      <c r="Q68" s="35" t="s">
        <v>218</v>
      </c>
      <c r="R68" s="32">
        <v>35489</v>
      </c>
      <c r="S68" s="69" t="s">
        <v>219</v>
      </c>
      <c r="T68" s="38" t="s">
        <v>220</v>
      </c>
      <c r="U68" s="33" t="s">
        <v>252</v>
      </c>
      <c r="V68" s="254">
        <v>1025000</v>
      </c>
      <c r="W68" s="218">
        <v>0</v>
      </c>
      <c r="X68" s="218">
        <v>1025000</v>
      </c>
      <c r="Y68" s="53" t="s">
        <v>267</v>
      </c>
      <c r="Z68" s="53"/>
      <c r="AA68" s="53">
        <v>0</v>
      </c>
      <c r="AB68" s="53"/>
      <c r="AC68" s="222"/>
      <c r="AD68" s="220"/>
      <c r="AE68" s="222"/>
      <c r="AF68" s="222"/>
      <c r="AG68" s="39" t="s">
        <v>256</v>
      </c>
      <c r="AH68" s="35"/>
      <c r="AI68" s="39"/>
      <c r="AJ68" s="35"/>
      <c r="AK68" s="39" t="s">
        <v>255</v>
      </c>
      <c r="AL68" s="19"/>
      <c r="AM68" s="40" t="s">
        <v>245</v>
      </c>
      <c r="AN68" s="35">
        <v>816</v>
      </c>
      <c r="AO68" s="256">
        <v>12500</v>
      </c>
      <c r="AP68" s="22"/>
      <c r="AQ68" s="54" t="s">
        <v>311</v>
      </c>
      <c r="AR68" s="5"/>
      <c r="AS68" s="5"/>
      <c r="AT68" s="5"/>
      <c r="AU68" s="5"/>
      <c r="AV68" s="5"/>
      <c r="AW68" s="258"/>
      <c r="AX68" s="256">
        <v>12500</v>
      </c>
      <c r="AY68" s="40" t="s">
        <v>281</v>
      </c>
    </row>
    <row r="69" spans="1:51" customFormat="1" ht="67.5">
      <c r="A69" s="35">
        <v>127657</v>
      </c>
      <c r="B69" s="64">
        <v>40429</v>
      </c>
      <c r="C69" s="19">
        <v>163259</v>
      </c>
      <c r="D69" s="32">
        <v>40420</v>
      </c>
      <c r="E69" s="35" t="s">
        <v>43</v>
      </c>
      <c r="F69" s="35" t="s">
        <v>44</v>
      </c>
      <c r="G69" s="29" t="s">
        <v>127</v>
      </c>
      <c r="H69" s="29"/>
      <c r="I69" s="29" t="s">
        <v>128</v>
      </c>
      <c r="J69" s="35"/>
      <c r="K69" s="35" t="s">
        <v>190</v>
      </c>
      <c r="L69" s="19">
        <v>1020723778</v>
      </c>
      <c r="M69" s="19" t="s">
        <v>249</v>
      </c>
      <c r="N69" s="37" t="s">
        <v>237</v>
      </c>
      <c r="O69" s="35"/>
      <c r="P69" s="35" t="s">
        <v>218</v>
      </c>
      <c r="Q69" s="35" t="s">
        <v>218</v>
      </c>
      <c r="R69" s="32">
        <v>35489</v>
      </c>
      <c r="S69" s="69" t="s">
        <v>219</v>
      </c>
      <c r="T69" s="38" t="s">
        <v>220</v>
      </c>
      <c r="U69" s="33" t="s">
        <v>252</v>
      </c>
      <c r="V69" s="254"/>
      <c r="W69" s="218"/>
      <c r="X69" s="218"/>
      <c r="Y69" s="53" t="s">
        <v>267</v>
      </c>
      <c r="Z69" s="53"/>
      <c r="AA69" s="53">
        <v>0</v>
      </c>
      <c r="AB69" s="53"/>
      <c r="AC69" s="222"/>
      <c r="AD69" s="220"/>
      <c r="AE69" s="222"/>
      <c r="AF69" s="222"/>
      <c r="AG69" s="39" t="s">
        <v>256</v>
      </c>
      <c r="AH69" s="35"/>
      <c r="AI69" s="39"/>
      <c r="AJ69" s="35"/>
      <c r="AK69" s="39" t="s">
        <v>255</v>
      </c>
      <c r="AL69" s="19"/>
      <c r="AM69" s="40" t="s">
        <v>274</v>
      </c>
      <c r="AN69" s="35">
        <v>602</v>
      </c>
      <c r="AO69" s="256">
        <v>141300</v>
      </c>
      <c r="AP69" s="22"/>
      <c r="AQ69" s="52" t="s">
        <v>316</v>
      </c>
      <c r="AR69" s="5"/>
      <c r="AS69" s="5"/>
      <c r="AT69" s="5"/>
      <c r="AU69" s="5"/>
      <c r="AV69" s="5"/>
      <c r="AW69" s="258"/>
      <c r="AX69" s="256">
        <v>141300</v>
      </c>
      <c r="AY69" s="39" t="s">
        <v>283</v>
      </c>
    </row>
    <row r="70" spans="1:51" s="229" customFormat="1" ht="22.5">
      <c r="A70" s="35">
        <v>127657</v>
      </c>
      <c r="B70" s="64">
        <v>40429</v>
      </c>
      <c r="C70" s="225">
        <v>163260</v>
      </c>
      <c r="D70" s="32">
        <v>40420</v>
      </c>
      <c r="E70" s="35" t="s">
        <v>43</v>
      </c>
      <c r="F70" s="35" t="s">
        <v>44</v>
      </c>
      <c r="G70" s="29" t="s">
        <v>129</v>
      </c>
      <c r="H70" s="29"/>
      <c r="I70" s="29" t="s">
        <v>70</v>
      </c>
      <c r="J70" s="35" t="s">
        <v>130</v>
      </c>
      <c r="K70" s="35" t="s">
        <v>190</v>
      </c>
      <c r="L70" s="19">
        <v>1020723805</v>
      </c>
      <c r="M70" s="19" t="s">
        <v>249</v>
      </c>
      <c r="N70" s="37" t="s">
        <v>238</v>
      </c>
      <c r="O70" s="35"/>
      <c r="P70" s="35" t="s">
        <v>218</v>
      </c>
      <c r="Q70" s="35" t="s">
        <v>218</v>
      </c>
      <c r="R70" s="32">
        <v>34615</v>
      </c>
      <c r="S70" s="69" t="s">
        <v>219</v>
      </c>
      <c r="T70" s="33" t="s">
        <v>226</v>
      </c>
      <c r="U70" s="33" t="s">
        <v>240</v>
      </c>
      <c r="V70" s="254">
        <v>1025000</v>
      </c>
      <c r="W70" s="218">
        <v>0</v>
      </c>
      <c r="X70" s="218">
        <v>1025000</v>
      </c>
      <c r="Y70" s="226" t="s">
        <v>267</v>
      </c>
      <c r="Z70" s="226"/>
      <c r="AA70" s="226">
        <v>0</v>
      </c>
      <c r="AB70" s="226"/>
      <c r="AC70" s="226"/>
      <c r="AD70" s="228"/>
      <c r="AE70" s="226"/>
      <c r="AF70" s="226"/>
      <c r="AG70" s="39" t="s">
        <v>256</v>
      </c>
      <c r="AH70" s="226"/>
      <c r="AI70" s="226"/>
      <c r="AJ70" s="226"/>
      <c r="AK70" s="39" t="s">
        <v>255</v>
      </c>
      <c r="AL70" s="225"/>
      <c r="AM70" s="40" t="s">
        <v>245</v>
      </c>
      <c r="AN70" s="35">
        <v>816</v>
      </c>
      <c r="AO70" s="256">
        <v>12500</v>
      </c>
      <c r="AP70" s="22"/>
      <c r="AQ70" s="54" t="s">
        <v>311</v>
      </c>
      <c r="AR70" s="224"/>
      <c r="AS70" s="224"/>
      <c r="AT70" s="224"/>
      <c r="AU70" s="224"/>
      <c r="AV70" s="224"/>
      <c r="AW70" s="278"/>
      <c r="AX70" s="256">
        <v>12500</v>
      </c>
      <c r="AY70" s="40" t="s">
        <v>281</v>
      </c>
    </row>
    <row r="71" spans="1:51" s="229" customFormat="1" ht="67.5">
      <c r="A71" s="35">
        <v>127657</v>
      </c>
      <c r="B71" s="64">
        <v>40429</v>
      </c>
      <c r="C71" s="225">
        <v>163260</v>
      </c>
      <c r="D71" s="32">
        <v>40420</v>
      </c>
      <c r="E71" s="35" t="s">
        <v>43</v>
      </c>
      <c r="F71" s="35" t="s">
        <v>44</v>
      </c>
      <c r="G71" s="29" t="s">
        <v>129</v>
      </c>
      <c r="H71" s="29"/>
      <c r="I71" s="29" t="s">
        <v>70</v>
      </c>
      <c r="J71" s="35" t="s">
        <v>130</v>
      </c>
      <c r="K71" s="35" t="s">
        <v>190</v>
      </c>
      <c r="L71" s="19">
        <v>1020723805</v>
      </c>
      <c r="M71" s="19" t="s">
        <v>249</v>
      </c>
      <c r="N71" s="37" t="s">
        <v>238</v>
      </c>
      <c r="O71" s="35"/>
      <c r="P71" s="35" t="s">
        <v>218</v>
      </c>
      <c r="Q71" s="35" t="s">
        <v>218</v>
      </c>
      <c r="R71" s="32">
        <v>34615</v>
      </c>
      <c r="S71" s="69" t="s">
        <v>219</v>
      </c>
      <c r="T71" s="33" t="s">
        <v>226</v>
      </c>
      <c r="U71" s="33" t="s">
        <v>240</v>
      </c>
      <c r="V71" s="254"/>
      <c r="W71" s="218"/>
      <c r="X71" s="218"/>
      <c r="Y71" s="226" t="s">
        <v>267</v>
      </c>
      <c r="Z71" s="226"/>
      <c r="AA71" s="226">
        <v>0</v>
      </c>
      <c r="AB71" s="226"/>
      <c r="AC71" s="226"/>
      <c r="AD71" s="228"/>
      <c r="AE71" s="226"/>
      <c r="AF71" s="226"/>
      <c r="AG71" s="39" t="s">
        <v>256</v>
      </c>
      <c r="AH71" s="226"/>
      <c r="AI71" s="226"/>
      <c r="AJ71" s="226"/>
      <c r="AK71" s="39" t="s">
        <v>255</v>
      </c>
      <c r="AL71" s="225"/>
      <c r="AM71" s="40" t="s">
        <v>274</v>
      </c>
      <c r="AN71" s="35">
        <v>602</v>
      </c>
      <c r="AO71" s="256">
        <v>141300</v>
      </c>
      <c r="AP71" s="22"/>
      <c r="AQ71" s="52" t="s">
        <v>316</v>
      </c>
      <c r="AR71" s="224"/>
      <c r="AS71" s="224"/>
      <c r="AT71" s="224"/>
      <c r="AU71" s="224"/>
      <c r="AV71" s="224"/>
      <c r="AW71" s="278"/>
      <c r="AX71" s="256">
        <v>141300</v>
      </c>
      <c r="AY71" s="39" t="s">
        <v>283</v>
      </c>
    </row>
    <row r="72" spans="1:51" customFormat="1" ht="22.5">
      <c r="A72" s="35">
        <v>127657</v>
      </c>
      <c r="B72" s="64">
        <v>40429</v>
      </c>
      <c r="C72" s="19">
        <v>163261</v>
      </c>
      <c r="D72" s="32">
        <v>40420</v>
      </c>
      <c r="E72" s="35" t="s">
        <v>43</v>
      </c>
      <c r="F72" s="35" t="s">
        <v>44</v>
      </c>
      <c r="G72" s="29" t="s">
        <v>131</v>
      </c>
      <c r="H72" s="29" t="s">
        <v>132</v>
      </c>
      <c r="I72" s="29" t="s">
        <v>51</v>
      </c>
      <c r="J72" s="35" t="s">
        <v>133</v>
      </c>
      <c r="K72" s="35" t="s">
        <v>190</v>
      </c>
      <c r="L72" s="19">
        <v>20686505</v>
      </c>
      <c r="M72" s="19" t="s">
        <v>249</v>
      </c>
      <c r="N72" s="37" t="s">
        <v>237</v>
      </c>
      <c r="O72" s="35"/>
      <c r="P72" s="35" t="s">
        <v>218</v>
      </c>
      <c r="Q72" s="35" t="s">
        <v>218</v>
      </c>
      <c r="R72" s="32">
        <v>37445</v>
      </c>
      <c r="S72" s="69" t="s">
        <v>219</v>
      </c>
      <c r="T72" s="33" t="s">
        <v>224</v>
      </c>
      <c r="U72" s="33" t="s">
        <v>240</v>
      </c>
      <c r="V72" s="254">
        <v>1025000</v>
      </c>
      <c r="W72" s="218">
        <v>0</v>
      </c>
      <c r="X72" s="218">
        <v>1025000</v>
      </c>
      <c r="Y72" s="29" t="s">
        <v>267</v>
      </c>
      <c r="Z72" s="35"/>
      <c r="AA72" s="35">
        <v>0</v>
      </c>
      <c r="AB72" s="35"/>
      <c r="AC72" s="35"/>
      <c r="AD72" s="64"/>
      <c r="AE72" s="35"/>
      <c r="AF72" s="35"/>
      <c r="AG72" s="39" t="s">
        <v>256</v>
      </c>
      <c r="AH72" s="35"/>
      <c r="AI72" s="39"/>
      <c r="AJ72" s="35"/>
      <c r="AK72" s="39" t="s">
        <v>255</v>
      </c>
      <c r="AL72" s="19"/>
      <c r="AM72" s="40" t="s">
        <v>245</v>
      </c>
      <c r="AN72" s="35">
        <v>816</v>
      </c>
      <c r="AO72" s="256">
        <v>12500</v>
      </c>
      <c r="AP72" s="22"/>
      <c r="AQ72" s="54" t="s">
        <v>311</v>
      </c>
      <c r="AR72" s="5"/>
      <c r="AS72" s="5"/>
      <c r="AT72" s="5"/>
      <c r="AU72" s="5"/>
      <c r="AV72" s="5"/>
      <c r="AW72" s="258"/>
      <c r="AX72" s="256">
        <v>12500</v>
      </c>
      <c r="AY72" s="40" t="s">
        <v>281</v>
      </c>
    </row>
    <row r="73" spans="1:51" customFormat="1" ht="67.5">
      <c r="A73" s="35">
        <v>127657</v>
      </c>
      <c r="B73" s="64">
        <v>40429</v>
      </c>
      <c r="C73" s="19">
        <v>163261</v>
      </c>
      <c r="D73" s="32">
        <v>40420</v>
      </c>
      <c r="E73" s="35" t="s">
        <v>43</v>
      </c>
      <c r="F73" s="35" t="s">
        <v>44</v>
      </c>
      <c r="G73" s="29" t="s">
        <v>131</v>
      </c>
      <c r="H73" s="29" t="s">
        <v>132</v>
      </c>
      <c r="I73" s="29" t="s">
        <v>51</v>
      </c>
      <c r="J73" s="35" t="s">
        <v>133</v>
      </c>
      <c r="K73" s="35" t="s">
        <v>190</v>
      </c>
      <c r="L73" s="19">
        <v>20686505</v>
      </c>
      <c r="M73" s="19" t="s">
        <v>249</v>
      </c>
      <c r="N73" s="37" t="s">
        <v>237</v>
      </c>
      <c r="O73" s="35"/>
      <c r="P73" s="35" t="s">
        <v>218</v>
      </c>
      <c r="Q73" s="35" t="s">
        <v>218</v>
      </c>
      <c r="R73" s="32">
        <v>37445</v>
      </c>
      <c r="S73" s="69" t="s">
        <v>219</v>
      </c>
      <c r="T73" s="33" t="s">
        <v>224</v>
      </c>
      <c r="U73" s="33" t="s">
        <v>240</v>
      </c>
      <c r="V73" s="254"/>
      <c r="W73" s="218"/>
      <c r="X73" s="218"/>
      <c r="Y73" s="29" t="s">
        <v>267</v>
      </c>
      <c r="Z73" s="35"/>
      <c r="AA73" s="35">
        <v>0</v>
      </c>
      <c r="AB73" s="35"/>
      <c r="AC73" s="35"/>
      <c r="AD73" s="64"/>
      <c r="AE73" s="35"/>
      <c r="AF73" s="35"/>
      <c r="AG73" s="39" t="s">
        <v>256</v>
      </c>
      <c r="AH73" s="35"/>
      <c r="AI73" s="39"/>
      <c r="AJ73" s="35"/>
      <c r="AK73" s="39" t="s">
        <v>255</v>
      </c>
      <c r="AL73" s="19"/>
      <c r="AM73" s="40" t="s">
        <v>274</v>
      </c>
      <c r="AN73" s="35">
        <v>602</v>
      </c>
      <c r="AO73" s="256">
        <v>141300</v>
      </c>
      <c r="AP73" s="22"/>
      <c r="AQ73" s="52" t="s">
        <v>316</v>
      </c>
      <c r="AR73" s="5"/>
      <c r="AS73" s="5"/>
      <c r="AT73" s="5"/>
      <c r="AU73" s="5"/>
      <c r="AV73" s="5"/>
      <c r="AW73" s="258"/>
      <c r="AX73" s="256">
        <v>141300</v>
      </c>
      <c r="AY73" s="39" t="s">
        <v>283</v>
      </c>
    </row>
    <row r="74" spans="1:51" customFormat="1" ht="22.5">
      <c r="A74" s="35">
        <v>127657</v>
      </c>
      <c r="B74" s="64">
        <v>40429</v>
      </c>
      <c r="C74" s="19">
        <v>163262</v>
      </c>
      <c r="D74" s="32">
        <v>40420</v>
      </c>
      <c r="E74" s="35" t="s">
        <v>43</v>
      </c>
      <c r="F74" s="35" t="s">
        <v>44</v>
      </c>
      <c r="G74" s="29" t="s">
        <v>321</v>
      </c>
      <c r="H74" s="29"/>
      <c r="I74" s="29" t="s">
        <v>135</v>
      </c>
      <c r="J74" s="35"/>
      <c r="K74" s="35" t="s">
        <v>190</v>
      </c>
      <c r="L74" s="19">
        <v>1032437014</v>
      </c>
      <c r="M74" s="19" t="s">
        <v>249</v>
      </c>
      <c r="N74" s="37" t="s">
        <v>237</v>
      </c>
      <c r="O74" s="35"/>
      <c r="P74" s="35" t="s">
        <v>218</v>
      </c>
      <c r="Q74" s="35" t="s">
        <v>218</v>
      </c>
      <c r="R74" s="32">
        <v>37524</v>
      </c>
      <c r="S74" s="69" t="s">
        <v>219</v>
      </c>
      <c r="T74" s="33" t="s">
        <v>226</v>
      </c>
      <c r="U74" s="33" t="s">
        <v>252</v>
      </c>
      <c r="V74" s="254">
        <v>1025000</v>
      </c>
      <c r="W74" s="218">
        <v>0</v>
      </c>
      <c r="X74" s="218">
        <v>1025000</v>
      </c>
      <c r="Y74" s="51" t="s">
        <v>267</v>
      </c>
      <c r="Z74" s="53"/>
      <c r="AA74" s="53">
        <v>0</v>
      </c>
      <c r="AB74" s="53"/>
      <c r="AC74" s="51"/>
      <c r="AD74" s="220"/>
      <c r="AE74" s="35"/>
      <c r="AF74" s="35"/>
      <c r="AG74" s="39" t="s">
        <v>256</v>
      </c>
      <c r="AH74" s="35"/>
      <c r="AI74" s="35"/>
      <c r="AJ74" s="35"/>
      <c r="AK74" s="39" t="s">
        <v>255</v>
      </c>
      <c r="AL74" s="19"/>
      <c r="AM74" s="40" t="s">
        <v>245</v>
      </c>
      <c r="AN74" s="35">
        <v>816</v>
      </c>
      <c r="AO74" s="256">
        <v>12500</v>
      </c>
      <c r="AP74" s="22"/>
      <c r="AQ74" s="54" t="s">
        <v>311</v>
      </c>
      <c r="AR74" s="5"/>
      <c r="AS74" s="5"/>
      <c r="AT74" s="5"/>
      <c r="AU74" s="5"/>
      <c r="AV74" s="5"/>
      <c r="AW74" s="258"/>
      <c r="AX74" s="256">
        <v>12500</v>
      </c>
      <c r="AY74" s="40" t="s">
        <v>281</v>
      </c>
    </row>
    <row r="75" spans="1:51" customFormat="1" ht="67.5">
      <c r="A75" s="35">
        <v>127657</v>
      </c>
      <c r="B75" s="64">
        <v>40429</v>
      </c>
      <c r="C75" s="19">
        <v>163262</v>
      </c>
      <c r="D75" s="32">
        <v>40420</v>
      </c>
      <c r="E75" s="35" t="s">
        <v>43</v>
      </c>
      <c r="F75" s="35" t="s">
        <v>44</v>
      </c>
      <c r="G75" s="29" t="s">
        <v>321</v>
      </c>
      <c r="H75" s="29"/>
      <c r="I75" s="29" t="s">
        <v>135</v>
      </c>
      <c r="J75" s="35"/>
      <c r="K75" s="35" t="s">
        <v>190</v>
      </c>
      <c r="L75" s="19">
        <v>1032437014</v>
      </c>
      <c r="M75" s="19" t="s">
        <v>249</v>
      </c>
      <c r="N75" s="37" t="s">
        <v>237</v>
      </c>
      <c r="O75" s="35"/>
      <c r="P75" s="35" t="s">
        <v>218</v>
      </c>
      <c r="Q75" s="35" t="s">
        <v>218</v>
      </c>
      <c r="R75" s="32">
        <v>37524</v>
      </c>
      <c r="S75" s="69" t="s">
        <v>219</v>
      </c>
      <c r="T75" s="33" t="s">
        <v>226</v>
      </c>
      <c r="U75" s="33" t="s">
        <v>252</v>
      </c>
      <c r="V75" s="254"/>
      <c r="W75" s="218"/>
      <c r="X75" s="218"/>
      <c r="Y75" s="51" t="s">
        <v>267</v>
      </c>
      <c r="Z75" s="53"/>
      <c r="AA75" s="53">
        <v>0</v>
      </c>
      <c r="AB75" s="53"/>
      <c r="AC75" s="51"/>
      <c r="AD75" s="220"/>
      <c r="AE75" s="35"/>
      <c r="AF75" s="35"/>
      <c r="AG75" s="39" t="s">
        <v>256</v>
      </c>
      <c r="AH75" s="35"/>
      <c r="AI75" s="35"/>
      <c r="AJ75" s="35"/>
      <c r="AK75" s="39" t="s">
        <v>255</v>
      </c>
      <c r="AL75" s="19"/>
      <c r="AM75" s="40" t="s">
        <v>274</v>
      </c>
      <c r="AN75" s="35">
        <v>602</v>
      </c>
      <c r="AO75" s="256">
        <v>141300</v>
      </c>
      <c r="AP75" s="22"/>
      <c r="AQ75" s="52" t="s">
        <v>316</v>
      </c>
      <c r="AR75" s="5"/>
      <c r="AS75" s="5"/>
      <c r="AT75" s="5"/>
      <c r="AU75" s="5"/>
      <c r="AV75" s="5"/>
      <c r="AW75" s="258"/>
      <c r="AX75" s="256">
        <v>141300</v>
      </c>
      <c r="AY75" s="39" t="s">
        <v>283</v>
      </c>
    </row>
    <row r="76" spans="1:51" customFormat="1" ht="22.5">
      <c r="A76" s="35">
        <v>127657</v>
      </c>
      <c r="B76" s="64">
        <v>40429</v>
      </c>
      <c r="C76" s="19">
        <v>163263</v>
      </c>
      <c r="D76" s="32">
        <v>40420</v>
      </c>
      <c r="E76" s="35" t="s">
        <v>43</v>
      </c>
      <c r="F76" s="35" t="s">
        <v>44</v>
      </c>
      <c r="G76" s="29" t="s">
        <v>136</v>
      </c>
      <c r="H76" s="29" t="s">
        <v>123</v>
      </c>
      <c r="I76" s="29" t="s">
        <v>137</v>
      </c>
      <c r="J76" s="35"/>
      <c r="K76" s="35" t="s">
        <v>190</v>
      </c>
      <c r="L76" s="19">
        <v>1020723790</v>
      </c>
      <c r="M76" s="19" t="s">
        <v>249</v>
      </c>
      <c r="N76" s="37" t="s">
        <v>237</v>
      </c>
      <c r="O76" s="35"/>
      <c r="P76" s="35" t="s">
        <v>218</v>
      </c>
      <c r="Q76" s="35" t="s">
        <v>218</v>
      </c>
      <c r="R76" s="232">
        <v>33891</v>
      </c>
      <c r="S76" s="69" t="s">
        <v>219</v>
      </c>
      <c r="T76" s="33" t="s">
        <v>226</v>
      </c>
      <c r="U76" s="33" t="s">
        <v>252</v>
      </c>
      <c r="V76" s="254">
        <v>1025000</v>
      </c>
      <c r="W76" s="218">
        <v>0</v>
      </c>
      <c r="X76" s="218">
        <v>1025000</v>
      </c>
      <c r="Y76" s="51" t="s">
        <v>267</v>
      </c>
      <c r="Z76" s="53"/>
      <c r="AA76" s="53">
        <v>0</v>
      </c>
      <c r="AB76" s="35"/>
      <c r="AC76" s="48"/>
      <c r="AD76" s="220"/>
      <c r="AE76" s="222"/>
      <c r="AF76" s="222"/>
      <c r="AG76" s="39" t="s">
        <v>256</v>
      </c>
      <c r="AH76" s="35"/>
      <c r="AI76" s="35"/>
      <c r="AJ76" s="35"/>
      <c r="AK76" s="39" t="s">
        <v>255</v>
      </c>
      <c r="AL76" s="19"/>
      <c r="AM76" s="40" t="s">
        <v>245</v>
      </c>
      <c r="AN76" s="35">
        <v>816</v>
      </c>
      <c r="AO76" s="256">
        <v>12500</v>
      </c>
      <c r="AP76" s="22"/>
      <c r="AQ76" s="54" t="s">
        <v>311</v>
      </c>
      <c r="AR76" s="5"/>
      <c r="AS76" s="5"/>
      <c r="AT76" s="5"/>
      <c r="AU76" s="5"/>
      <c r="AV76" s="5"/>
      <c r="AW76" s="258"/>
      <c r="AX76" s="256">
        <v>12500</v>
      </c>
      <c r="AY76" s="40" t="s">
        <v>281</v>
      </c>
    </row>
    <row r="77" spans="1:51" customFormat="1" ht="67.5">
      <c r="A77" s="35">
        <v>127657</v>
      </c>
      <c r="B77" s="64">
        <v>40429</v>
      </c>
      <c r="C77" s="19">
        <v>163263</v>
      </c>
      <c r="D77" s="32">
        <v>40420</v>
      </c>
      <c r="E77" s="35" t="s">
        <v>43</v>
      </c>
      <c r="F77" s="35" t="s">
        <v>44</v>
      </c>
      <c r="G77" s="29" t="s">
        <v>136</v>
      </c>
      <c r="H77" s="29" t="s">
        <v>123</v>
      </c>
      <c r="I77" s="29" t="s">
        <v>137</v>
      </c>
      <c r="J77" s="35"/>
      <c r="K77" s="35" t="s">
        <v>190</v>
      </c>
      <c r="L77" s="19">
        <v>1020723790</v>
      </c>
      <c r="M77" s="19" t="s">
        <v>249</v>
      </c>
      <c r="N77" s="37" t="s">
        <v>237</v>
      </c>
      <c r="O77" s="35"/>
      <c r="P77" s="35" t="s">
        <v>218</v>
      </c>
      <c r="Q77" s="35" t="s">
        <v>218</v>
      </c>
      <c r="R77" s="232">
        <v>33891</v>
      </c>
      <c r="S77" s="69" t="s">
        <v>219</v>
      </c>
      <c r="T77" s="33" t="s">
        <v>226</v>
      </c>
      <c r="U77" s="33" t="s">
        <v>252</v>
      </c>
      <c r="V77" s="254"/>
      <c r="W77" s="218"/>
      <c r="X77" s="218"/>
      <c r="Y77" s="51" t="s">
        <v>267</v>
      </c>
      <c r="Z77" s="53"/>
      <c r="AA77" s="53">
        <v>0</v>
      </c>
      <c r="AB77" s="35"/>
      <c r="AC77" s="48"/>
      <c r="AD77" s="220"/>
      <c r="AE77" s="222"/>
      <c r="AF77" s="222"/>
      <c r="AG77" s="39" t="s">
        <v>256</v>
      </c>
      <c r="AH77" s="35"/>
      <c r="AI77" s="35"/>
      <c r="AJ77" s="35"/>
      <c r="AK77" s="39" t="s">
        <v>255</v>
      </c>
      <c r="AL77" s="19"/>
      <c r="AM77" s="40" t="s">
        <v>274</v>
      </c>
      <c r="AN77" s="35">
        <v>602</v>
      </c>
      <c r="AO77" s="256">
        <v>141300</v>
      </c>
      <c r="AP77" s="22"/>
      <c r="AQ77" s="52" t="s">
        <v>316</v>
      </c>
      <c r="AR77" s="5"/>
      <c r="AS77" s="5"/>
      <c r="AT77" s="5"/>
      <c r="AU77" s="5"/>
      <c r="AV77" s="5"/>
      <c r="AW77" s="258"/>
      <c r="AX77" s="256">
        <v>141300</v>
      </c>
      <c r="AY77" s="39" t="s">
        <v>283</v>
      </c>
    </row>
    <row r="78" spans="1:51" customFormat="1" ht="22.5">
      <c r="A78" s="35">
        <v>127657</v>
      </c>
      <c r="B78" s="64">
        <v>40429</v>
      </c>
      <c r="C78" s="19">
        <v>163264</v>
      </c>
      <c r="D78" s="32">
        <v>40420</v>
      </c>
      <c r="E78" s="35" t="s">
        <v>43</v>
      </c>
      <c r="F78" s="35" t="s">
        <v>44</v>
      </c>
      <c r="G78" s="29" t="s">
        <v>138</v>
      </c>
      <c r="H78" s="29"/>
      <c r="I78" s="29" t="s">
        <v>139</v>
      </c>
      <c r="J78" s="35"/>
      <c r="K78" s="35" t="s">
        <v>190</v>
      </c>
      <c r="L78" s="19">
        <v>1032436882</v>
      </c>
      <c r="M78" s="19" t="s">
        <v>249</v>
      </c>
      <c r="N78" s="37" t="s">
        <v>237</v>
      </c>
      <c r="O78" s="35"/>
      <c r="P78" s="35" t="s">
        <v>218</v>
      </c>
      <c r="Q78" s="35" t="s">
        <v>218</v>
      </c>
      <c r="R78" s="32">
        <v>36746</v>
      </c>
      <c r="S78" s="69" t="s">
        <v>219</v>
      </c>
      <c r="T78" s="33" t="s">
        <v>226</v>
      </c>
      <c r="U78" s="33" t="s">
        <v>252</v>
      </c>
      <c r="V78" s="254">
        <v>1025000</v>
      </c>
      <c r="W78" s="218">
        <v>0</v>
      </c>
      <c r="X78" s="218">
        <v>1025000</v>
      </c>
      <c r="Y78" s="35" t="s">
        <v>257</v>
      </c>
      <c r="Z78" s="35"/>
      <c r="AA78" s="35">
        <v>0</v>
      </c>
      <c r="AB78" s="35"/>
      <c r="AC78" s="35"/>
      <c r="AD78" s="64"/>
      <c r="AE78" s="35"/>
      <c r="AF78" s="35"/>
      <c r="AG78" s="39" t="s">
        <v>256</v>
      </c>
      <c r="AH78" s="35"/>
      <c r="AI78" s="35"/>
      <c r="AJ78" s="35"/>
      <c r="AK78" s="39" t="s">
        <v>255</v>
      </c>
      <c r="AL78" s="19"/>
      <c r="AM78" s="40" t="s">
        <v>245</v>
      </c>
      <c r="AN78" s="35">
        <v>889</v>
      </c>
      <c r="AO78" s="256"/>
      <c r="AP78" s="22"/>
      <c r="AQ78" s="54" t="s">
        <v>262</v>
      </c>
      <c r="AR78" s="5"/>
      <c r="AS78" s="5"/>
      <c r="AT78" s="5"/>
      <c r="AU78" s="5"/>
      <c r="AV78" s="5"/>
      <c r="AW78" s="258"/>
      <c r="AX78" s="258"/>
      <c r="AY78" s="5"/>
    </row>
    <row r="79" spans="1:51" customFormat="1" ht="22.5">
      <c r="A79" s="35">
        <v>127657</v>
      </c>
      <c r="B79" s="64">
        <v>40429</v>
      </c>
      <c r="C79" s="19">
        <v>163264</v>
      </c>
      <c r="D79" s="32">
        <v>40420</v>
      </c>
      <c r="E79" s="35" t="s">
        <v>43</v>
      </c>
      <c r="F79" s="35" t="s">
        <v>44</v>
      </c>
      <c r="G79" s="29" t="s">
        <v>138</v>
      </c>
      <c r="H79" s="29"/>
      <c r="I79" s="29" t="s">
        <v>139</v>
      </c>
      <c r="J79" s="35"/>
      <c r="K79" s="35" t="s">
        <v>190</v>
      </c>
      <c r="L79" s="19">
        <v>1032436882</v>
      </c>
      <c r="M79" s="19" t="s">
        <v>249</v>
      </c>
      <c r="N79" s="37" t="s">
        <v>237</v>
      </c>
      <c r="O79" s="35"/>
      <c r="P79" s="35" t="s">
        <v>218</v>
      </c>
      <c r="Q79" s="35" t="s">
        <v>218</v>
      </c>
      <c r="R79" s="32">
        <v>36746</v>
      </c>
      <c r="S79" s="69" t="s">
        <v>219</v>
      </c>
      <c r="T79" s="33" t="s">
        <v>226</v>
      </c>
      <c r="U79" s="33" t="s">
        <v>252</v>
      </c>
      <c r="V79" s="254"/>
      <c r="W79" s="218"/>
      <c r="X79" s="218"/>
      <c r="Y79" s="35" t="s">
        <v>257</v>
      </c>
      <c r="Z79" s="35"/>
      <c r="AA79" s="35">
        <v>0</v>
      </c>
      <c r="AB79" s="35"/>
      <c r="AC79" s="35"/>
      <c r="AD79" s="64"/>
      <c r="AE79" s="35"/>
      <c r="AF79" s="35"/>
      <c r="AG79" s="39" t="s">
        <v>256</v>
      </c>
      <c r="AH79" s="35"/>
      <c r="AI79" s="35"/>
      <c r="AJ79" s="35"/>
      <c r="AK79" s="39" t="s">
        <v>255</v>
      </c>
      <c r="AL79" s="19"/>
      <c r="AM79" s="40" t="s">
        <v>274</v>
      </c>
      <c r="AN79" s="35">
        <v>888</v>
      </c>
      <c r="AO79" s="256"/>
      <c r="AP79" s="22"/>
      <c r="AQ79" s="52" t="s">
        <v>310</v>
      </c>
      <c r="AR79" s="5"/>
      <c r="AS79" s="5"/>
      <c r="AT79" s="5"/>
      <c r="AU79" s="5"/>
      <c r="AV79" s="5"/>
      <c r="AW79" s="258"/>
      <c r="AX79" s="258"/>
      <c r="AY79" s="5"/>
    </row>
    <row r="80" spans="1:51" customFormat="1" ht="22.5">
      <c r="A80" s="35">
        <v>127657</v>
      </c>
      <c r="B80" s="64">
        <v>40429</v>
      </c>
      <c r="C80" s="19">
        <v>163265</v>
      </c>
      <c r="D80" s="32">
        <v>40420</v>
      </c>
      <c r="E80" s="35" t="s">
        <v>43</v>
      </c>
      <c r="F80" s="35" t="s">
        <v>44</v>
      </c>
      <c r="G80" s="29" t="s">
        <v>327</v>
      </c>
      <c r="H80" s="29"/>
      <c r="I80" s="29" t="s">
        <v>70</v>
      </c>
      <c r="J80" s="35" t="s">
        <v>328</v>
      </c>
      <c r="K80" s="35" t="s">
        <v>190</v>
      </c>
      <c r="L80" s="19">
        <v>1020723796</v>
      </c>
      <c r="M80" s="19" t="s">
        <v>249</v>
      </c>
      <c r="N80" s="37" t="s">
        <v>238</v>
      </c>
      <c r="O80" s="35"/>
      <c r="P80" s="35" t="s">
        <v>218</v>
      </c>
      <c r="Q80" s="35" t="s">
        <v>218</v>
      </c>
      <c r="R80" s="32">
        <v>34880</v>
      </c>
      <c r="S80" s="69" t="s">
        <v>219</v>
      </c>
      <c r="T80" s="33" t="s">
        <v>233</v>
      </c>
      <c r="U80" s="33" t="s">
        <v>252</v>
      </c>
      <c r="V80" s="254">
        <v>1025000</v>
      </c>
      <c r="W80" s="218">
        <v>0</v>
      </c>
      <c r="X80" s="218">
        <v>1025000</v>
      </c>
      <c r="Y80" s="35" t="s">
        <v>267</v>
      </c>
      <c r="Z80" s="35"/>
      <c r="AA80" s="35">
        <v>0</v>
      </c>
      <c r="AB80" s="35"/>
      <c r="AC80" s="35"/>
      <c r="AD80" s="64"/>
      <c r="AE80" s="35"/>
      <c r="AF80" s="35"/>
      <c r="AG80" s="39" t="s">
        <v>256</v>
      </c>
      <c r="AH80" s="35"/>
      <c r="AI80" s="35"/>
      <c r="AJ80" s="35"/>
      <c r="AK80" s="39" t="s">
        <v>255</v>
      </c>
      <c r="AL80" s="19"/>
      <c r="AM80" s="40" t="s">
        <v>245</v>
      </c>
      <c r="AN80" s="35">
        <v>816</v>
      </c>
      <c r="AO80" s="256">
        <v>12500</v>
      </c>
      <c r="AP80" s="22"/>
      <c r="AQ80" s="54" t="s">
        <v>311</v>
      </c>
      <c r="AR80" s="5"/>
      <c r="AS80" s="5"/>
      <c r="AT80" s="5"/>
      <c r="AU80" s="5"/>
      <c r="AV80" s="5"/>
      <c r="AW80" s="258"/>
      <c r="AX80" s="256">
        <v>12500</v>
      </c>
      <c r="AY80" s="40" t="s">
        <v>281</v>
      </c>
    </row>
    <row r="81" spans="1:51" customFormat="1" ht="67.5">
      <c r="A81" s="35">
        <v>127657</v>
      </c>
      <c r="B81" s="64">
        <v>40429</v>
      </c>
      <c r="C81" s="19">
        <v>163265</v>
      </c>
      <c r="D81" s="32">
        <v>40420</v>
      </c>
      <c r="E81" s="35" t="s">
        <v>43</v>
      </c>
      <c r="F81" s="35" t="s">
        <v>44</v>
      </c>
      <c r="G81" s="29" t="s">
        <v>327</v>
      </c>
      <c r="H81" s="29"/>
      <c r="I81" s="29" t="s">
        <v>70</v>
      </c>
      <c r="J81" s="35" t="s">
        <v>328</v>
      </c>
      <c r="K81" s="35" t="s">
        <v>190</v>
      </c>
      <c r="L81" s="19">
        <v>1020723796</v>
      </c>
      <c r="M81" s="19" t="s">
        <v>249</v>
      </c>
      <c r="N81" s="37" t="s">
        <v>238</v>
      </c>
      <c r="O81" s="35"/>
      <c r="P81" s="35" t="s">
        <v>218</v>
      </c>
      <c r="Q81" s="35" t="s">
        <v>218</v>
      </c>
      <c r="R81" s="32">
        <v>34880</v>
      </c>
      <c r="S81" s="69" t="s">
        <v>219</v>
      </c>
      <c r="T81" s="33" t="s">
        <v>233</v>
      </c>
      <c r="U81" s="33" t="s">
        <v>252</v>
      </c>
      <c r="V81" s="254"/>
      <c r="W81" s="218"/>
      <c r="X81" s="218"/>
      <c r="Y81" s="35" t="s">
        <v>267</v>
      </c>
      <c r="Z81" s="35"/>
      <c r="AA81" s="35">
        <v>0</v>
      </c>
      <c r="AB81" s="35"/>
      <c r="AC81" s="35"/>
      <c r="AD81" s="64"/>
      <c r="AE81" s="35"/>
      <c r="AF81" s="35"/>
      <c r="AG81" s="39" t="s">
        <v>256</v>
      </c>
      <c r="AH81" s="35"/>
      <c r="AI81" s="35"/>
      <c r="AJ81" s="35"/>
      <c r="AK81" s="39" t="s">
        <v>255</v>
      </c>
      <c r="AL81" s="19"/>
      <c r="AM81" s="40" t="s">
        <v>274</v>
      </c>
      <c r="AN81" s="35">
        <v>602</v>
      </c>
      <c r="AO81" s="256">
        <v>141300</v>
      </c>
      <c r="AP81" s="22"/>
      <c r="AQ81" s="52" t="s">
        <v>316</v>
      </c>
      <c r="AR81" s="5"/>
      <c r="AS81" s="5"/>
      <c r="AT81" s="5"/>
      <c r="AU81" s="5"/>
      <c r="AV81" s="5"/>
      <c r="AW81" s="258"/>
      <c r="AX81" s="256">
        <v>141300</v>
      </c>
      <c r="AY81" s="39" t="s">
        <v>283</v>
      </c>
    </row>
    <row r="82" spans="1:51" customFormat="1" ht="22.5">
      <c r="A82" s="35">
        <v>127657</v>
      </c>
      <c r="B82" s="64">
        <v>40429</v>
      </c>
      <c r="C82" s="19">
        <v>163266</v>
      </c>
      <c r="D82" s="32">
        <v>40420</v>
      </c>
      <c r="E82" s="35" t="s">
        <v>43</v>
      </c>
      <c r="F82" s="35" t="s">
        <v>44</v>
      </c>
      <c r="G82" s="29" t="s">
        <v>141</v>
      </c>
      <c r="H82" s="29"/>
      <c r="I82" s="29" t="s">
        <v>142</v>
      </c>
      <c r="J82" s="35" t="s">
        <v>143</v>
      </c>
      <c r="K82" s="35" t="s">
        <v>190</v>
      </c>
      <c r="L82" s="19">
        <v>296092</v>
      </c>
      <c r="M82" s="19" t="s">
        <v>249</v>
      </c>
      <c r="N82" s="37" t="s">
        <v>238</v>
      </c>
      <c r="O82" s="35"/>
      <c r="P82" s="35" t="s">
        <v>218</v>
      </c>
      <c r="Q82" s="35" t="s">
        <v>218</v>
      </c>
      <c r="R82" s="32">
        <v>30121</v>
      </c>
      <c r="S82" s="69" t="s">
        <v>219</v>
      </c>
      <c r="T82" s="33" t="s">
        <v>232</v>
      </c>
      <c r="U82" s="33" t="s">
        <v>252</v>
      </c>
      <c r="V82" s="254">
        <v>1025000</v>
      </c>
      <c r="W82" s="218">
        <v>0</v>
      </c>
      <c r="X82" s="218">
        <v>1025000</v>
      </c>
      <c r="Y82" s="35" t="s">
        <v>313</v>
      </c>
      <c r="Z82" s="35"/>
      <c r="AA82" s="35"/>
      <c r="AB82" s="35"/>
      <c r="AC82" s="35"/>
      <c r="AD82" s="64"/>
      <c r="AE82" s="35"/>
      <c r="AF82" s="35"/>
      <c r="AG82" s="39"/>
      <c r="AH82" s="35"/>
      <c r="AI82" s="35"/>
      <c r="AJ82" s="35"/>
      <c r="AK82" s="241" t="s">
        <v>261</v>
      </c>
      <c r="AL82" s="19"/>
      <c r="AM82" s="40" t="s">
        <v>245</v>
      </c>
      <c r="AN82" s="35">
        <v>816</v>
      </c>
      <c r="AO82" s="254">
        <v>1025000</v>
      </c>
      <c r="AP82" s="30"/>
      <c r="AQ82" s="240" t="s">
        <v>263</v>
      </c>
      <c r="AR82" s="5"/>
      <c r="AS82" s="5"/>
      <c r="AT82" s="5"/>
      <c r="AU82" s="5"/>
      <c r="AV82" s="5"/>
      <c r="AW82" s="256"/>
      <c r="AX82" s="256">
        <v>1025000</v>
      </c>
      <c r="AY82" s="40" t="s">
        <v>344</v>
      </c>
    </row>
    <row r="83" spans="1:51" customFormat="1" ht="22.5">
      <c r="A83" s="35">
        <v>127657</v>
      </c>
      <c r="B83" s="64">
        <v>40429</v>
      </c>
      <c r="C83" s="19">
        <v>163266</v>
      </c>
      <c r="D83" s="32">
        <v>40420</v>
      </c>
      <c r="E83" s="35" t="s">
        <v>43</v>
      </c>
      <c r="F83" s="35" t="s">
        <v>44</v>
      </c>
      <c r="G83" s="29" t="s">
        <v>141</v>
      </c>
      <c r="H83" s="29"/>
      <c r="I83" s="29" t="s">
        <v>142</v>
      </c>
      <c r="J83" s="35" t="s">
        <v>143</v>
      </c>
      <c r="K83" s="35" t="s">
        <v>190</v>
      </c>
      <c r="L83" s="19">
        <v>296092</v>
      </c>
      <c r="M83" s="19" t="s">
        <v>249</v>
      </c>
      <c r="N83" s="37" t="s">
        <v>238</v>
      </c>
      <c r="O83" s="35"/>
      <c r="P83" s="35" t="s">
        <v>218</v>
      </c>
      <c r="Q83" s="35" t="s">
        <v>218</v>
      </c>
      <c r="R83" s="32">
        <v>30121</v>
      </c>
      <c r="S83" s="69" t="s">
        <v>219</v>
      </c>
      <c r="T83" s="33" t="s">
        <v>232</v>
      </c>
      <c r="U83" s="33" t="s">
        <v>252</v>
      </c>
      <c r="V83" s="254"/>
      <c r="W83" s="218"/>
      <c r="X83" s="218"/>
      <c r="Y83" s="35" t="s">
        <v>313</v>
      </c>
      <c r="Z83" s="35"/>
      <c r="AA83" s="35"/>
      <c r="AB83" s="35"/>
      <c r="AC83" s="35"/>
      <c r="AD83" s="64"/>
      <c r="AE83" s="35"/>
      <c r="AF83" s="35"/>
      <c r="AG83" s="39"/>
      <c r="AH83" s="35"/>
      <c r="AI83" s="35"/>
      <c r="AJ83" s="35"/>
      <c r="AK83" s="241" t="s">
        <v>261</v>
      </c>
      <c r="AL83" s="19"/>
      <c r="AM83" s="40" t="s">
        <v>274</v>
      </c>
      <c r="AN83" s="35">
        <v>888</v>
      </c>
      <c r="AO83" s="256"/>
      <c r="AP83" s="22"/>
      <c r="AQ83" s="52" t="s">
        <v>310</v>
      </c>
      <c r="AR83" s="5"/>
      <c r="AS83" s="5"/>
      <c r="AT83" s="5"/>
      <c r="AU83" s="5"/>
      <c r="AV83" s="5"/>
      <c r="AW83" s="258"/>
      <c r="AX83" s="258"/>
      <c r="AY83" s="5"/>
    </row>
    <row r="84" spans="1:51" customFormat="1" ht="22.5">
      <c r="A84" s="35">
        <v>127657</v>
      </c>
      <c r="B84" s="64">
        <v>40429</v>
      </c>
      <c r="C84" s="19">
        <v>163267</v>
      </c>
      <c r="D84" s="32">
        <v>40420</v>
      </c>
      <c r="E84" s="35" t="s">
        <v>43</v>
      </c>
      <c r="F84" s="35" t="s">
        <v>44</v>
      </c>
      <c r="G84" s="29" t="s">
        <v>144</v>
      </c>
      <c r="H84" s="29"/>
      <c r="I84" s="29" t="s">
        <v>145</v>
      </c>
      <c r="J84" s="35"/>
      <c r="K84" s="35" t="s">
        <v>190</v>
      </c>
      <c r="L84" s="19">
        <v>1020723863</v>
      </c>
      <c r="M84" s="19" t="s">
        <v>249</v>
      </c>
      <c r="N84" s="37" t="s">
        <v>237</v>
      </c>
      <c r="O84" s="35"/>
      <c r="P84" s="35" t="s">
        <v>218</v>
      </c>
      <c r="Q84" s="35" t="s">
        <v>218</v>
      </c>
      <c r="R84" s="32">
        <v>34982</v>
      </c>
      <c r="S84" s="69" t="s">
        <v>219</v>
      </c>
      <c r="T84" s="33" t="s">
        <v>226</v>
      </c>
      <c r="U84" s="33" t="s">
        <v>252</v>
      </c>
      <c r="V84" s="254">
        <v>1025000</v>
      </c>
      <c r="W84" s="218">
        <v>0</v>
      </c>
      <c r="X84" s="218">
        <v>1025000</v>
      </c>
      <c r="Y84" s="35" t="s">
        <v>267</v>
      </c>
      <c r="Z84" s="35"/>
      <c r="AA84" s="35">
        <v>0</v>
      </c>
      <c r="AB84" s="35"/>
      <c r="AC84" s="35"/>
      <c r="AD84" s="64"/>
      <c r="AE84" s="35"/>
      <c r="AF84" s="35"/>
      <c r="AG84" s="39" t="s">
        <v>256</v>
      </c>
      <c r="AH84" s="35"/>
      <c r="AI84" s="35"/>
      <c r="AJ84" s="35"/>
      <c r="AK84" s="39" t="s">
        <v>255</v>
      </c>
      <c r="AL84" s="19"/>
      <c r="AM84" s="40" t="s">
        <v>245</v>
      </c>
      <c r="AN84" s="35">
        <v>816</v>
      </c>
      <c r="AO84" s="256">
        <v>12500</v>
      </c>
      <c r="AP84" s="22"/>
      <c r="AQ84" s="54" t="s">
        <v>311</v>
      </c>
      <c r="AR84" s="5"/>
      <c r="AS84" s="5"/>
      <c r="AT84" s="5"/>
      <c r="AU84" s="5"/>
      <c r="AV84" s="5"/>
      <c r="AW84" s="258"/>
      <c r="AX84" s="256">
        <v>12500</v>
      </c>
      <c r="AY84" s="40" t="s">
        <v>281</v>
      </c>
    </row>
    <row r="85" spans="1:51" customFormat="1" ht="67.5">
      <c r="A85" s="35">
        <v>127657</v>
      </c>
      <c r="B85" s="64">
        <v>40429</v>
      </c>
      <c r="C85" s="19">
        <v>163267</v>
      </c>
      <c r="D85" s="32">
        <v>40420</v>
      </c>
      <c r="E85" s="35" t="s">
        <v>43</v>
      </c>
      <c r="F85" s="35" t="s">
        <v>44</v>
      </c>
      <c r="G85" s="29" t="s">
        <v>144</v>
      </c>
      <c r="H85" s="29"/>
      <c r="I85" s="29" t="s">
        <v>145</v>
      </c>
      <c r="J85" s="35"/>
      <c r="K85" s="35" t="s">
        <v>190</v>
      </c>
      <c r="L85" s="19">
        <v>1020723863</v>
      </c>
      <c r="M85" s="19" t="s">
        <v>249</v>
      </c>
      <c r="N85" s="37" t="s">
        <v>237</v>
      </c>
      <c r="O85" s="35"/>
      <c r="P85" s="35" t="s">
        <v>218</v>
      </c>
      <c r="Q85" s="35" t="s">
        <v>218</v>
      </c>
      <c r="R85" s="32">
        <v>34982</v>
      </c>
      <c r="S85" s="69" t="s">
        <v>219</v>
      </c>
      <c r="T85" s="33" t="s">
        <v>226</v>
      </c>
      <c r="U85" s="33" t="s">
        <v>252</v>
      </c>
      <c r="V85" s="254"/>
      <c r="W85" s="218"/>
      <c r="X85" s="218"/>
      <c r="Y85" s="35" t="s">
        <v>267</v>
      </c>
      <c r="Z85" s="35"/>
      <c r="AA85" s="35">
        <v>0</v>
      </c>
      <c r="AB85" s="35"/>
      <c r="AC85" s="35"/>
      <c r="AD85" s="64"/>
      <c r="AE85" s="35"/>
      <c r="AF85" s="35"/>
      <c r="AG85" s="39" t="s">
        <v>256</v>
      </c>
      <c r="AH85" s="35"/>
      <c r="AI85" s="35"/>
      <c r="AJ85" s="35"/>
      <c r="AK85" s="39" t="s">
        <v>255</v>
      </c>
      <c r="AL85" s="19"/>
      <c r="AM85" s="40" t="s">
        <v>274</v>
      </c>
      <c r="AN85" s="35">
        <v>602</v>
      </c>
      <c r="AO85" s="256">
        <v>141300</v>
      </c>
      <c r="AP85" s="22"/>
      <c r="AQ85" s="52" t="s">
        <v>316</v>
      </c>
      <c r="AR85" s="5"/>
      <c r="AS85" s="5"/>
      <c r="AT85" s="5"/>
      <c r="AU85" s="5"/>
      <c r="AV85" s="5"/>
      <c r="AW85" s="258"/>
      <c r="AX85" s="256">
        <v>141300</v>
      </c>
      <c r="AY85" s="39" t="s">
        <v>283</v>
      </c>
    </row>
    <row r="86" spans="1:51" customFormat="1" ht="22.5">
      <c r="A86" s="35">
        <v>127657</v>
      </c>
      <c r="B86" s="64">
        <v>40429</v>
      </c>
      <c r="C86" s="19">
        <v>163268</v>
      </c>
      <c r="D86" s="32">
        <v>40420</v>
      </c>
      <c r="E86" s="35" t="s">
        <v>43</v>
      </c>
      <c r="F86" s="35" t="s">
        <v>44</v>
      </c>
      <c r="G86" s="29" t="s">
        <v>146</v>
      </c>
      <c r="H86" s="29" t="s">
        <v>147</v>
      </c>
      <c r="I86" s="29" t="s">
        <v>148</v>
      </c>
      <c r="J86" s="35" t="s">
        <v>149</v>
      </c>
      <c r="K86" s="35" t="s">
        <v>190</v>
      </c>
      <c r="L86" s="19">
        <v>185830</v>
      </c>
      <c r="M86" s="19" t="s">
        <v>249</v>
      </c>
      <c r="N86" s="37" t="s">
        <v>238</v>
      </c>
      <c r="O86" s="35"/>
      <c r="P86" s="35" t="s">
        <v>218</v>
      </c>
      <c r="Q86" s="35" t="s">
        <v>218</v>
      </c>
      <c r="R86" s="32">
        <v>39905</v>
      </c>
      <c r="S86" s="69" t="s">
        <v>219</v>
      </c>
      <c r="T86" s="33" t="s">
        <v>220</v>
      </c>
      <c r="U86" s="33" t="s">
        <v>252</v>
      </c>
      <c r="V86" s="254">
        <v>1025000</v>
      </c>
      <c r="W86" s="218">
        <v>0</v>
      </c>
      <c r="X86" s="218">
        <v>1025000</v>
      </c>
      <c r="Y86" s="53" t="s">
        <v>267</v>
      </c>
      <c r="Z86" s="35"/>
      <c r="AA86" s="35">
        <v>0</v>
      </c>
      <c r="AB86" s="35"/>
      <c r="AC86" s="35"/>
      <c r="AD86" s="64"/>
      <c r="AE86" s="35"/>
      <c r="AF86" s="35"/>
      <c r="AG86" s="39" t="s">
        <v>256</v>
      </c>
      <c r="AH86" s="35"/>
      <c r="AI86" s="35"/>
      <c r="AJ86" s="35"/>
      <c r="AK86" s="39" t="s">
        <v>255</v>
      </c>
      <c r="AL86" s="19"/>
      <c r="AM86" s="40" t="s">
        <v>245</v>
      </c>
      <c r="AN86" s="35">
        <v>816</v>
      </c>
      <c r="AO86" s="256">
        <v>12500</v>
      </c>
      <c r="AP86" s="22"/>
      <c r="AQ86" s="54" t="s">
        <v>311</v>
      </c>
      <c r="AR86" s="5"/>
      <c r="AS86" s="5"/>
      <c r="AT86" s="5"/>
      <c r="AU86" s="5"/>
      <c r="AV86" s="5"/>
      <c r="AW86" s="258"/>
      <c r="AX86" s="256">
        <v>12500</v>
      </c>
      <c r="AY86" s="40" t="s">
        <v>281</v>
      </c>
    </row>
    <row r="87" spans="1:51" customFormat="1" ht="67.5">
      <c r="A87" s="35">
        <v>127657</v>
      </c>
      <c r="B87" s="64">
        <v>40429</v>
      </c>
      <c r="C87" s="19">
        <v>163268</v>
      </c>
      <c r="D87" s="32">
        <v>40420</v>
      </c>
      <c r="E87" s="35" t="s">
        <v>43</v>
      </c>
      <c r="F87" s="35" t="s">
        <v>44</v>
      </c>
      <c r="G87" s="29" t="s">
        <v>146</v>
      </c>
      <c r="H87" s="29" t="s">
        <v>147</v>
      </c>
      <c r="I87" s="29" t="s">
        <v>148</v>
      </c>
      <c r="J87" s="35" t="s">
        <v>149</v>
      </c>
      <c r="K87" s="35" t="s">
        <v>190</v>
      </c>
      <c r="L87" s="19">
        <v>185830</v>
      </c>
      <c r="M87" s="19" t="s">
        <v>249</v>
      </c>
      <c r="N87" s="37" t="s">
        <v>238</v>
      </c>
      <c r="O87" s="35"/>
      <c r="P87" s="35" t="s">
        <v>218</v>
      </c>
      <c r="Q87" s="35" t="s">
        <v>218</v>
      </c>
      <c r="R87" s="32">
        <v>39905</v>
      </c>
      <c r="S87" s="69" t="s">
        <v>219</v>
      </c>
      <c r="T87" s="33" t="s">
        <v>220</v>
      </c>
      <c r="U87" s="33" t="s">
        <v>252</v>
      </c>
      <c r="V87" s="254"/>
      <c r="W87" s="218"/>
      <c r="X87" s="218"/>
      <c r="Y87" s="53" t="s">
        <v>267</v>
      </c>
      <c r="Z87" s="35"/>
      <c r="AA87" s="35">
        <v>0</v>
      </c>
      <c r="AB87" s="35"/>
      <c r="AC87" s="35"/>
      <c r="AD87" s="64"/>
      <c r="AE87" s="35"/>
      <c r="AF87" s="35"/>
      <c r="AG87" s="39" t="s">
        <v>256</v>
      </c>
      <c r="AH87" s="35"/>
      <c r="AI87" s="35"/>
      <c r="AJ87" s="35"/>
      <c r="AK87" s="39" t="s">
        <v>255</v>
      </c>
      <c r="AL87" s="19"/>
      <c r="AM87" s="40" t="s">
        <v>274</v>
      </c>
      <c r="AN87" s="35">
        <v>602</v>
      </c>
      <c r="AO87" s="256">
        <v>141300</v>
      </c>
      <c r="AP87" s="22"/>
      <c r="AQ87" s="52" t="s">
        <v>316</v>
      </c>
      <c r="AR87" s="5"/>
      <c r="AS87" s="5"/>
      <c r="AT87" s="5"/>
      <c r="AU87" s="5"/>
      <c r="AV87" s="5"/>
      <c r="AW87" s="258"/>
      <c r="AX87" s="256">
        <v>141300</v>
      </c>
      <c r="AY87" s="39" t="s">
        <v>283</v>
      </c>
    </row>
    <row r="88" spans="1:51" customFormat="1" ht="22.5">
      <c r="A88" s="35">
        <v>127657</v>
      </c>
      <c r="B88" s="64">
        <v>40429</v>
      </c>
      <c r="C88" s="19">
        <v>163269</v>
      </c>
      <c r="D88" s="32">
        <v>40420</v>
      </c>
      <c r="E88" s="35" t="s">
        <v>43</v>
      </c>
      <c r="F88" s="35" t="s">
        <v>44</v>
      </c>
      <c r="G88" s="29" t="s">
        <v>150</v>
      </c>
      <c r="H88" s="29"/>
      <c r="I88" s="29" t="s">
        <v>51</v>
      </c>
      <c r="J88" s="35" t="s">
        <v>151</v>
      </c>
      <c r="K88" s="35" t="s">
        <v>190</v>
      </c>
      <c r="L88" s="19">
        <v>52514304</v>
      </c>
      <c r="M88" s="19" t="s">
        <v>249</v>
      </c>
      <c r="N88" s="37" t="s">
        <v>237</v>
      </c>
      <c r="O88" s="35"/>
      <c r="P88" s="35" t="s">
        <v>218</v>
      </c>
      <c r="Q88" s="35" t="s">
        <v>218</v>
      </c>
      <c r="R88" s="32">
        <v>39905</v>
      </c>
      <c r="S88" s="69" t="s">
        <v>219</v>
      </c>
      <c r="T88" s="33" t="s">
        <v>226</v>
      </c>
      <c r="U88" s="33" t="s">
        <v>240</v>
      </c>
      <c r="V88" s="254">
        <v>1025000</v>
      </c>
      <c r="W88" s="218">
        <v>0</v>
      </c>
      <c r="X88" s="218">
        <v>1025000</v>
      </c>
      <c r="Y88" s="53" t="s">
        <v>257</v>
      </c>
      <c r="Z88" s="35"/>
      <c r="AA88" s="35">
        <v>0</v>
      </c>
      <c r="AB88" s="35"/>
      <c r="AC88" s="222"/>
      <c r="AD88" s="220"/>
      <c r="AE88" s="35"/>
      <c r="AF88" s="35"/>
      <c r="AG88" s="39" t="s">
        <v>256</v>
      </c>
      <c r="AH88" s="35"/>
      <c r="AI88" s="35"/>
      <c r="AJ88" s="35"/>
      <c r="AK88" s="39" t="s">
        <v>255</v>
      </c>
      <c r="AL88" s="19"/>
      <c r="AM88" s="40" t="s">
        <v>245</v>
      </c>
      <c r="AN88" s="35">
        <v>889</v>
      </c>
      <c r="AO88" s="256"/>
      <c r="AP88" s="22"/>
      <c r="AQ88" s="54" t="s">
        <v>262</v>
      </c>
      <c r="AR88" s="5"/>
      <c r="AS88" s="5"/>
      <c r="AT88" s="5"/>
      <c r="AU88" s="5"/>
      <c r="AV88" s="5"/>
      <c r="AW88" s="258"/>
      <c r="AX88" s="258"/>
      <c r="AY88" s="5"/>
    </row>
    <row r="89" spans="1:51" customFormat="1" ht="22.5">
      <c r="A89" s="35">
        <v>127657</v>
      </c>
      <c r="B89" s="64">
        <v>40429</v>
      </c>
      <c r="C89" s="19">
        <v>163269</v>
      </c>
      <c r="D89" s="32">
        <v>40420</v>
      </c>
      <c r="E89" s="35" t="s">
        <v>43</v>
      </c>
      <c r="F89" s="35" t="s">
        <v>44</v>
      </c>
      <c r="G89" s="29" t="s">
        <v>150</v>
      </c>
      <c r="H89" s="29"/>
      <c r="I89" s="29" t="s">
        <v>51</v>
      </c>
      <c r="J89" s="35" t="s">
        <v>151</v>
      </c>
      <c r="K89" s="35" t="s">
        <v>190</v>
      </c>
      <c r="L89" s="19">
        <v>52514304</v>
      </c>
      <c r="M89" s="19" t="s">
        <v>249</v>
      </c>
      <c r="N89" s="37" t="s">
        <v>237</v>
      </c>
      <c r="O89" s="35"/>
      <c r="P89" s="35" t="s">
        <v>218</v>
      </c>
      <c r="Q89" s="35" t="s">
        <v>218</v>
      </c>
      <c r="R89" s="32">
        <v>39905</v>
      </c>
      <c r="S89" s="69" t="s">
        <v>219</v>
      </c>
      <c r="T89" s="33" t="s">
        <v>226</v>
      </c>
      <c r="U89" s="33" t="s">
        <v>240</v>
      </c>
      <c r="V89" s="254"/>
      <c r="W89" s="218"/>
      <c r="X89" s="218"/>
      <c r="Y89" s="53" t="s">
        <v>257</v>
      </c>
      <c r="Z89" s="35"/>
      <c r="AA89" s="35">
        <v>0</v>
      </c>
      <c r="AB89" s="35"/>
      <c r="AC89" s="222"/>
      <c r="AD89" s="220"/>
      <c r="AE89" s="35"/>
      <c r="AF89" s="35"/>
      <c r="AG89" s="39" t="s">
        <v>256</v>
      </c>
      <c r="AH89" s="35"/>
      <c r="AI89" s="35"/>
      <c r="AJ89" s="35"/>
      <c r="AK89" s="39" t="s">
        <v>255</v>
      </c>
      <c r="AL89" s="19"/>
      <c r="AM89" s="40" t="s">
        <v>274</v>
      </c>
      <c r="AN89" s="35">
        <v>888</v>
      </c>
      <c r="AO89" s="256"/>
      <c r="AP89" s="22"/>
      <c r="AQ89" s="52" t="s">
        <v>310</v>
      </c>
      <c r="AR89" s="5"/>
      <c r="AS89" s="5"/>
      <c r="AT89" s="5"/>
      <c r="AU89" s="5"/>
      <c r="AV89" s="5"/>
      <c r="AW89" s="258"/>
      <c r="AX89" s="258"/>
      <c r="AY89" s="5"/>
    </row>
    <row r="90" spans="1:51" customFormat="1" ht="22.5">
      <c r="A90" s="35">
        <v>127657</v>
      </c>
      <c r="B90" s="64">
        <v>40429</v>
      </c>
      <c r="C90" s="19">
        <v>163270</v>
      </c>
      <c r="D90" s="32">
        <v>40420</v>
      </c>
      <c r="E90" s="35" t="s">
        <v>43</v>
      </c>
      <c r="F90" s="35" t="s">
        <v>44</v>
      </c>
      <c r="G90" s="29" t="s">
        <v>152</v>
      </c>
      <c r="H90" s="29"/>
      <c r="I90" s="29" t="s">
        <v>153</v>
      </c>
      <c r="J90" s="35"/>
      <c r="K90" s="35" t="s">
        <v>190</v>
      </c>
      <c r="L90" s="19">
        <v>1032437011</v>
      </c>
      <c r="M90" s="19" t="s">
        <v>249</v>
      </c>
      <c r="N90" s="37" t="s">
        <v>237</v>
      </c>
      <c r="O90" s="35"/>
      <c r="P90" s="35" t="s">
        <v>218</v>
      </c>
      <c r="Q90" s="35" t="s">
        <v>218</v>
      </c>
      <c r="R90" s="32">
        <v>38988</v>
      </c>
      <c r="S90" s="69" t="s">
        <v>219</v>
      </c>
      <c r="T90" s="33" t="s">
        <v>226</v>
      </c>
      <c r="U90" s="33" t="s">
        <v>240</v>
      </c>
      <c r="V90" s="254">
        <v>1025000</v>
      </c>
      <c r="W90" s="218">
        <v>0</v>
      </c>
      <c r="X90" s="218">
        <v>1025000</v>
      </c>
      <c r="Y90" s="35" t="s">
        <v>257</v>
      </c>
      <c r="Z90" s="35"/>
      <c r="AA90" s="35">
        <v>0</v>
      </c>
      <c r="AB90" s="53"/>
      <c r="AC90" s="35"/>
      <c r="AD90" s="64"/>
      <c r="AE90" s="35"/>
      <c r="AF90" s="35"/>
      <c r="AG90" s="39" t="s">
        <v>256</v>
      </c>
      <c r="AH90" s="35"/>
      <c r="AI90" s="35"/>
      <c r="AJ90" s="35"/>
      <c r="AK90" s="39" t="s">
        <v>255</v>
      </c>
      <c r="AL90" s="19"/>
      <c r="AM90" s="40" t="s">
        <v>245</v>
      </c>
      <c r="AN90" s="35">
        <v>889</v>
      </c>
      <c r="AO90" s="256"/>
      <c r="AP90" s="22"/>
      <c r="AQ90" s="54" t="s">
        <v>262</v>
      </c>
      <c r="AR90" s="5"/>
      <c r="AS90" s="5"/>
      <c r="AT90" s="5"/>
      <c r="AU90" s="5"/>
      <c r="AV90" s="5"/>
      <c r="AW90" s="258"/>
      <c r="AX90" s="258"/>
      <c r="AY90" s="5"/>
    </row>
    <row r="91" spans="1:51" customFormat="1" ht="22.5">
      <c r="A91" s="35">
        <v>127657</v>
      </c>
      <c r="B91" s="64">
        <v>40429</v>
      </c>
      <c r="C91" s="19">
        <v>163270</v>
      </c>
      <c r="D91" s="32">
        <v>40420</v>
      </c>
      <c r="E91" s="35" t="s">
        <v>43</v>
      </c>
      <c r="F91" s="35" t="s">
        <v>44</v>
      </c>
      <c r="G91" s="29" t="s">
        <v>152</v>
      </c>
      <c r="H91" s="29"/>
      <c r="I91" s="29" t="s">
        <v>153</v>
      </c>
      <c r="J91" s="35"/>
      <c r="K91" s="35" t="s">
        <v>190</v>
      </c>
      <c r="L91" s="19">
        <v>1032437011</v>
      </c>
      <c r="M91" s="19" t="s">
        <v>249</v>
      </c>
      <c r="N91" s="37" t="s">
        <v>237</v>
      </c>
      <c r="O91" s="35"/>
      <c r="P91" s="35" t="s">
        <v>218</v>
      </c>
      <c r="Q91" s="35" t="s">
        <v>218</v>
      </c>
      <c r="R91" s="32">
        <v>38988</v>
      </c>
      <c r="S91" s="69" t="s">
        <v>219</v>
      </c>
      <c r="T91" s="33" t="s">
        <v>226</v>
      </c>
      <c r="U91" s="33" t="s">
        <v>240</v>
      </c>
      <c r="V91" s="254"/>
      <c r="W91" s="218"/>
      <c r="X91" s="218"/>
      <c r="Y91" s="35" t="s">
        <v>257</v>
      </c>
      <c r="Z91" s="35"/>
      <c r="AA91" s="35">
        <v>0</v>
      </c>
      <c r="AB91" s="53"/>
      <c r="AC91" s="35"/>
      <c r="AD91" s="64"/>
      <c r="AE91" s="35"/>
      <c r="AF91" s="35"/>
      <c r="AG91" s="39" t="s">
        <v>256</v>
      </c>
      <c r="AH91" s="35"/>
      <c r="AI91" s="35"/>
      <c r="AJ91" s="35"/>
      <c r="AK91" s="39" t="s">
        <v>255</v>
      </c>
      <c r="AL91" s="19"/>
      <c r="AM91" s="40" t="s">
        <v>274</v>
      </c>
      <c r="AN91" s="35">
        <v>888</v>
      </c>
      <c r="AO91" s="256"/>
      <c r="AP91" s="22"/>
      <c r="AQ91" s="52" t="s">
        <v>310</v>
      </c>
      <c r="AR91" s="5"/>
      <c r="AS91" s="5"/>
      <c r="AT91" s="5"/>
      <c r="AU91" s="5"/>
      <c r="AV91" s="5"/>
      <c r="AW91" s="258"/>
      <c r="AX91" s="258"/>
      <c r="AY91" s="5"/>
    </row>
    <row r="92" spans="1:51" customFormat="1" ht="22.5">
      <c r="A92" s="35">
        <v>127657</v>
      </c>
      <c r="B92" s="64">
        <v>40429</v>
      </c>
      <c r="C92" s="19">
        <v>163271</v>
      </c>
      <c r="D92" s="32">
        <v>40420</v>
      </c>
      <c r="E92" s="35" t="s">
        <v>43</v>
      </c>
      <c r="F92" s="35" t="s">
        <v>44</v>
      </c>
      <c r="G92" s="29" t="s">
        <v>154</v>
      </c>
      <c r="H92" s="29"/>
      <c r="I92" s="29" t="s">
        <v>155</v>
      </c>
      <c r="J92" s="35"/>
      <c r="K92" s="35" t="s">
        <v>190</v>
      </c>
      <c r="L92" s="19">
        <v>1032437013</v>
      </c>
      <c r="M92" s="19" t="s">
        <v>249</v>
      </c>
      <c r="N92" s="37" t="s">
        <v>237</v>
      </c>
      <c r="O92" s="35"/>
      <c r="P92" s="35" t="s">
        <v>218</v>
      </c>
      <c r="Q92" s="35" t="s">
        <v>218</v>
      </c>
      <c r="R92" s="32">
        <v>34615</v>
      </c>
      <c r="S92" s="69" t="s">
        <v>219</v>
      </c>
      <c r="T92" s="33" t="s">
        <v>220</v>
      </c>
      <c r="U92" s="33" t="s">
        <v>252</v>
      </c>
      <c r="V92" s="254">
        <v>1025000</v>
      </c>
      <c r="W92" s="218">
        <v>0</v>
      </c>
      <c r="X92" s="218">
        <v>1025000</v>
      </c>
      <c r="Y92" s="35" t="s">
        <v>257</v>
      </c>
      <c r="Z92" s="35"/>
      <c r="AA92" s="35">
        <v>0</v>
      </c>
      <c r="AB92" s="35"/>
      <c r="AC92" s="35"/>
      <c r="AD92" s="64"/>
      <c r="AE92" s="35"/>
      <c r="AF92" s="35"/>
      <c r="AG92" s="39" t="s">
        <v>256</v>
      </c>
      <c r="AH92" s="35"/>
      <c r="AI92" s="35"/>
      <c r="AJ92" s="35"/>
      <c r="AK92" s="39" t="s">
        <v>255</v>
      </c>
      <c r="AL92" s="19"/>
      <c r="AM92" s="40" t="s">
        <v>245</v>
      </c>
      <c r="AN92" s="35">
        <v>889</v>
      </c>
      <c r="AO92" s="256"/>
      <c r="AP92" s="22"/>
      <c r="AQ92" s="54" t="s">
        <v>262</v>
      </c>
      <c r="AR92" s="5"/>
      <c r="AS92" s="5"/>
      <c r="AT92" s="5"/>
      <c r="AU92" s="5"/>
      <c r="AV92" s="5"/>
      <c r="AW92" s="258"/>
      <c r="AX92" s="258"/>
      <c r="AY92" s="5"/>
    </row>
    <row r="93" spans="1:51" customFormat="1" ht="22.5">
      <c r="A93" s="35">
        <v>127657</v>
      </c>
      <c r="B93" s="64">
        <v>40429</v>
      </c>
      <c r="C93" s="19">
        <v>163271</v>
      </c>
      <c r="D93" s="32">
        <v>40420</v>
      </c>
      <c r="E93" s="35" t="s">
        <v>43</v>
      </c>
      <c r="F93" s="35" t="s">
        <v>44</v>
      </c>
      <c r="G93" s="29" t="s">
        <v>154</v>
      </c>
      <c r="H93" s="29"/>
      <c r="I93" s="29" t="s">
        <v>155</v>
      </c>
      <c r="J93" s="35"/>
      <c r="K93" s="35" t="s">
        <v>190</v>
      </c>
      <c r="L93" s="19">
        <v>1032437013</v>
      </c>
      <c r="M93" s="19" t="s">
        <v>249</v>
      </c>
      <c r="N93" s="37" t="s">
        <v>237</v>
      </c>
      <c r="O93" s="35"/>
      <c r="P93" s="35" t="s">
        <v>218</v>
      </c>
      <c r="Q93" s="35" t="s">
        <v>218</v>
      </c>
      <c r="R93" s="32">
        <v>34615</v>
      </c>
      <c r="S93" s="69" t="s">
        <v>219</v>
      </c>
      <c r="T93" s="33" t="s">
        <v>220</v>
      </c>
      <c r="U93" s="33" t="s">
        <v>252</v>
      </c>
      <c r="V93" s="254"/>
      <c r="W93" s="218"/>
      <c r="X93" s="218"/>
      <c r="Y93" s="35" t="s">
        <v>257</v>
      </c>
      <c r="Z93" s="35"/>
      <c r="AA93" s="35">
        <v>0</v>
      </c>
      <c r="AB93" s="35"/>
      <c r="AC93" s="35"/>
      <c r="AD93" s="64"/>
      <c r="AE93" s="35"/>
      <c r="AF93" s="35"/>
      <c r="AG93" s="39" t="s">
        <v>256</v>
      </c>
      <c r="AH93" s="35"/>
      <c r="AI93" s="35"/>
      <c r="AJ93" s="35"/>
      <c r="AK93" s="39" t="s">
        <v>255</v>
      </c>
      <c r="AL93" s="19"/>
      <c r="AM93" s="40" t="s">
        <v>274</v>
      </c>
      <c r="AN93" s="35">
        <v>888</v>
      </c>
      <c r="AO93" s="256"/>
      <c r="AP93" s="22"/>
      <c r="AQ93" s="52" t="s">
        <v>310</v>
      </c>
      <c r="AR93" s="5"/>
      <c r="AS93" s="5"/>
      <c r="AT93" s="5"/>
      <c r="AU93" s="5"/>
      <c r="AV93" s="5"/>
      <c r="AW93" s="258"/>
      <c r="AX93" s="258"/>
      <c r="AY93" s="5"/>
    </row>
    <row r="94" spans="1:51" customFormat="1" ht="22.5">
      <c r="A94" s="35">
        <v>127657</v>
      </c>
      <c r="B94" s="64">
        <v>40429</v>
      </c>
      <c r="C94" s="19">
        <v>163272</v>
      </c>
      <c r="D94" s="32">
        <v>40420</v>
      </c>
      <c r="E94" s="35" t="s">
        <v>43</v>
      </c>
      <c r="F94" s="35" t="s">
        <v>44</v>
      </c>
      <c r="G94" s="29" t="s">
        <v>156</v>
      </c>
      <c r="H94" s="29"/>
      <c r="I94" s="29" t="s">
        <v>87</v>
      </c>
      <c r="J94" s="35"/>
      <c r="K94" s="35" t="s">
        <v>190</v>
      </c>
      <c r="L94" s="19">
        <v>1020723791</v>
      </c>
      <c r="M94" s="19" t="s">
        <v>249</v>
      </c>
      <c r="N94" s="37" t="s">
        <v>237</v>
      </c>
      <c r="O94" s="35"/>
      <c r="P94" s="35" t="s">
        <v>218</v>
      </c>
      <c r="Q94" s="35" t="s">
        <v>218</v>
      </c>
      <c r="R94" s="32">
        <v>33402</v>
      </c>
      <c r="S94" s="69" t="s">
        <v>219</v>
      </c>
      <c r="T94" s="33" t="s">
        <v>227</v>
      </c>
      <c r="U94" s="33" t="s">
        <v>252</v>
      </c>
      <c r="V94" s="254">
        <v>1025000</v>
      </c>
      <c r="W94" s="218">
        <v>0</v>
      </c>
      <c r="X94" s="218">
        <v>1025000</v>
      </c>
      <c r="Y94" s="35" t="s">
        <v>267</v>
      </c>
      <c r="Z94" s="53"/>
      <c r="AA94" s="53">
        <v>0</v>
      </c>
      <c r="AB94" s="53"/>
      <c r="AC94" s="49"/>
      <c r="AD94" s="220"/>
      <c r="AE94" s="35"/>
      <c r="AF94" s="35"/>
      <c r="AG94" s="39" t="s">
        <v>256</v>
      </c>
      <c r="AH94" s="35"/>
      <c r="AI94" s="35"/>
      <c r="AJ94" s="35"/>
      <c r="AK94" s="39" t="s">
        <v>255</v>
      </c>
      <c r="AL94" s="19"/>
      <c r="AM94" s="40" t="s">
        <v>245</v>
      </c>
      <c r="AN94" s="35">
        <v>816</v>
      </c>
      <c r="AO94" s="256">
        <v>12500</v>
      </c>
      <c r="AP94" s="22"/>
      <c r="AQ94" s="54" t="s">
        <v>311</v>
      </c>
      <c r="AR94" s="5"/>
      <c r="AS94" s="5"/>
      <c r="AT94" s="5"/>
      <c r="AU94" s="5"/>
      <c r="AV94" s="5"/>
      <c r="AW94" s="258"/>
      <c r="AX94" s="256">
        <v>12500</v>
      </c>
      <c r="AY94" s="40" t="s">
        <v>281</v>
      </c>
    </row>
    <row r="95" spans="1:51" customFormat="1" ht="67.5">
      <c r="A95" s="35">
        <v>127657</v>
      </c>
      <c r="B95" s="64">
        <v>40429</v>
      </c>
      <c r="C95" s="19">
        <v>163272</v>
      </c>
      <c r="D95" s="32">
        <v>40420</v>
      </c>
      <c r="E95" s="35" t="s">
        <v>43</v>
      </c>
      <c r="F95" s="35" t="s">
        <v>44</v>
      </c>
      <c r="G95" s="29" t="s">
        <v>156</v>
      </c>
      <c r="H95" s="29"/>
      <c r="I95" s="29" t="s">
        <v>87</v>
      </c>
      <c r="J95" s="35"/>
      <c r="K95" s="35" t="s">
        <v>190</v>
      </c>
      <c r="L95" s="19">
        <v>1020723791</v>
      </c>
      <c r="M95" s="19" t="s">
        <v>249</v>
      </c>
      <c r="N95" s="37" t="s">
        <v>237</v>
      </c>
      <c r="O95" s="35"/>
      <c r="P95" s="35" t="s">
        <v>218</v>
      </c>
      <c r="Q95" s="35" t="s">
        <v>218</v>
      </c>
      <c r="R95" s="32">
        <v>33402</v>
      </c>
      <c r="S95" s="69" t="s">
        <v>219</v>
      </c>
      <c r="T95" s="33" t="s">
        <v>227</v>
      </c>
      <c r="U95" s="33" t="s">
        <v>252</v>
      </c>
      <c r="V95" s="254"/>
      <c r="W95" s="218"/>
      <c r="X95" s="218"/>
      <c r="Y95" s="35" t="s">
        <v>267</v>
      </c>
      <c r="Z95" s="53"/>
      <c r="AA95" s="53">
        <v>0</v>
      </c>
      <c r="AB95" s="53"/>
      <c r="AC95" s="49"/>
      <c r="AD95" s="220"/>
      <c r="AE95" s="35"/>
      <c r="AF95" s="35"/>
      <c r="AG95" s="39" t="s">
        <v>256</v>
      </c>
      <c r="AH95" s="35"/>
      <c r="AI95" s="35"/>
      <c r="AJ95" s="35"/>
      <c r="AK95" s="39" t="s">
        <v>255</v>
      </c>
      <c r="AL95" s="19"/>
      <c r="AM95" s="40" t="s">
        <v>274</v>
      </c>
      <c r="AN95" s="35">
        <v>602</v>
      </c>
      <c r="AO95" s="256">
        <v>141300</v>
      </c>
      <c r="AP95" s="22"/>
      <c r="AQ95" s="52" t="s">
        <v>316</v>
      </c>
      <c r="AR95" s="5"/>
      <c r="AS95" s="5"/>
      <c r="AT95" s="5"/>
      <c r="AU95" s="5"/>
      <c r="AV95" s="5"/>
      <c r="AW95" s="258"/>
      <c r="AX95" s="256">
        <v>141300</v>
      </c>
      <c r="AY95" s="39" t="s">
        <v>283</v>
      </c>
    </row>
    <row r="96" spans="1:51" customFormat="1" ht="22.5">
      <c r="A96" s="35">
        <v>127657</v>
      </c>
      <c r="B96" s="64">
        <v>40429</v>
      </c>
      <c r="C96" s="19">
        <v>163273</v>
      </c>
      <c r="D96" s="32">
        <v>40420</v>
      </c>
      <c r="E96" s="35" t="s">
        <v>43</v>
      </c>
      <c r="F96" s="35" t="s">
        <v>44</v>
      </c>
      <c r="G96" s="29" t="s">
        <v>156</v>
      </c>
      <c r="H96" s="29"/>
      <c r="I96" s="29" t="s">
        <v>157</v>
      </c>
      <c r="J96" s="35"/>
      <c r="K96" s="35" t="s">
        <v>190</v>
      </c>
      <c r="L96" s="19">
        <v>1020723783</v>
      </c>
      <c r="M96" s="19" t="s">
        <v>249</v>
      </c>
      <c r="N96" s="37" t="s">
        <v>237</v>
      </c>
      <c r="O96" s="35"/>
      <c r="P96" s="35" t="s">
        <v>218</v>
      </c>
      <c r="Q96" s="35" t="s">
        <v>218</v>
      </c>
      <c r="R96" s="32">
        <v>34005</v>
      </c>
      <c r="S96" s="69" t="s">
        <v>219</v>
      </c>
      <c r="T96" s="33" t="s">
        <v>227</v>
      </c>
      <c r="U96" s="33" t="s">
        <v>240</v>
      </c>
      <c r="V96" s="254">
        <v>1025000</v>
      </c>
      <c r="W96" s="218">
        <v>0</v>
      </c>
      <c r="X96" s="218">
        <v>1025000</v>
      </c>
      <c r="Y96" s="50" t="s">
        <v>267</v>
      </c>
      <c r="Z96" s="53"/>
      <c r="AA96" s="53">
        <v>0</v>
      </c>
      <c r="AB96" s="53"/>
      <c r="AC96" s="222"/>
      <c r="AD96" s="220"/>
      <c r="AE96" s="222"/>
      <c r="AF96" s="222"/>
      <c r="AG96" s="39" t="s">
        <v>256</v>
      </c>
      <c r="AH96" s="35"/>
      <c r="AI96" s="35"/>
      <c r="AJ96" s="35"/>
      <c r="AK96" s="39" t="s">
        <v>255</v>
      </c>
      <c r="AL96" s="19"/>
      <c r="AM96" s="40" t="s">
        <v>245</v>
      </c>
      <c r="AN96" s="35">
        <v>816</v>
      </c>
      <c r="AO96" s="256">
        <v>12500</v>
      </c>
      <c r="AP96" s="22"/>
      <c r="AQ96" s="54" t="s">
        <v>311</v>
      </c>
      <c r="AR96" s="5"/>
      <c r="AS96" s="5"/>
      <c r="AT96" s="5"/>
      <c r="AU96" s="5"/>
      <c r="AV96" s="5"/>
      <c r="AW96" s="258"/>
      <c r="AX96" s="256">
        <v>12500</v>
      </c>
      <c r="AY96" s="40" t="s">
        <v>281</v>
      </c>
    </row>
    <row r="97" spans="1:51" customFormat="1" ht="67.5">
      <c r="A97" s="35">
        <v>127657</v>
      </c>
      <c r="B97" s="64">
        <v>40429</v>
      </c>
      <c r="C97" s="19">
        <v>163273</v>
      </c>
      <c r="D97" s="32">
        <v>40420</v>
      </c>
      <c r="E97" s="35" t="s">
        <v>43</v>
      </c>
      <c r="F97" s="35" t="s">
        <v>44</v>
      </c>
      <c r="G97" s="29" t="s">
        <v>156</v>
      </c>
      <c r="H97" s="29"/>
      <c r="I97" s="29" t="s">
        <v>157</v>
      </c>
      <c r="J97" s="35"/>
      <c r="K97" s="35" t="s">
        <v>190</v>
      </c>
      <c r="L97" s="19">
        <v>1020723783</v>
      </c>
      <c r="M97" s="19" t="s">
        <v>249</v>
      </c>
      <c r="N97" s="37" t="s">
        <v>237</v>
      </c>
      <c r="O97" s="35"/>
      <c r="P97" s="35" t="s">
        <v>218</v>
      </c>
      <c r="Q97" s="35" t="s">
        <v>218</v>
      </c>
      <c r="R97" s="32">
        <v>34005</v>
      </c>
      <c r="S97" s="69" t="s">
        <v>219</v>
      </c>
      <c r="T97" s="33" t="s">
        <v>227</v>
      </c>
      <c r="U97" s="33" t="s">
        <v>240</v>
      </c>
      <c r="V97" s="254"/>
      <c r="W97" s="218"/>
      <c r="X97" s="218"/>
      <c r="Y97" s="50" t="s">
        <v>267</v>
      </c>
      <c r="Z97" s="53"/>
      <c r="AA97" s="53">
        <v>0</v>
      </c>
      <c r="AB97" s="53"/>
      <c r="AC97" s="222"/>
      <c r="AD97" s="220"/>
      <c r="AE97" s="222"/>
      <c r="AF97" s="222"/>
      <c r="AG97" s="39" t="s">
        <v>256</v>
      </c>
      <c r="AH97" s="35"/>
      <c r="AI97" s="35"/>
      <c r="AJ97" s="35"/>
      <c r="AK97" s="39" t="s">
        <v>255</v>
      </c>
      <c r="AL97" s="19"/>
      <c r="AM97" s="40" t="s">
        <v>274</v>
      </c>
      <c r="AN97" s="35">
        <v>602</v>
      </c>
      <c r="AO97" s="256">
        <v>141300</v>
      </c>
      <c r="AP97" s="22"/>
      <c r="AQ97" s="52" t="s">
        <v>316</v>
      </c>
      <c r="AR97" s="5"/>
      <c r="AS97" s="5"/>
      <c r="AT97" s="5"/>
      <c r="AU97" s="5"/>
      <c r="AV97" s="5"/>
      <c r="AW97" s="258"/>
      <c r="AX97" s="256">
        <v>141300</v>
      </c>
      <c r="AY97" s="39" t="s">
        <v>283</v>
      </c>
    </row>
    <row r="98" spans="1:51" customFormat="1" ht="22.5">
      <c r="A98" s="35">
        <v>127657</v>
      </c>
      <c r="B98" s="64">
        <v>40429</v>
      </c>
      <c r="C98" s="19">
        <v>163274</v>
      </c>
      <c r="D98" s="32">
        <v>40420</v>
      </c>
      <c r="E98" s="35" t="s">
        <v>43</v>
      </c>
      <c r="F98" s="35" t="s">
        <v>44</v>
      </c>
      <c r="G98" s="29" t="s">
        <v>158</v>
      </c>
      <c r="H98" s="29" t="s">
        <v>159</v>
      </c>
      <c r="I98" s="29" t="s">
        <v>160</v>
      </c>
      <c r="J98" s="35" t="s">
        <v>161</v>
      </c>
      <c r="K98" s="35" t="s">
        <v>190</v>
      </c>
      <c r="L98" s="19">
        <v>73131758</v>
      </c>
      <c r="M98" s="19" t="s">
        <v>249</v>
      </c>
      <c r="N98" s="37" t="s">
        <v>238</v>
      </c>
      <c r="O98" s="35"/>
      <c r="P98" s="35" t="s">
        <v>218</v>
      </c>
      <c r="Q98" s="35" t="s">
        <v>218</v>
      </c>
      <c r="R98" s="32">
        <v>40051</v>
      </c>
      <c r="S98" s="69" t="s">
        <v>219</v>
      </c>
      <c r="T98" s="33" t="s">
        <v>228</v>
      </c>
      <c r="U98" s="33" t="s">
        <v>252</v>
      </c>
      <c r="V98" s="254">
        <v>1025000</v>
      </c>
      <c r="W98" s="218">
        <v>0</v>
      </c>
      <c r="X98" s="218">
        <v>1025000</v>
      </c>
      <c r="Y98" s="41" t="s">
        <v>267</v>
      </c>
      <c r="Z98" s="35"/>
      <c r="AA98" s="35">
        <v>0</v>
      </c>
      <c r="AB98" s="35"/>
      <c r="AC98" s="41"/>
      <c r="AD98" s="64"/>
      <c r="AE98" s="35"/>
      <c r="AF98" s="35"/>
      <c r="AG98" s="39" t="s">
        <v>256</v>
      </c>
      <c r="AH98" s="35"/>
      <c r="AI98" s="35"/>
      <c r="AJ98" s="35"/>
      <c r="AK98" s="39" t="s">
        <v>255</v>
      </c>
      <c r="AL98" s="19"/>
      <c r="AM98" s="40" t="s">
        <v>245</v>
      </c>
      <c r="AN98" s="35">
        <v>816</v>
      </c>
      <c r="AO98" s="256">
        <v>12500</v>
      </c>
      <c r="AP98" s="22"/>
      <c r="AQ98" s="54" t="s">
        <v>311</v>
      </c>
      <c r="AR98" s="5"/>
      <c r="AS98" s="5"/>
      <c r="AT98" s="5"/>
      <c r="AU98" s="5"/>
      <c r="AV98" s="5"/>
      <c r="AW98" s="258"/>
      <c r="AX98" s="256">
        <v>12500</v>
      </c>
      <c r="AY98" s="40" t="s">
        <v>281</v>
      </c>
    </row>
    <row r="99" spans="1:51" customFormat="1" ht="67.5">
      <c r="A99" s="35">
        <v>127657</v>
      </c>
      <c r="B99" s="64">
        <v>40429</v>
      </c>
      <c r="C99" s="19">
        <v>163274</v>
      </c>
      <c r="D99" s="32">
        <v>40420</v>
      </c>
      <c r="E99" s="35" t="s">
        <v>43</v>
      </c>
      <c r="F99" s="35" t="s">
        <v>44</v>
      </c>
      <c r="G99" s="29" t="s">
        <v>158</v>
      </c>
      <c r="H99" s="29" t="s">
        <v>159</v>
      </c>
      <c r="I99" s="29" t="s">
        <v>160</v>
      </c>
      <c r="J99" s="35" t="s">
        <v>161</v>
      </c>
      <c r="K99" s="35" t="s">
        <v>190</v>
      </c>
      <c r="L99" s="19">
        <v>73131758</v>
      </c>
      <c r="M99" s="19" t="s">
        <v>249</v>
      </c>
      <c r="N99" s="37" t="s">
        <v>238</v>
      </c>
      <c r="O99" s="35"/>
      <c r="P99" s="35" t="s">
        <v>218</v>
      </c>
      <c r="Q99" s="35" t="s">
        <v>218</v>
      </c>
      <c r="R99" s="32">
        <v>40051</v>
      </c>
      <c r="S99" s="69" t="s">
        <v>219</v>
      </c>
      <c r="T99" s="33" t="s">
        <v>228</v>
      </c>
      <c r="U99" s="33" t="s">
        <v>252</v>
      </c>
      <c r="V99" s="254"/>
      <c r="W99" s="218"/>
      <c r="X99" s="218"/>
      <c r="Y99" s="41" t="s">
        <v>267</v>
      </c>
      <c r="Z99" s="35"/>
      <c r="AA99" s="35">
        <v>0</v>
      </c>
      <c r="AB99" s="35"/>
      <c r="AC99" s="41"/>
      <c r="AD99" s="64"/>
      <c r="AE99" s="35"/>
      <c r="AF99" s="35"/>
      <c r="AG99" s="39" t="s">
        <v>256</v>
      </c>
      <c r="AH99" s="35"/>
      <c r="AI99" s="35"/>
      <c r="AJ99" s="35"/>
      <c r="AK99" s="39" t="s">
        <v>255</v>
      </c>
      <c r="AL99" s="19"/>
      <c r="AM99" s="40" t="s">
        <v>274</v>
      </c>
      <c r="AN99" s="35">
        <v>602</v>
      </c>
      <c r="AO99" s="256">
        <v>141300</v>
      </c>
      <c r="AP99" s="22"/>
      <c r="AQ99" s="52" t="s">
        <v>316</v>
      </c>
      <c r="AR99" s="5"/>
      <c r="AS99" s="5"/>
      <c r="AT99" s="5"/>
      <c r="AU99" s="5"/>
      <c r="AV99" s="5"/>
      <c r="AW99" s="258"/>
      <c r="AX99" s="256">
        <v>141300</v>
      </c>
      <c r="AY99" s="39" t="s">
        <v>283</v>
      </c>
    </row>
    <row r="100" spans="1:51" customFormat="1" ht="22.5">
      <c r="A100" s="35">
        <v>127657</v>
      </c>
      <c r="B100" s="64">
        <v>40429</v>
      </c>
      <c r="C100" s="19">
        <v>163275</v>
      </c>
      <c r="D100" s="32">
        <v>40420</v>
      </c>
      <c r="E100" s="35" t="s">
        <v>43</v>
      </c>
      <c r="F100" s="35" t="s">
        <v>44</v>
      </c>
      <c r="G100" s="29" t="s">
        <v>162</v>
      </c>
      <c r="H100" s="29"/>
      <c r="I100" s="29" t="s">
        <v>51</v>
      </c>
      <c r="J100" s="35"/>
      <c r="K100" s="35" t="s">
        <v>190</v>
      </c>
      <c r="L100" s="19">
        <v>1020723848</v>
      </c>
      <c r="M100" s="19" t="s">
        <v>249</v>
      </c>
      <c r="N100" s="37" t="s">
        <v>237</v>
      </c>
      <c r="O100" s="35"/>
      <c r="P100" s="35" t="s">
        <v>218</v>
      </c>
      <c r="Q100" s="35" t="s">
        <v>218</v>
      </c>
      <c r="R100" s="32">
        <v>35964</v>
      </c>
      <c r="S100" s="69" t="s">
        <v>219</v>
      </c>
      <c r="T100" s="40" t="s">
        <v>226</v>
      </c>
      <c r="U100" s="33" t="s">
        <v>240</v>
      </c>
      <c r="V100" s="254">
        <v>1025000</v>
      </c>
      <c r="W100" s="218">
        <v>0</v>
      </c>
      <c r="X100" s="218">
        <v>1025000</v>
      </c>
      <c r="Y100" s="35" t="s">
        <v>267</v>
      </c>
      <c r="Z100" s="35"/>
      <c r="AA100" s="35">
        <v>0</v>
      </c>
      <c r="AB100" s="35"/>
      <c r="AC100" s="35"/>
      <c r="AD100" s="64"/>
      <c r="AE100" s="35"/>
      <c r="AF100" s="35"/>
      <c r="AG100" s="39" t="s">
        <v>256</v>
      </c>
      <c r="AH100" s="35"/>
      <c r="AI100" s="35"/>
      <c r="AJ100" s="35"/>
      <c r="AK100" s="39" t="s">
        <v>255</v>
      </c>
      <c r="AL100" s="19"/>
      <c r="AM100" s="40" t="s">
        <v>245</v>
      </c>
      <c r="AN100" s="35">
        <v>816</v>
      </c>
      <c r="AO100" s="256">
        <v>12500</v>
      </c>
      <c r="AP100" s="22"/>
      <c r="AQ100" s="54" t="s">
        <v>311</v>
      </c>
      <c r="AR100" s="5"/>
      <c r="AS100" s="5"/>
      <c r="AT100" s="5"/>
      <c r="AU100" s="5"/>
      <c r="AV100" s="5"/>
      <c r="AW100" s="258"/>
      <c r="AX100" s="256">
        <v>12500</v>
      </c>
      <c r="AY100" s="40" t="s">
        <v>281</v>
      </c>
    </row>
    <row r="101" spans="1:51" customFormat="1" ht="67.5">
      <c r="A101" s="35">
        <v>127657</v>
      </c>
      <c r="B101" s="64">
        <v>40429</v>
      </c>
      <c r="C101" s="19">
        <v>163275</v>
      </c>
      <c r="D101" s="32">
        <v>40420</v>
      </c>
      <c r="E101" s="35" t="s">
        <v>43</v>
      </c>
      <c r="F101" s="35" t="s">
        <v>44</v>
      </c>
      <c r="G101" s="29" t="s">
        <v>162</v>
      </c>
      <c r="H101" s="29"/>
      <c r="I101" s="29" t="s">
        <v>51</v>
      </c>
      <c r="J101" s="35"/>
      <c r="K101" s="35" t="s">
        <v>190</v>
      </c>
      <c r="L101" s="19">
        <v>1020723848</v>
      </c>
      <c r="M101" s="19" t="s">
        <v>249</v>
      </c>
      <c r="N101" s="37" t="s">
        <v>237</v>
      </c>
      <c r="O101" s="35"/>
      <c r="P101" s="35" t="s">
        <v>218</v>
      </c>
      <c r="Q101" s="35" t="s">
        <v>218</v>
      </c>
      <c r="R101" s="32">
        <v>35964</v>
      </c>
      <c r="S101" s="69" t="s">
        <v>219</v>
      </c>
      <c r="T101" s="40" t="s">
        <v>226</v>
      </c>
      <c r="U101" s="33" t="s">
        <v>240</v>
      </c>
      <c r="V101" s="254"/>
      <c r="W101" s="218"/>
      <c r="X101" s="218"/>
      <c r="Y101" s="35" t="s">
        <v>267</v>
      </c>
      <c r="Z101" s="35"/>
      <c r="AA101" s="35">
        <v>0</v>
      </c>
      <c r="AB101" s="35"/>
      <c r="AC101" s="35"/>
      <c r="AD101" s="64"/>
      <c r="AE101" s="35"/>
      <c r="AF101" s="35"/>
      <c r="AG101" s="39" t="s">
        <v>256</v>
      </c>
      <c r="AH101" s="35"/>
      <c r="AI101" s="35"/>
      <c r="AJ101" s="35"/>
      <c r="AK101" s="39" t="s">
        <v>255</v>
      </c>
      <c r="AL101" s="19"/>
      <c r="AM101" s="40" t="s">
        <v>274</v>
      </c>
      <c r="AN101" s="35">
        <v>602</v>
      </c>
      <c r="AO101" s="256">
        <v>141300</v>
      </c>
      <c r="AP101" s="22"/>
      <c r="AQ101" s="52" t="s">
        <v>316</v>
      </c>
      <c r="AR101" s="5"/>
      <c r="AS101" s="5"/>
      <c r="AT101" s="5"/>
      <c r="AU101" s="5"/>
      <c r="AV101" s="5"/>
      <c r="AW101" s="258"/>
      <c r="AX101" s="256">
        <v>141300</v>
      </c>
      <c r="AY101" s="39" t="s">
        <v>283</v>
      </c>
    </row>
    <row r="102" spans="1:51" customFormat="1" ht="22.5">
      <c r="A102" s="35">
        <v>127657</v>
      </c>
      <c r="B102" s="64">
        <v>40429</v>
      </c>
      <c r="C102" s="19">
        <v>163276</v>
      </c>
      <c r="D102" s="32">
        <v>40420</v>
      </c>
      <c r="E102" s="35" t="s">
        <v>43</v>
      </c>
      <c r="F102" s="35" t="s">
        <v>44</v>
      </c>
      <c r="G102" s="29" t="s">
        <v>163</v>
      </c>
      <c r="H102" s="29" t="s">
        <v>164</v>
      </c>
      <c r="I102" s="29" t="s">
        <v>160</v>
      </c>
      <c r="J102" s="35" t="s">
        <v>165</v>
      </c>
      <c r="K102" s="35" t="s">
        <v>190</v>
      </c>
      <c r="L102" s="19">
        <v>19110310</v>
      </c>
      <c r="M102" s="19" t="s">
        <v>249</v>
      </c>
      <c r="N102" s="37" t="s">
        <v>238</v>
      </c>
      <c r="O102" s="35"/>
      <c r="P102" s="35" t="s">
        <v>218</v>
      </c>
      <c r="Q102" s="35" t="s">
        <v>218</v>
      </c>
      <c r="R102" s="32">
        <v>38015</v>
      </c>
      <c r="S102" s="69" t="s">
        <v>219</v>
      </c>
      <c r="T102" s="33" t="s">
        <v>231</v>
      </c>
      <c r="U102" s="33" t="s">
        <v>252</v>
      </c>
      <c r="V102" s="254">
        <v>1025000</v>
      </c>
      <c r="W102" s="218">
        <v>0</v>
      </c>
      <c r="X102" s="218">
        <v>1025000</v>
      </c>
      <c r="Y102" s="35" t="s">
        <v>267</v>
      </c>
      <c r="Z102" s="53"/>
      <c r="AA102" s="53">
        <v>0</v>
      </c>
      <c r="AB102" s="53"/>
      <c r="AC102" s="35"/>
      <c r="AD102" s="220"/>
      <c r="AE102" s="222"/>
      <c r="AF102" s="222"/>
      <c r="AG102" s="39" t="s">
        <v>256</v>
      </c>
      <c r="AH102" s="35"/>
      <c r="AI102" s="39"/>
      <c r="AJ102" s="35"/>
      <c r="AK102" s="39" t="s">
        <v>255</v>
      </c>
      <c r="AL102" s="19"/>
      <c r="AM102" s="40" t="s">
        <v>245</v>
      </c>
      <c r="AN102" s="35">
        <v>816</v>
      </c>
      <c r="AO102" s="256">
        <v>12500</v>
      </c>
      <c r="AP102" s="22"/>
      <c r="AQ102" s="54" t="s">
        <v>311</v>
      </c>
      <c r="AR102" s="5"/>
      <c r="AS102" s="5"/>
      <c r="AT102" s="5"/>
      <c r="AU102" s="5"/>
      <c r="AV102" s="5"/>
      <c r="AW102" s="258"/>
      <c r="AX102" s="256">
        <v>12500</v>
      </c>
      <c r="AY102" s="40" t="s">
        <v>281</v>
      </c>
    </row>
    <row r="103" spans="1:51" customFormat="1" ht="67.5">
      <c r="A103" s="35">
        <v>127657</v>
      </c>
      <c r="B103" s="64">
        <v>40429</v>
      </c>
      <c r="C103" s="19">
        <v>163276</v>
      </c>
      <c r="D103" s="32">
        <v>40420</v>
      </c>
      <c r="E103" s="35" t="s">
        <v>43</v>
      </c>
      <c r="F103" s="35" t="s">
        <v>44</v>
      </c>
      <c r="G103" s="29" t="s">
        <v>163</v>
      </c>
      <c r="H103" s="29" t="s">
        <v>164</v>
      </c>
      <c r="I103" s="29" t="s">
        <v>160</v>
      </c>
      <c r="J103" s="35" t="s">
        <v>165</v>
      </c>
      <c r="K103" s="35" t="s">
        <v>190</v>
      </c>
      <c r="L103" s="19">
        <v>19110310</v>
      </c>
      <c r="M103" s="19" t="s">
        <v>249</v>
      </c>
      <c r="N103" s="37" t="s">
        <v>238</v>
      </c>
      <c r="O103" s="35"/>
      <c r="P103" s="35" t="s">
        <v>218</v>
      </c>
      <c r="Q103" s="35" t="s">
        <v>218</v>
      </c>
      <c r="R103" s="32">
        <v>38015</v>
      </c>
      <c r="S103" s="69" t="s">
        <v>219</v>
      </c>
      <c r="T103" s="33" t="s">
        <v>231</v>
      </c>
      <c r="U103" s="33" t="s">
        <v>252</v>
      </c>
      <c r="V103" s="254"/>
      <c r="W103" s="218"/>
      <c r="X103" s="218"/>
      <c r="Y103" s="35" t="s">
        <v>267</v>
      </c>
      <c r="Z103" s="53"/>
      <c r="AA103" s="53">
        <v>0</v>
      </c>
      <c r="AB103" s="53"/>
      <c r="AC103" s="35"/>
      <c r="AD103" s="220"/>
      <c r="AE103" s="222"/>
      <c r="AF103" s="222"/>
      <c r="AG103" s="39" t="s">
        <v>256</v>
      </c>
      <c r="AH103" s="35"/>
      <c r="AI103" s="39"/>
      <c r="AJ103" s="35"/>
      <c r="AK103" s="39" t="s">
        <v>255</v>
      </c>
      <c r="AL103" s="19"/>
      <c r="AM103" s="40" t="s">
        <v>274</v>
      </c>
      <c r="AN103" s="35">
        <v>602</v>
      </c>
      <c r="AO103" s="256">
        <v>141300</v>
      </c>
      <c r="AP103" s="22"/>
      <c r="AQ103" s="52" t="s">
        <v>316</v>
      </c>
      <c r="AR103" s="5"/>
      <c r="AS103" s="5"/>
      <c r="AT103" s="5"/>
      <c r="AU103" s="5"/>
      <c r="AV103" s="5"/>
      <c r="AW103" s="258"/>
      <c r="AX103" s="256">
        <v>141300</v>
      </c>
      <c r="AY103" s="39" t="s">
        <v>283</v>
      </c>
    </row>
    <row r="104" spans="1:51" customFormat="1" ht="22.5">
      <c r="A104" s="35">
        <v>127657</v>
      </c>
      <c r="B104" s="64">
        <v>40429</v>
      </c>
      <c r="C104" s="19">
        <v>163277</v>
      </c>
      <c r="D104" s="32">
        <v>40420</v>
      </c>
      <c r="E104" s="35" t="s">
        <v>43</v>
      </c>
      <c r="F104" s="35" t="s">
        <v>44</v>
      </c>
      <c r="G104" s="29" t="s">
        <v>166</v>
      </c>
      <c r="H104" s="29"/>
      <c r="I104" s="29" t="s">
        <v>87</v>
      </c>
      <c r="J104" s="35"/>
      <c r="K104" s="35" t="s">
        <v>190</v>
      </c>
      <c r="L104" s="19">
        <v>1020723792</v>
      </c>
      <c r="M104" s="19" t="s">
        <v>249</v>
      </c>
      <c r="N104" s="37" t="s">
        <v>237</v>
      </c>
      <c r="O104" s="35"/>
      <c r="P104" s="35" t="s">
        <v>218</v>
      </c>
      <c r="Q104" s="35" t="s">
        <v>218</v>
      </c>
      <c r="R104" s="32">
        <v>33966</v>
      </c>
      <c r="S104" s="69" t="s">
        <v>219</v>
      </c>
      <c r="T104" s="33" t="s">
        <v>227</v>
      </c>
      <c r="U104" s="33" t="s">
        <v>240</v>
      </c>
      <c r="V104" s="254">
        <v>1025000</v>
      </c>
      <c r="W104" s="218">
        <v>0</v>
      </c>
      <c r="X104" s="218">
        <v>1025000</v>
      </c>
      <c r="Y104" s="35" t="s">
        <v>267</v>
      </c>
      <c r="Z104" s="35"/>
      <c r="AA104" s="35">
        <v>0</v>
      </c>
      <c r="AB104" s="35"/>
      <c r="AC104" s="35"/>
      <c r="AD104" s="64"/>
      <c r="AE104" s="35"/>
      <c r="AF104" s="35"/>
      <c r="AG104" s="39" t="s">
        <v>256</v>
      </c>
      <c r="AH104" s="35"/>
      <c r="AI104" s="35"/>
      <c r="AJ104" s="35"/>
      <c r="AK104" s="39" t="s">
        <v>255</v>
      </c>
      <c r="AL104" s="19"/>
      <c r="AM104" s="40" t="s">
        <v>245</v>
      </c>
      <c r="AN104" s="35">
        <v>816</v>
      </c>
      <c r="AO104" s="256">
        <v>12500</v>
      </c>
      <c r="AP104" s="22"/>
      <c r="AQ104" s="54" t="s">
        <v>311</v>
      </c>
      <c r="AR104" s="5"/>
      <c r="AS104" s="5"/>
      <c r="AT104" s="5"/>
      <c r="AU104" s="5"/>
      <c r="AV104" s="5"/>
      <c r="AW104" s="258"/>
      <c r="AX104" s="256">
        <v>12500</v>
      </c>
      <c r="AY104" s="40" t="s">
        <v>281</v>
      </c>
    </row>
    <row r="105" spans="1:51" customFormat="1" ht="67.5">
      <c r="A105" s="35">
        <v>127657</v>
      </c>
      <c r="B105" s="64">
        <v>40429</v>
      </c>
      <c r="C105" s="19">
        <v>163277</v>
      </c>
      <c r="D105" s="32">
        <v>40420</v>
      </c>
      <c r="E105" s="35" t="s">
        <v>43</v>
      </c>
      <c r="F105" s="35" t="s">
        <v>44</v>
      </c>
      <c r="G105" s="29" t="s">
        <v>166</v>
      </c>
      <c r="H105" s="29"/>
      <c r="I105" s="29" t="s">
        <v>87</v>
      </c>
      <c r="J105" s="35"/>
      <c r="K105" s="35" t="s">
        <v>190</v>
      </c>
      <c r="L105" s="19">
        <v>1020723792</v>
      </c>
      <c r="M105" s="19" t="s">
        <v>249</v>
      </c>
      <c r="N105" s="37" t="s">
        <v>237</v>
      </c>
      <c r="O105" s="35"/>
      <c r="P105" s="35" t="s">
        <v>218</v>
      </c>
      <c r="Q105" s="35" t="s">
        <v>218</v>
      </c>
      <c r="R105" s="32">
        <v>33966</v>
      </c>
      <c r="S105" s="69" t="s">
        <v>219</v>
      </c>
      <c r="T105" s="33" t="s">
        <v>227</v>
      </c>
      <c r="U105" s="33" t="s">
        <v>240</v>
      </c>
      <c r="V105" s="254"/>
      <c r="W105" s="218"/>
      <c r="X105" s="218"/>
      <c r="Y105" s="35" t="s">
        <v>267</v>
      </c>
      <c r="Z105" s="35"/>
      <c r="AA105" s="35">
        <v>0</v>
      </c>
      <c r="AB105" s="35"/>
      <c r="AC105" s="35"/>
      <c r="AD105" s="64"/>
      <c r="AE105" s="35"/>
      <c r="AF105" s="35"/>
      <c r="AG105" s="39" t="s">
        <v>256</v>
      </c>
      <c r="AH105" s="35"/>
      <c r="AI105" s="35"/>
      <c r="AJ105" s="35"/>
      <c r="AK105" s="39" t="s">
        <v>255</v>
      </c>
      <c r="AL105" s="19"/>
      <c r="AM105" s="40" t="s">
        <v>274</v>
      </c>
      <c r="AN105" s="35">
        <v>602</v>
      </c>
      <c r="AO105" s="256">
        <v>141300</v>
      </c>
      <c r="AP105" s="22"/>
      <c r="AQ105" s="52" t="s">
        <v>316</v>
      </c>
      <c r="AR105" s="5"/>
      <c r="AS105" s="5"/>
      <c r="AT105" s="5"/>
      <c r="AU105" s="5"/>
      <c r="AV105" s="5"/>
      <c r="AW105" s="258"/>
      <c r="AX105" s="256">
        <v>141300</v>
      </c>
      <c r="AY105" s="39" t="s">
        <v>283</v>
      </c>
    </row>
    <row r="106" spans="1:51" customFormat="1" ht="22.5">
      <c r="A106" s="35">
        <v>127657</v>
      </c>
      <c r="B106" s="64">
        <v>40429</v>
      </c>
      <c r="C106" s="19">
        <v>163278</v>
      </c>
      <c r="D106" s="32">
        <v>40420</v>
      </c>
      <c r="E106" s="35" t="s">
        <v>43</v>
      </c>
      <c r="F106" s="35" t="s">
        <v>44</v>
      </c>
      <c r="G106" s="29" t="s">
        <v>167</v>
      </c>
      <c r="H106" s="29"/>
      <c r="I106" s="29" t="s">
        <v>51</v>
      </c>
      <c r="J106" s="35" t="s">
        <v>153</v>
      </c>
      <c r="K106" s="35" t="s">
        <v>190</v>
      </c>
      <c r="L106" s="19">
        <v>1020724078</v>
      </c>
      <c r="M106" s="19" t="s">
        <v>249</v>
      </c>
      <c r="N106" s="37" t="s">
        <v>237</v>
      </c>
      <c r="O106" s="35"/>
      <c r="P106" s="35" t="s">
        <v>218</v>
      </c>
      <c r="Q106" s="35" t="s">
        <v>218</v>
      </c>
      <c r="R106" s="32">
        <v>37064</v>
      </c>
      <c r="S106" s="69" t="s">
        <v>219</v>
      </c>
      <c r="T106" s="33" t="s">
        <v>226</v>
      </c>
      <c r="U106" s="33" t="s">
        <v>240</v>
      </c>
      <c r="V106" s="254">
        <v>1025000</v>
      </c>
      <c r="W106" s="218">
        <v>0</v>
      </c>
      <c r="X106" s="218">
        <v>1025000</v>
      </c>
      <c r="Y106" s="35" t="s">
        <v>267</v>
      </c>
      <c r="Z106" s="35"/>
      <c r="AA106" s="35">
        <v>0</v>
      </c>
      <c r="AB106" s="35"/>
      <c r="AC106" s="35"/>
      <c r="AD106" s="64"/>
      <c r="AE106" s="35"/>
      <c r="AF106" s="35"/>
      <c r="AG106" s="39" t="s">
        <v>256</v>
      </c>
      <c r="AH106" s="35"/>
      <c r="AI106" s="35"/>
      <c r="AJ106" s="35"/>
      <c r="AK106" s="39" t="s">
        <v>255</v>
      </c>
      <c r="AL106" s="19"/>
      <c r="AM106" s="40" t="s">
        <v>245</v>
      </c>
      <c r="AN106" s="35">
        <v>816</v>
      </c>
      <c r="AO106" s="256">
        <v>12500</v>
      </c>
      <c r="AP106" s="22"/>
      <c r="AQ106" s="54" t="s">
        <v>311</v>
      </c>
      <c r="AR106" s="5"/>
      <c r="AS106" s="5"/>
      <c r="AT106" s="5"/>
      <c r="AU106" s="5"/>
      <c r="AV106" s="5"/>
      <c r="AW106" s="258"/>
      <c r="AX106" s="256">
        <v>12500</v>
      </c>
      <c r="AY106" s="40" t="s">
        <v>281</v>
      </c>
    </row>
    <row r="107" spans="1:51" customFormat="1" ht="67.5">
      <c r="A107" s="35">
        <v>127657</v>
      </c>
      <c r="B107" s="64">
        <v>40429</v>
      </c>
      <c r="C107" s="19">
        <v>163278</v>
      </c>
      <c r="D107" s="32">
        <v>40420</v>
      </c>
      <c r="E107" s="35" t="s">
        <v>43</v>
      </c>
      <c r="F107" s="35" t="s">
        <v>44</v>
      </c>
      <c r="G107" s="29" t="s">
        <v>167</v>
      </c>
      <c r="H107" s="29"/>
      <c r="I107" s="29" t="s">
        <v>51</v>
      </c>
      <c r="J107" s="35" t="s">
        <v>153</v>
      </c>
      <c r="K107" s="35" t="s">
        <v>190</v>
      </c>
      <c r="L107" s="19">
        <v>1020724078</v>
      </c>
      <c r="M107" s="19" t="s">
        <v>249</v>
      </c>
      <c r="N107" s="37" t="s">
        <v>237</v>
      </c>
      <c r="O107" s="35"/>
      <c r="P107" s="35" t="s">
        <v>218</v>
      </c>
      <c r="Q107" s="35" t="s">
        <v>218</v>
      </c>
      <c r="R107" s="32">
        <v>37064</v>
      </c>
      <c r="S107" s="69" t="s">
        <v>219</v>
      </c>
      <c r="T107" s="33" t="s">
        <v>226</v>
      </c>
      <c r="U107" s="33" t="s">
        <v>240</v>
      </c>
      <c r="V107" s="254"/>
      <c r="W107" s="218"/>
      <c r="X107" s="218"/>
      <c r="Y107" s="35" t="s">
        <v>267</v>
      </c>
      <c r="Z107" s="35"/>
      <c r="AA107" s="35">
        <v>0</v>
      </c>
      <c r="AB107" s="35"/>
      <c r="AC107" s="35"/>
      <c r="AD107" s="64"/>
      <c r="AE107" s="35"/>
      <c r="AF107" s="35"/>
      <c r="AG107" s="39" t="s">
        <v>256</v>
      </c>
      <c r="AH107" s="35"/>
      <c r="AI107" s="35"/>
      <c r="AJ107" s="35"/>
      <c r="AK107" s="39" t="s">
        <v>255</v>
      </c>
      <c r="AL107" s="19"/>
      <c r="AM107" s="40" t="s">
        <v>274</v>
      </c>
      <c r="AN107" s="35">
        <v>602</v>
      </c>
      <c r="AO107" s="256">
        <v>141300</v>
      </c>
      <c r="AP107" s="22"/>
      <c r="AQ107" s="52" t="s">
        <v>316</v>
      </c>
      <c r="AR107" s="5"/>
      <c r="AS107" s="5"/>
      <c r="AT107" s="5"/>
      <c r="AU107" s="5"/>
      <c r="AV107" s="5"/>
      <c r="AW107" s="258"/>
      <c r="AX107" s="256">
        <v>141300</v>
      </c>
      <c r="AY107" s="39" t="s">
        <v>283</v>
      </c>
    </row>
    <row r="108" spans="1:51" customFormat="1" ht="22.5">
      <c r="A108" s="35">
        <v>127657</v>
      </c>
      <c r="B108" s="64">
        <v>40429</v>
      </c>
      <c r="C108" s="19">
        <v>163279</v>
      </c>
      <c r="D108" s="32">
        <v>40420</v>
      </c>
      <c r="E108" s="35" t="s">
        <v>43</v>
      </c>
      <c r="F108" s="35" t="s">
        <v>44</v>
      </c>
      <c r="G108" s="29" t="s">
        <v>168</v>
      </c>
      <c r="H108" s="29"/>
      <c r="I108" s="29" t="s">
        <v>169</v>
      </c>
      <c r="J108" s="35"/>
      <c r="K108" s="35" t="s">
        <v>190</v>
      </c>
      <c r="L108" s="19">
        <v>19050962</v>
      </c>
      <c r="M108" s="19" t="s">
        <v>249</v>
      </c>
      <c r="N108" s="37" t="s">
        <v>238</v>
      </c>
      <c r="O108" s="35"/>
      <c r="P108" s="35" t="s">
        <v>218</v>
      </c>
      <c r="Q108" s="35" t="s">
        <v>218</v>
      </c>
      <c r="R108" s="32">
        <v>39905</v>
      </c>
      <c r="S108" s="69" t="s">
        <v>219</v>
      </c>
      <c r="T108" s="39" t="s">
        <v>226</v>
      </c>
      <c r="U108" s="33" t="s">
        <v>240</v>
      </c>
      <c r="V108" s="254">
        <v>1025000</v>
      </c>
      <c r="W108" s="218">
        <v>0</v>
      </c>
      <c r="X108" s="218">
        <v>1025000</v>
      </c>
      <c r="Y108" s="35" t="s">
        <v>267</v>
      </c>
      <c r="Z108" s="35"/>
      <c r="AA108" s="35">
        <v>0</v>
      </c>
      <c r="AB108" s="35"/>
      <c r="AC108" s="35"/>
      <c r="AD108" s="64"/>
      <c r="AE108" s="35"/>
      <c r="AF108" s="35"/>
      <c r="AG108" s="39" t="s">
        <v>256</v>
      </c>
      <c r="AH108" s="35"/>
      <c r="AI108" s="35"/>
      <c r="AJ108" s="35"/>
      <c r="AK108" s="39" t="s">
        <v>255</v>
      </c>
      <c r="AL108" s="19"/>
      <c r="AM108" s="40" t="s">
        <v>245</v>
      </c>
      <c r="AN108" s="35">
        <v>816</v>
      </c>
      <c r="AO108" s="256">
        <v>12500</v>
      </c>
      <c r="AP108" s="22"/>
      <c r="AQ108" s="54" t="s">
        <v>311</v>
      </c>
      <c r="AR108" s="5"/>
      <c r="AS108" s="5"/>
      <c r="AT108" s="5"/>
      <c r="AU108" s="5"/>
      <c r="AV108" s="5"/>
      <c r="AW108" s="258"/>
      <c r="AX108" s="256">
        <v>12500</v>
      </c>
      <c r="AY108" s="40" t="s">
        <v>281</v>
      </c>
    </row>
    <row r="109" spans="1:51" customFormat="1" ht="67.5">
      <c r="A109" s="35">
        <v>127657</v>
      </c>
      <c r="B109" s="64">
        <v>40429</v>
      </c>
      <c r="C109" s="19">
        <v>163279</v>
      </c>
      <c r="D109" s="32">
        <v>40420</v>
      </c>
      <c r="E109" s="35" t="s">
        <v>43</v>
      </c>
      <c r="F109" s="35" t="s">
        <v>44</v>
      </c>
      <c r="G109" s="29" t="s">
        <v>168</v>
      </c>
      <c r="H109" s="29"/>
      <c r="I109" s="29" t="s">
        <v>169</v>
      </c>
      <c r="J109" s="35"/>
      <c r="K109" s="35" t="s">
        <v>190</v>
      </c>
      <c r="L109" s="19">
        <v>19050962</v>
      </c>
      <c r="M109" s="19" t="s">
        <v>249</v>
      </c>
      <c r="N109" s="37" t="s">
        <v>238</v>
      </c>
      <c r="O109" s="35"/>
      <c r="P109" s="35" t="s">
        <v>218</v>
      </c>
      <c r="Q109" s="35" t="s">
        <v>218</v>
      </c>
      <c r="R109" s="32">
        <v>39905</v>
      </c>
      <c r="S109" s="69" t="s">
        <v>219</v>
      </c>
      <c r="T109" s="39" t="s">
        <v>226</v>
      </c>
      <c r="U109" s="33" t="s">
        <v>240</v>
      </c>
      <c r="V109" s="254"/>
      <c r="W109" s="218"/>
      <c r="X109" s="218"/>
      <c r="Y109" s="35" t="s">
        <v>267</v>
      </c>
      <c r="Z109" s="35"/>
      <c r="AA109" s="35">
        <v>0</v>
      </c>
      <c r="AB109" s="35"/>
      <c r="AC109" s="35"/>
      <c r="AD109" s="64"/>
      <c r="AE109" s="35"/>
      <c r="AF109" s="35"/>
      <c r="AG109" s="39" t="s">
        <v>256</v>
      </c>
      <c r="AH109" s="35"/>
      <c r="AI109" s="35"/>
      <c r="AJ109" s="35"/>
      <c r="AK109" s="39" t="s">
        <v>255</v>
      </c>
      <c r="AL109" s="19"/>
      <c r="AM109" s="40" t="s">
        <v>274</v>
      </c>
      <c r="AN109" s="35">
        <v>602</v>
      </c>
      <c r="AO109" s="256">
        <v>141300</v>
      </c>
      <c r="AP109" s="22"/>
      <c r="AQ109" s="52" t="s">
        <v>316</v>
      </c>
      <c r="AR109" s="5"/>
      <c r="AS109" s="5"/>
      <c r="AT109" s="5"/>
      <c r="AU109" s="5"/>
      <c r="AV109" s="5"/>
      <c r="AW109" s="258"/>
      <c r="AX109" s="256">
        <v>141300</v>
      </c>
      <c r="AY109" s="39" t="s">
        <v>283</v>
      </c>
    </row>
    <row r="110" spans="1:51" customFormat="1" ht="22.5">
      <c r="A110" s="35">
        <v>127657</v>
      </c>
      <c r="B110" s="64">
        <v>40429</v>
      </c>
      <c r="C110" s="19">
        <v>163280</v>
      </c>
      <c r="D110" s="32">
        <v>40420</v>
      </c>
      <c r="E110" s="35" t="s">
        <v>43</v>
      </c>
      <c r="F110" s="35" t="s">
        <v>44</v>
      </c>
      <c r="G110" s="29" t="s">
        <v>170</v>
      </c>
      <c r="H110" s="29" t="s">
        <v>171</v>
      </c>
      <c r="I110" s="29" t="s">
        <v>83</v>
      </c>
      <c r="J110" s="35" t="s">
        <v>172</v>
      </c>
      <c r="K110" s="35" t="s">
        <v>190</v>
      </c>
      <c r="L110" s="19">
        <v>41525022</v>
      </c>
      <c r="M110" s="19" t="s">
        <v>249</v>
      </c>
      <c r="N110" s="37" t="s">
        <v>237</v>
      </c>
      <c r="O110" s="35"/>
      <c r="P110" s="35" t="s">
        <v>218</v>
      </c>
      <c r="Q110" s="35" t="s">
        <v>218</v>
      </c>
      <c r="R110" s="32">
        <v>34036</v>
      </c>
      <c r="S110" s="69" t="s">
        <v>219</v>
      </c>
      <c r="T110" s="39" t="s">
        <v>228</v>
      </c>
      <c r="U110" s="33" t="s">
        <v>240</v>
      </c>
      <c r="V110" s="254">
        <v>1025000</v>
      </c>
      <c r="W110" s="218">
        <v>0</v>
      </c>
      <c r="X110" s="218">
        <v>1025000</v>
      </c>
      <c r="Y110" s="35" t="s">
        <v>267</v>
      </c>
      <c r="Z110" s="35"/>
      <c r="AA110" s="35">
        <v>0</v>
      </c>
      <c r="AB110" s="35"/>
      <c r="AC110" s="35"/>
      <c r="AD110" s="64"/>
      <c r="AE110" s="35"/>
      <c r="AF110" s="35"/>
      <c r="AG110" s="39" t="s">
        <v>256</v>
      </c>
      <c r="AH110" s="35"/>
      <c r="AI110" s="35"/>
      <c r="AJ110" s="35"/>
      <c r="AK110" s="39" t="s">
        <v>255</v>
      </c>
      <c r="AL110" s="19"/>
      <c r="AM110" s="40" t="s">
        <v>245</v>
      </c>
      <c r="AN110" s="35">
        <v>816</v>
      </c>
      <c r="AO110" s="256">
        <v>12500</v>
      </c>
      <c r="AP110" s="22"/>
      <c r="AQ110" s="54" t="s">
        <v>311</v>
      </c>
      <c r="AR110" s="5"/>
      <c r="AS110" s="5"/>
      <c r="AT110" s="5"/>
      <c r="AU110" s="5"/>
      <c r="AV110" s="5"/>
      <c r="AW110" s="258"/>
      <c r="AX110" s="256">
        <v>12500</v>
      </c>
      <c r="AY110" s="40" t="s">
        <v>281</v>
      </c>
    </row>
    <row r="111" spans="1:51" customFormat="1" ht="67.5">
      <c r="A111" s="35">
        <v>127657</v>
      </c>
      <c r="B111" s="64">
        <v>40429</v>
      </c>
      <c r="C111" s="19">
        <v>163280</v>
      </c>
      <c r="D111" s="32">
        <v>40420</v>
      </c>
      <c r="E111" s="35" t="s">
        <v>43</v>
      </c>
      <c r="F111" s="35" t="s">
        <v>44</v>
      </c>
      <c r="G111" s="29" t="s">
        <v>170</v>
      </c>
      <c r="H111" s="29" t="s">
        <v>171</v>
      </c>
      <c r="I111" s="29" t="s">
        <v>83</v>
      </c>
      <c r="J111" s="35" t="s">
        <v>172</v>
      </c>
      <c r="K111" s="35" t="s">
        <v>190</v>
      </c>
      <c r="L111" s="19">
        <v>41525022</v>
      </c>
      <c r="M111" s="19" t="s">
        <v>249</v>
      </c>
      <c r="N111" s="37" t="s">
        <v>237</v>
      </c>
      <c r="O111" s="35"/>
      <c r="P111" s="35" t="s">
        <v>218</v>
      </c>
      <c r="Q111" s="35" t="s">
        <v>218</v>
      </c>
      <c r="R111" s="32">
        <v>34036</v>
      </c>
      <c r="S111" s="69" t="s">
        <v>219</v>
      </c>
      <c r="T111" s="39" t="s">
        <v>228</v>
      </c>
      <c r="U111" s="33" t="s">
        <v>240</v>
      </c>
      <c r="V111" s="254"/>
      <c r="W111" s="218"/>
      <c r="X111" s="218"/>
      <c r="Y111" s="35" t="s">
        <v>267</v>
      </c>
      <c r="Z111" s="35"/>
      <c r="AA111" s="35">
        <v>0</v>
      </c>
      <c r="AB111" s="35"/>
      <c r="AC111" s="35"/>
      <c r="AD111" s="64"/>
      <c r="AE111" s="35"/>
      <c r="AF111" s="35"/>
      <c r="AG111" s="39" t="s">
        <v>256</v>
      </c>
      <c r="AH111" s="35"/>
      <c r="AI111" s="35"/>
      <c r="AJ111" s="35"/>
      <c r="AK111" s="39" t="s">
        <v>255</v>
      </c>
      <c r="AL111" s="19"/>
      <c r="AM111" s="40" t="s">
        <v>274</v>
      </c>
      <c r="AN111" s="35">
        <v>602</v>
      </c>
      <c r="AO111" s="256">
        <v>141300</v>
      </c>
      <c r="AP111" s="22"/>
      <c r="AQ111" s="52" t="s">
        <v>316</v>
      </c>
      <c r="AR111" s="5"/>
      <c r="AS111" s="5"/>
      <c r="AT111" s="5"/>
      <c r="AU111" s="5"/>
      <c r="AV111" s="5"/>
      <c r="AW111" s="258"/>
      <c r="AX111" s="256">
        <v>141300</v>
      </c>
      <c r="AY111" s="39" t="s">
        <v>283</v>
      </c>
    </row>
    <row r="112" spans="1:51" customFormat="1" ht="22.5">
      <c r="A112" s="35">
        <v>127657</v>
      </c>
      <c r="B112" s="64">
        <v>40429</v>
      </c>
      <c r="C112" s="19">
        <v>163281</v>
      </c>
      <c r="D112" s="32">
        <v>40420</v>
      </c>
      <c r="E112" s="35" t="s">
        <v>43</v>
      </c>
      <c r="F112" s="35" t="s">
        <v>44</v>
      </c>
      <c r="G112" s="29" t="s">
        <v>147</v>
      </c>
      <c r="H112" s="29"/>
      <c r="I112" s="29" t="s">
        <v>135</v>
      </c>
      <c r="J112" s="35"/>
      <c r="K112" s="35" t="s">
        <v>190</v>
      </c>
      <c r="L112" s="19">
        <v>28807484</v>
      </c>
      <c r="M112" s="19" t="s">
        <v>249</v>
      </c>
      <c r="N112" s="238" t="s">
        <v>237</v>
      </c>
      <c r="O112" s="40"/>
      <c r="P112" s="35" t="s">
        <v>218</v>
      </c>
      <c r="Q112" s="35" t="s">
        <v>218</v>
      </c>
      <c r="R112" s="32">
        <v>35006</v>
      </c>
      <c r="S112" s="69" t="s">
        <v>219</v>
      </c>
      <c r="T112" s="40" t="s">
        <v>220</v>
      </c>
      <c r="U112" s="33" t="s">
        <v>252</v>
      </c>
      <c r="V112" s="254">
        <v>1025000</v>
      </c>
      <c r="W112" s="218">
        <v>0</v>
      </c>
      <c r="X112" s="218">
        <v>1025000</v>
      </c>
      <c r="Y112" s="35" t="s">
        <v>267</v>
      </c>
      <c r="Z112" s="35"/>
      <c r="AA112" s="35">
        <v>0</v>
      </c>
      <c r="AB112" s="35"/>
      <c r="AC112" s="35"/>
      <c r="AD112" s="64"/>
      <c r="AE112" s="35"/>
      <c r="AF112" s="35"/>
      <c r="AG112" s="39" t="s">
        <v>256</v>
      </c>
      <c r="AH112" s="35"/>
      <c r="AI112" s="35"/>
      <c r="AJ112" s="35"/>
      <c r="AK112" s="39" t="s">
        <v>255</v>
      </c>
      <c r="AL112" s="19"/>
      <c r="AM112" s="40" t="s">
        <v>245</v>
      </c>
      <c r="AN112" s="35">
        <v>816</v>
      </c>
      <c r="AO112" s="256">
        <v>12500</v>
      </c>
      <c r="AP112" s="22"/>
      <c r="AQ112" s="54" t="s">
        <v>311</v>
      </c>
      <c r="AR112" s="5"/>
      <c r="AS112" s="5"/>
      <c r="AT112" s="5"/>
      <c r="AU112" s="5"/>
      <c r="AV112" s="5"/>
      <c r="AW112" s="258"/>
      <c r="AX112" s="256">
        <v>12500</v>
      </c>
      <c r="AY112" s="40" t="s">
        <v>281</v>
      </c>
    </row>
    <row r="113" spans="1:51" customFormat="1" ht="67.5">
      <c r="A113" s="35">
        <v>127657</v>
      </c>
      <c r="B113" s="64">
        <v>40429</v>
      </c>
      <c r="C113" s="19">
        <v>163281</v>
      </c>
      <c r="D113" s="32">
        <v>40420</v>
      </c>
      <c r="E113" s="35" t="s">
        <v>43</v>
      </c>
      <c r="F113" s="35" t="s">
        <v>44</v>
      </c>
      <c r="G113" s="29" t="s">
        <v>147</v>
      </c>
      <c r="H113" s="29"/>
      <c r="I113" s="29" t="s">
        <v>135</v>
      </c>
      <c r="J113" s="35"/>
      <c r="K113" s="35" t="s">
        <v>190</v>
      </c>
      <c r="L113" s="19">
        <v>28807484</v>
      </c>
      <c r="M113" s="19" t="s">
        <v>249</v>
      </c>
      <c r="N113" s="238" t="s">
        <v>237</v>
      </c>
      <c r="O113" s="40"/>
      <c r="P113" s="35" t="s">
        <v>218</v>
      </c>
      <c r="Q113" s="35" t="s">
        <v>218</v>
      </c>
      <c r="R113" s="32">
        <v>35006</v>
      </c>
      <c r="S113" s="69" t="s">
        <v>219</v>
      </c>
      <c r="T113" s="40" t="s">
        <v>220</v>
      </c>
      <c r="U113" s="33" t="s">
        <v>252</v>
      </c>
      <c r="V113" s="254"/>
      <c r="W113" s="218"/>
      <c r="X113" s="218"/>
      <c r="Y113" s="35" t="s">
        <v>267</v>
      </c>
      <c r="Z113" s="35"/>
      <c r="AA113" s="35">
        <v>0</v>
      </c>
      <c r="AB113" s="35"/>
      <c r="AC113" s="35"/>
      <c r="AD113" s="64"/>
      <c r="AE113" s="35"/>
      <c r="AF113" s="35"/>
      <c r="AG113" s="39" t="s">
        <v>256</v>
      </c>
      <c r="AH113" s="35"/>
      <c r="AI113" s="35"/>
      <c r="AJ113" s="35"/>
      <c r="AK113" s="39" t="s">
        <v>255</v>
      </c>
      <c r="AL113" s="19"/>
      <c r="AM113" s="40" t="s">
        <v>274</v>
      </c>
      <c r="AN113" s="35">
        <v>602</v>
      </c>
      <c r="AO113" s="256">
        <v>141300</v>
      </c>
      <c r="AP113" s="22"/>
      <c r="AQ113" s="52" t="s">
        <v>316</v>
      </c>
      <c r="AR113" s="5"/>
      <c r="AS113" s="5"/>
      <c r="AT113" s="5"/>
      <c r="AU113" s="5"/>
      <c r="AV113" s="5"/>
      <c r="AW113" s="258"/>
      <c r="AX113" s="256">
        <v>141300</v>
      </c>
      <c r="AY113" s="39" t="s">
        <v>283</v>
      </c>
    </row>
    <row r="114" spans="1:51" ht="22.5">
      <c r="A114" s="35">
        <v>127657</v>
      </c>
      <c r="B114" s="64">
        <v>40429</v>
      </c>
      <c r="C114" s="19">
        <v>163282</v>
      </c>
      <c r="D114" s="32">
        <v>40420</v>
      </c>
      <c r="E114" s="35" t="s">
        <v>43</v>
      </c>
      <c r="F114" s="35" t="s">
        <v>44</v>
      </c>
      <c r="G114" s="29" t="s">
        <v>173</v>
      </c>
      <c r="H114" s="29"/>
      <c r="I114" s="29" t="s">
        <v>71</v>
      </c>
      <c r="J114" s="35"/>
      <c r="K114" s="35" t="s">
        <v>190</v>
      </c>
      <c r="L114" s="19">
        <v>1020723795</v>
      </c>
      <c r="M114" s="19" t="s">
        <v>249</v>
      </c>
      <c r="N114" s="37" t="s">
        <v>238</v>
      </c>
      <c r="O114" s="35"/>
      <c r="P114" s="35" t="s">
        <v>218</v>
      </c>
      <c r="Q114" s="35" t="s">
        <v>218</v>
      </c>
      <c r="R114" s="32">
        <v>34907</v>
      </c>
      <c r="S114" s="69" t="s">
        <v>219</v>
      </c>
      <c r="T114" s="33" t="s">
        <v>224</v>
      </c>
      <c r="U114" s="33" t="s">
        <v>252</v>
      </c>
      <c r="V114" s="254">
        <v>1025000</v>
      </c>
      <c r="W114" s="218">
        <v>0</v>
      </c>
      <c r="X114" s="218">
        <v>1025000</v>
      </c>
      <c r="Y114" s="35" t="s">
        <v>267</v>
      </c>
      <c r="Z114" s="35"/>
      <c r="AA114" s="35">
        <v>0</v>
      </c>
      <c r="AB114" s="35"/>
      <c r="AC114" s="35"/>
      <c r="AD114" s="64"/>
      <c r="AE114" s="35"/>
      <c r="AF114" s="35"/>
      <c r="AG114" s="39" t="s">
        <v>256</v>
      </c>
      <c r="AH114" s="35"/>
      <c r="AI114" s="35"/>
      <c r="AJ114" s="35"/>
      <c r="AK114" s="39" t="s">
        <v>255</v>
      </c>
      <c r="AL114" s="19"/>
      <c r="AM114" s="40" t="s">
        <v>245</v>
      </c>
      <c r="AN114" s="35">
        <v>816</v>
      </c>
      <c r="AO114" s="256">
        <v>12500</v>
      </c>
      <c r="AP114" s="22"/>
      <c r="AQ114" s="54" t="s">
        <v>311</v>
      </c>
      <c r="AR114" s="5"/>
      <c r="AS114" s="5"/>
      <c r="AT114" s="5"/>
      <c r="AU114" s="5"/>
      <c r="AV114" s="5"/>
      <c r="AW114" s="256"/>
      <c r="AX114" s="256">
        <v>12500</v>
      </c>
      <c r="AY114" s="40" t="s">
        <v>281</v>
      </c>
    </row>
    <row r="115" spans="1:51" ht="67.5">
      <c r="A115" s="35">
        <v>127657</v>
      </c>
      <c r="B115" s="64">
        <v>40429</v>
      </c>
      <c r="C115" s="19">
        <v>163282</v>
      </c>
      <c r="D115" s="32">
        <v>40420</v>
      </c>
      <c r="E115" s="35" t="s">
        <v>43</v>
      </c>
      <c r="F115" s="35" t="s">
        <v>44</v>
      </c>
      <c r="G115" s="29" t="s">
        <v>173</v>
      </c>
      <c r="H115" s="29"/>
      <c r="I115" s="29" t="s">
        <v>71</v>
      </c>
      <c r="J115" s="35"/>
      <c r="K115" s="35" t="s">
        <v>190</v>
      </c>
      <c r="L115" s="19">
        <v>1020723795</v>
      </c>
      <c r="M115" s="19" t="s">
        <v>249</v>
      </c>
      <c r="N115" s="37" t="s">
        <v>238</v>
      </c>
      <c r="O115" s="35"/>
      <c r="P115" s="35" t="s">
        <v>218</v>
      </c>
      <c r="Q115" s="35" t="s">
        <v>218</v>
      </c>
      <c r="R115" s="32">
        <v>34907</v>
      </c>
      <c r="S115" s="69" t="s">
        <v>219</v>
      </c>
      <c r="T115" s="33" t="s">
        <v>224</v>
      </c>
      <c r="U115" s="33" t="s">
        <v>252</v>
      </c>
      <c r="V115" s="254"/>
      <c r="W115" s="218"/>
      <c r="X115" s="218"/>
      <c r="Y115" s="35" t="s">
        <v>267</v>
      </c>
      <c r="Z115" s="35"/>
      <c r="AA115" s="35">
        <v>0</v>
      </c>
      <c r="AB115" s="35"/>
      <c r="AC115" s="35"/>
      <c r="AD115" s="64"/>
      <c r="AE115" s="35"/>
      <c r="AF115" s="35"/>
      <c r="AG115" s="39" t="s">
        <v>256</v>
      </c>
      <c r="AH115" s="35"/>
      <c r="AI115" s="35"/>
      <c r="AJ115" s="35"/>
      <c r="AK115" s="39" t="s">
        <v>255</v>
      </c>
      <c r="AL115" s="19"/>
      <c r="AM115" s="40" t="s">
        <v>274</v>
      </c>
      <c r="AN115" s="35">
        <v>602</v>
      </c>
      <c r="AO115" s="256">
        <v>141300</v>
      </c>
      <c r="AP115" s="22"/>
      <c r="AQ115" s="52" t="s">
        <v>316</v>
      </c>
      <c r="AR115" s="5"/>
      <c r="AS115" s="5"/>
      <c r="AT115" s="5"/>
      <c r="AU115" s="5"/>
      <c r="AV115" s="5"/>
      <c r="AW115" s="256"/>
      <c r="AX115" s="256">
        <v>141300</v>
      </c>
      <c r="AY115" s="39" t="s">
        <v>283</v>
      </c>
    </row>
    <row r="116" spans="1:51" ht="22.5">
      <c r="A116" s="35">
        <v>127657</v>
      </c>
      <c r="B116" s="64">
        <v>40429</v>
      </c>
      <c r="C116" s="19">
        <v>163283</v>
      </c>
      <c r="D116" s="32">
        <v>40420</v>
      </c>
      <c r="E116" s="35" t="s">
        <v>43</v>
      </c>
      <c r="F116" s="35" t="s">
        <v>44</v>
      </c>
      <c r="G116" s="29" t="s">
        <v>57</v>
      </c>
      <c r="H116" s="29"/>
      <c r="I116" s="29" t="s">
        <v>51</v>
      </c>
      <c r="J116" s="35"/>
      <c r="K116" s="35" t="s">
        <v>190</v>
      </c>
      <c r="L116" s="19">
        <v>20215856</v>
      </c>
      <c r="M116" s="19" t="s">
        <v>249</v>
      </c>
      <c r="N116" s="37" t="s">
        <v>237</v>
      </c>
      <c r="O116" s="35"/>
      <c r="P116" s="35" t="s">
        <v>218</v>
      </c>
      <c r="Q116" s="35" t="s">
        <v>218</v>
      </c>
      <c r="R116" s="32">
        <v>32982</v>
      </c>
      <c r="S116" s="69" t="s">
        <v>219</v>
      </c>
      <c r="T116" s="33" t="s">
        <v>226</v>
      </c>
      <c r="U116" s="33" t="s">
        <v>252</v>
      </c>
      <c r="V116" s="254">
        <v>1025000</v>
      </c>
      <c r="W116" s="218">
        <v>0</v>
      </c>
      <c r="X116" s="218">
        <v>1025000</v>
      </c>
      <c r="Y116" s="35" t="s">
        <v>267</v>
      </c>
      <c r="Z116" s="35"/>
      <c r="AA116" s="35">
        <v>0</v>
      </c>
      <c r="AB116" s="35"/>
      <c r="AC116" s="35"/>
      <c r="AD116" s="64"/>
      <c r="AE116" s="35"/>
      <c r="AF116" s="35"/>
      <c r="AG116" s="39" t="s">
        <v>256</v>
      </c>
      <c r="AH116" s="35"/>
      <c r="AI116" s="35"/>
      <c r="AJ116" s="35"/>
      <c r="AK116" s="39" t="s">
        <v>255</v>
      </c>
      <c r="AL116" s="19"/>
      <c r="AM116" s="40" t="s">
        <v>245</v>
      </c>
      <c r="AN116" s="35">
        <v>816</v>
      </c>
      <c r="AO116" s="256">
        <v>12500</v>
      </c>
      <c r="AP116" s="22"/>
      <c r="AQ116" s="54" t="s">
        <v>311</v>
      </c>
      <c r="AR116" s="5"/>
      <c r="AS116" s="5"/>
      <c r="AT116" s="5"/>
      <c r="AU116" s="5"/>
      <c r="AV116" s="5"/>
      <c r="AW116" s="256"/>
      <c r="AX116" s="256">
        <v>12500</v>
      </c>
      <c r="AY116" s="40" t="s">
        <v>281</v>
      </c>
    </row>
    <row r="117" spans="1:51" ht="67.5">
      <c r="A117" s="35">
        <v>127657</v>
      </c>
      <c r="B117" s="64">
        <v>40429</v>
      </c>
      <c r="C117" s="19">
        <v>163283</v>
      </c>
      <c r="D117" s="32">
        <v>40420</v>
      </c>
      <c r="E117" s="35" t="s">
        <v>43</v>
      </c>
      <c r="F117" s="35" t="s">
        <v>44</v>
      </c>
      <c r="G117" s="29" t="s">
        <v>57</v>
      </c>
      <c r="H117" s="29"/>
      <c r="I117" s="29" t="s">
        <v>51</v>
      </c>
      <c r="J117" s="35"/>
      <c r="K117" s="35" t="s">
        <v>190</v>
      </c>
      <c r="L117" s="19">
        <v>20215856</v>
      </c>
      <c r="M117" s="19" t="s">
        <v>249</v>
      </c>
      <c r="N117" s="37" t="s">
        <v>237</v>
      </c>
      <c r="O117" s="35"/>
      <c r="P117" s="35" t="s">
        <v>218</v>
      </c>
      <c r="Q117" s="35" t="s">
        <v>218</v>
      </c>
      <c r="R117" s="32">
        <v>32982</v>
      </c>
      <c r="S117" s="69" t="s">
        <v>219</v>
      </c>
      <c r="T117" s="33" t="s">
        <v>226</v>
      </c>
      <c r="U117" s="33" t="s">
        <v>252</v>
      </c>
      <c r="V117" s="254"/>
      <c r="W117" s="218"/>
      <c r="X117" s="218"/>
      <c r="Y117" s="35" t="s">
        <v>267</v>
      </c>
      <c r="Z117" s="35"/>
      <c r="AA117" s="35">
        <v>0</v>
      </c>
      <c r="AB117" s="35"/>
      <c r="AC117" s="35"/>
      <c r="AD117" s="64"/>
      <c r="AE117" s="35"/>
      <c r="AF117" s="35"/>
      <c r="AG117" s="39" t="s">
        <v>256</v>
      </c>
      <c r="AH117" s="35"/>
      <c r="AI117" s="35"/>
      <c r="AJ117" s="35"/>
      <c r="AK117" s="39" t="s">
        <v>255</v>
      </c>
      <c r="AL117" s="19"/>
      <c r="AM117" s="40" t="s">
        <v>274</v>
      </c>
      <c r="AN117" s="35">
        <v>602</v>
      </c>
      <c r="AO117" s="256">
        <v>141300</v>
      </c>
      <c r="AP117" s="22"/>
      <c r="AQ117" s="52" t="s">
        <v>316</v>
      </c>
      <c r="AR117" s="5"/>
      <c r="AS117" s="5"/>
      <c r="AT117" s="5"/>
      <c r="AU117" s="5"/>
      <c r="AV117" s="5"/>
      <c r="AW117" s="256"/>
      <c r="AX117" s="256">
        <v>141300</v>
      </c>
      <c r="AY117" s="39" t="s">
        <v>283</v>
      </c>
    </row>
    <row r="118" spans="1:51" ht="22.5">
      <c r="A118" s="35">
        <v>127657</v>
      </c>
      <c r="B118" s="64">
        <v>40429</v>
      </c>
      <c r="C118" s="19">
        <v>163284</v>
      </c>
      <c r="D118" s="32">
        <v>40420</v>
      </c>
      <c r="E118" s="35" t="s">
        <v>43</v>
      </c>
      <c r="F118" s="35" t="s">
        <v>44</v>
      </c>
      <c r="G118" s="29" t="s">
        <v>175</v>
      </c>
      <c r="H118" s="29"/>
      <c r="I118" s="29" t="s">
        <v>174</v>
      </c>
      <c r="J118" s="35" t="s">
        <v>83</v>
      </c>
      <c r="K118" s="35" t="s">
        <v>190</v>
      </c>
      <c r="L118" s="19">
        <v>1020723862</v>
      </c>
      <c r="M118" s="19" t="s">
        <v>249</v>
      </c>
      <c r="N118" s="37" t="s">
        <v>237</v>
      </c>
      <c r="O118" s="35"/>
      <c r="P118" s="35" t="s">
        <v>218</v>
      </c>
      <c r="Q118" s="35" t="s">
        <v>218</v>
      </c>
      <c r="R118" s="32">
        <v>34689</v>
      </c>
      <c r="S118" s="69" t="s">
        <v>219</v>
      </c>
      <c r="T118" s="33" t="s">
        <v>225</v>
      </c>
      <c r="U118" s="33" t="s">
        <v>252</v>
      </c>
      <c r="V118" s="254">
        <v>1025000</v>
      </c>
      <c r="W118" s="218">
        <v>0</v>
      </c>
      <c r="X118" s="218">
        <v>1025000</v>
      </c>
      <c r="Y118" s="35" t="s">
        <v>257</v>
      </c>
      <c r="Z118" s="35"/>
      <c r="AA118" s="35">
        <v>0</v>
      </c>
      <c r="AB118" s="35"/>
      <c r="AC118" s="35"/>
      <c r="AD118" s="64"/>
      <c r="AE118" s="35"/>
      <c r="AF118" s="35"/>
      <c r="AG118" s="39" t="s">
        <v>256</v>
      </c>
      <c r="AH118" s="35"/>
      <c r="AI118" s="35"/>
      <c r="AJ118" s="35"/>
      <c r="AK118" s="39" t="s">
        <v>255</v>
      </c>
      <c r="AL118" s="19"/>
      <c r="AM118" s="40" t="s">
        <v>245</v>
      </c>
      <c r="AN118" s="35">
        <v>889</v>
      </c>
      <c r="AO118" s="256"/>
      <c r="AP118" s="22"/>
      <c r="AQ118" s="54" t="s">
        <v>262</v>
      </c>
      <c r="AR118" s="5"/>
      <c r="AS118" s="5"/>
      <c r="AT118" s="5"/>
      <c r="AU118" s="5"/>
      <c r="AV118" s="5"/>
      <c r="AW118" s="256"/>
      <c r="AX118" s="256"/>
      <c r="AY118" s="40"/>
    </row>
    <row r="119" spans="1:51" ht="22.5">
      <c r="A119" s="35">
        <v>127657</v>
      </c>
      <c r="B119" s="64">
        <v>40429</v>
      </c>
      <c r="C119" s="19">
        <v>163284</v>
      </c>
      <c r="D119" s="32">
        <v>40420</v>
      </c>
      <c r="E119" s="35" t="s">
        <v>43</v>
      </c>
      <c r="F119" s="35" t="s">
        <v>44</v>
      </c>
      <c r="G119" s="29" t="s">
        <v>175</v>
      </c>
      <c r="H119" s="29"/>
      <c r="I119" s="29" t="s">
        <v>174</v>
      </c>
      <c r="J119" s="35" t="s">
        <v>83</v>
      </c>
      <c r="K119" s="35" t="s">
        <v>190</v>
      </c>
      <c r="L119" s="19">
        <v>1020723862</v>
      </c>
      <c r="M119" s="19" t="s">
        <v>249</v>
      </c>
      <c r="N119" s="37" t="s">
        <v>237</v>
      </c>
      <c r="O119" s="35"/>
      <c r="P119" s="35" t="s">
        <v>218</v>
      </c>
      <c r="Q119" s="35" t="s">
        <v>218</v>
      </c>
      <c r="R119" s="32">
        <v>34689</v>
      </c>
      <c r="S119" s="69" t="s">
        <v>219</v>
      </c>
      <c r="T119" s="33" t="s">
        <v>225</v>
      </c>
      <c r="U119" s="33" t="s">
        <v>252</v>
      </c>
      <c r="V119" s="254"/>
      <c r="W119" s="218"/>
      <c r="X119" s="218"/>
      <c r="Y119" s="35" t="s">
        <v>257</v>
      </c>
      <c r="Z119" s="35"/>
      <c r="AA119" s="35">
        <v>0</v>
      </c>
      <c r="AB119" s="35"/>
      <c r="AC119" s="35"/>
      <c r="AD119" s="64"/>
      <c r="AE119" s="35"/>
      <c r="AF119" s="35"/>
      <c r="AG119" s="39" t="s">
        <v>256</v>
      </c>
      <c r="AH119" s="35"/>
      <c r="AI119" s="35"/>
      <c r="AJ119" s="35"/>
      <c r="AK119" s="39" t="s">
        <v>255</v>
      </c>
      <c r="AL119" s="19"/>
      <c r="AM119" s="40" t="s">
        <v>274</v>
      </c>
      <c r="AN119" s="35">
        <v>888</v>
      </c>
      <c r="AO119" s="256"/>
      <c r="AP119" s="22"/>
      <c r="AQ119" s="52" t="s">
        <v>310</v>
      </c>
      <c r="AR119" s="5"/>
      <c r="AS119" s="5"/>
      <c r="AT119" s="5"/>
      <c r="AU119" s="5"/>
      <c r="AV119" s="5"/>
      <c r="AW119" s="256"/>
      <c r="AX119" s="256"/>
      <c r="AY119" s="40"/>
    </row>
    <row r="120" spans="1:51" ht="22.5">
      <c r="A120" s="35">
        <v>127657</v>
      </c>
      <c r="B120" s="64">
        <v>40429</v>
      </c>
      <c r="C120" s="19">
        <v>163285</v>
      </c>
      <c r="D120" s="32">
        <v>40420</v>
      </c>
      <c r="E120" s="35" t="s">
        <v>43</v>
      </c>
      <c r="F120" s="35" t="s">
        <v>44</v>
      </c>
      <c r="G120" s="29" t="s">
        <v>176</v>
      </c>
      <c r="H120" s="29" t="s">
        <v>177</v>
      </c>
      <c r="I120" s="29" t="s">
        <v>178</v>
      </c>
      <c r="J120" s="35"/>
      <c r="K120" s="35" t="s">
        <v>190</v>
      </c>
      <c r="L120" s="19">
        <v>19276935</v>
      </c>
      <c r="M120" s="19" t="s">
        <v>249</v>
      </c>
      <c r="N120" s="238" t="s">
        <v>238</v>
      </c>
      <c r="O120" s="40"/>
      <c r="P120" s="35" t="s">
        <v>218</v>
      </c>
      <c r="Q120" s="35" t="s">
        <v>218</v>
      </c>
      <c r="R120" s="32">
        <v>35569</v>
      </c>
      <c r="S120" s="69" t="s">
        <v>219</v>
      </c>
      <c r="T120" s="40" t="s">
        <v>226</v>
      </c>
      <c r="U120" s="33" t="s">
        <v>252</v>
      </c>
      <c r="V120" s="254">
        <v>1025000</v>
      </c>
      <c r="W120" s="218">
        <v>0</v>
      </c>
      <c r="X120" s="218">
        <v>1025000</v>
      </c>
      <c r="Y120" s="35" t="s">
        <v>267</v>
      </c>
      <c r="Z120" s="35"/>
      <c r="AA120" s="35">
        <v>0</v>
      </c>
      <c r="AB120" s="35"/>
      <c r="AC120" s="35"/>
      <c r="AD120" s="64"/>
      <c r="AE120" s="35"/>
      <c r="AF120" s="35"/>
      <c r="AG120" s="39" t="s">
        <v>256</v>
      </c>
      <c r="AH120" s="35"/>
      <c r="AI120" s="35"/>
      <c r="AJ120" s="35"/>
      <c r="AK120" s="39" t="s">
        <v>255</v>
      </c>
      <c r="AL120" s="19"/>
      <c r="AM120" s="40" t="s">
        <v>245</v>
      </c>
      <c r="AN120" s="35">
        <v>816</v>
      </c>
      <c r="AO120" s="256">
        <v>12500</v>
      </c>
      <c r="AP120" s="22"/>
      <c r="AQ120" s="54" t="s">
        <v>311</v>
      </c>
      <c r="AR120" s="5"/>
      <c r="AS120" s="5"/>
      <c r="AT120" s="5"/>
      <c r="AU120" s="5"/>
      <c r="AV120" s="5"/>
      <c r="AW120" s="256"/>
      <c r="AX120" s="256">
        <v>12500</v>
      </c>
      <c r="AY120" s="40" t="s">
        <v>281</v>
      </c>
    </row>
    <row r="121" spans="1:51" ht="67.5">
      <c r="A121" s="35">
        <v>127657</v>
      </c>
      <c r="B121" s="64">
        <v>40429</v>
      </c>
      <c r="C121" s="19">
        <v>163285</v>
      </c>
      <c r="D121" s="32">
        <v>40420</v>
      </c>
      <c r="E121" s="35" t="s">
        <v>43</v>
      </c>
      <c r="F121" s="35" t="s">
        <v>44</v>
      </c>
      <c r="G121" s="29" t="s">
        <v>176</v>
      </c>
      <c r="H121" s="29" t="s">
        <v>177</v>
      </c>
      <c r="I121" s="29" t="s">
        <v>178</v>
      </c>
      <c r="J121" s="35"/>
      <c r="K121" s="35" t="s">
        <v>190</v>
      </c>
      <c r="L121" s="19">
        <v>19276935</v>
      </c>
      <c r="M121" s="19" t="s">
        <v>249</v>
      </c>
      <c r="N121" s="238" t="s">
        <v>238</v>
      </c>
      <c r="O121" s="40"/>
      <c r="P121" s="35" t="s">
        <v>218</v>
      </c>
      <c r="Q121" s="35" t="s">
        <v>218</v>
      </c>
      <c r="R121" s="32">
        <v>35569</v>
      </c>
      <c r="S121" s="69" t="s">
        <v>219</v>
      </c>
      <c r="T121" s="40" t="s">
        <v>226</v>
      </c>
      <c r="U121" s="33" t="s">
        <v>252</v>
      </c>
      <c r="V121" s="254"/>
      <c r="W121" s="218"/>
      <c r="X121" s="218"/>
      <c r="Y121" s="35" t="s">
        <v>267</v>
      </c>
      <c r="Z121" s="35"/>
      <c r="AA121" s="35">
        <v>0</v>
      </c>
      <c r="AB121" s="35"/>
      <c r="AC121" s="35"/>
      <c r="AD121" s="64"/>
      <c r="AE121" s="35"/>
      <c r="AF121" s="35"/>
      <c r="AG121" s="39" t="s">
        <v>256</v>
      </c>
      <c r="AH121" s="35"/>
      <c r="AI121" s="35"/>
      <c r="AJ121" s="35"/>
      <c r="AK121" s="39" t="s">
        <v>255</v>
      </c>
      <c r="AL121" s="19"/>
      <c r="AM121" s="40" t="s">
        <v>274</v>
      </c>
      <c r="AN121" s="35">
        <v>602</v>
      </c>
      <c r="AO121" s="256">
        <v>141300</v>
      </c>
      <c r="AP121" s="22"/>
      <c r="AQ121" s="52" t="s">
        <v>316</v>
      </c>
      <c r="AR121" s="5"/>
      <c r="AS121" s="5"/>
      <c r="AT121" s="5"/>
      <c r="AU121" s="5"/>
      <c r="AV121" s="5"/>
      <c r="AW121" s="256"/>
      <c r="AX121" s="256">
        <v>141300</v>
      </c>
      <c r="AY121" s="39" t="s">
        <v>283</v>
      </c>
    </row>
    <row r="122" spans="1:51" ht="22.5">
      <c r="A122" s="35">
        <v>127657</v>
      </c>
      <c r="B122" s="64">
        <v>40429</v>
      </c>
      <c r="C122" s="19">
        <v>163286</v>
      </c>
      <c r="D122" s="32">
        <v>40420</v>
      </c>
      <c r="E122" s="35" t="s">
        <v>43</v>
      </c>
      <c r="F122" s="35" t="s">
        <v>44</v>
      </c>
      <c r="G122" s="29" t="s">
        <v>179</v>
      </c>
      <c r="H122" s="29"/>
      <c r="I122" s="29" t="s">
        <v>83</v>
      </c>
      <c r="J122" s="35" t="s">
        <v>73</v>
      </c>
      <c r="K122" s="35" t="s">
        <v>190</v>
      </c>
      <c r="L122" s="19">
        <v>1020723864</v>
      </c>
      <c r="M122" s="19" t="s">
        <v>249</v>
      </c>
      <c r="N122" s="231" t="s">
        <v>237</v>
      </c>
      <c r="O122" s="226"/>
      <c r="P122" s="35" t="s">
        <v>218</v>
      </c>
      <c r="Q122" s="35" t="s">
        <v>218</v>
      </c>
      <c r="R122" s="32">
        <v>35489</v>
      </c>
      <c r="S122" s="69" t="s">
        <v>219</v>
      </c>
      <c r="T122" s="226" t="s">
        <v>220</v>
      </c>
      <c r="U122" s="33" t="s">
        <v>252</v>
      </c>
      <c r="V122" s="254">
        <v>1025000</v>
      </c>
      <c r="W122" s="218">
        <v>0</v>
      </c>
      <c r="X122" s="218">
        <v>1025000</v>
      </c>
      <c r="Y122" s="35" t="s">
        <v>267</v>
      </c>
      <c r="Z122" s="35"/>
      <c r="AA122" s="35">
        <v>0</v>
      </c>
      <c r="AB122" s="35"/>
      <c r="AC122" s="35"/>
      <c r="AD122" s="64"/>
      <c r="AE122" s="39"/>
      <c r="AF122" s="35"/>
      <c r="AG122" s="39" t="s">
        <v>256</v>
      </c>
      <c r="AH122" s="35"/>
      <c r="AI122" s="35"/>
      <c r="AJ122" s="35"/>
      <c r="AK122" s="39" t="s">
        <v>255</v>
      </c>
      <c r="AL122" s="19"/>
      <c r="AM122" s="40" t="s">
        <v>245</v>
      </c>
      <c r="AN122" s="35">
        <v>816</v>
      </c>
      <c r="AO122" s="256">
        <v>12500</v>
      </c>
      <c r="AP122" s="22"/>
      <c r="AQ122" s="54" t="s">
        <v>311</v>
      </c>
      <c r="AR122" s="5"/>
      <c r="AS122" s="5"/>
      <c r="AT122" s="5"/>
      <c r="AU122" s="5"/>
      <c r="AV122" s="5"/>
      <c r="AW122" s="256"/>
      <c r="AX122" s="256">
        <v>12500</v>
      </c>
      <c r="AY122" s="40" t="s">
        <v>281</v>
      </c>
    </row>
    <row r="123" spans="1:51" ht="67.5">
      <c r="A123" s="35">
        <v>127657</v>
      </c>
      <c r="B123" s="64">
        <v>40429</v>
      </c>
      <c r="C123" s="19">
        <v>163286</v>
      </c>
      <c r="D123" s="32">
        <v>40420</v>
      </c>
      <c r="E123" s="35" t="s">
        <v>43</v>
      </c>
      <c r="F123" s="35" t="s">
        <v>44</v>
      </c>
      <c r="G123" s="29" t="s">
        <v>179</v>
      </c>
      <c r="H123" s="29"/>
      <c r="I123" s="29" t="s">
        <v>83</v>
      </c>
      <c r="J123" s="35" t="s">
        <v>73</v>
      </c>
      <c r="K123" s="35" t="s">
        <v>190</v>
      </c>
      <c r="L123" s="19">
        <v>1020723864</v>
      </c>
      <c r="M123" s="19" t="s">
        <v>249</v>
      </c>
      <c r="N123" s="231" t="s">
        <v>237</v>
      </c>
      <c r="O123" s="226"/>
      <c r="P123" s="35" t="s">
        <v>218</v>
      </c>
      <c r="Q123" s="35" t="s">
        <v>218</v>
      </c>
      <c r="R123" s="32">
        <v>35489</v>
      </c>
      <c r="S123" s="69" t="s">
        <v>219</v>
      </c>
      <c r="T123" s="226" t="s">
        <v>220</v>
      </c>
      <c r="U123" s="33" t="s">
        <v>252</v>
      </c>
      <c r="V123" s="254"/>
      <c r="W123" s="218"/>
      <c r="X123" s="218"/>
      <c r="Y123" s="35" t="s">
        <v>267</v>
      </c>
      <c r="Z123" s="35"/>
      <c r="AA123" s="35">
        <v>0</v>
      </c>
      <c r="AB123" s="35"/>
      <c r="AC123" s="35"/>
      <c r="AD123" s="64"/>
      <c r="AE123" s="39"/>
      <c r="AF123" s="35"/>
      <c r="AG123" s="39" t="s">
        <v>256</v>
      </c>
      <c r="AH123" s="35"/>
      <c r="AI123" s="35"/>
      <c r="AJ123" s="35"/>
      <c r="AK123" s="39" t="s">
        <v>255</v>
      </c>
      <c r="AL123" s="19"/>
      <c r="AM123" s="40" t="s">
        <v>274</v>
      </c>
      <c r="AN123" s="35">
        <v>602</v>
      </c>
      <c r="AO123" s="256">
        <v>141300</v>
      </c>
      <c r="AP123" s="22"/>
      <c r="AQ123" s="52" t="s">
        <v>316</v>
      </c>
      <c r="AR123" s="5"/>
      <c r="AS123" s="5"/>
      <c r="AT123" s="5"/>
      <c r="AU123" s="5"/>
      <c r="AV123" s="5"/>
      <c r="AW123" s="256"/>
      <c r="AX123" s="256">
        <v>141300</v>
      </c>
      <c r="AY123" s="39" t="s">
        <v>283</v>
      </c>
    </row>
    <row r="124" spans="1:51" ht="22.5">
      <c r="A124" s="35">
        <v>127657</v>
      </c>
      <c r="B124" s="64">
        <v>40429</v>
      </c>
      <c r="C124" s="19">
        <v>163287</v>
      </c>
      <c r="D124" s="32">
        <v>40420</v>
      </c>
      <c r="E124" s="35" t="s">
        <v>43</v>
      </c>
      <c r="F124" s="35" t="s">
        <v>44</v>
      </c>
      <c r="G124" s="29" t="s">
        <v>180</v>
      </c>
      <c r="H124" s="29" t="s">
        <v>217</v>
      </c>
      <c r="I124" s="29" t="s">
        <v>181</v>
      </c>
      <c r="J124" s="35" t="s">
        <v>182</v>
      </c>
      <c r="K124" s="35" t="s">
        <v>190</v>
      </c>
      <c r="L124" s="19">
        <v>19322247</v>
      </c>
      <c r="M124" s="19" t="s">
        <v>249</v>
      </c>
      <c r="N124" s="238" t="s">
        <v>238</v>
      </c>
      <c r="O124" s="40"/>
      <c r="P124" s="35" t="s">
        <v>218</v>
      </c>
      <c r="Q124" s="35" t="s">
        <v>218</v>
      </c>
      <c r="R124" s="32">
        <v>39902</v>
      </c>
      <c r="S124" s="69" t="s">
        <v>219</v>
      </c>
      <c r="T124" s="40" t="s">
        <v>228</v>
      </c>
      <c r="U124" s="33" t="s">
        <v>252</v>
      </c>
      <c r="V124" s="254">
        <v>1025000</v>
      </c>
      <c r="W124" s="218">
        <v>0</v>
      </c>
      <c r="X124" s="218">
        <v>1025000</v>
      </c>
      <c r="Y124" s="35" t="s">
        <v>257</v>
      </c>
      <c r="Z124" s="35"/>
      <c r="AA124" s="35">
        <v>0</v>
      </c>
      <c r="AB124" s="35"/>
      <c r="AC124" s="35"/>
      <c r="AD124" s="64"/>
      <c r="AE124" s="39"/>
      <c r="AF124" s="35"/>
      <c r="AG124" s="39" t="s">
        <v>256</v>
      </c>
      <c r="AH124" s="35"/>
      <c r="AI124" s="35"/>
      <c r="AJ124" s="35"/>
      <c r="AK124" s="39" t="s">
        <v>255</v>
      </c>
      <c r="AL124" s="19"/>
      <c r="AM124" s="40" t="s">
        <v>245</v>
      </c>
      <c r="AN124" s="35">
        <v>889</v>
      </c>
      <c r="AO124" s="256"/>
      <c r="AP124" s="22"/>
      <c r="AQ124" s="54" t="s">
        <v>262</v>
      </c>
      <c r="AR124" s="5"/>
      <c r="AS124" s="5"/>
      <c r="AT124" s="5"/>
      <c r="AU124" s="5"/>
      <c r="AV124" s="5"/>
      <c r="AW124" s="256"/>
      <c r="AX124" s="256"/>
      <c r="AY124" s="40"/>
    </row>
    <row r="125" spans="1:51" ht="22.5">
      <c r="A125" s="35">
        <v>127657</v>
      </c>
      <c r="B125" s="64">
        <v>40429</v>
      </c>
      <c r="C125" s="19">
        <v>163287</v>
      </c>
      <c r="D125" s="32">
        <v>40420</v>
      </c>
      <c r="E125" s="35" t="s">
        <v>43</v>
      </c>
      <c r="F125" s="35" t="s">
        <v>44</v>
      </c>
      <c r="G125" s="29" t="s">
        <v>180</v>
      </c>
      <c r="H125" s="29" t="s">
        <v>217</v>
      </c>
      <c r="I125" s="29" t="s">
        <v>181</v>
      </c>
      <c r="J125" s="35" t="s">
        <v>182</v>
      </c>
      <c r="K125" s="35" t="s">
        <v>190</v>
      </c>
      <c r="L125" s="19">
        <v>19322247</v>
      </c>
      <c r="M125" s="19" t="s">
        <v>249</v>
      </c>
      <c r="N125" s="238" t="s">
        <v>238</v>
      </c>
      <c r="O125" s="40"/>
      <c r="P125" s="35" t="s">
        <v>218</v>
      </c>
      <c r="Q125" s="35" t="s">
        <v>218</v>
      </c>
      <c r="R125" s="32">
        <v>39902</v>
      </c>
      <c r="S125" s="69" t="s">
        <v>219</v>
      </c>
      <c r="T125" s="40" t="s">
        <v>228</v>
      </c>
      <c r="U125" s="33" t="s">
        <v>252</v>
      </c>
      <c r="V125" s="254"/>
      <c r="W125" s="218"/>
      <c r="X125" s="218"/>
      <c r="Y125" s="35" t="s">
        <v>257</v>
      </c>
      <c r="Z125" s="35"/>
      <c r="AA125" s="35">
        <v>0</v>
      </c>
      <c r="AB125" s="35"/>
      <c r="AC125" s="35"/>
      <c r="AD125" s="64"/>
      <c r="AE125" s="39"/>
      <c r="AF125" s="35"/>
      <c r="AG125" s="39" t="s">
        <v>256</v>
      </c>
      <c r="AH125" s="35"/>
      <c r="AI125" s="35"/>
      <c r="AJ125" s="35"/>
      <c r="AK125" s="39" t="s">
        <v>255</v>
      </c>
      <c r="AL125" s="19"/>
      <c r="AM125" s="40" t="s">
        <v>274</v>
      </c>
      <c r="AN125" s="35">
        <v>888</v>
      </c>
      <c r="AO125" s="256"/>
      <c r="AP125" s="22"/>
      <c r="AQ125" s="52" t="s">
        <v>310</v>
      </c>
      <c r="AR125" s="5"/>
      <c r="AS125" s="5"/>
      <c r="AT125" s="5"/>
      <c r="AU125" s="5"/>
      <c r="AV125" s="5"/>
      <c r="AW125" s="256"/>
      <c r="AX125" s="256"/>
      <c r="AY125" s="40"/>
    </row>
    <row r="126" spans="1:51" s="234" customFormat="1" ht="22.5">
      <c r="A126" s="35">
        <v>127657</v>
      </c>
      <c r="B126" s="64">
        <v>40429</v>
      </c>
      <c r="C126" s="226">
        <v>163288</v>
      </c>
      <c r="D126" s="32">
        <v>40420</v>
      </c>
      <c r="E126" s="35" t="s">
        <v>43</v>
      </c>
      <c r="F126" s="35" t="s">
        <v>44</v>
      </c>
      <c r="G126" s="29" t="s">
        <v>183</v>
      </c>
      <c r="H126" s="29" t="s">
        <v>184</v>
      </c>
      <c r="I126" s="29" t="s">
        <v>83</v>
      </c>
      <c r="J126" s="35" t="s">
        <v>51</v>
      </c>
      <c r="K126" s="35" t="s">
        <v>190</v>
      </c>
      <c r="L126" s="19">
        <v>1020723820</v>
      </c>
      <c r="M126" s="19" t="s">
        <v>249</v>
      </c>
      <c r="N126" s="37" t="s">
        <v>237</v>
      </c>
      <c r="O126" s="35"/>
      <c r="P126" s="35" t="s">
        <v>218</v>
      </c>
      <c r="Q126" s="35" t="s">
        <v>218</v>
      </c>
      <c r="R126" s="32">
        <v>33266</v>
      </c>
      <c r="S126" s="69" t="s">
        <v>219</v>
      </c>
      <c r="T126" s="33" t="s">
        <v>220</v>
      </c>
      <c r="U126" s="33" t="s">
        <v>252</v>
      </c>
      <c r="V126" s="254">
        <v>1025000</v>
      </c>
      <c r="W126" s="218">
        <v>0</v>
      </c>
      <c r="X126" s="218">
        <v>1025000</v>
      </c>
      <c r="Y126" s="226" t="s">
        <v>267</v>
      </c>
      <c r="Z126" s="226"/>
      <c r="AA126" s="226">
        <v>0</v>
      </c>
      <c r="AB126" s="226"/>
      <c r="AC126" s="226"/>
      <c r="AD126" s="228"/>
      <c r="AE126" s="226"/>
      <c r="AF126" s="226"/>
      <c r="AG126" s="39" t="s">
        <v>256</v>
      </c>
      <c r="AH126" s="226"/>
      <c r="AI126" s="226"/>
      <c r="AJ126" s="226"/>
      <c r="AK126" s="39" t="s">
        <v>255</v>
      </c>
      <c r="AL126" s="226"/>
      <c r="AM126" s="40" t="s">
        <v>245</v>
      </c>
      <c r="AN126" s="35">
        <v>816</v>
      </c>
      <c r="AO126" s="256">
        <v>12500</v>
      </c>
      <c r="AP126" s="22"/>
      <c r="AQ126" s="54" t="s">
        <v>311</v>
      </c>
      <c r="AR126" s="224"/>
      <c r="AS126" s="224"/>
      <c r="AT126" s="224"/>
      <c r="AU126" s="224"/>
      <c r="AV126" s="224"/>
      <c r="AW126" s="279"/>
      <c r="AX126" s="256">
        <v>12500</v>
      </c>
      <c r="AY126" s="40" t="s">
        <v>281</v>
      </c>
    </row>
    <row r="127" spans="1:51" s="234" customFormat="1" ht="67.5">
      <c r="A127" s="35">
        <v>127657</v>
      </c>
      <c r="B127" s="64">
        <v>40429</v>
      </c>
      <c r="C127" s="226">
        <v>163288</v>
      </c>
      <c r="D127" s="32">
        <v>40420</v>
      </c>
      <c r="E127" s="35" t="s">
        <v>43</v>
      </c>
      <c r="F127" s="35" t="s">
        <v>44</v>
      </c>
      <c r="G127" s="29" t="s">
        <v>183</v>
      </c>
      <c r="H127" s="29" t="s">
        <v>184</v>
      </c>
      <c r="I127" s="29" t="s">
        <v>83</v>
      </c>
      <c r="J127" s="35" t="s">
        <v>51</v>
      </c>
      <c r="K127" s="35" t="s">
        <v>190</v>
      </c>
      <c r="L127" s="19">
        <v>1020723820</v>
      </c>
      <c r="M127" s="19" t="s">
        <v>249</v>
      </c>
      <c r="N127" s="37" t="s">
        <v>237</v>
      </c>
      <c r="O127" s="35"/>
      <c r="P127" s="35" t="s">
        <v>218</v>
      </c>
      <c r="Q127" s="35" t="s">
        <v>218</v>
      </c>
      <c r="R127" s="32">
        <v>33266</v>
      </c>
      <c r="S127" s="69" t="s">
        <v>219</v>
      </c>
      <c r="T127" s="33" t="s">
        <v>220</v>
      </c>
      <c r="U127" s="33" t="s">
        <v>252</v>
      </c>
      <c r="V127" s="254"/>
      <c r="W127" s="218"/>
      <c r="X127" s="218"/>
      <c r="Y127" s="226" t="s">
        <v>267</v>
      </c>
      <c r="Z127" s="226"/>
      <c r="AA127" s="226">
        <v>0</v>
      </c>
      <c r="AB127" s="226"/>
      <c r="AC127" s="226"/>
      <c r="AD127" s="228"/>
      <c r="AE127" s="226"/>
      <c r="AF127" s="226"/>
      <c r="AG127" s="39" t="s">
        <v>256</v>
      </c>
      <c r="AH127" s="226"/>
      <c r="AI127" s="226"/>
      <c r="AJ127" s="226"/>
      <c r="AK127" s="39" t="s">
        <v>255</v>
      </c>
      <c r="AL127" s="226"/>
      <c r="AM127" s="40" t="s">
        <v>274</v>
      </c>
      <c r="AN127" s="35">
        <v>602</v>
      </c>
      <c r="AO127" s="256">
        <v>141300</v>
      </c>
      <c r="AP127" s="22"/>
      <c r="AQ127" s="52" t="s">
        <v>316</v>
      </c>
      <c r="AR127" s="224"/>
      <c r="AS127" s="224"/>
      <c r="AT127" s="224"/>
      <c r="AU127" s="224"/>
      <c r="AV127" s="224"/>
      <c r="AW127" s="279"/>
      <c r="AX127" s="256">
        <v>141300</v>
      </c>
      <c r="AY127" s="39" t="s">
        <v>283</v>
      </c>
    </row>
    <row r="128" spans="1:51" ht="22.5">
      <c r="A128" s="35">
        <v>127657</v>
      </c>
      <c r="B128" s="64">
        <v>40429</v>
      </c>
      <c r="C128" s="40">
        <v>163289</v>
      </c>
      <c r="D128" s="32">
        <v>40420</v>
      </c>
      <c r="E128" s="35" t="s">
        <v>43</v>
      </c>
      <c r="F128" s="35" t="s">
        <v>44</v>
      </c>
      <c r="G128" s="29" t="s">
        <v>185</v>
      </c>
      <c r="H128" s="29"/>
      <c r="I128" s="29" t="s">
        <v>186</v>
      </c>
      <c r="J128" s="35"/>
      <c r="K128" s="35" t="s">
        <v>190</v>
      </c>
      <c r="L128" s="19">
        <v>1020723765</v>
      </c>
      <c r="M128" s="19" t="s">
        <v>249</v>
      </c>
      <c r="N128" s="37" t="s">
        <v>237</v>
      </c>
      <c r="O128" s="35"/>
      <c r="P128" s="35" t="s">
        <v>218</v>
      </c>
      <c r="Q128" s="35" t="s">
        <v>218</v>
      </c>
      <c r="R128" s="32">
        <v>39616</v>
      </c>
      <c r="S128" s="69" t="s">
        <v>219</v>
      </c>
      <c r="T128" s="40" t="s">
        <v>232</v>
      </c>
      <c r="U128" s="33" t="s">
        <v>252</v>
      </c>
      <c r="V128" s="254">
        <v>1025000</v>
      </c>
      <c r="W128" s="218">
        <v>0</v>
      </c>
      <c r="X128" s="218">
        <v>1025000</v>
      </c>
      <c r="Y128" s="40" t="s">
        <v>267</v>
      </c>
      <c r="Z128" s="40"/>
      <c r="AA128" s="40">
        <v>0</v>
      </c>
      <c r="AB128" s="40"/>
      <c r="AC128" s="40"/>
      <c r="AD128" s="235"/>
      <c r="AE128" s="40"/>
      <c r="AF128" s="40"/>
      <c r="AG128" s="39" t="s">
        <v>256</v>
      </c>
      <c r="AH128" s="40"/>
      <c r="AI128" s="40"/>
      <c r="AJ128" s="40"/>
      <c r="AK128" s="39" t="s">
        <v>255</v>
      </c>
      <c r="AL128" s="40"/>
      <c r="AM128" s="40" t="s">
        <v>245</v>
      </c>
      <c r="AN128" s="35">
        <v>816</v>
      </c>
      <c r="AO128" s="256">
        <v>12500</v>
      </c>
      <c r="AP128" s="22"/>
      <c r="AQ128" s="54" t="s">
        <v>311</v>
      </c>
      <c r="AR128" s="5"/>
      <c r="AS128" s="5"/>
      <c r="AT128" s="5"/>
      <c r="AU128" s="5"/>
      <c r="AV128" s="5"/>
      <c r="AW128" s="256"/>
      <c r="AX128" s="256">
        <v>12500</v>
      </c>
      <c r="AY128" s="40" t="s">
        <v>281</v>
      </c>
    </row>
    <row r="129" spans="1:51" ht="67.5">
      <c r="A129" s="35">
        <v>127657</v>
      </c>
      <c r="B129" s="64">
        <v>40429</v>
      </c>
      <c r="C129" s="40">
        <v>163289</v>
      </c>
      <c r="D129" s="32">
        <v>40420</v>
      </c>
      <c r="E129" s="35" t="s">
        <v>43</v>
      </c>
      <c r="F129" s="35" t="s">
        <v>44</v>
      </c>
      <c r="G129" s="29" t="s">
        <v>185</v>
      </c>
      <c r="H129" s="29"/>
      <c r="I129" s="29" t="s">
        <v>186</v>
      </c>
      <c r="J129" s="35"/>
      <c r="K129" s="35" t="s">
        <v>190</v>
      </c>
      <c r="L129" s="19">
        <v>1020723765</v>
      </c>
      <c r="M129" s="19" t="s">
        <v>249</v>
      </c>
      <c r="N129" s="37" t="s">
        <v>237</v>
      </c>
      <c r="O129" s="35"/>
      <c r="P129" s="35" t="s">
        <v>218</v>
      </c>
      <c r="Q129" s="35" t="s">
        <v>218</v>
      </c>
      <c r="R129" s="32">
        <v>39616</v>
      </c>
      <c r="S129" s="69" t="s">
        <v>219</v>
      </c>
      <c r="T129" s="40" t="s">
        <v>232</v>
      </c>
      <c r="U129" s="33" t="s">
        <v>252</v>
      </c>
      <c r="V129" s="254"/>
      <c r="W129" s="218"/>
      <c r="X129" s="218"/>
      <c r="Y129" s="40" t="s">
        <v>267</v>
      </c>
      <c r="Z129" s="40"/>
      <c r="AA129" s="40">
        <v>0</v>
      </c>
      <c r="AB129" s="40"/>
      <c r="AC129" s="40"/>
      <c r="AD129" s="235"/>
      <c r="AE129" s="40"/>
      <c r="AF129" s="40"/>
      <c r="AG129" s="39" t="s">
        <v>256</v>
      </c>
      <c r="AH129" s="40"/>
      <c r="AI129" s="40"/>
      <c r="AJ129" s="40"/>
      <c r="AK129" s="39" t="s">
        <v>255</v>
      </c>
      <c r="AL129" s="40"/>
      <c r="AM129" s="40" t="s">
        <v>274</v>
      </c>
      <c r="AN129" s="35">
        <v>602</v>
      </c>
      <c r="AO129" s="256">
        <v>141300</v>
      </c>
      <c r="AP129" s="22"/>
      <c r="AQ129" s="52" t="s">
        <v>316</v>
      </c>
      <c r="AR129" s="5"/>
      <c r="AS129" s="5"/>
      <c r="AT129" s="5"/>
      <c r="AU129" s="5"/>
      <c r="AV129" s="5"/>
      <c r="AW129" s="256"/>
      <c r="AX129" s="256">
        <v>141300</v>
      </c>
      <c r="AY129" s="39" t="s">
        <v>283</v>
      </c>
    </row>
    <row r="130" spans="1:51" ht="22.5">
      <c r="A130" s="35">
        <v>127657</v>
      </c>
      <c r="B130" s="64">
        <v>40429</v>
      </c>
      <c r="C130" s="40">
        <v>163290</v>
      </c>
      <c r="D130" s="32">
        <v>40420</v>
      </c>
      <c r="E130" s="35" t="s">
        <v>43</v>
      </c>
      <c r="F130" s="35" t="s">
        <v>44</v>
      </c>
      <c r="G130" s="236" t="s">
        <v>187</v>
      </c>
      <c r="H130" s="237" t="s">
        <v>188</v>
      </c>
      <c r="I130" s="237" t="s">
        <v>189</v>
      </c>
      <c r="J130" s="226"/>
      <c r="K130" s="35" t="s">
        <v>190</v>
      </c>
      <c r="L130" s="226">
        <v>1020723759</v>
      </c>
      <c r="M130" s="19" t="s">
        <v>249</v>
      </c>
      <c r="N130" s="37" t="s">
        <v>237</v>
      </c>
      <c r="O130" s="35"/>
      <c r="P130" s="35" t="s">
        <v>218</v>
      </c>
      <c r="Q130" s="35" t="s">
        <v>218</v>
      </c>
      <c r="R130" s="32">
        <v>40231</v>
      </c>
      <c r="S130" s="69" t="s">
        <v>219</v>
      </c>
      <c r="T130" s="33" t="s">
        <v>220</v>
      </c>
      <c r="U130" s="33" t="s">
        <v>252</v>
      </c>
      <c r="V130" s="254">
        <v>1025000</v>
      </c>
      <c r="W130" s="218">
        <v>0</v>
      </c>
      <c r="X130" s="218">
        <v>1025000</v>
      </c>
      <c r="Y130" s="40" t="s">
        <v>267</v>
      </c>
      <c r="Z130" s="53"/>
      <c r="AA130" s="53">
        <v>0</v>
      </c>
      <c r="AB130" s="53"/>
      <c r="AC130" s="49"/>
      <c r="AD130" s="220"/>
      <c r="AE130" s="35"/>
      <c r="AF130" s="35"/>
      <c r="AG130" s="39" t="s">
        <v>256</v>
      </c>
      <c r="AH130" s="35"/>
      <c r="AI130" s="35"/>
      <c r="AJ130" s="35"/>
      <c r="AK130" s="39" t="s">
        <v>255</v>
      </c>
      <c r="AL130" s="40"/>
      <c r="AM130" s="40" t="s">
        <v>245</v>
      </c>
      <c r="AN130" s="35">
        <v>816</v>
      </c>
      <c r="AO130" s="256">
        <v>12500</v>
      </c>
      <c r="AP130" s="22"/>
      <c r="AQ130" s="54" t="s">
        <v>311</v>
      </c>
      <c r="AR130" s="5"/>
      <c r="AS130" s="5"/>
      <c r="AT130" s="5"/>
      <c r="AU130" s="5"/>
      <c r="AV130" s="5"/>
      <c r="AW130" s="256"/>
      <c r="AX130" s="256">
        <v>12500</v>
      </c>
      <c r="AY130" s="40" t="s">
        <v>281</v>
      </c>
    </row>
    <row r="131" spans="1:51" ht="67.5">
      <c r="A131" s="35">
        <v>127657</v>
      </c>
      <c r="B131" s="64">
        <v>40429</v>
      </c>
      <c r="C131" s="40">
        <v>163290</v>
      </c>
      <c r="D131" s="32">
        <v>40420</v>
      </c>
      <c r="E131" s="35" t="s">
        <v>43</v>
      </c>
      <c r="F131" s="35" t="s">
        <v>44</v>
      </c>
      <c r="G131" s="236" t="s">
        <v>187</v>
      </c>
      <c r="H131" s="237" t="s">
        <v>188</v>
      </c>
      <c r="I131" s="237" t="s">
        <v>189</v>
      </c>
      <c r="J131" s="226"/>
      <c r="K131" s="35" t="s">
        <v>190</v>
      </c>
      <c r="L131" s="226">
        <v>1020723759</v>
      </c>
      <c r="M131" s="19" t="s">
        <v>249</v>
      </c>
      <c r="N131" s="37" t="s">
        <v>237</v>
      </c>
      <c r="O131" s="35"/>
      <c r="P131" s="35" t="s">
        <v>218</v>
      </c>
      <c r="Q131" s="35" t="s">
        <v>218</v>
      </c>
      <c r="R131" s="32">
        <v>40231</v>
      </c>
      <c r="S131" s="69" t="s">
        <v>219</v>
      </c>
      <c r="T131" s="33" t="s">
        <v>220</v>
      </c>
      <c r="U131" s="33" t="s">
        <v>252</v>
      </c>
      <c r="V131" s="254"/>
      <c r="W131" s="218"/>
      <c r="X131" s="218"/>
      <c r="Y131" s="40" t="s">
        <v>267</v>
      </c>
      <c r="Z131" s="53"/>
      <c r="AA131" s="53">
        <v>0</v>
      </c>
      <c r="AB131" s="53"/>
      <c r="AC131" s="49"/>
      <c r="AD131" s="220"/>
      <c r="AE131" s="35"/>
      <c r="AF131" s="35"/>
      <c r="AG131" s="39" t="s">
        <v>256</v>
      </c>
      <c r="AH131" s="35"/>
      <c r="AI131" s="35"/>
      <c r="AJ131" s="35"/>
      <c r="AK131" s="39" t="s">
        <v>255</v>
      </c>
      <c r="AL131" s="40"/>
      <c r="AM131" s="40" t="s">
        <v>274</v>
      </c>
      <c r="AN131" s="35">
        <v>602</v>
      </c>
      <c r="AO131" s="256">
        <v>141300</v>
      </c>
      <c r="AP131" s="22"/>
      <c r="AQ131" s="52" t="s">
        <v>316</v>
      </c>
      <c r="AR131" s="5"/>
      <c r="AS131" s="5"/>
      <c r="AT131" s="5"/>
      <c r="AU131" s="5"/>
      <c r="AV131" s="5"/>
      <c r="AW131" s="256">
        <v>7</v>
      </c>
      <c r="AX131" s="256">
        <f>+AO131-AW131</f>
        <v>141293</v>
      </c>
      <c r="AY131" s="39" t="s">
        <v>283</v>
      </c>
    </row>
    <row r="132" spans="1:51" ht="12">
      <c r="V132" s="306">
        <f>SUM(V2:V131)</f>
        <v>65975833</v>
      </c>
      <c r="W132" s="304"/>
      <c r="X132" s="304"/>
      <c r="Y132" s="304"/>
      <c r="Z132" s="304"/>
      <c r="AA132" s="304"/>
      <c r="AB132" s="304"/>
      <c r="AC132" s="304"/>
      <c r="AD132" s="305"/>
      <c r="AE132" s="304"/>
      <c r="AF132" s="304"/>
      <c r="AG132" s="304"/>
      <c r="AH132" s="304"/>
      <c r="AI132" s="304"/>
      <c r="AJ132" s="304"/>
      <c r="AK132" s="304"/>
      <c r="AL132" s="304"/>
      <c r="AM132" s="304"/>
      <c r="AN132" s="304"/>
      <c r="AO132" s="306">
        <f>SUM(AO2:AO131)</f>
        <v>9351669</v>
      </c>
      <c r="AP132" s="304"/>
      <c r="AQ132" s="304"/>
      <c r="AR132" s="304"/>
      <c r="AS132" s="304"/>
      <c r="AT132" s="304"/>
      <c r="AU132" s="304"/>
      <c r="AV132" s="304"/>
      <c r="AW132" s="306">
        <f>SUM(AW2:AW131)</f>
        <v>273343</v>
      </c>
      <c r="AX132" s="306">
        <f>SUM(AX2:AX131)</f>
        <v>9078326</v>
      </c>
    </row>
  </sheetData>
  <autoFilter ref="A1:AY132"/>
  <dataValidations count="1">
    <dataValidation type="list" allowBlank="1" showInputMessage="1" showErrorMessage="1" sqref="D65262 IZ65262 SV65262 ACR65262 AMN65262 AWJ65262 BGF65262 BQB65262 BZX65262 CJT65262 CTP65262 DDL65262 DNH65262 DXD65262 EGZ65262 EQV65262 FAR65262 FKN65262 FUJ65262 GEF65262 GOB65262 GXX65262 HHT65262 HRP65262 IBL65262 ILH65262 IVD65262 JEZ65262 JOV65262 JYR65262 KIN65262 KSJ65262 LCF65262 LMB65262 LVX65262 MFT65262 MPP65262 MZL65262 NJH65262 NTD65262 OCZ65262 OMV65262 OWR65262 PGN65262 PQJ65262 QAF65262 QKB65262 QTX65262 RDT65262 RNP65262 RXL65262 SHH65262 SRD65262 TAZ65262 TKV65262 TUR65262 UEN65262 UOJ65262 UYF65262 VIB65262 VRX65262 WBT65262 WLP65262 WVL65262 D130798 IZ130798 SV130798 ACR130798 AMN130798 AWJ130798 BGF130798 BQB130798 BZX130798 CJT130798 CTP130798 DDL130798 DNH130798 DXD130798 EGZ130798 EQV130798 FAR130798 FKN130798 FUJ130798 GEF130798 GOB130798 GXX130798 HHT130798 HRP130798 IBL130798 ILH130798 IVD130798 JEZ130798 JOV130798 JYR130798 KIN130798 KSJ130798 LCF130798 LMB130798 LVX130798 MFT130798 MPP130798 MZL130798 NJH130798 NTD130798 OCZ130798 OMV130798 OWR130798 PGN130798 PQJ130798 QAF130798 QKB130798 QTX130798 RDT130798 RNP130798 RXL130798 SHH130798 SRD130798 TAZ130798 TKV130798 TUR130798 UEN130798 UOJ130798 UYF130798 VIB130798 VRX130798 WBT130798 WLP130798 WVL130798 D196334 IZ196334 SV196334 ACR196334 AMN196334 AWJ196334 BGF196334 BQB196334 BZX196334 CJT196334 CTP196334 DDL196334 DNH196334 DXD196334 EGZ196334 EQV196334 FAR196334 FKN196334 FUJ196334 GEF196334 GOB196334 GXX196334 HHT196334 HRP196334 IBL196334 ILH196334 IVD196334 JEZ196334 JOV196334 JYR196334 KIN196334 KSJ196334 LCF196334 LMB196334 LVX196334 MFT196334 MPP196334 MZL196334 NJH196334 NTD196334 OCZ196334 OMV196334 OWR196334 PGN196334 PQJ196334 QAF196334 QKB196334 QTX196334 RDT196334 RNP196334 RXL196334 SHH196334 SRD196334 TAZ196334 TKV196334 TUR196334 UEN196334 UOJ196334 UYF196334 VIB196334 VRX196334 WBT196334 WLP196334 WVL196334 D261870 IZ261870 SV261870 ACR261870 AMN261870 AWJ261870 BGF261870 BQB261870 BZX261870 CJT261870 CTP261870 DDL261870 DNH261870 DXD261870 EGZ261870 EQV261870 FAR261870 FKN261870 FUJ261870 GEF261870 GOB261870 GXX261870 HHT261870 HRP261870 IBL261870 ILH261870 IVD261870 JEZ261870 JOV261870 JYR261870 KIN261870 KSJ261870 LCF261870 LMB261870 LVX261870 MFT261870 MPP261870 MZL261870 NJH261870 NTD261870 OCZ261870 OMV261870 OWR261870 PGN261870 PQJ261870 QAF261870 QKB261870 QTX261870 RDT261870 RNP261870 RXL261870 SHH261870 SRD261870 TAZ261870 TKV261870 TUR261870 UEN261870 UOJ261870 UYF261870 VIB261870 VRX261870 WBT261870 WLP261870 WVL261870 D327406 IZ327406 SV327406 ACR327406 AMN327406 AWJ327406 BGF327406 BQB327406 BZX327406 CJT327406 CTP327406 DDL327406 DNH327406 DXD327406 EGZ327406 EQV327406 FAR327406 FKN327406 FUJ327406 GEF327406 GOB327406 GXX327406 HHT327406 HRP327406 IBL327406 ILH327406 IVD327406 JEZ327406 JOV327406 JYR327406 KIN327406 KSJ327406 LCF327406 LMB327406 LVX327406 MFT327406 MPP327406 MZL327406 NJH327406 NTD327406 OCZ327406 OMV327406 OWR327406 PGN327406 PQJ327406 QAF327406 QKB327406 QTX327406 RDT327406 RNP327406 RXL327406 SHH327406 SRD327406 TAZ327406 TKV327406 TUR327406 UEN327406 UOJ327406 UYF327406 VIB327406 VRX327406 WBT327406 WLP327406 WVL327406 D392942 IZ392942 SV392942 ACR392942 AMN392942 AWJ392942 BGF392942 BQB392942 BZX392942 CJT392942 CTP392942 DDL392942 DNH392942 DXD392942 EGZ392942 EQV392942 FAR392942 FKN392942 FUJ392942 GEF392942 GOB392942 GXX392942 HHT392942 HRP392942 IBL392942 ILH392942 IVD392942 JEZ392942 JOV392942 JYR392942 KIN392942 KSJ392942 LCF392942 LMB392942 LVX392942 MFT392942 MPP392942 MZL392942 NJH392942 NTD392942 OCZ392942 OMV392942 OWR392942 PGN392942 PQJ392942 QAF392942 QKB392942 QTX392942 RDT392942 RNP392942 RXL392942 SHH392942 SRD392942 TAZ392942 TKV392942 TUR392942 UEN392942 UOJ392942 UYF392942 VIB392942 VRX392942 WBT392942 WLP392942 WVL392942 D458478 IZ458478 SV458478 ACR458478 AMN458478 AWJ458478 BGF458478 BQB458478 BZX458478 CJT458478 CTP458478 DDL458478 DNH458478 DXD458478 EGZ458478 EQV458478 FAR458478 FKN458478 FUJ458478 GEF458478 GOB458478 GXX458478 HHT458478 HRP458478 IBL458478 ILH458478 IVD458478 JEZ458478 JOV458478 JYR458478 KIN458478 KSJ458478 LCF458478 LMB458478 LVX458478 MFT458478 MPP458478 MZL458478 NJH458478 NTD458478 OCZ458478 OMV458478 OWR458478 PGN458478 PQJ458478 QAF458478 QKB458478 QTX458478 RDT458478 RNP458478 RXL458478 SHH458478 SRD458478 TAZ458478 TKV458478 TUR458478 UEN458478 UOJ458478 UYF458478 VIB458478 VRX458478 WBT458478 WLP458478 WVL458478 D524014 IZ524014 SV524014 ACR524014 AMN524014 AWJ524014 BGF524014 BQB524014 BZX524014 CJT524014 CTP524014 DDL524014 DNH524014 DXD524014 EGZ524014 EQV524014 FAR524014 FKN524014 FUJ524014 GEF524014 GOB524014 GXX524014 HHT524014 HRP524014 IBL524014 ILH524014 IVD524014 JEZ524014 JOV524014 JYR524014 KIN524014 KSJ524014 LCF524014 LMB524014 LVX524014 MFT524014 MPP524014 MZL524014 NJH524014 NTD524014 OCZ524014 OMV524014 OWR524014 PGN524014 PQJ524014 QAF524014 QKB524014 QTX524014 RDT524014 RNP524014 RXL524014 SHH524014 SRD524014 TAZ524014 TKV524014 TUR524014 UEN524014 UOJ524014 UYF524014 VIB524014 VRX524014 WBT524014 WLP524014 WVL524014 D589550 IZ589550 SV589550 ACR589550 AMN589550 AWJ589550 BGF589550 BQB589550 BZX589550 CJT589550 CTP589550 DDL589550 DNH589550 DXD589550 EGZ589550 EQV589550 FAR589550 FKN589550 FUJ589550 GEF589550 GOB589550 GXX589550 HHT589550 HRP589550 IBL589550 ILH589550 IVD589550 JEZ589550 JOV589550 JYR589550 KIN589550 KSJ589550 LCF589550 LMB589550 LVX589550 MFT589550 MPP589550 MZL589550 NJH589550 NTD589550 OCZ589550 OMV589550 OWR589550 PGN589550 PQJ589550 QAF589550 QKB589550 QTX589550 RDT589550 RNP589550 RXL589550 SHH589550 SRD589550 TAZ589550 TKV589550 TUR589550 UEN589550 UOJ589550 UYF589550 VIB589550 VRX589550 WBT589550 WLP589550 WVL589550 D655086 IZ655086 SV655086 ACR655086 AMN655086 AWJ655086 BGF655086 BQB655086 BZX655086 CJT655086 CTP655086 DDL655086 DNH655086 DXD655086 EGZ655086 EQV655086 FAR655086 FKN655086 FUJ655086 GEF655086 GOB655086 GXX655086 HHT655086 HRP655086 IBL655086 ILH655086 IVD655086 JEZ655086 JOV655086 JYR655086 KIN655086 KSJ655086 LCF655086 LMB655086 LVX655086 MFT655086 MPP655086 MZL655086 NJH655086 NTD655086 OCZ655086 OMV655086 OWR655086 PGN655086 PQJ655086 QAF655086 QKB655086 QTX655086 RDT655086 RNP655086 RXL655086 SHH655086 SRD655086 TAZ655086 TKV655086 TUR655086 UEN655086 UOJ655086 UYF655086 VIB655086 VRX655086 WBT655086 WLP655086 WVL655086 D720622 IZ720622 SV720622 ACR720622 AMN720622 AWJ720622 BGF720622 BQB720622 BZX720622 CJT720622 CTP720622 DDL720622 DNH720622 DXD720622 EGZ720622 EQV720622 FAR720622 FKN720622 FUJ720622 GEF720622 GOB720622 GXX720622 HHT720622 HRP720622 IBL720622 ILH720622 IVD720622 JEZ720622 JOV720622 JYR720622 KIN720622 KSJ720622 LCF720622 LMB720622 LVX720622 MFT720622 MPP720622 MZL720622 NJH720622 NTD720622 OCZ720622 OMV720622 OWR720622 PGN720622 PQJ720622 QAF720622 QKB720622 QTX720622 RDT720622 RNP720622 RXL720622 SHH720622 SRD720622 TAZ720622 TKV720622 TUR720622 UEN720622 UOJ720622 UYF720622 VIB720622 VRX720622 WBT720622 WLP720622 WVL720622 D786158 IZ786158 SV786158 ACR786158 AMN786158 AWJ786158 BGF786158 BQB786158 BZX786158 CJT786158 CTP786158 DDL786158 DNH786158 DXD786158 EGZ786158 EQV786158 FAR786158 FKN786158 FUJ786158 GEF786158 GOB786158 GXX786158 HHT786158 HRP786158 IBL786158 ILH786158 IVD786158 JEZ786158 JOV786158 JYR786158 KIN786158 KSJ786158 LCF786158 LMB786158 LVX786158 MFT786158 MPP786158 MZL786158 NJH786158 NTD786158 OCZ786158 OMV786158 OWR786158 PGN786158 PQJ786158 QAF786158 QKB786158 QTX786158 RDT786158 RNP786158 RXL786158 SHH786158 SRD786158 TAZ786158 TKV786158 TUR786158 UEN786158 UOJ786158 UYF786158 VIB786158 VRX786158 WBT786158 WLP786158 WVL786158 D851694 IZ851694 SV851694 ACR851694 AMN851694 AWJ851694 BGF851694 BQB851694 BZX851694 CJT851694 CTP851694 DDL851694 DNH851694 DXD851694 EGZ851694 EQV851694 FAR851694 FKN851694 FUJ851694 GEF851694 GOB851694 GXX851694 HHT851694 HRP851694 IBL851694 ILH851694 IVD851694 JEZ851694 JOV851694 JYR851694 KIN851694 KSJ851694 LCF851694 LMB851694 LVX851694 MFT851694 MPP851694 MZL851694 NJH851694 NTD851694 OCZ851694 OMV851694 OWR851694 PGN851694 PQJ851694 QAF851694 QKB851694 QTX851694 RDT851694 RNP851694 RXL851694 SHH851694 SRD851694 TAZ851694 TKV851694 TUR851694 UEN851694 UOJ851694 UYF851694 VIB851694 VRX851694 WBT851694 WLP851694 WVL851694 D917230 IZ917230 SV917230 ACR917230 AMN917230 AWJ917230 BGF917230 BQB917230 BZX917230 CJT917230 CTP917230 DDL917230 DNH917230 DXD917230 EGZ917230 EQV917230 FAR917230 FKN917230 FUJ917230 GEF917230 GOB917230 GXX917230 HHT917230 HRP917230 IBL917230 ILH917230 IVD917230 JEZ917230 JOV917230 JYR917230 KIN917230 KSJ917230 LCF917230 LMB917230 LVX917230 MFT917230 MPP917230 MZL917230 NJH917230 NTD917230 OCZ917230 OMV917230 OWR917230 PGN917230 PQJ917230 QAF917230 QKB917230 QTX917230 RDT917230 RNP917230 RXL917230 SHH917230 SRD917230 TAZ917230 TKV917230 TUR917230 UEN917230 UOJ917230 UYF917230 VIB917230 VRX917230 WBT917230 WLP917230 WVL917230 D982766 IZ982766 SV982766 ACR982766 AMN982766 AWJ982766 BGF982766 BQB982766 BZX982766 CJT982766 CTP982766 DDL982766 DNH982766 DXD982766 EGZ982766 EQV982766 FAR982766 FKN982766 FUJ982766 GEF982766 GOB982766 GXX982766 HHT982766 HRP982766 IBL982766 ILH982766 IVD982766 JEZ982766 JOV982766 JYR982766 KIN982766 KSJ982766 LCF982766 LMB982766 LVX982766 MFT982766 MPP982766 MZL982766 NJH982766 NTD982766 OCZ982766 OMV982766 OWR982766 PGN982766 PQJ982766 QAF982766 QKB982766 QTX982766 RDT982766 RNP982766 RXL982766 SHH982766 SRD982766 TAZ982766 TKV982766 TUR982766 UEN982766 UOJ982766 UYF982766 VIB982766 VRX982766 WBT982766 WLP982766 WVL982766">
      <formula1>"NI,CC"</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theme="6" tint="0.59999389629810485"/>
  </sheetPr>
  <dimension ref="A1:AY132"/>
  <sheetViews>
    <sheetView topLeftCell="V1" workbookViewId="0">
      <pane ySplit="1" topLeftCell="A113" activePane="bottomLeft" state="frozen"/>
      <selection pane="bottomLeft" activeCell="AY117" sqref="AY117"/>
    </sheetView>
  </sheetViews>
  <sheetFormatPr baseColWidth="10" defaultRowHeight="11.25"/>
  <cols>
    <col min="1" max="1" width="8.42578125" style="98" customWidth="1"/>
    <col min="2" max="2" width="9.140625" style="98" customWidth="1"/>
    <col min="3" max="3" width="6.42578125" style="98" customWidth="1"/>
    <col min="4" max="4" width="11.42578125" style="98" hidden="1" customWidth="1"/>
    <col min="5" max="5" width="5" style="98" hidden="1" customWidth="1"/>
    <col min="6" max="6" width="9.42578125" style="98" hidden="1" customWidth="1"/>
    <col min="7" max="9" width="11.42578125" style="215" customWidth="1"/>
    <col min="10" max="10" width="11.5703125" style="98" customWidth="1"/>
    <col min="11" max="11" width="3.7109375" style="98" customWidth="1"/>
    <col min="12" max="12" width="11.28515625" style="98" customWidth="1"/>
    <col min="13" max="13" width="6.28515625" style="98" hidden="1" customWidth="1"/>
    <col min="14" max="14" width="5.140625" style="216" hidden="1" customWidth="1"/>
    <col min="15" max="15" width="6.42578125" style="98" hidden="1" customWidth="1"/>
    <col min="16" max="16" width="18.28515625" style="98" hidden="1" customWidth="1"/>
    <col min="17" max="17" width="12.42578125" style="98" hidden="1" customWidth="1"/>
    <col min="18" max="18" width="9" style="98" hidden="1" customWidth="1"/>
    <col min="19" max="19" width="13.140625" style="98" hidden="1" customWidth="1"/>
    <col min="20" max="20" width="9.140625" style="98" hidden="1" customWidth="1"/>
    <col min="21" max="21" width="6.85546875" style="98" hidden="1" customWidth="1"/>
    <col min="22" max="22" width="12.85546875" style="255" customWidth="1"/>
    <col min="23" max="23" width="9.85546875" style="98" hidden="1" customWidth="1"/>
    <col min="24" max="24" width="10.28515625" style="98" hidden="1" customWidth="1"/>
    <col min="25" max="25" width="17" style="98" hidden="1" customWidth="1"/>
    <col min="26" max="26" width="13.140625" style="98" hidden="1" customWidth="1"/>
    <col min="27" max="27" width="13.85546875" style="98" hidden="1" customWidth="1"/>
    <col min="28" max="28" width="13.140625" style="98" hidden="1" customWidth="1"/>
    <col min="29" max="29" width="16.85546875" style="98" hidden="1" customWidth="1"/>
    <col min="30" max="30" width="11.85546875" style="217" hidden="1" customWidth="1"/>
    <col min="31" max="31" width="7.28515625" style="98" hidden="1" customWidth="1"/>
    <col min="32" max="32" width="8.5703125" style="98" hidden="1" customWidth="1"/>
    <col min="33" max="33" width="9.5703125" style="98" hidden="1" customWidth="1"/>
    <col min="34" max="34" width="8.42578125" style="98" hidden="1" customWidth="1"/>
    <col min="35" max="35" width="9.5703125" style="98" hidden="1" customWidth="1"/>
    <col min="36" max="36" width="8" style="98" hidden="1" customWidth="1"/>
    <col min="37" max="37" width="27.28515625" style="98" hidden="1" customWidth="1"/>
    <col min="38" max="38" width="0.140625" style="98" customWidth="1"/>
    <col min="39" max="40" width="11.42578125" style="98"/>
    <col min="41" max="41" width="13" style="255" customWidth="1"/>
    <col min="42" max="42" width="11.42578125" style="98"/>
    <col min="43" max="43" width="46.28515625" style="98" customWidth="1"/>
    <col min="44" max="48" width="11.42578125" style="98" hidden="1" customWidth="1"/>
    <col min="49" max="49" width="11.42578125" style="255"/>
    <col min="50" max="50" width="12.42578125" style="255" customWidth="1"/>
    <col min="51" max="51" width="85.7109375" style="98" customWidth="1"/>
    <col min="52" max="256" width="11.42578125" style="98"/>
    <col min="257" max="257" width="8.42578125" style="98" customWidth="1"/>
    <col min="258" max="258" width="9.140625" style="98" customWidth="1"/>
    <col min="259" max="259" width="6.42578125" style="98" customWidth="1"/>
    <col min="260" max="260" width="11.42578125" style="98" customWidth="1"/>
    <col min="261" max="261" width="5" style="98" customWidth="1"/>
    <col min="262" max="262" width="9.42578125" style="98" customWidth="1"/>
    <col min="263" max="265" width="11.42578125" style="98" customWidth="1"/>
    <col min="266" max="266" width="11.5703125" style="98" customWidth="1"/>
    <col min="267" max="267" width="3.7109375" style="98" customWidth="1"/>
    <col min="268" max="268" width="11.28515625" style="98" customWidth="1"/>
    <col min="269" max="269" width="6.28515625" style="98" customWidth="1"/>
    <col min="270" max="270" width="5.140625" style="98" customWidth="1"/>
    <col min="271" max="271" width="6.42578125" style="98" customWidth="1"/>
    <col min="272" max="272" width="18.28515625" style="98" customWidth="1"/>
    <col min="273" max="273" width="12.42578125" style="98" customWidth="1"/>
    <col min="274" max="274" width="9" style="98" customWidth="1"/>
    <col min="275" max="275" width="13.140625" style="98" customWidth="1"/>
    <col min="276" max="276" width="9.140625" style="98" customWidth="1"/>
    <col min="277" max="277" width="6.85546875" style="98" customWidth="1"/>
    <col min="278" max="278" width="11.42578125" style="98" customWidth="1"/>
    <col min="279" max="279" width="9.85546875" style="98" customWidth="1"/>
    <col min="280" max="280" width="10.28515625" style="98" customWidth="1"/>
    <col min="281" max="281" width="17" style="98" customWidth="1"/>
    <col min="282" max="282" width="13.140625" style="98" customWidth="1"/>
    <col min="283" max="283" width="13.85546875" style="98" customWidth="1"/>
    <col min="284" max="284" width="13.140625" style="98" customWidth="1"/>
    <col min="285" max="285" width="16.85546875" style="98" customWidth="1"/>
    <col min="286" max="286" width="11.85546875" style="98" customWidth="1"/>
    <col min="287" max="287" width="7.28515625" style="98" customWidth="1"/>
    <col min="288" max="288" width="8.5703125" style="98" customWidth="1"/>
    <col min="289" max="289" width="9.5703125" style="98" customWidth="1"/>
    <col min="290" max="290" width="8.42578125" style="98" customWidth="1"/>
    <col min="291" max="291" width="9.5703125" style="98" customWidth="1"/>
    <col min="292" max="292" width="8" style="98" customWidth="1"/>
    <col min="293" max="293" width="27.28515625" style="98" customWidth="1"/>
    <col min="294" max="294" width="0.140625" style="98" customWidth="1"/>
    <col min="295" max="296" width="11.42578125" style="98"/>
    <col min="297" max="297" width="11.7109375" style="98" customWidth="1"/>
    <col min="298" max="298" width="11.42578125" style="98"/>
    <col min="299" max="299" width="46.28515625" style="98" customWidth="1"/>
    <col min="300" max="304" width="11.42578125" style="98" customWidth="1"/>
    <col min="305" max="512" width="11.42578125" style="98"/>
    <col min="513" max="513" width="8.42578125" style="98" customWidth="1"/>
    <col min="514" max="514" width="9.140625" style="98" customWidth="1"/>
    <col min="515" max="515" width="6.42578125" style="98" customWidth="1"/>
    <col min="516" max="516" width="11.42578125" style="98" customWidth="1"/>
    <col min="517" max="517" width="5" style="98" customWidth="1"/>
    <col min="518" max="518" width="9.42578125" style="98" customWidth="1"/>
    <col min="519" max="521" width="11.42578125" style="98" customWidth="1"/>
    <col min="522" max="522" width="11.5703125" style="98" customWidth="1"/>
    <col min="523" max="523" width="3.7109375" style="98" customWidth="1"/>
    <col min="524" max="524" width="11.28515625" style="98" customWidth="1"/>
    <col min="525" max="525" width="6.28515625" style="98" customWidth="1"/>
    <col min="526" max="526" width="5.140625" style="98" customWidth="1"/>
    <col min="527" max="527" width="6.42578125" style="98" customWidth="1"/>
    <col min="528" max="528" width="18.28515625" style="98" customWidth="1"/>
    <col min="529" max="529" width="12.42578125" style="98" customWidth="1"/>
    <col min="530" max="530" width="9" style="98" customWidth="1"/>
    <col min="531" max="531" width="13.140625" style="98" customWidth="1"/>
    <col min="532" max="532" width="9.140625" style="98" customWidth="1"/>
    <col min="533" max="533" width="6.85546875" style="98" customWidth="1"/>
    <col min="534" max="534" width="11.42578125" style="98" customWidth="1"/>
    <col min="535" max="535" width="9.85546875" style="98" customWidth="1"/>
    <col min="536" max="536" width="10.28515625" style="98" customWidth="1"/>
    <col min="537" max="537" width="17" style="98" customWidth="1"/>
    <col min="538" max="538" width="13.140625" style="98" customWidth="1"/>
    <col min="539" max="539" width="13.85546875" style="98" customWidth="1"/>
    <col min="540" max="540" width="13.140625" style="98" customWidth="1"/>
    <col min="541" max="541" width="16.85546875" style="98" customWidth="1"/>
    <col min="542" max="542" width="11.85546875" style="98" customWidth="1"/>
    <col min="543" max="543" width="7.28515625" style="98" customWidth="1"/>
    <col min="544" max="544" width="8.5703125" style="98" customWidth="1"/>
    <col min="545" max="545" width="9.5703125" style="98" customWidth="1"/>
    <col min="546" max="546" width="8.42578125" style="98" customWidth="1"/>
    <col min="547" max="547" width="9.5703125" style="98" customWidth="1"/>
    <col min="548" max="548" width="8" style="98" customWidth="1"/>
    <col min="549" max="549" width="27.28515625" style="98" customWidth="1"/>
    <col min="550" max="550" width="0.140625" style="98" customWidth="1"/>
    <col min="551" max="552" width="11.42578125" style="98"/>
    <col min="553" max="553" width="11.7109375" style="98" customWidth="1"/>
    <col min="554" max="554" width="11.42578125" style="98"/>
    <col min="555" max="555" width="46.28515625" style="98" customWidth="1"/>
    <col min="556" max="560" width="11.42578125" style="98" customWidth="1"/>
    <col min="561" max="768" width="11.42578125" style="98"/>
    <col min="769" max="769" width="8.42578125" style="98" customWidth="1"/>
    <col min="770" max="770" width="9.140625" style="98" customWidth="1"/>
    <col min="771" max="771" width="6.42578125" style="98" customWidth="1"/>
    <col min="772" max="772" width="11.42578125" style="98" customWidth="1"/>
    <col min="773" max="773" width="5" style="98" customWidth="1"/>
    <col min="774" max="774" width="9.42578125" style="98" customWidth="1"/>
    <col min="775" max="777" width="11.42578125" style="98" customWidth="1"/>
    <col min="778" max="778" width="11.5703125" style="98" customWidth="1"/>
    <col min="779" max="779" width="3.7109375" style="98" customWidth="1"/>
    <col min="780" max="780" width="11.28515625" style="98" customWidth="1"/>
    <col min="781" max="781" width="6.28515625" style="98" customWidth="1"/>
    <col min="782" max="782" width="5.140625" style="98" customWidth="1"/>
    <col min="783" max="783" width="6.42578125" style="98" customWidth="1"/>
    <col min="784" max="784" width="18.28515625" style="98" customWidth="1"/>
    <col min="785" max="785" width="12.42578125" style="98" customWidth="1"/>
    <col min="786" max="786" width="9" style="98" customWidth="1"/>
    <col min="787" max="787" width="13.140625" style="98" customWidth="1"/>
    <col min="788" max="788" width="9.140625" style="98" customWidth="1"/>
    <col min="789" max="789" width="6.85546875" style="98" customWidth="1"/>
    <col min="790" max="790" width="11.42578125" style="98" customWidth="1"/>
    <col min="791" max="791" width="9.85546875" style="98" customWidth="1"/>
    <col min="792" max="792" width="10.28515625" style="98" customWidth="1"/>
    <col min="793" max="793" width="17" style="98" customWidth="1"/>
    <col min="794" max="794" width="13.140625" style="98" customWidth="1"/>
    <col min="795" max="795" width="13.85546875" style="98" customWidth="1"/>
    <col min="796" max="796" width="13.140625" style="98" customWidth="1"/>
    <col min="797" max="797" width="16.85546875" style="98" customWidth="1"/>
    <col min="798" max="798" width="11.85546875" style="98" customWidth="1"/>
    <col min="799" max="799" width="7.28515625" style="98" customWidth="1"/>
    <col min="800" max="800" width="8.5703125" style="98" customWidth="1"/>
    <col min="801" max="801" width="9.5703125" style="98" customWidth="1"/>
    <col min="802" max="802" width="8.42578125" style="98" customWidth="1"/>
    <col min="803" max="803" width="9.5703125" style="98" customWidth="1"/>
    <col min="804" max="804" width="8" style="98" customWidth="1"/>
    <col min="805" max="805" width="27.28515625" style="98" customWidth="1"/>
    <col min="806" max="806" width="0.140625" style="98" customWidth="1"/>
    <col min="807" max="808" width="11.42578125" style="98"/>
    <col min="809" max="809" width="11.7109375" style="98" customWidth="1"/>
    <col min="810" max="810" width="11.42578125" style="98"/>
    <col min="811" max="811" width="46.28515625" style="98" customWidth="1"/>
    <col min="812" max="816" width="11.42578125" style="98" customWidth="1"/>
    <col min="817" max="1024" width="11.42578125" style="98"/>
    <col min="1025" max="1025" width="8.42578125" style="98" customWidth="1"/>
    <col min="1026" max="1026" width="9.140625" style="98" customWidth="1"/>
    <col min="1027" max="1027" width="6.42578125" style="98" customWidth="1"/>
    <col min="1028" max="1028" width="11.42578125" style="98" customWidth="1"/>
    <col min="1029" max="1029" width="5" style="98" customWidth="1"/>
    <col min="1030" max="1030" width="9.42578125" style="98" customWidth="1"/>
    <col min="1031" max="1033" width="11.42578125" style="98" customWidth="1"/>
    <col min="1034" max="1034" width="11.5703125" style="98" customWidth="1"/>
    <col min="1035" max="1035" width="3.7109375" style="98" customWidth="1"/>
    <col min="1036" max="1036" width="11.28515625" style="98" customWidth="1"/>
    <col min="1037" max="1037" width="6.28515625" style="98" customWidth="1"/>
    <col min="1038" max="1038" width="5.140625" style="98" customWidth="1"/>
    <col min="1039" max="1039" width="6.42578125" style="98" customWidth="1"/>
    <col min="1040" max="1040" width="18.28515625" style="98" customWidth="1"/>
    <col min="1041" max="1041" width="12.42578125" style="98" customWidth="1"/>
    <col min="1042" max="1042" width="9" style="98" customWidth="1"/>
    <col min="1043" max="1043" width="13.140625" style="98" customWidth="1"/>
    <col min="1044" max="1044" width="9.140625" style="98" customWidth="1"/>
    <col min="1045" max="1045" width="6.85546875" style="98" customWidth="1"/>
    <col min="1046" max="1046" width="11.42578125" style="98" customWidth="1"/>
    <col min="1047" max="1047" width="9.85546875" style="98" customWidth="1"/>
    <col min="1048" max="1048" width="10.28515625" style="98" customWidth="1"/>
    <col min="1049" max="1049" width="17" style="98" customWidth="1"/>
    <col min="1050" max="1050" width="13.140625" style="98" customWidth="1"/>
    <col min="1051" max="1051" width="13.85546875" style="98" customWidth="1"/>
    <col min="1052" max="1052" width="13.140625" style="98" customWidth="1"/>
    <col min="1053" max="1053" width="16.85546875" style="98" customWidth="1"/>
    <col min="1054" max="1054" width="11.85546875" style="98" customWidth="1"/>
    <col min="1055" max="1055" width="7.28515625" style="98" customWidth="1"/>
    <col min="1056" max="1056" width="8.5703125" style="98" customWidth="1"/>
    <col min="1057" max="1057" width="9.5703125" style="98" customWidth="1"/>
    <col min="1058" max="1058" width="8.42578125" style="98" customWidth="1"/>
    <col min="1059" max="1059" width="9.5703125" style="98" customWidth="1"/>
    <col min="1060" max="1060" width="8" style="98" customWidth="1"/>
    <col min="1061" max="1061" width="27.28515625" style="98" customWidth="1"/>
    <col min="1062" max="1062" width="0.140625" style="98" customWidth="1"/>
    <col min="1063" max="1064" width="11.42578125" style="98"/>
    <col min="1065" max="1065" width="11.7109375" style="98" customWidth="1"/>
    <col min="1066" max="1066" width="11.42578125" style="98"/>
    <col min="1067" max="1067" width="46.28515625" style="98" customWidth="1"/>
    <col min="1068" max="1072" width="11.42578125" style="98" customWidth="1"/>
    <col min="1073" max="1280" width="11.42578125" style="98"/>
    <col min="1281" max="1281" width="8.42578125" style="98" customWidth="1"/>
    <col min="1282" max="1282" width="9.140625" style="98" customWidth="1"/>
    <col min="1283" max="1283" width="6.42578125" style="98" customWidth="1"/>
    <col min="1284" max="1284" width="11.42578125" style="98" customWidth="1"/>
    <col min="1285" max="1285" width="5" style="98" customWidth="1"/>
    <col min="1286" max="1286" width="9.42578125" style="98" customWidth="1"/>
    <col min="1287" max="1289" width="11.42578125" style="98" customWidth="1"/>
    <col min="1290" max="1290" width="11.5703125" style="98" customWidth="1"/>
    <col min="1291" max="1291" width="3.7109375" style="98" customWidth="1"/>
    <col min="1292" max="1292" width="11.28515625" style="98" customWidth="1"/>
    <col min="1293" max="1293" width="6.28515625" style="98" customWidth="1"/>
    <col min="1294" max="1294" width="5.140625" style="98" customWidth="1"/>
    <col min="1295" max="1295" width="6.42578125" style="98" customWidth="1"/>
    <col min="1296" max="1296" width="18.28515625" style="98" customWidth="1"/>
    <col min="1297" max="1297" width="12.42578125" style="98" customWidth="1"/>
    <col min="1298" max="1298" width="9" style="98" customWidth="1"/>
    <col min="1299" max="1299" width="13.140625" style="98" customWidth="1"/>
    <col min="1300" max="1300" width="9.140625" style="98" customWidth="1"/>
    <col min="1301" max="1301" width="6.85546875" style="98" customWidth="1"/>
    <col min="1302" max="1302" width="11.42578125" style="98" customWidth="1"/>
    <col min="1303" max="1303" width="9.85546875" style="98" customWidth="1"/>
    <col min="1304" max="1304" width="10.28515625" style="98" customWidth="1"/>
    <col min="1305" max="1305" width="17" style="98" customWidth="1"/>
    <col min="1306" max="1306" width="13.140625" style="98" customWidth="1"/>
    <col min="1307" max="1307" width="13.85546875" style="98" customWidth="1"/>
    <col min="1308" max="1308" width="13.140625" style="98" customWidth="1"/>
    <col min="1309" max="1309" width="16.85546875" style="98" customWidth="1"/>
    <col min="1310" max="1310" width="11.85546875" style="98" customWidth="1"/>
    <col min="1311" max="1311" width="7.28515625" style="98" customWidth="1"/>
    <col min="1312" max="1312" width="8.5703125" style="98" customWidth="1"/>
    <col min="1313" max="1313" width="9.5703125" style="98" customWidth="1"/>
    <col min="1314" max="1314" width="8.42578125" style="98" customWidth="1"/>
    <col min="1315" max="1315" width="9.5703125" style="98" customWidth="1"/>
    <col min="1316" max="1316" width="8" style="98" customWidth="1"/>
    <col min="1317" max="1317" width="27.28515625" style="98" customWidth="1"/>
    <col min="1318" max="1318" width="0.140625" style="98" customWidth="1"/>
    <col min="1319" max="1320" width="11.42578125" style="98"/>
    <col min="1321" max="1321" width="11.7109375" style="98" customWidth="1"/>
    <col min="1322" max="1322" width="11.42578125" style="98"/>
    <col min="1323" max="1323" width="46.28515625" style="98" customWidth="1"/>
    <col min="1324" max="1328" width="11.42578125" style="98" customWidth="1"/>
    <col min="1329" max="1536" width="11.42578125" style="98"/>
    <col min="1537" max="1537" width="8.42578125" style="98" customWidth="1"/>
    <col min="1538" max="1538" width="9.140625" style="98" customWidth="1"/>
    <col min="1539" max="1539" width="6.42578125" style="98" customWidth="1"/>
    <col min="1540" max="1540" width="11.42578125" style="98" customWidth="1"/>
    <col min="1541" max="1541" width="5" style="98" customWidth="1"/>
    <col min="1542" max="1542" width="9.42578125" style="98" customWidth="1"/>
    <col min="1543" max="1545" width="11.42578125" style="98" customWidth="1"/>
    <col min="1546" max="1546" width="11.5703125" style="98" customWidth="1"/>
    <col min="1547" max="1547" width="3.7109375" style="98" customWidth="1"/>
    <col min="1548" max="1548" width="11.28515625" style="98" customWidth="1"/>
    <col min="1549" max="1549" width="6.28515625" style="98" customWidth="1"/>
    <col min="1550" max="1550" width="5.140625" style="98" customWidth="1"/>
    <col min="1551" max="1551" width="6.42578125" style="98" customWidth="1"/>
    <col min="1552" max="1552" width="18.28515625" style="98" customWidth="1"/>
    <col min="1553" max="1553" width="12.42578125" style="98" customWidth="1"/>
    <col min="1554" max="1554" width="9" style="98" customWidth="1"/>
    <col min="1555" max="1555" width="13.140625" style="98" customWidth="1"/>
    <col min="1556" max="1556" width="9.140625" style="98" customWidth="1"/>
    <col min="1557" max="1557" width="6.85546875" style="98" customWidth="1"/>
    <col min="1558" max="1558" width="11.42578125" style="98" customWidth="1"/>
    <col min="1559" max="1559" width="9.85546875" style="98" customWidth="1"/>
    <col min="1560" max="1560" width="10.28515625" style="98" customWidth="1"/>
    <col min="1561" max="1561" width="17" style="98" customWidth="1"/>
    <col min="1562" max="1562" width="13.140625" style="98" customWidth="1"/>
    <col min="1563" max="1563" width="13.85546875" style="98" customWidth="1"/>
    <col min="1564" max="1564" width="13.140625" style="98" customWidth="1"/>
    <col min="1565" max="1565" width="16.85546875" style="98" customWidth="1"/>
    <col min="1566" max="1566" width="11.85546875" style="98" customWidth="1"/>
    <col min="1567" max="1567" width="7.28515625" style="98" customWidth="1"/>
    <col min="1568" max="1568" width="8.5703125" style="98" customWidth="1"/>
    <col min="1569" max="1569" width="9.5703125" style="98" customWidth="1"/>
    <col min="1570" max="1570" width="8.42578125" style="98" customWidth="1"/>
    <col min="1571" max="1571" width="9.5703125" style="98" customWidth="1"/>
    <col min="1572" max="1572" width="8" style="98" customWidth="1"/>
    <col min="1573" max="1573" width="27.28515625" style="98" customWidth="1"/>
    <col min="1574" max="1574" width="0.140625" style="98" customWidth="1"/>
    <col min="1575" max="1576" width="11.42578125" style="98"/>
    <col min="1577" max="1577" width="11.7109375" style="98" customWidth="1"/>
    <col min="1578" max="1578" width="11.42578125" style="98"/>
    <col min="1579" max="1579" width="46.28515625" style="98" customWidth="1"/>
    <col min="1580" max="1584" width="11.42578125" style="98" customWidth="1"/>
    <col min="1585" max="1792" width="11.42578125" style="98"/>
    <col min="1793" max="1793" width="8.42578125" style="98" customWidth="1"/>
    <col min="1794" max="1794" width="9.140625" style="98" customWidth="1"/>
    <col min="1795" max="1795" width="6.42578125" style="98" customWidth="1"/>
    <col min="1796" max="1796" width="11.42578125" style="98" customWidth="1"/>
    <col min="1797" max="1797" width="5" style="98" customWidth="1"/>
    <col min="1798" max="1798" width="9.42578125" style="98" customWidth="1"/>
    <col min="1799" max="1801" width="11.42578125" style="98" customWidth="1"/>
    <col min="1802" max="1802" width="11.5703125" style="98" customWidth="1"/>
    <col min="1803" max="1803" width="3.7109375" style="98" customWidth="1"/>
    <col min="1804" max="1804" width="11.28515625" style="98" customWidth="1"/>
    <col min="1805" max="1805" width="6.28515625" style="98" customWidth="1"/>
    <col min="1806" max="1806" width="5.140625" style="98" customWidth="1"/>
    <col min="1807" max="1807" width="6.42578125" style="98" customWidth="1"/>
    <col min="1808" max="1808" width="18.28515625" style="98" customWidth="1"/>
    <col min="1809" max="1809" width="12.42578125" style="98" customWidth="1"/>
    <col min="1810" max="1810" width="9" style="98" customWidth="1"/>
    <col min="1811" max="1811" width="13.140625" style="98" customWidth="1"/>
    <col min="1812" max="1812" width="9.140625" style="98" customWidth="1"/>
    <col min="1813" max="1813" width="6.85546875" style="98" customWidth="1"/>
    <col min="1814" max="1814" width="11.42578125" style="98" customWidth="1"/>
    <col min="1815" max="1815" width="9.85546875" style="98" customWidth="1"/>
    <col min="1816" max="1816" width="10.28515625" style="98" customWidth="1"/>
    <col min="1817" max="1817" width="17" style="98" customWidth="1"/>
    <col min="1818" max="1818" width="13.140625" style="98" customWidth="1"/>
    <col min="1819" max="1819" width="13.85546875" style="98" customWidth="1"/>
    <col min="1820" max="1820" width="13.140625" style="98" customWidth="1"/>
    <col min="1821" max="1821" width="16.85546875" style="98" customWidth="1"/>
    <col min="1822" max="1822" width="11.85546875" style="98" customWidth="1"/>
    <col min="1823" max="1823" width="7.28515625" style="98" customWidth="1"/>
    <col min="1824" max="1824" width="8.5703125" style="98" customWidth="1"/>
    <col min="1825" max="1825" width="9.5703125" style="98" customWidth="1"/>
    <col min="1826" max="1826" width="8.42578125" style="98" customWidth="1"/>
    <col min="1827" max="1827" width="9.5703125" style="98" customWidth="1"/>
    <col min="1828" max="1828" width="8" style="98" customWidth="1"/>
    <col min="1829" max="1829" width="27.28515625" style="98" customWidth="1"/>
    <col min="1830" max="1830" width="0.140625" style="98" customWidth="1"/>
    <col min="1831" max="1832" width="11.42578125" style="98"/>
    <col min="1833" max="1833" width="11.7109375" style="98" customWidth="1"/>
    <col min="1834" max="1834" width="11.42578125" style="98"/>
    <col min="1835" max="1835" width="46.28515625" style="98" customWidth="1"/>
    <col min="1836" max="1840" width="11.42578125" style="98" customWidth="1"/>
    <col min="1841" max="2048" width="11.42578125" style="98"/>
    <col min="2049" max="2049" width="8.42578125" style="98" customWidth="1"/>
    <col min="2050" max="2050" width="9.140625" style="98" customWidth="1"/>
    <col min="2051" max="2051" width="6.42578125" style="98" customWidth="1"/>
    <col min="2052" max="2052" width="11.42578125" style="98" customWidth="1"/>
    <col min="2053" max="2053" width="5" style="98" customWidth="1"/>
    <col min="2054" max="2054" width="9.42578125" style="98" customWidth="1"/>
    <col min="2055" max="2057" width="11.42578125" style="98" customWidth="1"/>
    <col min="2058" max="2058" width="11.5703125" style="98" customWidth="1"/>
    <col min="2059" max="2059" width="3.7109375" style="98" customWidth="1"/>
    <col min="2060" max="2060" width="11.28515625" style="98" customWidth="1"/>
    <col min="2061" max="2061" width="6.28515625" style="98" customWidth="1"/>
    <col min="2062" max="2062" width="5.140625" style="98" customWidth="1"/>
    <col min="2063" max="2063" width="6.42578125" style="98" customWidth="1"/>
    <col min="2064" max="2064" width="18.28515625" style="98" customWidth="1"/>
    <col min="2065" max="2065" width="12.42578125" style="98" customWidth="1"/>
    <col min="2066" max="2066" width="9" style="98" customWidth="1"/>
    <col min="2067" max="2067" width="13.140625" style="98" customWidth="1"/>
    <col min="2068" max="2068" width="9.140625" style="98" customWidth="1"/>
    <col min="2069" max="2069" width="6.85546875" style="98" customWidth="1"/>
    <col min="2070" max="2070" width="11.42578125" style="98" customWidth="1"/>
    <col min="2071" max="2071" width="9.85546875" style="98" customWidth="1"/>
    <col min="2072" max="2072" width="10.28515625" style="98" customWidth="1"/>
    <col min="2073" max="2073" width="17" style="98" customWidth="1"/>
    <col min="2074" max="2074" width="13.140625" style="98" customWidth="1"/>
    <col min="2075" max="2075" width="13.85546875" style="98" customWidth="1"/>
    <col min="2076" max="2076" width="13.140625" style="98" customWidth="1"/>
    <col min="2077" max="2077" width="16.85546875" style="98" customWidth="1"/>
    <col min="2078" max="2078" width="11.85546875" style="98" customWidth="1"/>
    <col min="2079" max="2079" width="7.28515625" style="98" customWidth="1"/>
    <col min="2080" max="2080" width="8.5703125" style="98" customWidth="1"/>
    <col min="2081" max="2081" width="9.5703125" style="98" customWidth="1"/>
    <col min="2082" max="2082" width="8.42578125" style="98" customWidth="1"/>
    <col min="2083" max="2083" width="9.5703125" style="98" customWidth="1"/>
    <col min="2084" max="2084" width="8" style="98" customWidth="1"/>
    <col min="2085" max="2085" width="27.28515625" style="98" customWidth="1"/>
    <col min="2086" max="2086" width="0.140625" style="98" customWidth="1"/>
    <col min="2087" max="2088" width="11.42578125" style="98"/>
    <col min="2089" max="2089" width="11.7109375" style="98" customWidth="1"/>
    <col min="2090" max="2090" width="11.42578125" style="98"/>
    <col min="2091" max="2091" width="46.28515625" style="98" customWidth="1"/>
    <col min="2092" max="2096" width="11.42578125" style="98" customWidth="1"/>
    <col min="2097" max="2304" width="11.42578125" style="98"/>
    <col min="2305" max="2305" width="8.42578125" style="98" customWidth="1"/>
    <col min="2306" max="2306" width="9.140625" style="98" customWidth="1"/>
    <col min="2307" max="2307" width="6.42578125" style="98" customWidth="1"/>
    <col min="2308" max="2308" width="11.42578125" style="98" customWidth="1"/>
    <col min="2309" max="2309" width="5" style="98" customWidth="1"/>
    <col min="2310" max="2310" width="9.42578125" style="98" customWidth="1"/>
    <col min="2311" max="2313" width="11.42578125" style="98" customWidth="1"/>
    <col min="2314" max="2314" width="11.5703125" style="98" customWidth="1"/>
    <col min="2315" max="2315" width="3.7109375" style="98" customWidth="1"/>
    <col min="2316" max="2316" width="11.28515625" style="98" customWidth="1"/>
    <col min="2317" max="2317" width="6.28515625" style="98" customWidth="1"/>
    <col min="2318" max="2318" width="5.140625" style="98" customWidth="1"/>
    <col min="2319" max="2319" width="6.42578125" style="98" customWidth="1"/>
    <col min="2320" max="2320" width="18.28515625" style="98" customWidth="1"/>
    <col min="2321" max="2321" width="12.42578125" style="98" customWidth="1"/>
    <col min="2322" max="2322" width="9" style="98" customWidth="1"/>
    <col min="2323" max="2323" width="13.140625" style="98" customWidth="1"/>
    <col min="2324" max="2324" width="9.140625" style="98" customWidth="1"/>
    <col min="2325" max="2325" width="6.85546875" style="98" customWidth="1"/>
    <col min="2326" max="2326" width="11.42578125" style="98" customWidth="1"/>
    <col min="2327" max="2327" width="9.85546875" style="98" customWidth="1"/>
    <col min="2328" max="2328" width="10.28515625" style="98" customWidth="1"/>
    <col min="2329" max="2329" width="17" style="98" customWidth="1"/>
    <col min="2330" max="2330" width="13.140625" style="98" customWidth="1"/>
    <col min="2331" max="2331" width="13.85546875" style="98" customWidth="1"/>
    <col min="2332" max="2332" width="13.140625" style="98" customWidth="1"/>
    <col min="2333" max="2333" width="16.85546875" style="98" customWidth="1"/>
    <col min="2334" max="2334" width="11.85546875" style="98" customWidth="1"/>
    <col min="2335" max="2335" width="7.28515625" style="98" customWidth="1"/>
    <col min="2336" max="2336" width="8.5703125" style="98" customWidth="1"/>
    <col min="2337" max="2337" width="9.5703125" style="98" customWidth="1"/>
    <col min="2338" max="2338" width="8.42578125" style="98" customWidth="1"/>
    <col min="2339" max="2339" width="9.5703125" style="98" customWidth="1"/>
    <col min="2340" max="2340" width="8" style="98" customWidth="1"/>
    <col min="2341" max="2341" width="27.28515625" style="98" customWidth="1"/>
    <col min="2342" max="2342" width="0.140625" style="98" customWidth="1"/>
    <col min="2343" max="2344" width="11.42578125" style="98"/>
    <col min="2345" max="2345" width="11.7109375" style="98" customWidth="1"/>
    <col min="2346" max="2346" width="11.42578125" style="98"/>
    <col min="2347" max="2347" width="46.28515625" style="98" customWidth="1"/>
    <col min="2348" max="2352" width="11.42578125" style="98" customWidth="1"/>
    <col min="2353" max="2560" width="11.42578125" style="98"/>
    <col min="2561" max="2561" width="8.42578125" style="98" customWidth="1"/>
    <col min="2562" max="2562" width="9.140625" style="98" customWidth="1"/>
    <col min="2563" max="2563" width="6.42578125" style="98" customWidth="1"/>
    <col min="2564" max="2564" width="11.42578125" style="98" customWidth="1"/>
    <col min="2565" max="2565" width="5" style="98" customWidth="1"/>
    <col min="2566" max="2566" width="9.42578125" style="98" customWidth="1"/>
    <col min="2567" max="2569" width="11.42578125" style="98" customWidth="1"/>
    <col min="2570" max="2570" width="11.5703125" style="98" customWidth="1"/>
    <col min="2571" max="2571" width="3.7109375" style="98" customWidth="1"/>
    <col min="2572" max="2572" width="11.28515625" style="98" customWidth="1"/>
    <col min="2573" max="2573" width="6.28515625" style="98" customWidth="1"/>
    <col min="2574" max="2574" width="5.140625" style="98" customWidth="1"/>
    <col min="2575" max="2575" width="6.42578125" style="98" customWidth="1"/>
    <col min="2576" max="2576" width="18.28515625" style="98" customWidth="1"/>
    <col min="2577" max="2577" width="12.42578125" style="98" customWidth="1"/>
    <col min="2578" max="2578" width="9" style="98" customWidth="1"/>
    <col min="2579" max="2579" width="13.140625" style="98" customWidth="1"/>
    <col min="2580" max="2580" width="9.140625" style="98" customWidth="1"/>
    <col min="2581" max="2581" width="6.85546875" style="98" customWidth="1"/>
    <col min="2582" max="2582" width="11.42578125" style="98" customWidth="1"/>
    <col min="2583" max="2583" width="9.85546875" style="98" customWidth="1"/>
    <col min="2584" max="2584" width="10.28515625" style="98" customWidth="1"/>
    <col min="2585" max="2585" width="17" style="98" customWidth="1"/>
    <col min="2586" max="2586" width="13.140625" style="98" customWidth="1"/>
    <col min="2587" max="2587" width="13.85546875" style="98" customWidth="1"/>
    <col min="2588" max="2588" width="13.140625" style="98" customWidth="1"/>
    <col min="2589" max="2589" width="16.85546875" style="98" customWidth="1"/>
    <col min="2590" max="2590" width="11.85546875" style="98" customWidth="1"/>
    <col min="2591" max="2591" width="7.28515625" style="98" customWidth="1"/>
    <col min="2592" max="2592" width="8.5703125" style="98" customWidth="1"/>
    <col min="2593" max="2593" width="9.5703125" style="98" customWidth="1"/>
    <col min="2594" max="2594" width="8.42578125" style="98" customWidth="1"/>
    <col min="2595" max="2595" width="9.5703125" style="98" customWidth="1"/>
    <col min="2596" max="2596" width="8" style="98" customWidth="1"/>
    <col min="2597" max="2597" width="27.28515625" style="98" customWidth="1"/>
    <col min="2598" max="2598" width="0.140625" style="98" customWidth="1"/>
    <col min="2599" max="2600" width="11.42578125" style="98"/>
    <col min="2601" max="2601" width="11.7109375" style="98" customWidth="1"/>
    <col min="2602" max="2602" width="11.42578125" style="98"/>
    <col min="2603" max="2603" width="46.28515625" style="98" customWidth="1"/>
    <col min="2604" max="2608" width="11.42578125" style="98" customWidth="1"/>
    <col min="2609" max="2816" width="11.42578125" style="98"/>
    <col min="2817" max="2817" width="8.42578125" style="98" customWidth="1"/>
    <col min="2818" max="2818" width="9.140625" style="98" customWidth="1"/>
    <col min="2819" max="2819" width="6.42578125" style="98" customWidth="1"/>
    <col min="2820" max="2820" width="11.42578125" style="98" customWidth="1"/>
    <col min="2821" max="2821" width="5" style="98" customWidth="1"/>
    <col min="2822" max="2822" width="9.42578125" style="98" customWidth="1"/>
    <col min="2823" max="2825" width="11.42578125" style="98" customWidth="1"/>
    <col min="2826" max="2826" width="11.5703125" style="98" customWidth="1"/>
    <col min="2827" max="2827" width="3.7109375" style="98" customWidth="1"/>
    <col min="2828" max="2828" width="11.28515625" style="98" customWidth="1"/>
    <col min="2829" max="2829" width="6.28515625" style="98" customWidth="1"/>
    <col min="2830" max="2830" width="5.140625" style="98" customWidth="1"/>
    <col min="2831" max="2831" width="6.42578125" style="98" customWidth="1"/>
    <col min="2832" max="2832" width="18.28515625" style="98" customWidth="1"/>
    <col min="2833" max="2833" width="12.42578125" style="98" customWidth="1"/>
    <col min="2834" max="2834" width="9" style="98" customWidth="1"/>
    <col min="2835" max="2835" width="13.140625" style="98" customWidth="1"/>
    <col min="2836" max="2836" width="9.140625" style="98" customWidth="1"/>
    <col min="2837" max="2837" width="6.85546875" style="98" customWidth="1"/>
    <col min="2838" max="2838" width="11.42578125" style="98" customWidth="1"/>
    <col min="2839" max="2839" width="9.85546875" style="98" customWidth="1"/>
    <col min="2840" max="2840" width="10.28515625" style="98" customWidth="1"/>
    <col min="2841" max="2841" width="17" style="98" customWidth="1"/>
    <col min="2842" max="2842" width="13.140625" style="98" customWidth="1"/>
    <col min="2843" max="2843" width="13.85546875" style="98" customWidth="1"/>
    <col min="2844" max="2844" width="13.140625" style="98" customWidth="1"/>
    <col min="2845" max="2845" width="16.85546875" style="98" customWidth="1"/>
    <col min="2846" max="2846" width="11.85546875" style="98" customWidth="1"/>
    <col min="2847" max="2847" width="7.28515625" style="98" customWidth="1"/>
    <col min="2848" max="2848" width="8.5703125" style="98" customWidth="1"/>
    <col min="2849" max="2849" width="9.5703125" style="98" customWidth="1"/>
    <col min="2850" max="2850" width="8.42578125" style="98" customWidth="1"/>
    <col min="2851" max="2851" width="9.5703125" style="98" customWidth="1"/>
    <col min="2852" max="2852" width="8" style="98" customWidth="1"/>
    <col min="2853" max="2853" width="27.28515625" style="98" customWidth="1"/>
    <col min="2854" max="2854" width="0.140625" style="98" customWidth="1"/>
    <col min="2855" max="2856" width="11.42578125" style="98"/>
    <col min="2857" max="2857" width="11.7109375" style="98" customWidth="1"/>
    <col min="2858" max="2858" width="11.42578125" style="98"/>
    <col min="2859" max="2859" width="46.28515625" style="98" customWidth="1"/>
    <col min="2860" max="2864" width="11.42578125" style="98" customWidth="1"/>
    <col min="2865" max="3072" width="11.42578125" style="98"/>
    <col min="3073" max="3073" width="8.42578125" style="98" customWidth="1"/>
    <col min="3074" max="3074" width="9.140625" style="98" customWidth="1"/>
    <col min="3075" max="3075" width="6.42578125" style="98" customWidth="1"/>
    <col min="3076" max="3076" width="11.42578125" style="98" customWidth="1"/>
    <col min="3077" max="3077" width="5" style="98" customWidth="1"/>
    <col min="3078" max="3078" width="9.42578125" style="98" customWidth="1"/>
    <col min="3079" max="3081" width="11.42578125" style="98" customWidth="1"/>
    <col min="3082" max="3082" width="11.5703125" style="98" customWidth="1"/>
    <col min="3083" max="3083" width="3.7109375" style="98" customWidth="1"/>
    <col min="3084" max="3084" width="11.28515625" style="98" customWidth="1"/>
    <col min="3085" max="3085" width="6.28515625" style="98" customWidth="1"/>
    <col min="3086" max="3086" width="5.140625" style="98" customWidth="1"/>
    <col min="3087" max="3087" width="6.42578125" style="98" customWidth="1"/>
    <col min="3088" max="3088" width="18.28515625" style="98" customWidth="1"/>
    <col min="3089" max="3089" width="12.42578125" style="98" customWidth="1"/>
    <col min="3090" max="3090" width="9" style="98" customWidth="1"/>
    <col min="3091" max="3091" width="13.140625" style="98" customWidth="1"/>
    <col min="3092" max="3092" width="9.140625" style="98" customWidth="1"/>
    <col min="3093" max="3093" width="6.85546875" style="98" customWidth="1"/>
    <col min="3094" max="3094" width="11.42578125" style="98" customWidth="1"/>
    <col min="3095" max="3095" width="9.85546875" style="98" customWidth="1"/>
    <col min="3096" max="3096" width="10.28515625" style="98" customWidth="1"/>
    <col min="3097" max="3097" width="17" style="98" customWidth="1"/>
    <col min="3098" max="3098" width="13.140625" style="98" customWidth="1"/>
    <col min="3099" max="3099" width="13.85546875" style="98" customWidth="1"/>
    <col min="3100" max="3100" width="13.140625" style="98" customWidth="1"/>
    <col min="3101" max="3101" width="16.85546875" style="98" customWidth="1"/>
    <col min="3102" max="3102" width="11.85546875" style="98" customWidth="1"/>
    <col min="3103" max="3103" width="7.28515625" style="98" customWidth="1"/>
    <col min="3104" max="3104" width="8.5703125" style="98" customWidth="1"/>
    <col min="3105" max="3105" width="9.5703125" style="98" customWidth="1"/>
    <col min="3106" max="3106" width="8.42578125" style="98" customWidth="1"/>
    <col min="3107" max="3107" width="9.5703125" style="98" customWidth="1"/>
    <col min="3108" max="3108" width="8" style="98" customWidth="1"/>
    <col min="3109" max="3109" width="27.28515625" style="98" customWidth="1"/>
    <col min="3110" max="3110" width="0.140625" style="98" customWidth="1"/>
    <col min="3111" max="3112" width="11.42578125" style="98"/>
    <col min="3113" max="3113" width="11.7109375" style="98" customWidth="1"/>
    <col min="3114" max="3114" width="11.42578125" style="98"/>
    <col min="3115" max="3115" width="46.28515625" style="98" customWidth="1"/>
    <col min="3116" max="3120" width="11.42578125" style="98" customWidth="1"/>
    <col min="3121" max="3328" width="11.42578125" style="98"/>
    <col min="3329" max="3329" width="8.42578125" style="98" customWidth="1"/>
    <col min="3330" max="3330" width="9.140625" style="98" customWidth="1"/>
    <col min="3331" max="3331" width="6.42578125" style="98" customWidth="1"/>
    <col min="3332" max="3332" width="11.42578125" style="98" customWidth="1"/>
    <col min="3333" max="3333" width="5" style="98" customWidth="1"/>
    <col min="3334" max="3334" width="9.42578125" style="98" customWidth="1"/>
    <col min="3335" max="3337" width="11.42578125" style="98" customWidth="1"/>
    <col min="3338" max="3338" width="11.5703125" style="98" customWidth="1"/>
    <col min="3339" max="3339" width="3.7109375" style="98" customWidth="1"/>
    <col min="3340" max="3340" width="11.28515625" style="98" customWidth="1"/>
    <col min="3341" max="3341" width="6.28515625" style="98" customWidth="1"/>
    <col min="3342" max="3342" width="5.140625" style="98" customWidth="1"/>
    <col min="3343" max="3343" width="6.42578125" style="98" customWidth="1"/>
    <col min="3344" max="3344" width="18.28515625" style="98" customWidth="1"/>
    <col min="3345" max="3345" width="12.42578125" style="98" customWidth="1"/>
    <col min="3346" max="3346" width="9" style="98" customWidth="1"/>
    <col min="3347" max="3347" width="13.140625" style="98" customWidth="1"/>
    <col min="3348" max="3348" width="9.140625" style="98" customWidth="1"/>
    <col min="3349" max="3349" width="6.85546875" style="98" customWidth="1"/>
    <col min="3350" max="3350" width="11.42578125" style="98" customWidth="1"/>
    <col min="3351" max="3351" width="9.85546875" style="98" customWidth="1"/>
    <col min="3352" max="3352" width="10.28515625" style="98" customWidth="1"/>
    <col min="3353" max="3353" width="17" style="98" customWidth="1"/>
    <col min="3354" max="3354" width="13.140625" style="98" customWidth="1"/>
    <col min="3355" max="3355" width="13.85546875" style="98" customWidth="1"/>
    <col min="3356" max="3356" width="13.140625" style="98" customWidth="1"/>
    <col min="3357" max="3357" width="16.85546875" style="98" customWidth="1"/>
    <col min="3358" max="3358" width="11.85546875" style="98" customWidth="1"/>
    <col min="3359" max="3359" width="7.28515625" style="98" customWidth="1"/>
    <col min="3360" max="3360" width="8.5703125" style="98" customWidth="1"/>
    <col min="3361" max="3361" width="9.5703125" style="98" customWidth="1"/>
    <col min="3362" max="3362" width="8.42578125" style="98" customWidth="1"/>
    <col min="3363" max="3363" width="9.5703125" style="98" customWidth="1"/>
    <col min="3364" max="3364" width="8" style="98" customWidth="1"/>
    <col min="3365" max="3365" width="27.28515625" style="98" customWidth="1"/>
    <col min="3366" max="3366" width="0.140625" style="98" customWidth="1"/>
    <col min="3367" max="3368" width="11.42578125" style="98"/>
    <col min="3369" max="3369" width="11.7109375" style="98" customWidth="1"/>
    <col min="3370" max="3370" width="11.42578125" style="98"/>
    <col min="3371" max="3371" width="46.28515625" style="98" customWidth="1"/>
    <col min="3372" max="3376" width="11.42578125" style="98" customWidth="1"/>
    <col min="3377" max="3584" width="11.42578125" style="98"/>
    <col min="3585" max="3585" width="8.42578125" style="98" customWidth="1"/>
    <col min="3586" max="3586" width="9.140625" style="98" customWidth="1"/>
    <col min="3587" max="3587" width="6.42578125" style="98" customWidth="1"/>
    <col min="3588" max="3588" width="11.42578125" style="98" customWidth="1"/>
    <col min="3589" max="3589" width="5" style="98" customWidth="1"/>
    <col min="3590" max="3590" width="9.42578125" style="98" customWidth="1"/>
    <col min="3591" max="3593" width="11.42578125" style="98" customWidth="1"/>
    <col min="3594" max="3594" width="11.5703125" style="98" customWidth="1"/>
    <col min="3595" max="3595" width="3.7109375" style="98" customWidth="1"/>
    <col min="3596" max="3596" width="11.28515625" style="98" customWidth="1"/>
    <col min="3597" max="3597" width="6.28515625" style="98" customWidth="1"/>
    <col min="3598" max="3598" width="5.140625" style="98" customWidth="1"/>
    <col min="3599" max="3599" width="6.42578125" style="98" customWidth="1"/>
    <col min="3600" max="3600" width="18.28515625" style="98" customWidth="1"/>
    <col min="3601" max="3601" width="12.42578125" style="98" customWidth="1"/>
    <col min="3602" max="3602" width="9" style="98" customWidth="1"/>
    <col min="3603" max="3603" width="13.140625" style="98" customWidth="1"/>
    <col min="3604" max="3604" width="9.140625" style="98" customWidth="1"/>
    <col min="3605" max="3605" width="6.85546875" style="98" customWidth="1"/>
    <col min="3606" max="3606" width="11.42578125" style="98" customWidth="1"/>
    <col min="3607" max="3607" width="9.85546875" style="98" customWidth="1"/>
    <col min="3608" max="3608" width="10.28515625" style="98" customWidth="1"/>
    <col min="3609" max="3609" width="17" style="98" customWidth="1"/>
    <col min="3610" max="3610" width="13.140625" style="98" customWidth="1"/>
    <col min="3611" max="3611" width="13.85546875" style="98" customWidth="1"/>
    <col min="3612" max="3612" width="13.140625" style="98" customWidth="1"/>
    <col min="3613" max="3613" width="16.85546875" style="98" customWidth="1"/>
    <col min="3614" max="3614" width="11.85546875" style="98" customWidth="1"/>
    <col min="3615" max="3615" width="7.28515625" style="98" customWidth="1"/>
    <col min="3616" max="3616" width="8.5703125" style="98" customWidth="1"/>
    <col min="3617" max="3617" width="9.5703125" style="98" customWidth="1"/>
    <col min="3618" max="3618" width="8.42578125" style="98" customWidth="1"/>
    <col min="3619" max="3619" width="9.5703125" style="98" customWidth="1"/>
    <col min="3620" max="3620" width="8" style="98" customWidth="1"/>
    <col min="3621" max="3621" width="27.28515625" style="98" customWidth="1"/>
    <col min="3622" max="3622" width="0.140625" style="98" customWidth="1"/>
    <col min="3623" max="3624" width="11.42578125" style="98"/>
    <col min="3625" max="3625" width="11.7109375" style="98" customWidth="1"/>
    <col min="3626" max="3626" width="11.42578125" style="98"/>
    <col min="3627" max="3627" width="46.28515625" style="98" customWidth="1"/>
    <col min="3628" max="3632" width="11.42578125" style="98" customWidth="1"/>
    <col min="3633" max="3840" width="11.42578125" style="98"/>
    <col min="3841" max="3841" width="8.42578125" style="98" customWidth="1"/>
    <col min="3842" max="3842" width="9.140625" style="98" customWidth="1"/>
    <col min="3843" max="3843" width="6.42578125" style="98" customWidth="1"/>
    <col min="3844" max="3844" width="11.42578125" style="98" customWidth="1"/>
    <col min="3845" max="3845" width="5" style="98" customWidth="1"/>
    <col min="3846" max="3846" width="9.42578125" style="98" customWidth="1"/>
    <col min="3847" max="3849" width="11.42578125" style="98" customWidth="1"/>
    <col min="3850" max="3850" width="11.5703125" style="98" customWidth="1"/>
    <col min="3851" max="3851" width="3.7109375" style="98" customWidth="1"/>
    <col min="3852" max="3852" width="11.28515625" style="98" customWidth="1"/>
    <col min="3853" max="3853" width="6.28515625" style="98" customWidth="1"/>
    <col min="3854" max="3854" width="5.140625" style="98" customWidth="1"/>
    <col min="3855" max="3855" width="6.42578125" style="98" customWidth="1"/>
    <col min="3856" max="3856" width="18.28515625" style="98" customWidth="1"/>
    <col min="3857" max="3857" width="12.42578125" style="98" customWidth="1"/>
    <col min="3858" max="3858" width="9" style="98" customWidth="1"/>
    <col min="3859" max="3859" width="13.140625" style="98" customWidth="1"/>
    <col min="3860" max="3860" width="9.140625" style="98" customWidth="1"/>
    <col min="3861" max="3861" width="6.85546875" style="98" customWidth="1"/>
    <col min="3862" max="3862" width="11.42578125" style="98" customWidth="1"/>
    <col min="3863" max="3863" width="9.85546875" style="98" customWidth="1"/>
    <col min="3864" max="3864" width="10.28515625" style="98" customWidth="1"/>
    <col min="3865" max="3865" width="17" style="98" customWidth="1"/>
    <col min="3866" max="3866" width="13.140625" style="98" customWidth="1"/>
    <col min="3867" max="3867" width="13.85546875" style="98" customWidth="1"/>
    <col min="3868" max="3868" width="13.140625" style="98" customWidth="1"/>
    <col min="3869" max="3869" width="16.85546875" style="98" customWidth="1"/>
    <col min="3870" max="3870" width="11.85546875" style="98" customWidth="1"/>
    <col min="3871" max="3871" width="7.28515625" style="98" customWidth="1"/>
    <col min="3872" max="3872" width="8.5703125" style="98" customWidth="1"/>
    <col min="3873" max="3873" width="9.5703125" style="98" customWidth="1"/>
    <col min="3874" max="3874" width="8.42578125" style="98" customWidth="1"/>
    <col min="3875" max="3875" width="9.5703125" style="98" customWidth="1"/>
    <col min="3876" max="3876" width="8" style="98" customWidth="1"/>
    <col min="3877" max="3877" width="27.28515625" style="98" customWidth="1"/>
    <col min="3878" max="3878" width="0.140625" style="98" customWidth="1"/>
    <col min="3879" max="3880" width="11.42578125" style="98"/>
    <col min="3881" max="3881" width="11.7109375" style="98" customWidth="1"/>
    <col min="3882" max="3882" width="11.42578125" style="98"/>
    <col min="3883" max="3883" width="46.28515625" style="98" customWidth="1"/>
    <col min="3884" max="3888" width="11.42578125" style="98" customWidth="1"/>
    <col min="3889" max="4096" width="11.42578125" style="98"/>
    <col min="4097" max="4097" width="8.42578125" style="98" customWidth="1"/>
    <col min="4098" max="4098" width="9.140625" style="98" customWidth="1"/>
    <col min="4099" max="4099" width="6.42578125" style="98" customWidth="1"/>
    <col min="4100" max="4100" width="11.42578125" style="98" customWidth="1"/>
    <col min="4101" max="4101" width="5" style="98" customWidth="1"/>
    <col min="4102" max="4102" width="9.42578125" style="98" customWidth="1"/>
    <col min="4103" max="4105" width="11.42578125" style="98" customWidth="1"/>
    <col min="4106" max="4106" width="11.5703125" style="98" customWidth="1"/>
    <col min="4107" max="4107" width="3.7109375" style="98" customWidth="1"/>
    <col min="4108" max="4108" width="11.28515625" style="98" customWidth="1"/>
    <col min="4109" max="4109" width="6.28515625" style="98" customWidth="1"/>
    <col min="4110" max="4110" width="5.140625" style="98" customWidth="1"/>
    <col min="4111" max="4111" width="6.42578125" style="98" customWidth="1"/>
    <col min="4112" max="4112" width="18.28515625" style="98" customWidth="1"/>
    <col min="4113" max="4113" width="12.42578125" style="98" customWidth="1"/>
    <col min="4114" max="4114" width="9" style="98" customWidth="1"/>
    <col min="4115" max="4115" width="13.140625" style="98" customWidth="1"/>
    <col min="4116" max="4116" width="9.140625" style="98" customWidth="1"/>
    <col min="4117" max="4117" width="6.85546875" style="98" customWidth="1"/>
    <col min="4118" max="4118" width="11.42578125" style="98" customWidth="1"/>
    <col min="4119" max="4119" width="9.85546875" style="98" customWidth="1"/>
    <col min="4120" max="4120" width="10.28515625" style="98" customWidth="1"/>
    <col min="4121" max="4121" width="17" style="98" customWidth="1"/>
    <col min="4122" max="4122" width="13.140625" style="98" customWidth="1"/>
    <col min="4123" max="4123" width="13.85546875" style="98" customWidth="1"/>
    <col min="4124" max="4124" width="13.140625" style="98" customWidth="1"/>
    <col min="4125" max="4125" width="16.85546875" style="98" customWidth="1"/>
    <col min="4126" max="4126" width="11.85546875" style="98" customWidth="1"/>
    <col min="4127" max="4127" width="7.28515625" style="98" customWidth="1"/>
    <col min="4128" max="4128" width="8.5703125" style="98" customWidth="1"/>
    <col min="4129" max="4129" width="9.5703125" style="98" customWidth="1"/>
    <col min="4130" max="4130" width="8.42578125" style="98" customWidth="1"/>
    <col min="4131" max="4131" width="9.5703125" style="98" customWidth="1"/>
    <col min="4132" max="4132" width="8" style="98" customWidth="1"/>
    <col min="4133" max="4133" width="27.28515625" style="98" customWidth="1"/>
    <col min="4134" max="4134" width="0.140625" style="98" customWidth="1"/>
    <col min="4135" max="4136" width="11.42578125" style="98"/>
    <col min="4137" max="4137" width="11.7109375" style="98" customWidth="1"/>
    <col min="4138" max="4138" width="11.42578125" style="98"/>
    <col min="4139" max="4139" width="46.28515625" style="98" customWidth="1"/>
    <col min="4140" max="4144" width="11.42578125" style="98" customWidth="1"/>
    <col min="4145" max="4352" width="11.42578125" style="98"/>
    <col min="4353" max="4353" width="8.42578125" style="98" customWidth="1"/>
    <col min="4354" max="4354" width="9.140625" style="98" customWidth="1"/>
    <col min="4355" max="4355" width="6.42578125" style="98" customWidth="1"/>
    <col min="4356" max="4356" width="11.42578125" style="98" customWidth="1"/>
    <col min="4357" max="4357" width="5" style="98" customWidth="1"/>
    <col min="4358" max="4358" width="9.42578125" style="98" customWidth="1"/>
    <col min="4359" max="4361" width="11.42578125" style="98" customWidth="1"/>
    <col min="4362" max="4362" width="11.5703125" style="98" customWidth="1"/>
    <col min="4363" max="4363" width="3.7109375" style="98" customWidth="1"/>
    <col min="4364" max="4364" width="11.28515625" style="98" customWidth="1"/>
    <col min="4365" max="4365" width="6.28515625" style="98" customWidth="1"/>
    <col min="4366" max="4366" width="5.140625" style="98" customWidth="1"/>
    <col min="4367" max="4367" width="6.42578125" style="98" customWidth="1"/>
    <col min="4368" max="4368" width="18.28515625" style="98" customWidth="1"/>
    <col min="4369" max="4369" width="12.42578125" style="98" customWidth="1"/>
    <col min="4370" max="4370" width="9" style="98" customWidth="1"/>
    <col min="4371" max="4371" width="13.140625" style="98" customWidth="1"/>
    <col min="4372" max="4372" width="9.140625" style="98" customWidth="1"/>
    <col min="4373" max="4373" width="6.85546875" style="98" customWidth="1"/>
    <col min="4374" max="4374" width="11.42578125" style="98" customWidth="1"/>
    <col min="4375" max="4375" width="9.85546875" style="98" customWidth="1"/>
    <col min="4376" max="4376" width="10.28515625" style="98" customWidth="1"/>
    <col min="4377" max="4377" width="17" style="98" customWidth="1"/>
    <col min="4378" max="4378" width="13.140625" style="98" customWidth="1"/>
    <col min="4379" max="4379" width="13.85546875" style="98" customWidth="1"/>
    <col min="4380" max="4380" width="13.140625" style="98" customWidth="1"/>
    <col min="4381" max="4381" width="16.85546875" style="98" customWidth="1"/>
    <col min="4382" max="4382" width="11.85546875" style="98" customWidth="1"/>
    <col min="4383" max="4383" width="7.28515625" style="98" customWidth="1"/>
    <col min="4384" max="4384" width="8.5703125" style="98" customWidth="1"/>
    <col min="4385" max="4385" width="9.5703125" style="98" customWidth="1"/>
    <col min="4386" max="4386" width="8.42578125" style="98" customWidth="1"/>
    <col min="4387" max="4387" width="9.5703125" style="98" customWidth="1"/>
    <col min="4388" max="4388" width="8" style="98" customWidth="1"/>
    <col min="4389" max="4389" width="27.28515625" style="98" customWidth="1"/>
    <col min="4390" max="4390" width="0.140625" style="98" customWidth="1"/>
    <col min="4391" max="4392" width="11.42578125" style="98"/>
    <col min="4393" max="4393" width="11.7109375" style="98" customWidth="1"/>
    <col min="4394" max="4394" width="11.42578125" style="98"/>
    <col min="4395" max="4395" width="46.28515625" style="98" customWidth="1"/>
    <col min="4396" max="4400" width="11.42578125" style="98" customWidth="1"/>
    <col min="4401" max="4608" width="11.42578125" style="98"/>
    <col min="4609" max="4609" width="8.42578125" style="98" customWidth="1"/>
    <col min="4610" max="4610" width="9.140625" style="98" customWidth="1"/>
    <col min="4611" max="4611" width="6.42578125" style="98" customWidth="1"/>
    <col min="4612" max="4612" width="11.42578125" style="98" customWidth="1"/>
    <col min="4613" max="4613" width="5" style="98" customWidth="1"/>
    <col min="4614" max="4614" width="9.42578125" style="98" customWidth="1"/>
    <col min="4615" max="4617" width="11.42578125" style="98" customWidth="1"/>
    <col min="4618" max="4618" width="11.5703125" style="98" customWidth="1"/>
    <col min="4619" max="4619" width="3.7109375" style="98" customWidth="1"/>
    <col min="4620" max="4620" width="11.28515625" style="98" customWidth="1"/>
    <col min="4621" max="4621" width="6.28515625" style="98" customWidth="1"/>
    <col min="4622" max="4622" width="5.140625" style="98" customWidth="1"/>
    <col min="4623" max="4623" width="6.42578125" style="98" customWidth="1"/>
    <col min="4624" max="4624" width="18.28515625" style="98" customWidth="1"/>
    <col min="4625" max="4625" width="12.42578125" style="98" customWidth="1"/>
    <col min="4626" max="4626" width="9" style="98" customWidth="1"/>
    <col min="4627" max="4627" width="13.140625" style="98" customWidth="1"/>
    <col min="4628" max="4628" width="9.140625" style="98" customWidth="1"/>
    <col min="4629" max="4629" width="6.85546875" style="98" customWidth="1"/>
    <col min="4630" max="4630" width="11.42578125" style="98" customWidth="1"/>
    <col min="4631" max="4631" width="9.85546875" style="98" customWidth="1"/>
    <col min="4632" max="4632" width="10.28515625" style="98" customWidth="1"/>
    <col min="4633" max="4633" width="17" style="98" customWidth="1"/>
    <col min="4634" max="4634" width="13.140625" style="98" customWidth="1"/>
    <col min="4635" max="4635" width="13.85546875" style="98" customWidth="1"/>
    <col min="4636" max="4636" width="13.140625" style="98" customWidth="1"/>
    <col min="4637" max="4637" width="16.85546875" style="98" customWidth="1"/>
    <col min="4638" max="4638" width="11.85546875" style="98" customWidth="1"/>
    <col min="4639" max="4639" width="7.28515625" style="98" customWidth="1"/>
    <col min="4640" max="4640" width="8.5703125" style="98" customWidth="1"/>
    <col min="4641" max="4641" width="9.5703125" style="98" customWidth="1"/>
    <col min="4642" max="4642" width="8.42578125" style="98" customWidth="1"/>
    <col min="4643" max="4643" width="9.5703125" style="98" customWidth="1"/>
    <col min="4644" max="4644" width="8" style="98" customWidth="1"/>
    <col min="4645" max="4645" width="27.28515625" style="98" customWidth="1"/>
    <col min="4646" max="4646" width="0.140625" style="98" customWidth="1"/>
    <col min="4647" max="4648" width="11.42578125" style="98"/>
    <col min="4649" max="4649" width="11.7109375" style="98" customWidth="1"/>
    <col min="4650" max="4650" width="11.42578125" style="98"/>
    <col min="4651" max="4651" width="46.28515625" style="98" customWidth="1"/>
    <col min="4652" max="4656" width="11.42578125" style="98" customWidth="1"/>
    <col min="4657" max="4864" width="11.42578125" style="98"/>
    <col min="4865" max="4865" width="8.42578125" style="98" customWidth="1"/>
    <col min="4866" max="4866" width="9.140625" style="98" customWidth="1"/>
    <col min="4867" max="4867" width="6.42578125" style="98" customWidth="1"/>
    <col min="4868" max="4868" width="11.42578125" style="98" customWidth="1"/>
    <col min="4869" max="4869" width="5" style="98" customWidth="1"/>
    <col min="4870" max="4870" width="9.42578125" style="98" customWidth="1"/>
    <col min="4871" max="4873" width="11.42578125" style="98" customWidth="1"/>
    <col min="4874" max="4874" width="11.5703125" style="98" customWidth="1"/>
    <col min="4875" max="4875" width="3.7109375" style="98" customWidth="1"/>
    <col min="4876" max="4876" width="11.28515625" style="98" customWidth="1"/>
    <col min="4877" max="4877" width="6.28515625" style="98" customWidth="1"/>
    <col min="4878" max="4878" width="5.140625" style="98" customWidth="1"/>
    <col min="4879" max="4879" width="6.42578125" style="98" customWidth="1"/>
    <col min="4880" max="4880" width="18.28515625" style="98" customWidth="1"/>
    <col min="4881" max="4881" width="12.42578125" style="98" customWidth="1"/>
    <col min="4882" max="4882" width="9" style="98" customWidth="1"/>
    <col min="4883" max="4883" width="13.140625" style="98" customWidth="1"/>
    <col min="4884" max="4884" width="9.140625" style="98" customWidth="1"/>
    <col min="4885" max="4885" width="6.85546875" style="98" customWidth="1"/>
    <col min="4886" max="4886" width="11.42578125" style="98" customWidth="1"/>
    <col min="4887" max="4887" width="9.85546875" style="98" customWidth="1"/>
    <col min="4888" max="4888" width="10.28515625" style="98" customWidth="1"/>
    <col min="4889" max="4889" width="17" style="98" customWidth="1"/>
    <col min="4890" max="4890" width="13.140625" style="98" customWidth="1"/>
    <col min="4891" max="4891" width="13.85546875" style="98" customWidth="1"/>
    <col min="4892" max="4892" width="13.140625" style="98" customWidth="1"/>
    <col min="4893" max="4893" width="16.85546875" style="98" customWidth="1"/>
    <col min="4894" max="4894" width="11.85546875" style="98" customWidth="1"/>
    <col min="4895" max="4895" width="7.28515625" style="98" customWidth="1"/>
    <col min="4896" max="4896" width="8.5703125" style="98" customWidth="1"/>
    <col min="4897" max="4897" width="9.5703125" style="98" customWidth="1"/>
    <col min="4898" max="4898" width="8.42578125" style="98" customWidth="1"/>
    <col min="4899" max="4899" width="9.5703125" style="98" customWidth="1"/>
    <col min="4900" max="4900" width="8" style="98" customWidth="1"/>
    <col min="4901" max="4901" width="27.28515625" style="98" customWidth="1"/>
    <col min="4902" max="4902" width="0.140625" style="98" customWidth="1"/>
    <col min="4903" max="4904" width="11.42578125" style="98"/>
    <col min="4905" max="4905" width="11.7109375" style="98" customWidth="1"/>
    <col min="4906" max="4906" width="11.42578125" style="98"/>
    <col min="4907" max="4907" width="46.28515625" style="98" customWidth="1"/>
    <col min="4908" max="4912" width="11.42578125" style="98" customWidth="1"/>
    <col min="4913" max="5120" width="11.42578125" style="98"/>
    <col min="5121" max="5121" width="8.42578125" style="98" customWidth="1"/>
    <col min="5122" max="5122" width="9.140625" style="98" customWidth="1"/>
    <col min="5123" max="5123" width="6.42578125" style="98" customWidth="1"/>
    <col min="5124" max="5124" width="11.42578125" style="98" customWidth="1"/>
    <col min="5125" max="5125" width="5" style="98" customWidth="1"/>
    <col min="5126" max="5126" width="9.42578125" style="98" customWidth="1"/>
    <col min="5127" max="5129" width="11.42578125" style="98" customWidth="1"/>
    <col min="5130" max="5130" width="11.5703125" style="98" customWidth="1"/>
    <col min="5131" max="5131" width="3.7109375" style="98" customWidth="1"/>
    <col min="5132" max="5132" width="11.28515625" style="98" customWidth="1"/>
    <col min="5133" max="5133" width="6.28515625" style="98" customWidth="1"/>
    <col min="5134" max="5134" width="5.140625" style="98" customWidth="1"/>
    <col min="5135" max="5135" width="6.42578125" style="98" customWidth="1"/>
    <col min="5136" max="5136" width="18.28515625" style="98" customWidth="1"/>
    <col min="5137" max="5137" width="12.42578125" style="98" customWidth="1"/>
    <col min="5138" max="5138" width="9" style="98" customWidth="1"/>
    <col min="5139" max="5139" width="13.140625" style="98" customWidth="1"/>
    <col min="5140" max="5140" width="9.140625" style="98" customWidth="1"/>
    <col min="5141" max="5141" width="6.85546875" style="98" customWidth="1"/>
    <col min="5142" max="5142" width="11.42578125" style="98" customWidth="1"/>
    <col min="5143" max="5143" width="9.85546875" style="98" customWidth="1"/>
    <col min="5144" max="5144" width="10.28515625" style="98" customWidth="1"/>
    <col min="5145" max="5145" width="17" style="98" customWidth="1"/>
    <col min="5146" max="5146" width="13.140625" style="98" customWidth="1"/>
    <col min="5147" max="5147" width="13.85546875" style="98" customWidth="1"/>
    <col min="5148" max="5148" width="13.140625" style="98" customWidth="1"/>
    <col min="5149" max="5149" width="16.85546875" style="98" customWidth="1"/>
    <col min="5150" max="5150" width="11.85546875" style="98" customWidth="1"/>
    <col min="5151" max="5151" width="7.28515625" style="98" customWidth="1"/>
    <col min="5152" max="5152" width="8.5703125" style="98" customWidth="1"/>
    <col min="5153" max="5153" width="9.5703125" style="98" customWidth="1"/>
    <col min="5154" max="5154" width="8.42578125" style="98" customWidth="1"/>
    <col min="5155" max="5155" width="9.5703125" style="98" customWidth="1"/>
    <col min="5156" max="5156" width="8" style="98" customWidth="1"/>
    <col min="5157" max="5157" width="27.28515625" style="98" customWidth="1"/>
    <col min="5158" max="5158" width="0.140625" style="98" customWidth="1"/>
    <col min="5159" max="5160" width="11.42578125" style="98"/>
    <col min="5161" max="5161" width="11.7109375" style="98" customWidth="1"/>
    <col min="5162" max="5162" width="11.42578125" style="98"/>
    <col min="5163" max="5163" width="46.28515625" style="98" customWidth="1"/>
    <col min="5164" max="5168" width="11.42578125" style="98" customWidth="1"/>
    <col min="5169" max="5376" width="11.42578125" style="98"/>
    <col min="5377" max="5377" width="8.42578125" style="98" customWidth="1"/>
    <col min="5378" max="5378" width="9.140625" style="98" customWidth="1"/>
    <col min="5379" max="5379" width="6.42578125" style="98" customWidth="1"/>
    <col min="5380" max="5380" width="11.42578125" style="98" customWidth="1"/>
    <col min="5381" max="5381" width="5" style="98" customWidth="1"/>
    <col min="5382" max="5382" width="9.42578125" style="98" customWidth="1"/>
    <col min="5383" max="5385" width="11.42578125" style="98" customWidth="1"/>
    <col min="5386" max="5386" width="11.5703125" style="98" customWidth="1"/>
    <col min="5387" max="5387" width="3.7109375" style="98" customWidth="1"/>
    <col min="5388" max="5388" width="11.28515625" style="98" customWidth="1"/>
    <col min="5389" max="5389" width="6.28515625" style="98" customWidth="1"/>
    <col min="5390" max="5390" width="5.140625" style="98" customWidth="1"/>
    <col min="5391" max="5391" width="6.42578125" style="98" customWidth="1"/>
    <col min="5392" max="5392" width="18.28515625" style="98" customWidth="1"/>
    <col min="5393" max="5393" width="12.42578125" style="98" customWidth="1"/>
    <col min="5394" max="5394" width="9" style="98" customWidth="1"/>
    <col min="5395" max="5395" width="13.140625" style="98" customWidth="1"/>
    <col min="5396" max="5396" width="9.140625" style="98" customWidth="1"/>
    <col min="5397" max="5397" width="6.85546875" style="98" customWidth="1"/>
    <col min="5398" max="5398" width="11.42578125" style="98" customWidth="1"/>
    <col min="5399" max="5399" width="9.85546875" style="98" customWidth="1"/>
    <col min="5400" max="5400" width="10.28515625" style="98" customWidth="1"/>
    <col min="5401" max="5401" width="17" style="98" customWidth="1"/>
    <col min="5402" max="5402" width="13.140625" style="98" customWidth="1"/>
    <col min="5403" max="5403" width="13.85546875" style="98" customWidth="1"/>
    <col min="5404" max="5404" width="13.140625" style="98" customWidth="1"/>
    <col min="5405" max="5405" width="16.85546875" style="98" customWidth="1"/>
    <col min="5406" max="5406" width="11.85546875" style="98" customWidth="1"/>
    <col min="5407" max="5407" width="7.28515625" style="98" customWidth="1"/>
    <col min="5408" max="5408" width="8.5703125" style="98" customWidth="1"/>
    <col min="5409" max="5409" width="9.5703125" style="98" customWidth="1"/>
    <col min="5410" max="5410" width="8.42578125" style="98" customWidth="1"/>
    <col min="5411" max="5411" width="9.5703125" style="98" customWidth="1"/>
    <col min="5412" max="5412" width="8" style="98" customWidth="1"/>
    <col min="5413" max="5413" width="27.28515625" style="98" customWidth="1"/>
    <col min="5414" max="5414" width="0.140625" style="98" customWidth="1"/>
    <col min="5415" max="5416" width="11.42578125" style="98"/>
    <col min="5417" max="5417" width="11.7109375" style="98" customWidth="1"/>
    <col min="5418" max="5418" width="11.42578125" style="98"/>
    <col min="5419" max="5419" width="46.28515625" style="98" customWidth="1"/>
    <col min="5420" max="5424" width="11.42578125" style="98" customWidth="1"/>
    <col min="5425" max="5632" width="11.42578125" style="98"/>
    <col min="5633" max="5633" width="8.42578125" style="98" customWidth="1"/>
    <col min="5634" max="5634" width="9.140625" style="98" customWidth="1"/>
    <col min="5635" max="5635" width="6.42578125" style="98" customWidth="1"/>
    <col min="5636" max="5636" width="11.42578125" style="98" customWidth="1"/>
    <col min="5637" max="5637" width="5" style="98" customWidth="1"/>
    <col min="5638" max="5638" width="9.42578125" style="98" customWidth="1"/>
    <col min="5639" max="5641" width="11.42578125" style="98" customWidth="1"/>
    <col min="5642" max="5642" width="11.5703125" style="98" customWidth="1"/>
    <col min="5643" max="5643" width="3.7109375" style="98" customWidth="1"/>
    <col min="5644" max="5644" width="11.28515625" style="98" customWidth="1"/>
    <col min="5645" max="5645" width="6.28515625" style="98" customWidth="1"/>
    <col min="5646" max="5646" width="5.140625" style="98" customWidth="1"/>
    <col min="5647" max="5647" width="6.42578125" style="98" customWidth="1"/>
    <col min="5648" max="5648" width="18.28515625" style="98" customWidth="1"/>
    <col min="5649" max="5649" width="12.42578125" style="98" customWidth="1"/>
    <col min="5650" max="5650" width="9" style="98" customWidth="1"/>
    <col min="5651" max="5651" width="13.140625" style="98" customWidth="1"/>
    <col min="5652" max="5652" width="9.140625" style="98" customWidth="1"/>
    <col min="5653" max="5653" width="6.85546875" style="98" customWidth="1"/>
    <col min="5654" max="5654" width="11.42578125" style="98" customWidth="1"/>
    <col min="5655" max="5655" width="9.85546875" style="98" customWidth="1"/>
    <col min="5656" max="5656" width="10.28515625" style="98" customWidth="1"/>
    <col min="5657" max="5657" width="17" style="98" customWidth="1"/>
    <col min="5658" max="5658" width="13.140625" style="98" customWidth="1"/>
    <col min="5659" max="5659" width="13.85546875" style="98" customWidth="1"/>
    <col min="5660" max="5660" width="13.140625" style="98" customWidth="1"/>
    <col min="5661" max="5661" width="16.85546875" style="98" customWidth="1"/>
    <col min="5662" max="5662" width="11.85546875" style="98" customWidth="1"/>
    <col min="5663" max="5663" width="7.28515625" style="98" customWidth="1"/>
    <col min="5664" max="5664" width="8.5703125" style="98" customWidth="1"/>
    <col min="5665" max="5665" width="9.5703125" style="98" customWidth="1"/>
    <col min="5666" max="5666" width="8.42578125" style="98" customWidth="1"/>
    <col min="5667" max="5667" width="9.5703125" style="98" customWidth="1"/>
    <col min="5668" max="5668" width="8" style="98" customWidth="1"/>
    <col min="5669" max="5669" width="27.28515625" style="98" customWidth="1"/>
    <col min="5670" max="5670" width="0.140625" style="98" customWidth="1"/>
    <col min="5671" max="5672" width="11.42578125" style="98"/>
    <col min="5673" max="5673" width="11.7109375" style="98" customWidth="1"/>
    <col min="5674" max="5674" width="11.42578125" style="98"/>
    <col min="5675" max="5675" width="46.28515625" style="98" customWidth="1"/>
    <col min="5676" max="5680" width="11.42578125" style="98" customWidth="1"/>
    <col min="5681" max="5888" width="11.42578125" style="98"/>
    <col min="5889" max="5889" width="8.42578125" style="98" customWidth="1"/>
    <col min="5890" max="5890" width="9.140625" style="98" customWidth="1"/>
    <col min="5891" max="5891" width="6.42578125" style="98" customWidth="1"/>
    <col min="5892" max="5892" width="11.42578125" style="98" customWidth="1"/>
    <col min="5893" max="5893" width="5" style="98" customWidth="1"/>
    <col min="5894" max="5894" width="9.42578125" style="98" customWidth="1"/>
    <col min="5895" max="5897" width="11.42578125" style="98" customWidth="1"/>
    <col min="5898" max="5898" width="11.5703125" style="98" customWidth="1"/>
    <col min="5899" max="5899" width="3.7109375" style="98" customWidth="1"/>
    <col min="5900" max="5900" width="11.28515625" style="98" customWidth="1"/>
    <col min="5901" max="5901" width="6.28515625" style="98" customWidth="1"/>
    <col min="5902" max="5902" width="5.140625" style="98" customWidth="1"/>
    <col min="5903" max="5903" width="6.42578125" style="98" customWidth="1"/>
    <col min="5904" max="5904" width="18.28515625" style="98" customWidth="1"/>
    <col min="5905" max="5905" width="12.42578125" style="98" customWidth="1"/>
    <col min="5906" max="5906" width="9" style="98" customWidth="1"/>
    <col min="5907" max="5907" width="13.140625" style="98" customWidth="1"/>
    <col min="5908" max="5908" width="9.140625" style="98" customWidth="1"/>
    <col min="5909" max="5909" width="6.85546875" style="98" customWidth="1"/>
    <col min="5910" max="5910" width="11.42578125" style="98" customWidth="1"/>
    <col min="5911" max="5911" width="9.85546875" style="98" customWidth="1"/>
    <col min="5912" max="5912" width="10.28515625" style="98" customWidth="1"/>
    <col min="5913" max="5913" width="17" style="98" customWidth="1"/>
    <col min="5914" max="5914" width="13.140625" style="98" customWidth="1"/>
    <col min="5915" max="5915" width="13.85546875" style="98" customWidth="1"/>
    <col min="5916" max="5916" width="13.140625" style="98" customWidth="1"/>
    <col min="5917" max="5917" width="16.85546875" style="98" customWidth="1"/>
    <col min="5918" max="5918" width="11.85546875" style="98" customWidth="1"/>
    <col min="5919" max="5919" width="7.28515625" style="98" customWidth="1"/>
    <col min="5920" max="5920" width="8.5703125" style="98" customWidth="1"/>
    <col min="5921" max="5921" width="9.5703125" style="98" customWidth="1"/>
    <col min="5922" max="5922" width="8.42578125" style="98" customWidth="1"/>
    <col min="5923" max="5923" width="9.5703125" style="98" customWidth="1"/>
    <col min="5924" max="5924" width="8" style="98" customWidth="1"/>
    <col min="5925" max="5925" width="27.28515625" style="98" customWidth="1"/>
    <col min="5926" max="5926" width="0.140625" style="98" customWidth="1"/>
    <col min="5927" max="5928" width="11.42578125" style="98"/>
    <col min="5929" max="5929" width="11.7109375" style="98" customWidth="1"/>
    <col min="5930" max="5930" width="11.42578125" style="98"/>
    <col min="5931" max="5931" width="46.28515625" style="98" customWidth="1"/>
    <col min="5932" max="5936" width="11.42578125" style="98" customWidth="1"/>
    <col min="5937" max="6144" width="11.42578125" style="98"/>
    <col min="6145" max="6145" width="8.42578125" style="98" customWidth="1"/>
    <col min="6146" max="6146" width="9.140625" style="98" customWidth="1"/>
    <col min="6147" max="6147" width="6.42578125" style="98" customWidth="1"/>
    <col min="6148" max="6148" width="11.42578125" style="98" customWidth="1"/>
    <col min="6149" max="6149" width="5" style="98" customWidth="1"/>
    <col min="6150" max="6150" width="9.42578125" style="98" customWidth="1"/>
    <col min="6151" max="6153" width="11.42578125" style="98" customWidth="1"/>
    <col min="6154" max="6154" width="11.5703125" style="98" customWidth="1"/>
    <col min="6155" max="6155" width="3.7109375" style="98" customWidth="1"/>
    <col min="6156" max="6156" width="11.28515625" style="98" customWidth="1"/>
    <col min="6157" max="6157" width="6.28515625" style="98" customWidth="1"/>
    <col min="6158" max="6158" width="5.140625" style="98" customWidth="1"/>
    <col min="6159" max="6159" width="6.42578125" style="98" customWidth="1"/>
    <col min="6160" max="6160" width="18.28515625" style="98" customWidth="1"/>
    <col min="6161" max="6161" width="12.42578125" style="98" customWidth="1"/>
    <col min="6162" max="6162" width="9" style="98" customWidth="1"/>
    <col min="6163" max="6163" width="13.140625" style="98" customWidth="1"/>
    <col min="6164" max="6164" width="9.140625" style="98" customWidth="1"/>
    <col min="6165" max="6165" width="6.85546875" style="98" customWidth="1"/>
    <col min="6166" max="6166" width="11.42578125" style="98" customWidth="1"/>
    <col min="6167" max="6167" width="9.85546875" style="98" customWidth="1"/>
    <col min="6168" max="6168" width="10.28515625" style="98" customWidth="1"/>
    <col min="6169" max="6169" width="17" style="98" customWidth="1"/>
    <col min="6170" max="6170" width="13.140625" style="98" customWidth="1"/>
    <col min="6171" max="6171" width="13.85546875" style="98" customWidth="1"/>
    <col min="6172" max="6172" width="13.140625" style="98" customWidth="1"/>
    <col min="6173" max="6173" width="16.85546875" style="98" customWidth="1"/>
    <col min="6174" max="6174" width="11.85546875" style="98" customWidth="1"/>
    <col min="6175" max="6175" width="7.28515625" style="98" customWidth="1"/>
    <col min="6176" max="6176" width="8.5703125" style="98" customWidth="1"/>
    <col min="6177" max="6177" width="9.5703125" style="98" customWidth="1"/>
    <col min="6178" max="6178" width="8.42578125" style="98" customWidth="1"/>
    <col min="6179" max="6179" width="9.5703125" style="98" customWidth="1"/>
    <col min="6180" max="6180" width="8" style="98" customWidth="1"/>
    <col min="6181" max="6181" width="27.28515625" style="98" customWidth="1"/>
    <col min="6182" max="6182" width="0.140625" style="98" customWidth="1"/>
    <col min="6183" max="6184" width="11.42578125" style="98"/>
    <col min="6185" max="6185" width="11.7109375" style="98" customWidth="1"/>
    <col min="6186" max="6186" width="11.42578125" style="98"/>
    <col min="6187" max="6187" width="46.28515625" style="98" customWidth="1"/>
    <col min="6188" max="6192" width="11.42578125" style="98" customWidth="1"/>
    <col min="6193" max="6400" width="11.42578125" style="98"/>
    <col min="6401" max="6401" width="8.42578125" style="98" customWidth="1"/>
    <col min="6402" max="6402" width="9.140625" style="98" customWidth="1"/>
    <col min="6403" max="6403" width="6.42578125" style="98" customWidth="1"/>
    <col min="6404" max="6404" width="11.42578125" style="98" customWidth="1"/>
    <col min="6405" max="6405" width="5" style="98" customWidth="1"/>
    <col min="6406" max="6406" width="9.42578125" style="98" customWidth="1"/>
    <col min="6407" max="6409" width="11.42578125" style="98" customWidth="1"/>
    <col min="6410" max="6410" width="11.5703125" style="98" customWidth="1"/>
    <col min="6411" max="6411" width="3.7109375" style="98" customWidth="1"/>
    <col min="6412" max="6412" width="11.28515625" style="98" customWidth="1"/>
    <col min="6413" max="6413" width="6.28515625" style="98" customWidth="1"/>
    <col min="6414" max="6414" width="5.140625" style="98" customWidth="1"/>
    <col min="6415" max="6415" width="6.42578125" style="98" customWidth="1"/>
    <col min="6416" max="6416" width="18.28515625" style="98" customWidth="1"/>
    <col min="6417" max="6417" width="12.42578125" style="98" customWidth="1"/>
    <col min="6418" max="6418" width="9" style="98" customWidth="1"/>
    <col min="6419" max="6419" width="13.140625" style="98" customWidth="1"/>
    <col min="6420" max="6420" width="9.140625" style="98" customWidth="1"/>
    <col min="6421" max="6421" width="6.85546875" style="98" customWidth="1"/>
    <col min="6422" max="6422" width="11.42578125" style="98" customWidth="1"/>
    <col min="6423" max="6423" width="9.85546875" style="98" customWidth="1"/>
    <col min="6424" max="6424" width="10.28515625" style="98" customWidth="1"/>
    <col min="6425" max="6425" width="17" style="98" customWidth="1"/>
    <col min="6426" max="6426" width="13.140625" style="98" customWidth="1"/>
    <col min="6427" max="6427" width="13.85546875" style="98" customWidth="1"/>
    <col min="6428" max="6428" width="13.140625" style="98" customWidth="1"/>
    <col min="6429" max="6429" width="16.85546875" style="98" customWidth="1"/>
    <col min="6430" max="6430" width="11.85546875" style="98" customWidth="1"/>
    <col min="6431" max="6431" width="7.28515625" style="98" customWidth="1"/>
    <col min="6432" max="6432" width="8.5703125" style="98" customWidth="1"/>
    <col min="6433" max="6433" width="9.5703125" style="98" customWidth="1"/>
    <col min="6434" max="6434" width="8.42578125" style="98" customWidth="1"/>
    <col min="6435" max="6435" width="9.5703125" style="98" customWidth="1"/>
    <col min="6436" max="6436" width="8" style="98" customWidth="1"/>
    <col min="6437" max="6437" width="27.28515625" style="98" customWidth="1"/>
    <col min="6438" max="6438" width="0.140625" style="98" customWidth="1"/>
    <col min="6439" max="6440" width="11.42578125" style="98"/>
    <col min="6441" max="6441" width="11.7109375" style="98" customWidth="1"/>
    <col min="6442" max="6442" width="11.42578125" style="98"/>
    <col min="6443" max="6443" width="46.28515625" style="98" customWidth="1"/>
    <col min="6444" max="6448" width="11.42578125" style="98" customWidth="1"/>
    <col min="6449" max="6656" width="11.42578125" style="98"/>
    <col min="6657" max="6657" width="8.42578125" style="98" customWidth="1"/>
    <col min="6658" max="6658" width="9.140625" style="98" customWidth="1"/>
    <col min="6659" max="6659" width="6.42578125" style="98" customWidth="1"/>
    <col min="6660" max="6660" width="11.42578125" style="98" customWidth="1"/>
    <col min="6661" max="6661" width="5" style="98" customWidth="1"/>
    <col min="6662" max="6662" width="9.42578125" style="98" customWidth="1"/>
    <col min="6663" max="6665" width="11.42578125" style="98" customWidth="1"/>
    <col min="6666" max="6666" width="11.5703125" style="98" customWidth="1"/>
    <col min="6667" max="6667" width="3.7109375" style="98" customWidth="1"/>
    <col min="6668" max="6668" width="11.28515625" style="98" customWidth="1"/>
    <col min="6669" max="6669" width="6.28515625" style="98" customWidth="1"/>
    <col min="6670" max="6670" width="5.140625" style="98" customWidth="1"/>
    <col min="6671" max="6671" width="6.42578125" style="98" customWidth="1"/>
    <col min="6672" max="6672" width="18.28515625" style="98" customWidth="1"/>
    <col min="6673" max="6673" width="12.42578125" style="98" customWidth="1"/>
    <col min="6674" max="6674" width="9" style="98" customWidth="1"/>
    <col min="6675" max="6675" width="13.140625" style="98" customWidth="1"/>
    <col min="6676" max="6676" width="9.140625" style="98" customWidth="1"/>
    <col min="6677" max="6677" width="6.85546875" style="98" customWidth="1"/>
    <col min="6678" max="6678" width="11.42578125" style="98" customWidth="1"/>
    <col min="6679" max="6679" width="9.85546875" style="98" customWidth="1"/>
    <col min="6680" max="6680" width="10.28515625" style="98" customWidth="1"/>
    <col min="6681" max="6681" width="17" style="98" customWidth="1"/>
    <col min="6682" max="6682" width="13.140625" style="98" customWidth="1"/>
    <col min="6683" max="6683" width="13.85546875" style="98" customWidth="1"/>
    <col min="6684" max="6684" width="13.140625" style="98" customWidth="1"/>
    <col min="6685" max="6685" width="16.85546875" style="98" customWidth="1"/>
    <col min="6686" max="6686" width="11.85546875" style="98" customWidth="1"/>
    <col min="6687" max="6687" width="7.28515625" style="98" customWidth="1"/>
    <col min="6688" max="6688" width="8.5703125" style="98" customWidth="1"/>
    <col min="6689" max="6689" width="9.5703125" style="98" customWidth="1"/>
    <col min="6690" max="6690" width="8.42578125" style="98" customWidth="1"/>
    <col min="6691" max="6691" width="9.5703125" style="98" customWidth="1"/>
    <col min="6692" max="6692" width="8" style="98" customWidth="1"/>
    <col min="6693" max="6693" width="27.28515625" style="98" customWidth="1"/>
    <col min="6694" max="6694" width="0.140625" style="98" customWidth="1"/>
    <col min="6695" max="6696" width="11.42578125" style="98"/>
    <col min="6697" max="6697" width="11.7109375" style="98" customWidth="1"/>
    <col min="6698" max="6698" width="11.42578125" style="98"/>
    <col min="6699" max="6699" width="46.28515625" style="98" customWidth="1"/>
    <col min="6700" max="6704" width="11.42578125" style="98" customWidth="1"/>
    <col min="6705" max="6912" width="11.42578125" style="98"/>
    <col min="6913" max="6913" width="8.42578125" style="98" customWidth="1"/>
    <col min="6914" max="6914" width="9.140625" style="98" customWidth="1"/>
    <col min="6915" max="6915" width="6.42578125" style="98" customWidth="1"/>
    <col min="6916" max="6916" width="11.42578125" style="98" customWidth="1"/>
    <col min="6917" max="6917" width="5" style="98" customWidth="1"/>
    <col min="6918" max="6918" width="9.42578125" style="98" customWidth="1"/>
    <col min="6919" max="6921" width="11.42578125" style="98" customWidth="1"/>
    <col min="6922" max="6922" width="11.5703125" style="98" customWidth="1"/>
    <col min="6923" max="6923" width="3.7109375" style="98" customWidth="1"/>
    <col min="6924" max="6924" width="11.28515625" style="98" customWidth="1"/>
    <col min="6925" max="6925" width="6.28515625" style="98" customWidth="1"/>
    <col min="6926" max="6926" width="5.140625" style="98" customWidth="1"/>
    <col min="6927" max="6927" width="6.42578125" style="98" customWidth="1"/>
    <col min="6928" max="6928" width="18.28515625" style="98" customWidth="1"/>
    <col min="6929" max="6929" width="12.42578125" style="98" customWidth="1"/>
    <col min="6930" max="6930" width="9" style="98" customWidth="1"/>
    <col min="6931" max="6931" width="13.140625" style="98" customWidth="1"/>
    <col min="6932" max="6932" width="9.140625" style="98" customWidth="1"/>
    <col min="6933" max="6933" width="6.85546875" style="98" customWidth="1"/>
    <col min="6934" max="6934" width="11.42578125" style="98" customWidth="1"/>
    <col min="6935" max="6935" width="9.85546875" style="98" customWidth="1"/>
    <col min="6936" max="6936" width="10.28515625" style="98" customWidth="1"/>
    <col min="6937" max="6937" width="17" style="98" customWidth="1"/>
    <col min="6938" max="6938" width="13.140625" style="98" customWidth="1"/>
    <col min="6939" max="6939" width="13.85546875" style="98" customWidth="1"/>
    <col min="6940" max="6940" width="13.140625" style="98" customWidth="1"/>
    <col min="6941" max="6941" width="16.85546875" style="98" customWidth="1"/>
    <col min="6942" max="6942" width="11.85546875" style="98" customWidth="1"/>
    <col min="6943" max="6943" width="7.28515625" style="98" customWidth="1"/>
    <col min="6944" max="6944" width="8.5703125" style="98" customWidth="1"/>
    <col min="6945" max="6945" width="9.5703125" style="98" customWidth="1"/>
    <col min="6946" max="6946" width="8.42578125" style="98" customWidth="1"/>
    <col min="6947" max="6947" width="9.5703125" style="98" customWidth="1"/>
    <col min="6948" max="6948" width="8" style="98" customWidth="1"/>
    <col min="6949" max="6949" width="27.28515625" style="98" customWidth="1"/>
    <col min="6950" max="6950" width="0.140625" style="98" customWidth="1"/>
    <col min="6951" max="6952" width="11.42578125" style="98"/>
    <col min="6953" max="6953" width="11.7109375" style="98" customWidth="1"/>
    <col min="6954" max="6954" width="11.42578125" style="98"/>
    <col min="6955" max="6955" width="46.28515625" style="98" customWidth="1"/>
    <col min="6956" max="6960" width="11.42578125" style="98" customWidth="1"/>
    <col min="6961" max="7168" width="11.42578125" style="98"/>
    <col min="7169" max="7169" width="8.42578125" style="98" customWidth="1"/>
    <col min="7170" max="7170" width="9.140625" style="98" customWidth="1"/>
    <col min="7171" max="7171" width="6.42578125" style="98" customWidth="1"/>
    <col min="7172" max="7172" width="11.42578125" style="98" customWidth="1"/>
    <col min="7173" max="7173" width="5" style="98" customWidth="1"/>
    <col min="7174" max="7174" width="9.42578125" style="98" customWidth="1"/>
    <col min="7175" max="7177" width="11.42578125" style="98" customWidth="1"/>
    <col min="7178" max="7178" width="11.5703125" style="98" customWidth="1"/>
    <col min="7179" max="7179" width="3.7109375" style="98" customWidth="1"/>
    <col min="7180" max="7180" width="11.28515625" style="98" customWidth="1"/>
    <col min="7181" max="7181" width="6.28515625" style="98" customWidth="1"/>
    <col min="7182" max="7182" width="5.140625" style="98" customWidth="1"/>
    <col min="7183" max="7183" width="6.42578125" style="98" customWidth="1"/>
    <col min="7184" max="7184" width="18.28515625" style="98" customWidth="1"/>
    <col min="7185" max="7185" width="12.42578125" style="98" customWidth="1"/>
    <col min="7186" max="7186" width="9" style="98" customWidth="1"/>
    <col min="7187" max="7187" width="13.140625" style="98" customWidth="1"/>
    <col min="7188" max="7188" width="9.140625" style="98" customWidth="1"/>
    <col min="7189" max="7189" width="6.85546875" style="98" customWidth="1"/>
    <col min="7190" max="7190" width="11.42578125" style="98" customWidth="1"/>
    <col min="7191" max="7191" width="9.85546875" style="98" customWidth="1"/>
    <col min="7192" max="7192" width="10.28515625" style="98" customWidth="1"/>
    <col min="7193" max="7193" width="17" style="98" customWidth="1"/>
    <col min="7194" max="7194" width="13.140625" style="98" customWidth="1"/>
    <col min="7195" max="7195" width="13.85546875" style="98" customWidth="1"/>
    <col min="7196" max="7196" width="13.140625" style="98" customWidth="1"/>
    <col min="7197" max="7197" width="16.85546875" style="98" customWidth="1"/>
    <col min="7198" max="7198" width="11.85546875" style="98" customWidth="1"/>
    <col min="7199" max="7199" width="7.28515625" style="98" customWidth="1"/>
    <col min="7200" max="7200" width="8.5703125" style="98" customWidth="1"/>
    <col min="7201" max="7201" width="9.5703125" style="98" customWidth="1"/>
    <col min="7202" max="7202" width="8.42578125" style="98" customWidth="1"/>
    <col min="7203" max="7203" width="9.5703125" style="98" customWidth="1"/>
    <col min="7204" max="7204" width="8" style="98" customWidth="1"/>
    <col min="7205" max="7205" width="27.28515625" style="98" customWidth="1"/>
    <col min="7206" max="7206" width="0.140625" style="98" customWidth="1"/>
    <col min="7207" max="7208" width="11.42578125" style="98"/>
    <col min="7209" max="7209" width="11.7109375" style="98" customWidth="1"/>
    <col min="7210" max="7210" width="11.42578125" style="98"/>
    <col min="7211" max="7211" width="46.28515625" style="98" customWidth="1"/>
    <col min="7212" max="7216" width="11.42578125" style="98" customWidth="1"/>
    <col min="7217" max="7424" width="11.42578125" style="98"/>
    <col min="7425" max="7425" width="8.42578125" style="98" customWidth="1"/>
    <col min="7426" max="7426" width="9.140625" style="98" customWidth="1"/>
    <col min="7427" max="7427" width="6.42578125" style="98" customWidth="1"/>
    <col min="7428" max="7428" width="11.42578125" style="98" customWidth="1"/>
    <col min="7429" max="7429" width="5" style="98" customWidth="1"/>
    <col min="7430" max="7430" width="9.42578125" style="98" customWidth="1"/>
    <col min="7431" max="7433" width="11.42578125" style="98" customWidth="1"/>
    <col min="7434" max="7434" width="11.5703125" style="98" customWidth="1"/>
    <col min="7435" max="7435" width="3.7109375" style="98" customWidth="1"/>
    <col min="7436" max="7436" width="11.28515625" style="98" customWidth="1"/>
    <col min="7437" max="7437" width="6.28515625" style="98" customWidth="1"/>
    <col min="7438" max="7438" width="5.140625" style="98" customWidth="1"/>
    <col min="7439" max="7439" width="6.42578125" style="98" customWidth="1"/>
    <col min="7440" max="7440" width="18.28515625" style="98" customWidth="1"/>
    <col min="7441" max="7441" width="12.42578125" style="98" customWidth="1"/>
    <col min="7442" max="7442" width="9" style="98" customWidth="1"/>
    <col min="7443" max="7443" width="13.140625" style="98" customWidth="1"/>
    <col min="7444" max="7444" width="9.140625" style="98" customWidth="1"/>
    <col min="7445" max="7445" width="6.85546875" style="98" customWidth="1"/>
    <col min="7446" max="7446" width="11.42578125" style="98" customWidth="1"/>
    <col min="7447" max="7447" width="9.85546875" style="98" customWidth="1"/>
    <col min="7448" max="7448" width="10.28515625" style="98" customWidth="1"/>
    <col min="7449" max="7449" width="17" style="98" customWidth="1"/>
    <col min="7450" max="7450" width="13.140625" style="98" customWidth="1"/>
    <col min="7451" max="7451" width="13.85546875" style="98" customWidth="1"/>
    <col min="7452" max="7452" width="13.140625" style="98" customWidth="1"/>
    <col min="7453" max="7453" width="16.85546875" style="98" customWidth="1"/>
    <col min="7454" max="7454" width="11.85546875" style="98" customWidth="1"/>
    <col min="7455" max="7455" width="7.28515625" style="98" customWidth="1"/>
    <col min="7456" max="7456" width="8.5703125" style="98" customWidth="1"/>
    <col min="7457" max="7457" width="9.5703125" style="98" customWidth="1"/>
    <col min="7458" max="7458" width="8.42578125" style="98" customWidth="1"/>
    <col min="7459" max="7459" width="9.5703125" style="98" customWidth="1"/>
    <col min="7460" max="7460" width="8" style="98" customWidth="1"/>
    <col min="7461" max="7461" width="27.28515625" style="98" customWidth="1"/>
    <col min="7462" max="7462" width="0.140625" style="98" customWidth="1"/>
    <col min="7463" max="7464" width="11.42578125" style="98"/>
    <col min="7465" max="7465" width="11.7109375" style="98" customWidth="1"/>
    <col min="7466" max="7466" width="11.42578125" style="98"/>
    <col min="7467" max="7467" width="46.28515625" style="98" customWidth="1"/>
    <col min="7468" max="7472" width="11.42578125" style="98" customWidth="1"/>
    <col min="7473" max="7680" width="11.42578125" style="98"/>
    <col min="7681" max="7681" width="8.42578125" style="98" customWidth="1"/>
    <col min="7682" max="7682" width="9.140625" style="98" customWidth="1"/>
    <col min="7683" max="7683" width="6.42578125" style="98" customWidth="1"/>
    <col min="7684" max="7684" width="11.42578125" style="98" customWidth="1"/>
    <col min="7685" max="7685" width="5" style="98" customWidth="1"/>
    <col min="7686" max="7686" width="9.42578125" style="98" customWidth="1"/>
    <col min="7687" max="7689" width="11.42578125" style="98" customWidth="1"/>
    <col min="7690" max="7690" width="11.5703125" style="98" customWidth="1"/>
    <col min="7691" max="7691" width="3.7109375" style="98" customWidth="1"/>
    <col min="7692" max="7692" width="11.28515625" style="98" customWidth="1"/>
    <col min="7693" max="7693" width="6.28515625" style="98" customWidth="1"/>
    <col min="7694" max="7694" width="5.140625" style="98" customWidth="1"/>
    <col min="7695" max="7695" width="6.42578125" style="98" customWidth="1"/>
    <col min="7696" max="7696" width="18.28515625" style="98" customWidth="1"/>
    <col min="7697" max="7697" width="12.42578125" style="98" customWidth="1"/>
    <col min="7698" max="7698" width="9" style="98" customWidth="1"/>
    <col min="7699" max="7699" width="13.140625" style="98" customWidth="1"/>
    <col min="7700" max="7700" width="9.140625" style="98" customWidth="1"/>
    <col min="7701" max="7701" width="6.85546875" style="98" customWidth="1"/>
    <col min="7702" max="7702" width="11.42578125" style="98" customWidth="1"/>
    <col min="7703" max="7703" width="9.85546875" style="98" customWidth="1"/>
    <col min="7704" max="7704" width="10.28515625" style="98" customWidth="1"/>
    <col min="7705" max="7705" width="17" style="98" customWidth="1"/>
    <col min="7706" max="7706" width="13.140625" style="98" customWidth="1"/>
    <col min="7707" max="7707" width="13.85546875" style="98" customWidth="1"/>
    <col min="7708" max="7708" width="13.140625" style="98" customWidth="1"/>
    <col min="7709" max="7709" width="16.85546875" style="98" customWidth="1"/>
    <col min="7710" max="7710" width="11.85546875" style="98" customWidth="1"/>
    <col min="7711" max="7711" width="7.28515625" style="98" customWidth="1"/>
    <col min="7712" max="7712" width="8.5703125" style="98" customWidth="1"/>
    <col min="7713" max="7713" width="9.5703125" style="98" customWidth="1"/>
    <col min="7714" max="7714" width="8.42578125" style="98" customWidth="1"/>
    <col min="7715" max="7715" width="9.5703125" style="98" customWidth="1"/>
    <col min="7716" max="7716" width="8" style="98" customWidth="1"/>
    <col min="7717" max="7717" width="27.28515625" style="98" customWidth="1"/>
    <col min="7718" max="7718" width="0.140625" style="98" customWidth="1"/>
    <col min="7719" max="7720" width="11.42578125" style="98"/>
    <col min="7721" max="7721" width="11.7109375" style="98" customWidth="1"/>
    <col min="7722" max="7722" width="11.42578125" style="98"/>
    <col min="7723" max="7723" width="46.28515625" style="98" customWidth="1"/>
    <col min="7724" max="7728" width="11.42578125" style="98" customWidth="1"/>
    <col min="7729" max="7936" width="11.42578125" style="98"/>
    <col min="7937" max="7937" width="8.42578125" style="98" customWidth="1"/>
    <col min="7938" max="7938" width="9.140625" style="98" customWidth="1"/>
    <col min="7939" max="7939" width="6.42578125" style="98" customWidth="1"/>
    <col min="7940" max="7940" width="11.42578125" style="98" customWidth="1"/>
    <col min="7941" max="7941" width="5" style="98" customWidth="1"/>
    <col min="7942" max="7942" width="9.42578125" style="98" customWidth="1"/>
    <col min="7943" max="7945" width="11.42578125" style="98" customWidth="1"/>
    <col min="7946" max="7946" width="11.5703125" style="98" customWidth="1"/>
    <col min="7947" max="7947" width="3.7109375" style="98" customWidth="1"/>
    <col min="7948" max="7948" width="11.28515625" style="98" customWidth="1"/>
    <col min="7949" max="7949" width="6.28515625" style="98" customWidth="1"/>
    <col min="7950" max="7950" width="5.140625" style="98" customWidth="1"/>
    <col min="7951" max="7951" width="6.42578125" style="98" customWidth="1"/>
    <col min="7952" max="7952" width="18.28515625" style="98" customWidth="1"/>
    <col min="7953" max="7953" width="12.42578125" style="98" customWidth="1"/>
    <col min="7954" max="7954" width="9" style="98" customWidth="1"/>
    <col min="7955" max="7955" width="13.140625" style="98" customWidth="1"/>
    <col min="7956" max="7956" width="9.140625" style="98" customWidth="1"/>
    <col min="7957" max="7957" width="6.85546875" style="98" customWidth="1"/>
    <col min="7958" max="7958" width="11.42578125" style="98" customWidth="1"/>
    <col min="7959" max="7959" width="9.85546875" style="98" customWidth="1"/>
    <col min="7960" max="7960" width="10.28515625" style="98" customWidth="1"/>
    <col min="7961" max="7961" width="17" style="98" customWidth="1"/>
    <col min="7962" max="7962" width="13.140625" style="98" customWidth="1"/>
    <col min="7963" max="7963" width="13.85546875" style="98" customWidth="1"/>
    <col min="7964" max="7964" width="13.140625" style="98" customWidth="1"/>
    <col min="7965" max="7965" width="16.85546875" style="98" customWidth="1"/>
    <col min="7966" max="7966" width="11.85546875" style="98" customWidth="1"/>
    <col min="7967" max="7967" width="7.28515625" style="98" customWidth="1"/>
    <col min="7968" max="7968" width="8.5703125" style="98" customWidth="1"/>
    <col min="7969" max="7969" width="9.5703125" style="98" customWidth="1"/>
    <col min="7970" max="7970" width="8.42578125" style="98" customWidth="1"/>
    <col min="7971" max="7971" width="9.5703125" style="98" customWidth="1"/>
    <col min="7972" max="7972" width="8" style="98" customWidth="1"/>
    <col min="7973" max="7973" width="27.28515625" style="98" customWidth="1"/>
    <col min="7974" max="7974" width="0.140625" style="98" customWidth="1"/>
    <col min="7975" max="7976" width="11.42578125" style="98"/>
    <col min="7977" max="7977" width="11.7109375" style="98" customWidth="1"/>
    <col min="7978" max="7978" width="11.42578125" style="98"/>
    <col min="7979" max="7979" width="46.28515625" style="98" customWidth="1"/>
    <col min="7980" max="7984" width="11.42578125" style="98" customWidth="1"/>
    <col min="7985" max="8192" width="11.42578125" style="98"/>
    <col min="8193" max="8193" width="8.42578125" style="98" customWidth="1"/>
    <col min="8194" max="8194" width="9.140625" style="98" customWidth="1"/>
    <col min="8195" max="8195" width="6.42578125" style="98" customWidth="1"/>
    <col min="8196" max="8196" width="11.42578125" style="98" customWidth="1"/>
    <col min="8197" max="8197" width="5" style="98" customWidth="1"/>
    <col min="8198" max="8198" width="9.42578125" style="98" customWidth="1"/>
    <col min="8199" max="8201" width="11.42578125" style="98" customWidth="1"/>
    <col min="8202" max="8202" width="11.5703125" style="98" customWidth="1"/>
    <col min="8203" max="8203" width="3.7109375" style="98" customWidth="1"/>
    <col min="8204" max="8204" width="11.28515625" style="98" customWidth="1"/>
    <col min="8205" max="8205" width="6.28515625" style="98" customWidth="1"/>
    <col min="8206" max="8206" width="5.140625" style="98" customWidth="1"/>
    <col min="8207" max="8207" width="6.42578125" style="98" customWidth="1"/>
    <col min="8208" max="8208" width="18.28515625" style="98" customWidth="1"/>
    <col min="8209" max="8209" width="12.42578125" style="98" customWidth="1"/>
    <col min="8210" max="8210" width="9" style="98" customWidth="1"/>
    <col min="8211" max="8211" width="13.140625" style="98" customWidth="1"/>
    <col min="8212" max="8212" width="9.140625" style="98" customWidth="1"/>
    <col min="8213" max="8213" width="6.85546875" style="98" customWidth="1"/>
    <col min="8214" max="8214" width="11.42578125" style="98" customWidth="1"/>
    <col min="8215" max="8215" width="9.85546875" style="98" customWidth="1"/>
    <col min="8216" max="8216" width="10.28515625" style="98" customWidth="1"/>
    <col min="8217" max="8217" width="17" style="98" customWidth="1"/>
    <col min="8218" max="8218" width="13.140625" style="98" customWidth="1"/>
    <col min="8219" max="8219" width="13.85546875" style="98" customWidth="1"/>
    <col min="8220" max="8220" width="13.140625" style="98" customWidth="1"/>
    <col min="8221" max="8221" width="16.85546875" style="98" customWidth="1"/>
    <col min="8222" max="8222" width="11.85546875" style="98" customWidth="1"/>
    <col min="8223" max="8223" width="7.28515625" style="98" customWidth="1"/>
    <col min="8224" max="8224" width="8.5703125" style="98" customWidth="1"/>
    <col min="8225" max="8225" width="9.5703125" style="98" customWidth="1"/>
    <col min="8226" max="8226" width="8.42578125" style="98" customWidth="1"/>
    <col min="8227" max="8227" width="9.5703125" style="98" customWidth="1"/>
    <col min="8228" max="8228" width="8" style="98" customWidth="1"/>
    <col min="8229" max="8229" width="27.28515625" style="98" customWidth="1"/>
    <col min="8230" max="8230" width="0.140625" style="98" customWidth="1"/>
    <col min="8231" max="8232" width="11.42578125" style="98"/>
    <col min="8233" max="8233" width="11.7109375" style="98" customWidth="1"/>
    <col min="8234" max="8234" width="11.42578125" style="98"/>
    <col min="8235" max="8235" width="46.28515625" style="98" customWidth="1"/>
    <col min="8236" max="8240" width="11.42578125" style="98" customWidth="1"/>
    <col min="8241" max="8448" width="11.42578125" style="98"/>
    <col min="8449" max="8449" width="8.42578125" style="98" customWidth="1"/>
    <col min="8450" max="8450" width="9.140625" style="98" customWidth="1"/>
    <col min="8451" max="8451" width="6.42578125" style="98" customWidth="1"/>
    <col min="8452" max="8452" width="11.42578125" style="98" customWidth="1"/>
    <col min="8453" max="8453" width="5" style="98" customWidth="1"/>
    <col min="8454" max="8454" width="9.42578125" style="98" customWidth="1"/>
    <col min="8455" max="8457" width="11.42578125" style="98" customWidth="1"/>
    <col min="8458" max="8458" width="11.5703125" style="98" customWidth="1"/>
    <col min="8459" max="8459" width="3.7109375" style="98" customWidth="1"/>
    <col min="8460" max="8460" width="11.28515625" style="98" customWidth="1"/>
    <col min="8461" max="8461" width="6.28515625" style="98" customWidth="1"/>
    <col min="8462" max="8462" width="5.140625" style="98" customWidth="1"/>
    <col min="8463" max="8463" width="6.42578125" style="98" customWidth="1"/>
    <col min="8464" max="8464" width="18.28515625" style="98" customWidth="1"/>
    <col min="8465" max="8465" width="12.42578125" style="98" customWidth="1"/>
    <col min="8466" max="8466" width="9" style="98" customWidth="1"/>
    <col min="8467" max="8467" width="13.140625" style="98" customWidth="1"/>
    <col min="8468" max="8468" width="9.140625" style="98" customWidth="1"/>
    <col min="8469" max="8469" width="6.85546875" style="98" customWidth="1"/>
    <col min="8470" max="8470" width="11.42578125" style="98" customWidth="1"/>
    <col min="8471" max="8471" width="9.85546875" style="98" customWidth="1"/>
    <col min="8472" max="8472" width="10.28515625" style="98" customWidth="1"/>
    <col min="8473" max="8473" width="17" style="98" customWidth="1"/>
    <col min="8474" max="8474" width="13.140625" style="98" customWidth="1"/>
    <col min="8475" max="8475" width="13.85546875" style="98" customWidth="1"/>
    <col min="8476" max="8476" width="13.140625" style="98" customWidth="1"/>
    <col min="8477" max="8477" width="16.85546875" style="98" customWidth="1"/>
    <col min="8478" max="8478" width="11.85546875" style="98" customWidth="1"/>
    <col min="8479" max="8479" width="7.28515625" style="98" customWidth="1"/>
    <col min="8480" max="8480" width="8.5703125" style="98" customWidth="1"/>
    <col min="8481" max="8481" width="9.5703125" style="98" customWidth="1"/>
    <col min="8482" max="8482" width="8.42578125" style="98" customWidth="1"/>
    <col min="8483" max="8483" width="9.5703125" style="98" customWidth="1"/>
    <col min="8484" max="8484" width="8" style="98" customWidth="1"/>
    <col min="8485" max="8485" width="27.28515625" style="98" customWidth="1"/>
    <col min="8486" max="8486" width="0.140625" style="98" customWidth="1"/>
    <col min="8487" max="8488" width="11.42578125" style="98"/>
    <col min="8489" max="8489" width="11.7109375" style="98" customWidth="1"/>
    <col min="8490" max="8490" width="11.42578125" style="98"/>
    <col min="8491" max="8491" width="46.28515625" style="98" customWidth="1"/>
    <col min="8492" max="8496" width="11.42578125" style="98" customWidth="1"/>
    <col min="8497" max="8704" width="11.42578125" style="98"/>
    <col min="8705" max="8705" width="8.42578125" style="98" customWidth="1"/>
    <col min="8706" max="8706" width="9.140625" style="98" customWidth="1"/>
    <col min="8707" max="8707" width="6.42578125" style="98" customWidth="1"/>
    <col min="8708" max="8708" width="11.42578125" style="98" customWidth="1"/>
    <col min="8709" max="8709" width="5" style="98" customWidth="1"/>
    <col min="8710" max="8710" width="9.42578125" style="98" customWidth="1"/>
    <col min="8711" max="8713" width="11.42578125" style="98" customWidth="1"/>
    <col min="8714" max="8714" width="11.5703125" style="98" customWidth="1"/>
    <col min="8715" max="8715" width="3.7109375" style="98" customWidth="1"/>
    <col min="8716" max="8716" width="11.28515625" style="98" customWidth="1"/>
    <col min="8717" max="8717" width="6.28515625" style="98" customWidth="1"/>
    <col min="8718" max="8718" width="5.140625" style="98" customWidth="1"/>
    <col min="8719" max="8719" width="6.42578125" style="98" customWidth="1"/>
    <col min="8720" max="8720" width="18.28515625" style="98" customWidth="1"/>
    <col min="8721" max="8721" width="12.42578125" style="98" customWidth="1"/>
    <col min="8722" max="8722" width="9" style="98" customWidth="1"/>
    <col min="8723" max="8723" width="13.140625" style="98" customWidth="1"/>
    <col min="8724" max="8724" width="9.140625" style="98" customWidth="1"/>
    <col min="8725" max="8725" width="6.85546875" style="98" customWidth="1"/>
    <col min="8726" max="8726" width="11.42578125" style="98" customWidth="1"/>
    <col min="8727" max="8727" width="9.85546875" style="98" customWidth="1"/>
    <col min="8728" max="8728" width="10.28515625" style="98" customWidth="1"/>
    <col min="8729" max="8729" width="17" style="98" customWidth="1"/>
    <col min="8730" max="8730" width="13.140625" style="98" customWidth="1"/>
    <col min="8731" max="8731" width="13.85546875" style="98" customWidth="1"/>
    <col min="8732" max="8732" width="13.140625" style="98" customWidth="1"/>
    <col min="8733" max="8733" width="16.85546875" style="98" customWidth="1"/>
    <col min="8734" max="8734" width="11.85546875" style="98" customWidth="1"/>
    <col min="8735" max="8735" width="7.28515625" style="98" customWidth="1"/>
    <col min="8736" max="8736" width="8.5703125" style="98" customWidth="1"/>
    <col min="8737" max="8737" width="9.5703125" style="98" customWidth="1"/>
    <col min="8738" max="8738" width="8.42578125" style="98" customWidth="1"/>
    <col min="8739" max="8739" width="9.5703125" style="98" customWidth="1"/>
    <col min="8740" max="8740" width="8" style="98" customWidth="1"/>
    <col min="8741" max="8741" width="27.28515625" style="98" customWidth="1"/>
    <col min="8742" max="8742" width="0.140625" style="98" customWidth="1"/>
    <col min="8743" max="8744" width="11.42578125" style="98"/>
    <col min="8745" max="8745" width="11.7109375" style="98" customWidth="1"/>
    <col min="8746" max="8746" width="11.42578125" style="98"/>
    <col min="8747" max="8747" width="46.28515625" style="98" customWidth="1"/>
    <col min="8748" max="8752" width="11.42578125" style="98" customWidth="1"/>
    <col min="8753" max="8960" width="11.42578125" style="98"/>
    <col min="8961" max="8961" width="8.42578125" style="98" customWidth="1"/>
    <col min="8962" max="8962" width="9.140625" style="98" customWidth="1"/>
    <col min="8963" max="8963" width="6.42578125" style="98" customWidth="1"/>
    <col min="8964" max="8964" width="11.42578125" style="98" customWidth="1"/>
    <col min="8965" max="8965" width="5" style="98" customWidth="1"/>
    <col min="8966" max="8966" width="9.42578125" style="98" customWidth="1"/>
    <col min="8967" max="8969" width="11.42578125" style="98" customWidth="1"/>
    <col min="8970" max="8970" width="11.5703125" style="98" customWidth="1"/>
    <col min="8971" max="8971" width="3.7109375" style="98" customWidth="1"/>
    <col min="8972" max="8972" width="11.28515625" style="98" customWidth="1"/>
    <col min="8973" max="8973" width="6.28515625" style="98" customWidth="1"/>
    <col min="8974" max="8974" width="5.140625" style="98" customWidth="1"/>
    <col min="8975" max="8975" width="6.42578125" style="98" customWidth="1"/>
    <col min="8976" max="8976" width="18.28515625" style="98" customWidth="1"/>
    <col min="8977" max="8977" width="12.42578125" style="98" customWidth="1"/>
    <col min="8978" max="8978" width="9" style="98" customWidth="1"/>
    <col min="8979" max="8979" width="13.140625" style="98" customWidth="1"/>
    <col min="8980" max="8980" width="9.140625" style="98" customWidth="1"/>
    <col min="8981" max="8981" width="6.85546875" style="98" customWidth="1"/>
    <col min="8982" max="8982" width="11.42578125" style="98" customWidth="1"/>
    <col min="8983" max="8983" width="9.85546875" style="98" customWidth="1"/>
    <col min="8984" max="8984" width="10.28515625" style="98" customWidth="1"/>
    <col min="8985" max="8985" width="17" style="98" customWidth="1"/>
    <col min="8986" max="8986" width="13.140625" style="98" customWidth="1"/>
    <col min="8987" max="8987" width="13.85546875" style="98" customWidth="1"/>
    <col min="8988" max="8988" width="13.140625" style="98" customWidth="1"/>
    <col min="8989" max="8989" width="16.85546875" style="98" customWidth="1"/>
    <col min="8990" max="8990" width="11.85546875" style="98" customWidth="1"/>
    <col min="8991" max="8991" width="7.28515625" style="98" customWidth="1"/>
    <col min="8992" max="8992" width="8.5703125" style="98" customWidth="1"/>
    <col min="8993" max="8993" width="9.5703125" style="98" customWidth="1"/>
    <col min="8994" max="8994" width="8.42578125" style="98" customWidth="1"/>
    <col min="8995" max="8995" width="9.5703125" style="98" customWidth="1"/>
    <col min="8996" max="8996" width="8" style="98" customWidth="1"/>
    <col min="8997" max="8997" width="27.28515625" style="98" customWidth="1"/>
    <col min="8998" max="8998" width="0.140625" style="98" customWidth="1"/>
    <col min="8999" max="9000" width="11.42578125" style="98"/>
    <col min="9001" max="9001" width="11.7109375" style="98" customWidth="1"/>
    <col min="9002" max="9002" width="11.42578125" style="98"/>
    <col min="9003" max="9003" width="46.28515625" style="98" customWidth="1"/>
    <col min="9004" max="9008" width="11.42578125" style="98" customWidth="1"/>
    <col min="9009" max="9216" width="11.42578125" style="98"/>
    <col min="9217" max="9217" width="8.42578125" style="98" customWidth="1"/>
    <col min="9218" max="9218" width="9.140625" style="98" customWidth="1"/>
    <col min="9219" max="9219" width="6.42578125" style="98" customWidth="1"/>
    <col min="9220" max="9220" width="11.42578125" style="98" customWidth="1"/>
    <col min="9221" max="9221" width="5" style="98" customWidth="1"/>
    <col min="9222" max="9222" width="9.42578125" style="98" customWidth="1"/>
    <col min="9223" max="9225" width="11.42578125" style="98" customWidth="1"/>
    <col min="9226" max="9226" width="11.5703125" style="98" customWidth="1"/>
    <col min="9227" max="9227" width="3.7109375" style="98" customWidth="1"/>
    <col min="9228" max="9228" width="11.28515625" style="98" customWidth="1"/>
    <col min="9229" max="9229" width="6.28515625" style="98" customWidth="1"/>
    <col min="9230" max="9230" width="5.140625" style="98" customWidth="1"/>
    <col min="9231" max="9231" width="6.42578125" style="98" customWidth="1"/>
    <col min="9232" max="9232" width="18.28515625" style="98" customWidth="1"/>
    <col min="9233" max="9233" width="12.42578125" style="98" customWidth="1"/>
    <col min="9234" max="9234" width="9" style="98" customWidth="1"/>
    <col min="9235" max="9235" width="13.140625" style="98" customWidth="1"/>
    <col min="9236" max="9236" width="9.140625" style="98" customWidth="1"/>
    <col min="9237" max="9237" width="6.85546875" style="98" customWidth="1"/>
    <col min="9238" max="9238" width="11.42578125" style="98" customWidth="1"/>
    <col min="9239" max="9239" width="9.85546875" style="98" customWidth="1"/>
    <col min="9240" max="9240" width="10.28515625" style="98" customWidth="1"/>
    <col min="9241" max="9241" width="17" style="98" customWidth="1"/>
    <col min="9242" max="9242" width="13.140625" style="98" customWidth="1"/>
    <col min="9243" max="9243" width="13.85546875" style="98" customWidth="1"/>
    <col min="9244" max="9244" width="13.140625" style="98" customWidth="1"/>
    <col min="9245" max="9245" width="16.85546875" style="98" customWidth="1"/>
    <col min="9246" max="9246" width="11.85546875" style="98" customWidth="1"/>
    <col min="9247" max="9247" width="7.28515625" style="98" customWidth="1"/>
    <col min="9248" max="9248" width="8.5703125" style="98" customWidth="1"/>
    <col min="9249" max="9249" width="9.5703125" style="98" customWidth="1"/>
    <col min="9250" max="9250" width="8.42578125" style="98" customWidth="1"/>
    <col min="9251" max="9251" width="9.5703125" style="98" customWidth="1"/>
    <col min="9252" max="9252" width="8" style="98" customWidth="1"/>
    <col min="9253" max="9253" width="27.28515625" style="98" customWidth="1"/>
    <col min="9254" max="9254" width="0.140625" style="98" customWidth="1"/>
    <col min="9255" max="9256" width="11.42578125" style="98"/>
    <col min="9257" max="9257" width="11.7109375" style="98" customWidth="1"/>
    <col min="9258" max="9258" width="11.42578125" style="98"/>
    <col min="9259" max="9259" width="46.28515625" style="98" customWidth="1"/>
    <col min="9260" max="9264" width="11.42578125" style="98" customWidth="1"/>
    <col min="9265" max="9472" width="11.42578125" style="98"/>
    <col min="9473" max="9473" width="8.42578125" style="98" customWidth="1"/>
    <col min="9474" max="9474" width="9.140625" style="98" customWidth="1"/>
    <col min="9475" max="9475" width="6.42578125" style="98" customWidth="1"/>
    <col min="9476" max="9476" width="11.42578125" style="98" customWidth="1"/>
    <col min="9477" max="9477" width="5" style="98" customWidth="1"/>
    <col min="9478" max="9478" width="9.42578125" style="98" customWidth="1"/>
    <col min="9479" max="9481" width="11.42578125" style="98" customWidth="1"/>
    <col min="9482" max="9482" width="11.5703125" style="98" customWidth="1"/>
    <col min="9483" max="9483" width="3.7109375" style="98" customWidth="1"/>
    <col min="9484" max="9484" width="11.28515625" style="98" customWidth="1"/>
    <col min="9485" max="9485" width="6.28515625" style="98" customWidth="1"/>
    <col min="9486" max="9486" width="5.140625" style="98" customWidth="1"/>
    <col min="9487" max="9487" width="6.42578125" style="98" customWidth="1"/>
    <col min="9488" max="9488" width="18.28515625" style="98" customWidth="1"/>
    <col min="9489" max="9489" width="12.42578125" style="98" customWidth="1"/>
    <col min="9490" max="9490" width="9" style="98" customWidth="1"/>
    <col min="9491" max="9491" width="13.140625" style="98" customWidth="1"/>
    <col min="9492" max="9492" width="9.140625" style="98" customWidth="1"/>
    <col min="9493" max="9493" width="6.85546875" style="98" customWidth="1"/>
    <col min="9494" max="9494" width="11.42578125" style="98" customWidth="1"/>
    <col min="9495" max="9495" width="9.85546875" style="98" customWidth="1"/>
    <col min="9496" max="9496" width="10.28515625" style="98" customWidth="1"/>
    <col min="9497" max="9497" width="17" style="98" customWidth="1"/>
    <col min="9498" max="9498" width="13.140625" style="98" customWidth="1"/>
    <col min="9499" max="9499" width="13.85546875" style="98" customWidth="1"/>
    <col min="9500" max="9500" width="13.140625" style="98" customWidth="1"/>
    <col min="9501" max="9501" width="16.85546875" style="98" customWidth="1"/>
    <col min="9502" max="9502" width="11.85546875" style="98" customWidth="1"/>
    <col min="9503" max="9503" width="7.28515625" style="98" customWidth="1"/>
    <col min="9504" max="9504" width="8.5703125" style="98" customWidth="1"/>
    <col min="9505" max="9505" width="9.5703125" style="98" customWidth="1"/>
    <col min="9506" max="9506" width="8.42578125" style="98" customWidth="1"/>
    <col min="9507" max="9507" width="9.5703125" style="98" customWidth="1"/>
    <col min="9508" max="9508" width="8" style="98" customWidth="1"/>
    <col min="9509" max="9509" width="27.28515625" style="98" customWidth="1"/>
    <col min="9510" max="9510" width="0.140625" style="98" customWidth="1"/>
    <col min="9511" max="9512" width="11.42578125" style="98"/>
    <col min="9513" max="9513" width="11.7109375" style="98" customWidth="1"/>
    <col min="9514" max="9514" width="11.42578125" style="98"/>
    <col min="9515" max="9515" width="46.28515625" style="98" customWidth="1"/>
    <col min="9516" max="9520" width="11.42578125" style="98" customWidth="1"/>
    <col min="9521" max="9728" width="11.42578125" style="98"/>
    <col min="9729" max="9729" width="8.42578125" style="98" customWidth="1"/>
    <col min="9730" max="9730" width="9.140625" style="98" customWidth="1"/>
    <col min="9731" max="9731" width="6.42578125" style="98" customWidth="1"/>
    <col min="9732" max="9732" width="11.42578125" style="98" customWidth="1"/>
    <col min="9733" max="9733" width="5" style="98" customWidth="1"/>
    <col min="9734" max="9734" width="9.42578125" style="98" customWidth="1"/>
    <col min="9735" max="9737" width="11.42578125" style="98" customWidth="1"/>
    <col min="9738" max="9738" width="11.5703125" style="98" customWidth="1"/>
    <col min="9739" max="9739" width="3.7109375" style="98" customWidth="1"/>
    <col min="9740" max="9740" width="11.28515625" style="98" customWidth="1"/>
    <col min="9741" max="9741" width="6.28515625" style="98" customWidth="1"/>
    <col min="9742" max="9742" width="5.140625" style="98" customWidth="1"/>
    <col min="9743" max="9743" width="6.42578125" style="98" customWidth="1"/>
    <col min="9744" max="9744" width="18.28515625" style="98" customWidth="1"/>
    <col min="9745" max="9745" width="12.42578125" style="98" customWidth="1"/>
    <col min="9746" max="9746" width="9" style="98" customWidth="1"/>
    <col min="9747" max="9747" width="13.140625" style="98" customWidth="1"/>
    <col min="9748" max="9748" width="9.140625" style="98" customWidth="1"/>
    <col min="9749" max="9749" width="6.85546875" style="98" customWidth="1"/>
    <col min="9750" max="9750" width="11.42578125" style="98" customWidth="1"/>
    <col min="9751" max="9751" width="9.85546875" style="98" customWidth="1"/>
    <col min="9752" max="9752" width="10.28515625" style="98" customWidth="1"/>
    <col min="9753" max="9753" width="17" style="98" customWidth="1"/>
    <col min="9754" max="9754" width="13.140625" style="98" customWidth="1"/>
    <col min="9755" max="9755" width="13.85546875" style="98" customWidth="1"/>
    <col min="9756" max="9756" width="13.140625" style="98" customWidth="1"/>
    <col min="9757" max="9757" width="16.85546875" style="98" customWidth="1"/>
    <col min="9758" max="9758" width="11.85546875" style="98" customWidth="1"/>
    <col min="9759" max="9759" width="7.28515625" style="98" customWidth="1"/>
    <col min="9760" max="9760" width="8.5703125" style="98" customWidth="1"/>
    <col min="9761" max="9761" width="9.5703125" style="98" customWidth="1"/>
    <col min="9762" max="9762" width="8.42578125" style="98" customWidth="1"/>
    <col min="9763" max="9763" width="9.5703125" style="98" customWidth="1"/>
    <col min="9764" max="9764" width="8" style="98" customWidth="1"/>
    <col min="9765" max="9765" width="27.28515625" style="98" customWidth="1"/>
    <col min="9766" max="9766" width="0.140625" style="98" customWidth="1"/>
    <col min="9767" max="9768" width="11.42578125" style="98"/>
    <col min="9769" max="9769" width="11.7109375" style="98" customWidth="1"/>
    <col min="9770" max="9770" width="11.42578125" style="98"/>
    <col min="9771" max="9771" width="46.28515625" style="98" customWidth="1"/>
    <col min="9772" max="9776" width="11.42578125" style="98" customWidth="1"/>
    <col min="9777" max="9984" width="11.42578125" style="98"/>
    <col min="9985" max="9985" width="8.42578125" style="98" customWidth="1"/>
    <col min="9986" max="9986" width="9.140625" style="98" customWidth="1"/>
    <col min="9987" max="9987" width="6.42578125" style="98" customWidth="1"/>
    <col min="9988" max="9988" width="11.42578125" style="98" customWidth="1"/>
    <col min="9989" max="9989" width="5" style="98" customWidth="1"/>
    <col min="9990" max="9990" width="9.42578125" style="98" customWidth="1"/>
    <col min="9991" max="9993" width="11.42578125" style="98" customWidth="1"/>
    <col min="9994" max="9994" width="11.5703125" style="98" customWidth="1"/>
    <col min="9995" max="9995" width="3.7109375" style="98" customWidth="1"/>
    <col min="9996" max="9996" width="11.28515625" style="98" customWidth="1"/>
    <col min="9997" max="9997" width="6.28515625" style="98" customWidth="1"/>
    <col min="9998" max="9998" width="5.140625" style="98" customWidth="1"/>
    <col min="9999" max="9999" width="6.42578125" style="98" customWidth="1"/>
    <col min="10000" max="10000" width="18.28515625" style="98" customWidth="1"/>
    <col min="10001" max="10001" width="12.42578125" style="98" customWidth="1"/>
    <col min="10002" max="10002" width="9" style="98" customWidth="1"/>
    <col min="10003" max="10003" width="13.140625" style="98" customWidth="1"/>
    <col min="10004" max="10004" width="9.140625" style="98" customWidth="1"/>
    <col min="10005" max="10005" width="6.85546875" style="98" customWidth="1"/>
    <col min="10006" max="10006" width="11.42578125" style="98" customWidth="1"/>
    <col min="10007" max="10007" width="9.85546875" style="98" customWidth="1"/>
    <col min="10008" max="10008" width="10.28515625" style="98" customWidth="1"/>
    <col min="10009" max="10009" width="17" style="98" customWidth="1"/>
    <col min="10010" max="10010" width="13.140625" style="98" customWidth="1"/>
    <col min="10011" max="10011" width="13.85546875" style="98" customWidth="1"/>
    <col min="10012" max="10012" width="13.140625" style="98" customWidth="1"/>
    <col min="10013" max="10013" width="16.85546875" style="98" customWidth="1"/>
    <col min="10014" max="10014" width="11.85546875" style="98" customWidth="1"/>
    <col min="10015" max="10015" width="7.28515625" style="98" customWidth="1"/>
    <col min="10016" max="10016" width="8.5703125" style="98" customWidth="1"/>
    <col min="10017" max="10017" width="9.5703125" style="98" customWidth="1"/>
    <col min="10018" max="10018" width="8.42578125" style="98" customWidth="1"/>
    <col min="10019" max="10019" width="9.5703125" style="98" customWidth="1"/>
    <col min="10020" max="10020" width="8" style="98" customWidth="1"/>
    <col min="10021" max="10021" width="27.28515625" style="98" customWidth="1"/>
    <col min="10022" max="10022" width="0.140625" style="98" customWidth="1"/>
    <col min="10023" max="10024" width="11.42578125" style="98"/>
    <col min="10025" max="10025" width="11.7109375" style="98" customWidth="1"/>
    <col min="10026" max="10026" width="11.42578125" style="98"/>
    <col min="10027" max="10027" width="46.28515625" style="98" customWidth="1"/>
    <col min="10028" max="10032" width="11.42578125" style="98" customWidth="1"/>
    <col min="10033" max="10240" width="11.42578125" style="98"/>
    <col min="10241" max="10241" width="8.42578125" style="98" customWidth="1"/>
    <col min="10242" max="10242" width="9.140625" style="98" customWidth="1"/>
    <col min="10243" max="10243" width="6.42578125" style="98" customWidth="1"/>
    <col min="10244" max="10244" width="11.42578125" style="98" customWidth="1"/>
    <col min="10245" max="10245" width="5" style="98" customWidth="1"/>
    <col min="10246" max="10246" width="9.42578125" style="98" customWidth="1"/>
    <col min="10247" max="10249" width="11.42578125" style="98" customWidth="1"/>
    <col min="10250" max="10250" width="11.5703125" style="98" customWidth="1"/>
    <col min="10251" max="10251" width="3.7109375" style="98" customWidth="1"/>
    <col min="10252" max="10252" width="11.28515625" style="98" customWidth="1"/>
    <col min="10253" max="10253" width="6.28515625" style="98" customWidth="1"/>
    <col min="10254" max="10254" width="5.140625" style="98" customWidth="1"/>
    <col min="10255" max="10255" width="6.42578125" style="98" customWidth="1"/>
    <col min="10256" max="10256" width="18.28515625" style="98" customWidth="1"/>
    <col min="10257" max="10257" width="12.42578125" style="98" customWidth="1"/>
    <col min="10258" max="10258" width="9" style="98" customWidth="1"/>
    <col min="10259" max="10259" width="13.140625" style="98" customWidth="1"/>
    <col min="10260" max="10260" width="9.140625" style="98" customWidth="1"/>
    <col min="10261" max="10261" width="6.85546875" style="98" customWidth="1"/>
    <col min="10262" max="10262" width="11.42578125" style="98" customWidth="1"/>
    <col min="10263" max="10263" width="9.85546875" style="98" customWidth="1"/>
    <col min="10264" max="10264" width="10.28515625" style="98" customWidth="1"/>
    <col min="10265" max="10265" width="17" style="98" customWidth="1"/>
    <col min="10266" max="10266" width="13.140625" style="98" customWidth="1"/>
    <col min="10267" max="10267" width="13.85546875" style="98" customWidth="1"/>
    <col min="10268" max="10268" width="13.140625" style="98" customWidth="1"/>
    <col min="10269" max="10269" width="16.85546875" style="98" customWidth="1"/>
    <col min="10270" max="10270" width="11.85546875" style="98" customWidth="1"/>
    <col min="10271" max="10271" width="7.28515625" style="98" customWidth="1"/>
    <col min="10272" max="10272" width="8.5703125" style="98" customWidth="1"/>
    <col min="10273" max="10273" width="9.5703125" style="98" customWidth="1"/>
    <col min="10274" max="10274" width="8.42578125" style="98" customWidth="1"/>
    <col min="10275" max="10275" width="9.5703125" style="98" customWidth="1"/>
    <col min="10276" max="10276" width="8" style="98" customWidth="1"/>
    <col min="10277" max="10277" width="27.28515625" style="98" customWidth="1"/>
    <col min="10278" max="10278" width="0.140625" style="98" customWidth="1"/>
    <col min="10279" max="10280" width="11.42578125" style="98"/>
    <col min="10281" max="10281" width="11.7109375" style="98" customWidth="1"/>
    <col min="10282" max="10282" width="11.42578125" style="98"/>
    <col min="10283" max="10283" width="46.28515625" style="98" customWidth="1"/>
    <col min="10284" max="10288" width="11.42578125" style="98" customWidth="1"/>
    <col min="10289" max="10496" width="11.42578125" style="98"/>
    <col min="10497" max="10497" width="8.42578125" style="98" customWidth="1"/>
    <col min="10498" max="10498" width="9.140625" style="98" customWidth="1"/>
    <col min="10499" max="10499" width="6.42578125" style="98" customWidth="1"/>
    <col min="10500" max="10500" width="11.42578125" style="98" customWidth="1"/>
    <col min="10501" max="10501" width="5" style="98" customWidth="1"/>
    <col min="10502" max="10502" width="9.42578125" style="98" customWidth="1"/>
    <col min="10503" max="10505" width="11.42578125" style="98" customWidth="1"/>
    <col min="10506" max="10506" width="11.5703125" style="98" customWidth="1"/>
    <col min="10507" max="10507" width="3.7109375" style="98" customWidth="1"/>
    <col min="10508" max="10508" width="11.28515625" style="98" customWidth="1"/>
    <col min="10509" max="10509" width="6.28515625" style="98" customWidth="1"/>
    <col min="10510" max="10510" width="5.140625" style="98" customWidth="1"/>
    <col min="10511" max="10511" width="6.42578125" style="98" customWidth="1"/>
    <col min="10512" max="10512" width="18.28515625" style="98" customWidth="1"/>
    <col min="10513" max="10513" width="12.42578125" style="98" customWidth="1"/>
    <col min="10514" max="10514" width="9" style="98" customWidth="1"/>
    <col min="10515" max="10515" width="13.140625" style="98" customWidth="1"/>
    <col min="10516" max="10516" width="9.140625" style="98" customWidth="1"/>
    <col min="10517" max="10517" width="6.85546875" style="98" customWidth="1"/>
    <col min="10518" max="10518" width="11.42578125" style="98" customWidth="1"/>
    <col min="10519" max="10519" width="9.85546875" style="98" customWidth="1"/>
    <col min="10520" max="10520" width="10.28515625" style="98" customWidth="1"/>
    <col min="10521" max="10521" width="17" style="98" customWidth="1"/>
    <col min="10522" max="10522" width="13.140625" style="98" customWidth="1"/>
    <col min="10523" max="10523" width="13.85546875" style="98" customWidth="1"/>
    <col min="10524" max="10524" width="13.140625" style="98" customWidth="1"/>
    <col min="10525" max="10525" width="16.85546875" style="98" customWidth="1"/>
    <col min="10526" max="10526" width="11.85546875" style="98" customWidth="1"/>
    <col min="10527" max="10527" width="7.28515625" style="98" customWidth="1"/>
    <col min="10528" max="10528" width="8.5703125" style="98" customWidth="1"/>
    <col min="10529" max="10529" width="9.5703125" style="98" customWidth="1"/>
    <col min="10530" max="10530" width="8.42578125" style="98" customWidth="1"/>
    <col min="10531" max="10531" width="9.5703125" style="98" customWidth="1"/>
    <col min="10532" max="10532" width="8" style="98" customWidth="1"/>
    <col min="10533" max="10533" width="27.28515625" style="98" customWidth="1"/>
    <col min="10534" max="10534" width="0.140625" style="98" customWidth="1"/>
    <col min="10535" max="10536" width="11.42578125" style="98"/>
    <col min="10537" max="10537" width="11.7109375" style="98" customWidth="1"/>
    <col min="10538" max="10538" width="11.42578125" style="98"/>
    <col min="10539" max="10539" width="46.28515625" style="98" customWidth="1"/>
    <col min="10540" max="10544" width="11.42578125" style="98" customWidth="1"/>
    <col min="10545" max="10752" width="11.42578125" style="98"/>
    <col min="10753" max="10753" width="8.42578125" style="98" customWidth="1"/>
    <col min="10754" max="10754" width="9.140625" style="98" customWidth="1"/>
    <col min="10755" max="10755" width="6.42578125" style="98" customWidth="1"/>
    <col min="10756" max="10756" width="11.42578125" style="98" customWidth="1"/>
    <col min="10757" max="10757" width="5" style="98" customWidth="1"/>
    <col min="10758" max="10758" width="9.42578125" style="98" customWidth="1"/>
    <col min="10759" max="10761" width="11.42578125" style="98" customWidth="1"/>
    <col min="10762" max="10762" width="11.5703125" style="98" customWidth="1"/>
    <col min="10763" max="10763" width="3.7109375" style="98" customWidth="1"/>
    <col min="10764" max="10764" width="11.28515625" style="98" customWidth="1"/>
    <col min="10765" max="10765" width="6.28515625" style="98" customWidth="1"/>
    <col min="10766" max="10766" width="5.140625" style="98" customWidth="1"/>
    <col min="10767" max="10767" width="6.42578125" style="98" customWidth="1"/>
    <col min="10768" max="10768" width="18.28515625" style="98" customWidth="1"/>
    <col min="10769" max="10769" width="12.42578125" style="98" customWidth="1"/>
    <col min="10770" max="10770" width="9" style="98" customWidth="1"/>
    <col min="10771" max="10771" width="13.140625" style="98" customWidth="1"/>
    <col min="10772" max="10772" width="9.140625" style="98" customWidth="1"/>
    <col min="10773" max="10773" width="6.85546875" style="98" customWidth="1"/>
    <col min="10774" max="10774" width="11.42578125" style="98" customWidth="1"/>
    <col min="10775" max="10775" width="9.85546875" style="98" customWidth="1"/>
    <col min="10776" max="10776" width="10.28515625" style="98" customWidth="1"/>
    <col min="10777" max="10777" width="17" style="98" customWidth="1"/>
    <col min="10778" max="10778" width="13.140625" style="98" customWidth="1"/>
    <col min="10779" max="10779" width="13.85546875" style="98" customWidth="1"/>
    <col min="10780" max="10780" width="13.140625" style="98" customWidth="1"/>
    <col min="10781" max="10781" width="16.85546875" style="98" customWidth="1"/>
    <col min="10782" max="10782" width="11.85546875" style="98" customWidth="1"/>
    <col min="10783" max="10783" width="7.28515625" style="98" customWidth="1"/>
    <col min="10784" max="10784" width="8.5703125" style="98" customWidth="1"/>
    <col min="10785" max="10785" width="9.5703125" style="98" customWidth="1"/>
    <col min="10786" max="10786" width="8.42578125" style="98" customWidth="1"/>
    <col min="10787" max="10787" width="9.5703125" style="98" customWidth="1"/>
    <col min="10788" max="10788" width="8" style="98" customWidth="1"/>
    <col min="10789" max="10789" width="27.28515625" style="98" customWidth="1"/>
    <col min="10790" max="10790" width="0.140625" style="98" customWidth="1"/>
    <col min="10791" max="10792" width="11.42578125" style="98"/>
    <col min="10793" max="10793" width="11.7109375" style="98" customWidth="1"/>
    <col min="10794" max="10794" width="11.42578125" style="98"/>
    <col min="10795" max="10795" width="46.28515625" style="98" customWidth="1"/>
    <col min="10796" max="10800" width="11.42578125" style="98" customWidth="1"/>
    <col min="10801" max="11008" width="11.42578125" style="98"/>
    <col min="11009" max="11009" width="8.42578125" style="98" customWidth="1"/>
    <col min="11010" max="11010" width="9.140625" style="98" customWidth="1"/>
    <col min="11011" max="11011" width="6.42578125" style="98" customWidth="1"/>
    <col min="11012" max="11012" width="11.42578125" style="98" customWidth="1"/>
    <col min="11013" max="11013" width="5" style="98" customWidth="1"/>
    <col min="11014" max="11014" width="9.42578125" style="98" customWidth="1"/>
    <col min="11015" max="11017" width="11.42578125" style="98" customWidth="1"/>
    <col min="11018" max="11018" width="11.5703125" style="98" customWidth="1"/>
    <col min="11019" max="11019" width="3.7109375" style="98" customWidth="1"/>
    <col min="11020" max="11020" width="11.28515625" style="98" customWidth="1"/>
    <col min="11021" max="11021" width="6.28515625" style="98" customWidth="1"/>
    <col min="11022" max="11022" width="5.140625" style="98" customWidth="1"/>
    <col min="11023" max="11023" width="6.42578125" style="98" customWidth="1"/>
    <col min="11024" max="11024" width="18.28515625" style="98" customWidth="1"/>
    <col min="11025" max="11025" width="12.42578125" style="98" customWidth="1"/>
    <col min="11026" max="11026" width="9" style="98" customWidth="1"/>
    <col min="11027" max="11027" width="13.140625" style="98" customWidth="1"/>
    <col min="11028" max="11028" width="9.140625" style="98" customWidth="1"/>
    <col min="11029" max="11029" width="6.85546875" style="98" customWidth="1"/>
    <col min="11030" max="11030" width="11.42578125" style="98" customWidth="1"/>
    <col min="11031" max="11031" width="9.85546875" style="98" customWidth="1"/>
    <col min="11032" max="11032" width="10.28515625" style="98" customWidth="1"/>
    <col min="11033" max="11033" width="17" style="98" customWidth="1"/>
    <col min="11034" max="11034" width="13.140625" style="98" customWidth="1"/>
    <col min="11035" max="11035" width="13.85546875" style="98" customWidth="1"/>
    <col min="11036" max="11036" width="13.140625" style="98" customWidth="1"/>
    <col min="11037" max="11037" width="16.85546875" style="98" customWidth="1"/>
    <col min="11038" max="11038" width="11.85546875" style="98" customWidth="1"/>
    <col min="11039" max="11039" width="7.28515625" style="98" customWidth="1"/>
    <col min="11040" max="11040" width="8.5703125" style="98" customWidth="1"/>
    <col min="11041" max="11041" width="9.5703125" style="98" customWidth="1"/>
    <col min="11042" max="11042" width="8.42578125" style="98" customWidth="1"/>
    <col min="11043" max="11043" width="9.5703125" style="98" customWidth="1"/>
    <col min="11044" max="11044" width="8" style="98" customWidth="1"/>
    <col min="11045" max="11045" width="27.28515625" style="98" customWidth="1"/>
    <col min="11046" max="11046" width="0.140625" style="98" customWidth="1"/>
    <col min="11047" max="11048" width="11.42578125" style="98"/>
    <col min="11049" max="11049" width="11.7109375" style="98" customWidth="1"/>
    <col min="11050" max="11050" width="11.42578125" style="98"/>
    <col min="11051" max="11051" width="46.28515625" style="98" customWidth="1"/>
    <col min="11052" max="11056" width="11.42578125" style="98" customWidth="1"/>
    <col min="11057" max="11264" width="11.42578125" style="98"/>
    <col min="11265" max="11265" width="8.42578125" style="98" customWidth="1"/>
    <col min="11266" max="11266" width="9.140625" style="98" customWidth="1"/>
    <col min="11267" max="11267" width="6.42578125" style="98" customWidth="1"/>
    <col min="11268" max="11268" width="11.42578125" style="98" customWidth="1"/>
    <col min="11269" max="11269" width="5" style="98" customWidth="1"/>
    <col min="11270" max="11270" width="9.42578125" style="98" customWidth="1"/>
    <col min="11271" max="11273" width="11.42578125" style="98" customWidth="1"/>
    <col min="11274" max="11274" width="11.5703125" style="98" customWidth="1"/>
    <col min="11275" max="11275" width="3.7109375" style="98" customWidth="1"/>
    <col min="11276" max="11276" width="11.28515625" style="98" customWidth="1"/>
    <col min="11277" max="11277" width="6.28515625" style="98" customWidth="1"/>
    <col min="11278" max="11278" width="5.140625" style="98" customWidth="1"/>
    <col min="11279" max="11279" width="6.42578125" style="98" customWidth="1"/>
    <col min="11280" max="11280" width="18.28515625" style="98" customWidth="1"/>
    <col min="11281" max="11281" width="12.42578125" style="98" customWidth="1"/>
    <col min="11282" max="11282" width="9" style="98" customWidth="1"/>
    <col min="11283" max="11283" width="13.140625" style="98" customWidth="1"/>
    <col min="11284" max="11284" width="9.140625" style="98" customWidth="1"/>
    <col min="11285" max="11285" width="6.85546875" style="98" customWidth="1"/>
    <col min="11286" max="11286" width="11.42578125" style="98" customWidth="1"/>
    <col min="11287" max="11287" width="9.85546875" style="98" customWidth="1"/>
    <col min="11288" max="11288" width="10.28515625" style="98" customWidth="1"/>
    <col min="11289" max="11289" width="17" style="98" customWidth="1"/>
    <col min="11290" max="11290" width="13.140625" style="98" customWidth="1"/>
    <col min="11291" max="11291" width="13.85546875" style="98" customWidth="1"/>
    <col min="11292" max="11292" width="13.140625" style="98" customWidth="1"/>
    <col min="11293" max="11293" width="16.85546875" style="98" customWidth="1"/>
    <col min="11294" max="11294" width="11.85546875" style="98" customWidth="1"/>
    <col min="11295" max="11295" width="7.28515625" style="98" customWidth="1"/>
    <col min="11296" max="11296" width="8.5703125" style="98" customWidth="1"/>
    <col min="11297" max="11297" width="9.5703125" style="98" customWidth="1"/>
    <col min="11298" max="11298" width="8.42578125" style="98" customWidth="1"/>
    <col min="11299" max="11299" width="9.5703125" style="98" customWidth="1"/>
    <col min="11300" max="11300" width="8" style="98" customWidth="1"/>
    <col min="11301" max="11301" width="27.28515625" style="98" customWidth="1"/>
    <col min="11302" max="11302" width="0.140625" style="98" customWidth="1"/>
    <col min="11303" max="11304" width="11.42578125" style="98"/>
    <col min="11305" max="11305" width="11.7109375" style="98" customWidth="1"/>
    <col min="11306" max="11306" width="11.42578125" style="98"/>
    <col min="11307" max="11307" width="46.28515625" style="98" customWidth="1"/>
    <col min="11308" max="11312" width="11.42578125" style="98" customWidth="1"/>
    <col min="11313" max="11520" width="11.42578125" style="98"/>
    <col min="11521" max="11521" width="8.42578125" style="98" customWidth="1"/>
    <col min="11522" max="11522" width="9.140625" style="98" customWidth="1"/>
    <col min="11523" max="11523" width="6.42578125" style="98" customWidth="1"/>
    <col min="11524" max="11524" width="11.42578125" style="98" customWidth="1"/>
    <col min="11525" max="11525" width="5" style="98" customWidth="1"/>
    <col min="11526" max="11526" width="9.42578125" style="98" customWidth="1"/>
    <col min="11527" max="11529" width="11.42578125" style="98" customWidth="1"/>
    <col min="11530" max="11530" width="11.5703125" style="98" customWidth="1"/>
    <col min="11531" max="11531" width="3.7109375" style="98" customWidth="1"/>
    <col min="11532" max="11532" width="11.28515625" style="98" customWidth="1"/>
    <col min="11533" max="11533" width="6.28515625" style="98" customWidth="1"/>
    <col min="11534" max="11534" width="5.140625" style="98" customWidth="1"/>
    <col min="11535" max="11535" width="6.42578125" style="98" customWidth="1"/>
    <col min="11536" max="11536" width="18.28515625" style="98" customWidth="1"/>
    <col min="11537" max="11537" width="12.42578125" style="98" customWidth="1"/>
    <col min="11538" max="11538" width="9" style="98" customWidth="1"/>
    <col min="11539" max="11539" width="13.140625" style="98" customWidth="1"/>
    <col min="11540" max="11540" width="9.140625" style="98" customWidth="1"/>
    <col min="11541" max="11541" width="6.85546875" style="98" customWidth="1"/>
    <col min="11542" max="11542" width="11.42578125" style="98" customWidth="1"/>
    <col min="11543" max="11543" width="9.85546875" style="98" customWidth="1"/>
    <col min="11544" max="11544" width="10.28515625" style="98" customWidth="1"/>
    <col min="11545" max="11545" width="17" style="98" customWidth="1"/>
    <col min="11546" max="11546" width="13.140625" style="98" customWidth="1"/>
    <col min="11547" max="11547" width="13.85546875" style="98" customWidth="1"/>
    <col min="11548" max="11548" width="13.140625" style="98" customWidth="1"/>
    <col min="11549" max="11549" width="16.85546875" style="98" customWidth="1"/>
    <col min="11550" max="11550" width="11.85546875" style="98" customWidth="1"/>
    <col min="11551" max="11551" width="7.28515625" style="98" customWidth="1"/>
    <col min="11552" max="11552" width="8.5703125" style="98" customWidth="1"/>
    <col min="11553" max="11553" width="9.5703125" style="98" customWidth="1"/>
    <col min="11554" max="11554" width="8.42578125" style="98" customWidth="1"/>
    <col min="11555" max="11555" width="9.5703125" style="98" customWidth="1"/>
    <col min="11556" max="11556" width="8" style="98" customWidth="1"/>
    <col min="11557" max="11557" width="27.28515625" style="98" customWidth="1"/>
    <col min="11558" max="11558" width="0.140625" style="98" customWidth="1"/>
    <col min="11559" max="11560" width="11.42578125" style="98"/>
    <col min="11561" max="11561" width="11.7109375" style="98" customWidth="1"/>
    <col min="11562" max="11562" width="11.42578125" style="98"/>
    <col min="11563" max="11563" width="46.28515625" style="98" customWidth="1"/>
    <col min="11564" max="11568" width="11.42578125" style="98" customWidth="1"/>
    <col min="11569" max="11776" width="11.42578125" style="98"/>
    <col min="11777" max="11777" width="8.42578125" style="98" customWidth="1"/>
    <col min="11778" max="11778" width="9.140625" style="98" customWidth="1"/>
    <col min="11779" max="11779" width="6.42578125" style="98" customWidth="1"/>
    <col min="11780" max="11780" width="11.42578125" style="98" customWidth="1"/>
    <col min="11781" max="11781" width="5" style="98" customWidth="1"/>
    <col min="11782" max="11782" width="9.42578125" style="98" customWidth="1"/>
    <col min="11783" max="11785" width="11.42578125" style="98" customWidth="1"/>
    <col min="11786" max="11786" width="11.5703125" style="98" customWidth="1"/>
    <col min="11787" max="11787" width="3.7109375" style="98" customWidth="1"/>
    <col min="11788" max="11788" width="11.28515625" style="98" customWidth="1"/>
    <col min="11789" max="11789" width="6.28515625" style="98" customWidth="1"/>
    <col min="11790" max="11790" width="5.140625" style="98" customWidth="1"/>
    <col min="11791" max="11791" width="6.42578125" style="98" customWidth="1"/>
    <col min="11792" max="11792" width="18.28515625" style="98" customWidth="1"/>
    <col min="11793" max="11793" width="12.42578125" style="98" customWidth="1"/>
    <col min="11794" max="11794" width="9" style="98" customWidth="1"/>
    <col min="11795" max="11795" width="13.140625" style="98" customWidth="1"/>
    <col min="11796" max="11796" width="9.140625" style="98" customWidth="1"/>
    <col min="11797" max="11797" width="6.85546875" style="98" customWidth="1"/>
    <col min="11798" max="11798" width="11.42578125" style="98" customWidth="1"/>
    <col min="11799" max="11799" width="9.85546875" style="98" customWidth="1"/>
    <col min="11800" max="11800" width="10.28515625" style="98" customWidth="1"/>
    <col min="11801" max="11801" width="17" style="98" customWidth="1"/>
    <col min="11802" max="11802" width="13.140625" style="98" customWidth="1"/>
    <col min="11803" max="11803" width="13.85546875" style="98" customWidth="1"/>
    <col min="11804" max="11804" width="13.140625" style="98" customWidth="1"/>
    <col min="11805" max="11805" width="16.85546875" style="98" customWidth="1"/>
    <col min="11806" max="11806" width="11.85546875" style="98" customWidth="1"/>
    <col min="11807" max="11807" width="7.28515625" style="98" customWidth="1"/>
    <col min="11808" max="11808" width="8.5703125" style="98" customWidth="1"/>
    <col min="11809" max="11809" width="9.5703125" style="98" customWidth="1"/>
    <col min="11810" max="11810" width="8.42578125" style="98" customWidth="1"/>
    <col min="11811" max="11811" width="9.5703125" style="98" customWidth="1"/>
    <col min="11812" max="11812" width="8" style="98" customWidth="1"/>
    <col min="11813" max="11813" width="27.28515625" style="98" customWidth="1"/>
    <col min="11814" max="11814" width="0.140625" style="98" customWidth="1"/>
    <col min="11815" max="11816" width="11.42578125" style="98"/>
    <col min="11817" max="11817" width="11.7109375" style="98" customWidth="1"/>
    <col min="11818" max="11818" width="11.42578125" style="98"/>
    <col min="11819" max="11819" width="46.28515625" style="98" customWidth="1"/>
    <col min="11820" max="11824" width="11.42578125" style="98" customWidth="1"/>
    <col min="11825" max="12032" width="11.42578125" style="98"/>
    <col min="12033" max="12033" width="8.42578125" style="98" customWidth="1"/>
    <col min="12034" max="12034" width="9.140625" style="98" customWidth="1"/>
    <col min="12035" max="12035" width="6.42578125" style="98" customWidth="1"/>
    <col min="12036" max="12036" width="11.42578125" style="98" customWidth="1"/>
    <col min="12037" max="12037" width="5" style="98" customWidth="1"/>
    <col min="12038" max="12038" width="9.42578125" style="98" customWidth="1"/>
    <col min="12039" max="12041" width="11.42578125" style="98" customWidth="1"/>
    <col min="12042" max="12042" width="11.5703125" style="98" customWidth="1"/>
    <col min="12043" max="12043" width="3.7109375" style="98" customWidth="1"/>
    <col min="12044" max="12044" width="11.28515625" style="98" customWidth="1"/>
    <col min="12045" max="12045" width="6.28515625" style="98" customWidth="1"/>
    <col min="12046" max="12046" width="5.140625" style="98" customWidth="1"/>
    <col min="12047" max="12047" width="6.42578125" style="98" customWidth="1"/>
    <col min="12048" max="12048" width="18.28515625" style="98" customWidth="1"/>
    <col min="12049" max="12049" width="12.42578125" style="98" customWidth="1"/>
    <col min="12050" max="12050" width="9" style="98" customWidth="1"/>
    <col min="12051" max="12051" width="13.140625" style="98" customWidth="1"/>
    <col min="12052" max="12052" width="9.140625" style="98" customWidth="1"/>
    <col min="12053" max="12053" width="6.85546875" style="98" customWidth="1"/>
    <col min="12054" max="12054" width="11.42578125" style="98" customWidth="1"/>
    <col min="12055" max="12055" width="9.85546875" style="98" customWidth="1"/>
    <col min="12056" max="12056" width="10.28515625" style="98" customWidth="1"/>
    <col min="12057" max="12057" width="17" style="98" customWidth="1"/>
    <col min="12058" max="12058" width="13.140625" style="98" customWidth="1"/>
    <col min="12059" max="12059" width="13.85546875" style="98" customWidth="1"/>
    <col min="12060" max="12060" width="13.140625" style="98" customWidth="1"/>
    <col min="12061" max="12061" width="16.85546875" style="98" customWidth="1"/>
    <col min="12062" max="12062" width="11.85546875" style="98" customWidth="1"/>
    <col min="12063" max="12063" width="7.28515625" style="98" customWidth="1"/>
    <col min="12064" max="12064" width="8.5703125" style="98" customWidth="1"/>
    <col min="12065" max="12065" width="9.5703125" style="98" customWidth="1"/>
    <col min="12066" max="12066" width="8.42578125" style="98" customWidth="1"/>
    <col min="12067" max="12067" width="9.5703125" style="98" customWidth="1"/>
    <col min="12068" max="12068" width="8" style="98" customWidth="1"/>
    <col min="12069" max="12069" width="27.28515625" style="98" customWidth="1"/>
    <col min="12070" max="12070" width="0.140625" style="98" customWidth="1"/>
    <col min="12071" max="12072" width="11.42578125" style="98"/>
    <col min="12073" max="12073" width="11.7109375" style="98" customWidth="1"/>
    <col min="12074" max="12074" width="11.42578125" style="98"/>
    <col min="12075" max="12075" width="46.28515625" style="98" customWidth="1"/>
    <col min="12076" max="12080" width="11.42578125" style="98" customWidth="1"/>
    <col min="12081" max="12288" width="11.42578125" style="98"/>
    <col min="12289" max="12289" width="8.42578125" style="98" customWidth="1"/>
    <col min="12290" max="12290" width="9.140625" style="98" customWidth="1"/>
    <col min="12291" max="12291" width="6.42578125" style="98" customWidth="1"/>
    <col min="12292" max="12292" width="11.42578125" style="98" customWidth="1"/>
    <col min="12293" max="12293" width="5" style="98" customWidth="1"/>
    <col min="12294" max="12294" width="9.42578125" style="98" customWidth="1"/>
    <col min="12295" max="12297" width="11.42578125" style="98" customWidth="1"/>
    <col min="12298" max="12298" width="11.5703125" style="98" customWidth="1"/>
    <col min="12299" max="12299" width="3.7109375" style="98" customWidth="1"/>
    <col min="12300" max="12300" width="11.28515625" style="98" customWidth="1"/>
    <col min="12301" max="12301" width="6.28515625" style="98" customWidth="1"/>
    <col min="12302" max="12302" width="5.140625" style="98" customWidth="1"/>
    <col min="12303" max="12303" width="6.42578125" style="98" customWidth="1"/>
    <col min="12304" max="12304" width="18.28515625" style="98" customWidth="1"/>
    <col min="12305" max="12305" width="12.42578125" style="98" customWidth="1"/>
    <col min="12306" max="12306" width="9" style="98" customWidth="1"/>
    <col min="12307" max="12307" width="13.140625" style="98" customWidth="1"/>
    <col min="12308" max="12308" width="9.140625" style="98" customWidth="1"/>
    <col min="12309" max="12309" width="6.85546875" style="98" customWidth="1"/>
    <col min="12310" max="12310" width="11.42578125" style="98" customWidth="1"/>
    <col min="12311" max="12311" width="9.85546875" style="98" customWidth="1"/>
    <col min="12312" max="12312" width="10.28515625" style="98" customWidth="1"/>
    <col min="12313" max="12313" width="17" style="98" customWidth="1"/>
    <col min="12314" max="12314" width="13.140625" style="98" customWidth="1"/>
    <col min="12315" max="12315" width="13.85546875" style="98" customWidth="1"/>
    <col min="12316" max="12316" width="13.140625" style="98" customWidth="1"/>
    <col min="12317" max="12317" width="16.85546875" style="98" customWidth="1"/>
    <col min="12318" max="12318" width="11.85546875" style="98" customWidth="1"/>
    <col min="12319" max="12319" width="7.28515625" style="98" customWidth="1"/>
    <col min="12320" max="12320" width="8.5703125" style="98" customWidth="1"/>
    <col min="12321" max="12321" width="9.5703125" style="98" customWidth="1"/>
    <col min="12322" max="12322" width="8.42578125" style="98" customWidth="1"/>
    <col min="12323" max="12323" width="9.5703125" style="98" customWidth="1"/>
    <col min="12324" max="12324" width="8" style="98" customWidth="1"/>
    <col min="12325" max="12325" width="27.28515625" style="98" customWidth="1"/>
    <col min="12326" max="12326" width="0.140625" style="98" customWidth="1"/>
    <col min="12327" max="12328" width="11.42578125" style="98"/>
    <col min="12329" max="12329" width="11.7109375" style="98" customWidth="1"/>
    <col min="12330" max="12330" width="11.42578125" style="98"/>
    <col min="12331" max="12331" width="46.28515625" style="98" customWidth="1"/>
    <col min="12332" max="12336" width="11.42578125" style="98" customWidth="1"/>
    <col min="12337" max="12544" width="11.42578125" style="98"/>
    <col min="12545" max="12545" width="8.42578125" style="98" customWidth="1"/>
    <col min="12546" max="12546" width="9.140625" style="98" customWidth="1"/>
    <col min="12547" max="12547" width="6.42578125" style="98" customWidth="1"/>
    <col min="12548" max="12548" width="11.42578125" style="98" customWidth="1"/>
    <col min="12549" max="12549" width="5" style="98" customWidth="1"/>
    <col min="12550" max="12550" width="9.42578125" style="98" customWidth="1"/>
    <col min="12551" max="12553" width="11.42578125" style="98" customWidth="1"/>
    <col min="12554" max="12554" width="11.5703125" style="98" customWidth="1"/>
    <col min="12555" max="12555" width="3.7109375" style="98" customWidth="1"/>
    <col min="12556" max="12556" width="11.28515625" style="98" customWidth="1"/>
    <col min="12557" max="12557" width="6.28515625" style="98" customWidth="1"/>
    <col min="12558" max="12558" width="5.140625" style="98" customWidth="1"/>
    <col min="12559" max="12559" width="6.42578125" style="98" customWidth="1"/>
    <col min="12560" max="12560" width="18.28515625" style="98" customWidth="1"/>
    <col min="12561" max="12561" width="12.42578125" style="98" customWidth="1"/>
    <col min="12562" max="12562" width="9" style="98" customWidth="1"/>
    <col min="12563" max="12563" width="13.140625" style="98" customWidth="1"/>
    <col min="12564" max="12564" width="9.140625" style="98" customWidth="1"/>
    <col min="12565" max="12565" width="6.85546875" style="98" customWidth="1"/>
    <col min="12566" max="12566" width="11.42578125" style="98" customWidth="1"/>
    <col min="12567" max="12567" width="9.85546875" style="98" customWidth="1"/>
    <col min="12568" max="12568" width="10.28515625" style="98" customWidth="1"/>
    <col min="12569" max="12569" width="17" style="98" customWidth="1"/>
    <col min="12570" max="12570" width="13.140625" style="98" customWidth="1"/>
    <col min="12571" max="12571" width="13.85546875" style="98" customWidth="1"/>
    <col min="12572" max="12572" width="13.140625" style="98" customWidth="1"/>
    <col min="12573" max="12573" width="16.85546875" style="98" customWidth="1"/>
    <col min="12574" max="12574" width="11.85546875" style="98" customWidth="1"/>
    <col min="12575" max="12575" width="7.28515625" style="98" customWidth="1"/>
    <col min="12576" max="12576" width="8.5703125" style="98" customWidth="1"/>
    <col min="12577" max="12577" width="9.5703125" style="98" customWidth="1"/>
    <col min="12578" max="12578" width="8.42578125" style="98" customWidth="1"/>
    <col min="12579" max="12579" width="9.5703125" style="98" customWidth="1"/>
    <col min="12580" max="12580" width="8" style="98" customWidth="1"/>
    <col min="12581" max="12581" width="27.28515625" style="98" customWidth="1"/>
    <col min="12582" max="12582" width="0.140625" style="98" customWidth="1"/>
    <col min="12583" max="12584" width="11.42578125" style="98"/>
    <col min="12585" max="12585" width="11.7109375" style="98" customWidth="1"/>
    <col min="12586" max="12586" width="11.42578125" style="98"/>
    <col min="12587" max="12587" width="46.28515625" style="98" customWidth="1"/>
    <col min="12588" max="12592" width="11.42578125" style="98" customWidth="1"/>
    <col min="12593" max="12800" width="11.42578125" style="98"/>
    <col min="12801" max="12801" width="8.42578125" style="98" customWidth="1"/>
    <col min="12802" max="12802" width="9.140625" style="98" customWidth="1"/>
    <col min="12803" max="12803" width="6.42578125" style="98" customWidth="1"/>
    <col min="12804" max="12804" width="11.42578125" style="98" customWidth="1"/>
    <col min="12805" max="12805" width="5" style="98" customWidth="1"/>
    <col min="12806" max="12806" width="9.42578125" style="98" customWidth="1"/>
    <col min="12807" max="12809" width="11.42578125" style="98" customWidth="1"/>
    <col min="12810" max="12810" width="11.5703125" style="98" customWidth="1"/>
    <col min="12811" max="12811" width="3.7109375" style="98" customWidth="1"/>
    <col min="12812" max="12812" width="11.28515625" style="98" customWidth="1"/>
    <col min="12813" max="12813" width="6.28515625" style="98" customWidth="1"/>
    <col min="12814" max="12814" width="5.140625" style="98" customWidth="1"/>
    <col min="12815" max="12815" width="6.42578125" style="98" customWidth="1"/>
    <col min="12816" max="12816" width="18.28515625" style="98" customWidth="1"/>
    <col min="12817" max="12817" width="12.42578125" style="98" customWidth="1"/>
    <col min="12818" max="12818" width="9" style="98" customWidth="1"/>
    <col min="12819" max="12819" width="13.140625" style="98" customWidth="1"/>
    <col min="12820" max="12820" width="9.140625" style="98" customWidth="1"/>
    <col min="12821" max="12821" width="6.85546875" style="98" customWidth="1"/>
    <col min="12822" max="12822" width="11.42578125" style="98" customWidth="1"/>
    <col min="12823" max="12823" width="9.85546875" style="98" customWidth="1"/>
    <col min="12824" max="12824" width="10.28515625" style="98" customWidth="1"/>
    <col min="12825" max="12825" width="17" style="98" customWidth="1"/>
    <col min="12826" max="12826" width="13.140625" style="98" customWidth="1"/>
    <col min="12827" max="12827" width="13.85546875" style="98" customWidth="1"/>
    <col min="12828" max="12828" width="13.140625" style="98" customWidth="1"/>
    <col min="12829" max="12829" width="16.85546875" style="98" customWidth="1"/>
    <col min="12830" max="12830" width="11.85546875" style="98" customWidth="1"/>
    <col min="12831" max="12831" width="7.28515625" style="98" customWidth="1"/>
    <col min="12832" max="12832" width="8.5703125" style="98" customWidth="1"/>
    <col min="12833" max="12833" width="9.5703125" style="98" customWidth="1"/>
    <col min="12834" max="12834" width="8.42578125" style="98" customWidth="1"/>
    <col min="12835" max="12835" width="9.5703125" style="98" customWidth="1"/>
    <col min="12836" max="12836" width="8" style="98" customWidth="1"/>
    <col min="12837" max="12837" width="27.28515625" style="98" customWidth="1"/>
    <col min="12838" max="12838" width="0.140625" style="98" customWidth="1"/>
    <col min="12839" max="12840" width="11.42578125" style="98"/>
    <col min="12841" max="12841" width="11.7109375" style="98" customWidth="1"/>
    <col min="12842" max="12842" width="11.42578125" style="98"/>
    <col min="12843" max="12843" width="46.28515625" style="98" customWidth="1"/>
    <col min="12844" max="12848" width="11.42578125" style="98" customWidth="1"/>
    <col min="12849" max="13056" width="11.42578125" style="98"/>
    <col min="13057" max="13057" width="8.42578125" style="98" customWidth="1"/>
    <col min="13058" max="13058" width="9.140625" style="98" customWidth="1"/>
    <col min="13059" max="13059" width="6.42578125" style="98" customWidth="1"/>
    <col min="13060" max="13060" width="11.42578125" style="98" customWidth="1"/>
    <col min="13061" max="13061" width="5" style="98" customWidth="1"/>
    <col min="13062" max="13062" width="9.42578125" style="98" customWidth="1"/>
    <col min="13063" max="13065" width="11.42578125" style="98" customWidth="1"/>
    <col min="13066" max="13066" width="11.5703125" style="98" customWidth="1"/>
    <col min="13067" max="13067" width="3.7109375" style="98" customWidth="1"/>
    <col min="13068" max="13068" width="11.28515625" style="98" customWidth="1"/>
    <col min="13069" max="13069" width="6.28515625" style="98" customWidth="1"/>
    <col min="13070" max="13070" width="5.140625" style="98" customWidth="1"/>
    <col min="13071" max="13071" width="6.42578125" style="98" customWidth="1"/>
    <col min="13072" max="13072" width="18.28515625" style="98" customWidth="1"/>
    <col min="13073" max="13073" width="12.42578125" style="98" customWidth="1"/>
    <col min="13074" max="13074" width="9" style="98" customWidth="1"/>
    <col min="13075" max="13075" width="13.140625" style="98" customWidth="1"/>
    <col min="13076" max="13076" width="9.140625" style="98" customWidth="1"/>
    <col min="13077" max="13077" width="6.85546875" style="98" customWidth="1"/>
    <col min="13078" max="13078" width="11.42578125" style="98" customWidth="1"/>
    <col min="13079" max="13079" width="9.85546875" style="98" customWidth="1"/>
    <col min="13080" max="13080" width="10.28515625" style="98" customWidth="1"/>
    <col min="13081" max="13081" width="17" style="98" customWidth="1"/>
    <col min="13082" max="13082" width="13.140625" style="98" customWidth="1"/>
    <col min="13083" max="13083" width="13.85546875" style="98" customWidth="1"/>
    <col min="13084" max="13084" width="13.140625" style="98" customWidth="1"/>
    <col min="13085" max="13085" width="16.85546875" style="98" customWidth="1"/>
    <col min="13086" max="13086" width="11.85546875" style="98" customWidth="1"/>
    <col min="13087" max="13087" width="7.28515625" style="98" customWidth="1"/>
    <col min="13088" max="13088" width="8.5703125" style="98" customWidth="1"/>
    <col min="13089" max="13089" width="9.5703125" style="98" customWidth="1"/>
    <col min="13090" max="13090" width="8.42578125" style="98" customWidth="1"/>
    <col min="13091" max="13091" width="9.5703125" style="98" customWidth="1"/>
    <col min="13092" max="13092" width="8" style="98" customWidth="1"/>
    <col min="13093" max="13093" width="27.28515625" style="98" customWidth="1"/>
    <col min="13094" max="13094" width="0.140625" style="98" customWidth="1"/>
    <col min="13095" max="13096" width="11.42578125" style="98"/>
    <col min="13097" max="13097" width="11.7109375" style="98" customWidth="1"/>
    <col min="13098" max="13098" width="11.42578125" style="98"/>
    <col min="13099" max="13099" width="46.28515625" style="98" customWidth="1"/>
    <col min="13100" max="13104" width="11.42578125" style="98" customWidth="1"/>
    <col min="13105" max="13312" width="11.42578125" style="98"/>
    <col min="13313" max="13313" width="8.42578125" style="98" customWidth="1"/>
    <col min="13314" max="13314" width="9.140625" style="98" customWidth="1"/>
    <col min="13315" max="13315" width="6.42578125" style="98" customWidth="1"/>
    <col min="13316" max="13316" width="11.42578125" style="98" customWidth="1"/>
    <col min="13317" max="13317" width="5" style="98" customWidth="1"/>
    <col min="13318" max="13318" width="9.42578125" style="98" customWidth="1"/>
    <col min="13319" max="13321" width="11.42578125" style="98" customWidth="1"/>
    <col min="13322" max="13322" width="11.5703125" style="98" customWidth="1"/>
    <col min="13323" max="13323" width="3.7109375" style="98" customWidth="1"/>
    <col min="13324" max="13324" width="11.28515625" style="98" customWidth="1"/>
    <col min="13325" max="13325" width="6.28515625" style="98" customWidth="1"/>
    <col min="13326" max="13326" width="5.140625" style="98" customWidth="1"/>
    <col min="13327" max="13327" width="6.42578125" style="98" customWidth="1"/>
    <col min="13328" max="13328" width="18.28515625" style="98" customWidth="1"/>
    <col min="13329" max="13329" width="12.42578125" style="98" customWidth="1"/>
    <col min="13330" max="13330" width="9" style="98" customWidth="1"/>
    <col min="13331" max="13331" width="13.140625" style="98" customWidth="1"/>
    <col min="13332" max="13332" width="9.140625" style="98" customWidth="1"/>
    <col min="13333" max="13333" width="6.85546875" style="98" customWidth="1"/>
    <col min="13334" max="13334" width="11.42578125" style="98" customWidth="1"/>
    <col min="13335" max="13335" width="9.85546875" style="98" customWidth="1"/>
    <col min="13336" max="13336" width="10.28515625" style="98" customWidth="1"/>
    <col min="13337" max="13337" width="17" style="98" customWidth="1"/>
    <col min="13338" max="13338" width="13.140625" style="98" customWidth="1"/>
    <col min="13339" max="13339" width="13.85546875" style="98" customWidth="1"/>
    <col min="13340" max="13340" width="13.140625" style="98" customWidth="1"/>
    <col min="13341" max="13341" width="16.85546875" style="98" customWidth="1"/>
    <col min="13342" max="13342" width="11.85546875" style="98" customWidth="1"/>
    <col min="13343" max="13343" width="7.28515625" style="98" customWidth="1"/>
    <col min="13344" max="13344" width="8.5703125" style="98" customWidth="1"/>
    <col min="13345" max="13345" width="9.5703125" style="98" customWidth="1"/>
    <col min="13346" max="13346" width="8.42578125" style="98" customWidth="1"/>
    <col min="13347" max="13347" width="9.5703125" style="98" customWidth="1"/>
    <col min="13348" max="13348" width="8" style="98" customWidth="1"/>
    <col min="13349" max="13349" width="27.28515625" style="98" customWidth="1"/>
    <col min="13350" max="13350" width="0.140625" style="98" customWidth="1"/>
    <col min="13351" max="13352" width="11.42578125" style="98"/>
    <col min="13353" max="13353" width="11.7109375" style="98" customWidth="1"/>
    <col min="13354" max="13354" width="11.42578125" style="98"/>
    <col min="13355" max="13355" width="46.28515625" style="98" customWidth="1"/>
    <col min="13356" max="13360" width="11.42578125" style="98" customWidth="1"/>
    <col min="13361" max="13568" width="11.42578125" style="98"/>
    <col min="13569" max="13569" width="8.42578125" style="98" customWidth="1"/>
    <col min="13570" max="13570" width="9.140625" style="98" customWidth="1"/>
    <col min="13571" max="13571" width="6.42578125" style="98" customWidth="1"/>
    <col min="13572" max="13572" width="11.42578125" style="98" customWidth="1"/>
    <col min="13573" max="13573" width="5" style="98" customWidth="1"/>
    <col min="13574" max="13574" width="9.42578125" style="98" customWidth="1"/>
    <col min="13575" max="13577" width="11.42578125" style="98" customWidth="1"/>
    <col min="13578" max="13578" width="11.5703125" style="98" customWidth="1"/>
    <col min="13579" max="13579" width="3.7109375" style="98" customWidth="1"/>
    <col min="13580" max="13580" width="11.28515625" style="98" customWidth="1"/>
    <col min="13581" max="13581" width="6.28515625" style="98" customWidth="1"/>
    <col min="13582" max="13582" width="5.140625" style="98" customWidth="1"/>
    <col min="13583" max="13583" width="6.42578125" style="98" customWidth="1"/>
    <col min="13584" max="13584" width="18.28515625" style="98" customWidth="1"/>
    <col min="13585" max="13585" width="12.42578125" style="98" customWidth="1"/>
    <col min="13586" max="13586" width="9" style="98" customWidth="1"/>
    <col min="13587" max="13587" width="13.140625" style="98" customWidth="1"/>
    <col min="13588" max="13588" width="9.140625" style="98" customWidth="1"/>
    <col min="13589" max="13589" width="6.85546875" style="98" customWidth="1"/>
    <col min="13590" max="13590" width="11.42578125" style="98" customWidth="1"/>
    <col min="13591" max="13591" width="9.85546875" style="98" customWidth="1"/>
    <col min="13592" max="13592" width="10.28515625" style="98" customWidth="1"/>
    <col min="13593" max="13593" width="17" style="98" customWidth="1"/>
    <col min="13594" max="13594" width="13.140625" style="98" customWidth="1"/>
    <col min="13595" max="13595" width="13.85546875" style="98" customWidth="1"/>
    <col min="13596" max="13596" width="13.140625" style="98" customWidth="1"/>
    <col min="13597" max="13597" width="16.85546875" style="98" customWidth="1"/>
    <col min="13598" max="13598" width="11.85546875" style="98" customWidth="1"/>
    <col min="13599" max="13599" width="7.28515625" style="98" customWidth="1"/>
    <col min="13600" max="13600" width="8.5703125" style="98" customWidth="1"/>
    <col min="13601" max="13601" width="9.5703125" style="98" customWidth="1"/>
    <col min="13602" max="13602" width="8.42578125" style="98" customWidth="1"/>
    <col min="13603" max="13603" width="9.5703125" style="98" customWidth="1"/>
    <col min="13604" max="13604" width="8" style="98" customWidth="1"/>
    <col min="13605" max="13605" width="27.28515625" style="98" customWidth="1"/>
    <col min="13606" max="13606" width="0.140625" style="98" customWidth="1"/>
    <col min="13607" max="13608" width="11.42578125" style="98"/>
    <col min="13609" max="13609" width="11.7109375" style="98" customWidth="1"/>
    <col min="13610" max="13610" width="11.42578125" style="98"/>
    <col min="13611" max="13611" width="46.28515625" style="98" customWidth="1"/>
    <col min="13612" max="13616" width="11.42578125" style="98" customWidth="1"/>
    <col min="13617" max="13824" width="11.42578125" style="98"/>
    <col min="13825" max="13825" width="8.42578125" style="98" customWidth="1"/>
    <col min="13826" max="13826" width="9.140625" style="98" customWidth="1"/>
    <col min="13827" max="13827" width="6.42578125" style="98" customWidth="1"/>
    <col min="13828" max="13828" width="11.42578125" style="98" customWidth="1"/>
    <col min="13829" max="13829" width="5" style="98" customWidth="1"/>
    <col min="13830" max="13830" width="9.42578125" style="98" customWidth="1"/>
    <col min="13831" max="13833" width="11.42578125" style="98" customWidth="1"/>
    <col min="13834" max="13834" width="11.5703125" style="98" customWidth="1"/>
    <col min="13835" max="13835" width="3.7109375" style="98" customWidth="1"/>
    <col min="13836" max="13836" width="11.28515625" style="98" customWidth="1"/>
    <col min="13837" max="13837" width="6.28515625" style="98" customWidth="1"/>
    <col min="13838" max="13838" width="5.140625" style="98" customWidth="1"/>
    <col min="13839" max="13839" width="6.42578125" style="98" customWidth="1"/>
    <col min="13840" max="13840" width="18.28515625" style="98" customWidth="1"/>
    <col min="13841" max="13841" width="12.42578125" style="98" customWidth="1"/>
    <col min="13842" max="13842" width="9" style="98" customWidth="1"/>
    <col min="13843" max="13843" width="13.140625" style="98" customWidth="1"/>
    <col min="13844" max="13844" width="9.140625" style="98" customWidth="1"/>
    <col min="13845" max="13845" width="6.85546875" style="98" customWidth="1"/>
    <col min="13846" max="13846" width="11.42578125" style="98" customWidth="1"/>
    <col min="13847" max="13847" width="9.85546875" style="98" customWidth="1"/>
    <col min="13848" max="13848" width="10.28515625" style="98" customWidth="1"/>
    <col min="13849" max="13849" width="17" style="98" customWidth="1"/>
    <col min="13850" max="13850" width="13.140625" style="98" customWidth="1"/>
    <col min="13851" max="13851" width="13.85546875" style="98" customWidth="1"/>
    <col min="13852" max="13852" width="13.140625" style="98" customWidth="1"/>
    <col min="13853" max="13853" width="16.85546875" style="98" customWidth="1"/>
    <col min="13854" max="13854" width="11.85546875" style="98" customWidth="1"/>
    <col min="13855" max="13855" width="7.28515625" style="98" customWidth="1"/>
    <col min="13856" max="13856" width="8.5703125" style="98" customWidth="1"/>
    <col min="13857" max="13857" width="9.5703125" style="98" customWidth="1"/>
    <col min="13858" max="13858" width="8.42578125" style="98" customWidth="1"/>
    <col min="13859" max="13859" width="9.5703125" style="98" customWidth="1"/>
    <col min="13860" max="13860" width="8" style="98" customWidth="1"/>
    <col min="13861" max="13861" width="27.28515625" style="98" customWidth="1"/>
    <col min="13862" max="13862" width="0.140625" style="98" customWidth="1"/>
    <col min="13863" max="13864" width="11.42578125" style="98"/>
    <col min="13865" max="13865" width="11.7109375" style="98" customWidth="1"/>
    <col min="13866" max="13866" width="11.42578125" style="98"/>
    <col min="13867" max="13867" width="46.28515625" style="98" customWidth="1"/>
    <col min="13868" max="13872" width="11.42578125" style="98" customWidth="1"/>
    <col min="13873" max="14080" width="11.42578125" style="98"/>
    <col min="14081" max="14081" width="8.42578125" style="98" customWidth="1"/>
    <col min="14082" max="14082" width="9.140625" style="98" customWidth="1"/>
    <col min="14083" max="14083" width="6.42578125" style="98" customWidth="1"/>
    <col min="14084" max="14084" width="11.42578125" style="98" customWidth="1"/>
    <col min="14085" max="14085" width="5" style="98" customWidth="1"/>
    <col min="14086" max="14086" width="9.42578125" style="98" customWidth="1"/>
    <col min="14087" max="14089" width="11.42578125" style="98" customWidth="1"/>
    <col min="14090" max="14090" width="11.5703125" style="98" customWidth="1"/>
    <col min="14091" max="14091" width="3.7109375" style="98" customWidth="1"/>
    <col min="14092" max="14092" width="11.28515625" style="98" customWidth="1"/>
    <col min="14093" max="14093" width="6.28515625" style="98" customWidth="1"/>
    <col min="14094" max="14094" width="5.140625" style="98" customWidth="1"/>
    <col min="14095" max="14095" width="6.42578125" style="98" customWidth="1"/>
    <col min="14096" max="14096" width="18.28515625" style="98" customWidth="1"/>
    <col min="14097" max="14097" width="12.42578125" style="98" customWidth="1"/>
    <col min="14098" max="14098" width="9" style="98" customWidth="1"/>
    <col min="14099" max="14099" width="13.140625" style="98" customWidth="1"/>
    <col min="14100" max="14100" width="9.140625" style="98" customWidth="1"/>
    <col min="14101" max="14101" width="6.85546875" style="98" customWidth="1"/>
    <col min="14102" max="14102" width="11.42578125" style="98" customWidth="1"/>
    <col min="14103" max="14103" width="9.85546875" style="98" customWidth="1"/>
    <col min="14104" max="14104" width="10.28515625" style="98" customWidth="1"/>
    <col min="14105" max="14105" width="17" style="98" customWidth="1"/>
    <col min="14106" max="14106" width="13.140625" style="98" customWidth="1"/>
    <col min="14107" max="14107" width="13.85546875" style="98" customWidth="1"/>
    <col min="14108" max="14108" width="13.140625" style="98" customWidth="1"/>
    <col min="14109" max="14109" width="16.85546875" style="98" customWidth="1"/>
    <col min="14110" max="14110" width="11.85546875" style="98" customWidth="1"/>
    <col min="14111" max="14111" width="7.28515625" style="98" customWidth="1"/>
    <col min="14112" max="14112" width="8.5703125" style="98" customWidth="1"/>
    <col min="14113" max="14113" width="9.5703125" style="98" customWidth="1"/>
    <col min="14114" max="14114" width="8.42578125" style="98" customWidth="1"/>
    <col min="14115" max="14115" width="9.5703125" style="98" customWidth="1"/>
    <col min="14116" max="14116" width="8" style="98" customWidth="1"/>
    <col min="14117" max="14117" width="27.28515625" style="98" customWidth="1"/>
    <col min="14118" max="14118" width="0.140625" style="98" customWidth="1"/>
    <col min="14119" max="14120" width="11.42578125" style="98"/>
    <col min="14121" max="14121" width="11.7109375" style="98" customWidth="1"/>
    <col min="14122" max="14122" width="11.42578125" style="98"/>
    <col min="14123" max="14123" width="46.28515625" style="98" customWidth="1"/>
    <col min="14124" max="14128" width="11.42578125" style="98" customWidth="1"/>
    <col min="14129" max="14336" width="11.42578125" style="98"/>
    <col min="14337" max="14337" width="8.42578125" style="98" customWidth="1"/>
    <col min="14338" max="14338" width="9.140625" style="98" customWidth="1"/>
    <col min="14339" max="14339" width="6.42578125" style="98" customWidth="1"/>
    <col min="14340" max="14340" width="11.42578125" style="98" customWidth="1"/>
    <col min="14341" max="14341" width="5" style="98" customWidth="1"/>
    <col min="14342" max="14342" width="9.42578125" style="98" customWidth="1"/>
    <col min="14343" max="14345" width="11.42578125" style="98" customWidth="1"/>
    <col min="14346" max="14346" width="11.5703125" style="98" customWidth="1"/>
    <col min="14347" max="14347" width="3.7109375" style="98" customWidth="1"/>
    <col min="14348" max="14348" width="11.28515625" style="98" customWidth="1"/>
    <col min="14349" max="14349" width="6.28515625" style="98" customWidth="1"/>
    <col min="14350" max="14350" width="5.140625" style="98" customWidth="1"/>
    <col min="14351" max="14351" width="6.42578125" style="98" customWidth="1"/>
    <col min="14352" max="14352" width="18.28515625" style="98" customWidth="1"/>
    <col min="14353" max="14353" width="12.42578125" style="98" customWidth="1"/>
    <col min="14354" max="14354" width="9" style="98" customWidth="1"/>
    <col min="14355" max="14355" width="13.140625" style="98" customWidth="1"/>
    <col min="14356" max="14356" width="9.140625" style="98" customWidth="1"/>
    <col min="14357" max="14357" width="6.85546875" style="98" customWidth="1"/>
    <col min="14358" max="14358" width="11.42578125" style="98" customWidth="1"/>
    <col min="14359" max="14359" width="9.85546875" style="98" customWidth="1"/>
    <col min="14360" max="14360" width="10.28515625" style="98" customWidth="1"/>
    <col min="14361" max="14361" width="17" style="98" customWidth="1"/>
    <col min="14362" max="14362" width="13.140625" style="98" customWidth="1"/>
    <col min="14363" max="14363" width="13.85546875" style="98" customWidth="1"/>
    <col min="14364" max="14364" width="13.140625" style="98" customWidth="1"/>
    <col min="14365" max="14365" width="16.85546875" style="98" customWidth="1"/>
    <col min="14366" max="14366" width="11.85546875" style="98" customWidth="1"/>
    <col min="14367" max="14367" width="7.28515625" style="98" customWidth="1"/>
    <col min="14368" max="14368" width="8.5703125" style="98" customWidth="1"/>
    <col min="14369" max="14369" width="9.5703125" style="98" customWidth="1"/>
    <col min="14370" max="14370" width="8.42578125" style="98" customWidth="1"/>
    <col min="14371" max="14371" width="9.5703125" style="98" customWidth="1"/>
    <col min="14372" max="14372" width="8" style="98" customWidth="1"/>
    <col min="14373" max="14373" width="27.28515625" style="98" customWidth="1"/>
    <col min="14374" max="14374" width="0.140625" style="98" customWidth="1"/>
    <col min="14375" max="14376" width="11.42578125" style="98"/>
    <col min="14377" max="14377" width="11.7109375" style="98" customWidth="1"/>
    <col min="14378" max="14378" width="11.42578125" style="98"/>
    <col min="14379" max="14379" width="46.28515625" style="98" customWidth="1"/>
    <col min="14380" max="14384" width="11.42578125" style="98" customWidth="1"/>
    <col min="14385" max="14592" width="11.42578125" style="98"/>
    <col min="14593" max="14593" width="8.42578125" style="98" customWidth="1"/>
    <col min="14594" max="14594" width="9.140625" style="98" customWidth="1"/>
    <col min="14595" max="14595" width="6.42578125" style="98" customWidth="1"/>
    <col min="14596" max="14596" width="11.42578125" style="98" customWidth="1"/>
    <col min="14597" max="14597" width="5" style="98" customWidth="1"/>
    <col min="14598" max="14598" width="9.42578125" style="98" customWidth="1"/>
    <col min="14599" max="14601" width="11.42578125" style="98" customWidth="1"/>
    <col min="14602" max="14602" width="11.5703125" style="98" customWidth="1"/>
    <col min="14603" max="14603" width="3.7109375" style="98" customWidth="1"/>
    <col min="14604" max="14604" width="11.28515625" style="98" customWidth="1"/>
    <col min="14605" max="14605" width="6.28515625" style="98" customWidth="1"/>
    <col min="14606" max="14606" width="5.140625" style="98" customWidth="1"/>
    <col min="14607" max="14607" width="6.42578125" style="98" customWidth="1"/>
    <col min="14608" max="14608" width="18.28515625" style="98" customWidth="1"/>
    <col min="14609" max="14609" width="12.42578125" style="98" customWidth="1"/>
    <col min="14610" max="14610" width="9" style="98" customWidth="1"/>
    <col min="14611" max="14611" width="13.140625" style="98" customWidth="1"/>
    <col min="14612" max="14612" width="9.140625" style="98" customWidth="1"/>
    <col min="14613" max="14613" width="6.85546875" style="98" customWidth="1"/>
    <col min="14614" max="14614" width="11.42578125" style="98" customWidth="1"/>
    <col min="14615" max="14615" width="9.85546875" style="98" customWidth="1"/>
    <col min="14616" max="14616" width="10.28515625" style="98" customWidth="1"/>
    <col min="14617" max="14617" width="17" style="98" customWidth="1"/>
    <col min="14618" max="14618" width="13.140625" style="98" customWidth="1"/>
    <col min="14619" max="14619" width="13.85546875" style="98" customWidth="1"/>
    <col min="14620" max="14620" width="13.140625" style="98" customWidth="1"/>
    <col min="14621" max="14621" width="16.85546875" style="98" customWidth="1"/>
    <col min="14622" max="14622" width="11.85546875" style="98" customWidth="1"/>
    <col min="14623" max="14623" width="7.28515625" style="98" customWidth="1"/>
    <col min="14624" max="14624" width="8.5703125" style="98" customWidth="1"/>
    <col min="14625" max="14625" width="9.5703125" style="98" customWidth="1"/>
    <col min="14626" max="14626" width="8.42578125" style="98" customWidth="1"/>
    <col min="14627" max="14627" width="9.5703125" style="98" customWidth="1"/>
    <col min="14628" max="14628" width="8" style="98" customWidth="1"/>
    <col min="14629" max="14629" width="27.28515625" style="98" customWidth="1"/>
    <col min="14630" max="14630" width="0.140625" style="98" customWidth="1"/>
    <col min="14631" max="14632" width="11.42578125" style="98"/>
    <col min="14633" max="14633" width="11.7109375" style="98" customWidth="1"/>
    <col min="14634" max="14634" width="11.42578125" style="98"/>
    <col min="14635" max="14635" width="46.28515625" style="98" customWidth="1"/>
    <col min="14636" max="14640" width="11.42578125" style="98" customWidth="1"/>
    <col min="14641" max="14848" width="11.42578125" style="98"/>
    <col min="14849" max="14849" width="8.42578125" style="98" customWidth="1"/>
    <col min="14850" max="14850" width="9.140625" style="98" customWidth="1"/>
    <col min="14851" max="14851" width="6.42578125" style="98" customWidth="1"/>
    <col min="14852" max="14852" width="11.42578125" style="98" customWidth="1"/>
    <col min="14853" max="14853" width="5" style="98" customWidth="1"/>
    <col min="14854" max="14854" width="9.42578125" style="98" customWidth="1"/>
    <col min="14855" max="14857" width="11.42578125" style="98" customWidth="1"/>
    <col min="14858" max="14858" width="11.5703125" style="98" customWidth="1"/>
    <col min="14859" max="14859" width="3.7109375" style="98" customWidth="1"/>
    <col min="14860" max="14860" width="11.28515625" style="98" customWidth="1"/>
    <col min="14861" max="14861" width="6.28515625" style="98" customWidth="1"/>
    <col min="14862" max="14862" width="5.140625" style="98" customWidth="1"/>
    <col min="14863" max="14863" width="6.42578125" style="98" customWidth="1"/>
    <col min="14864" max="14864" width="18.28515625" style="98" customWidth="1"/>
    <col min="14865" max="14865" width="12.42578125" style="98" customWidth="1"/>
    <col min="14866" max="14866" width="9" style="98" customWidth="1"/>
    <col min="14867" max="14867" width="13.140625" style="98" customWidth="1"/>
    <col min="14868" max="14868" width="9.140625" style="98" customWidth="1"/>
    <col min="14869" max="14869" width="6.85546875" style="98" customWidth="1"/>
    <col min="14870" max="14870" width="11.42578125" style="98" customWidth="1"/>
    <col min="14871" max="14871" width="9.85546875" style="98" customWidth="1"/>
    <col min="14872" max="14872" width="10.28515625" style="98" customWidth="1"/>
    <col min="14873" max="14873" width="17" style="98" customWidth="1"/>
    <col min="14874" max="14874" width="13.140625" style="98" customWidth="1"/>
    <col min="14875" max="14875" width="13.85546875" style="98" customWidth="1"/>
    <col min="14876" max="14876" width="13.140625" style="98" customWidth="1"/>
    <col min="14877" max="14877" width="16.85546875" style="98" customWidth="1"/>
    <col min="14878" max="14878" width="11.85546875" style="98" customWidth="1"/>
    <col min="14879" max="14879" width="7.28515625" style="98" customWidth="1"/>
    <col min="14880" max="14880" width="8.5703125" style="98" customWidth="1"/>
    <col min="14881" max="14881" width="9.5703125" style="98" customWidth="1"/>
    <col min="14882" max="14882" width="8.42578125" style="98" customWidth="1"/>
    <col min="14883" max="14883" width="9.5703125" style="98" customWidth="1"/>
    <col min="14884" max="14884" width="8" style="98" customWidth="1"/>
    <col min="14885" max="14885" width="27.28515625" style="98" customWidth="1"/>
    <col min="14886" max="14886" width="0.140625" style="98" customWidth="1"/>
    <col min="14887" max="14888" width="11.42578125" style="98"/>
    <col min="14889" max="14889" width="11.7109375" style="98" customWidth="1"/>
    <col min="14890" max="14890" width="11.42578125" style="98"/>
    <col min="14891" max="14891" width="46.28515625" style="98" customWidth="1"/>
    <col min="14892" max="14896" width="11.42578125" style="98" customWidth="1"/>
    <col min="14897" max="15104" width="11.42578125" style="98"/>
    <col min="15105" max="15105" width="8.42578125" style="98" customWidth="1"/>
    <col min="15106" max="15106" width="9.140625" style="98" customWidth="1"/>
    <col min="15107" max="15107" width="6.42578125" style="98" customWidth="1"/>
    <col min="15108" max="15108" width="11.42578125" style="98" customWidth="1"/>
    <col min="15109" max="15109" width="5" style="98" customWidth="1"/>
    <col min="15110" max="15110" width="9.42578125" style="98" customWidth="1"/>
    <col min="15111" max="15113" width="11.42578125" style="98" customWidth="1"/>
    <col min="15114" max="15114" width="11.5703125" style="98" customWidth="1"/>
    <col min="15115" max="15115" width="3.7109375" style="98" customWidth="1"/>
    <col min="15116" max="15116" width="11.28515625" style="98" customWidth="1"/>
    <col min="15117" max="15117" width="6.28515625" style="98" customWidth="1"/>
    <col min="15118" max="15118" width="5.140625" style="98" customWidth="1"/>
    <col min="15119" max="15119" width="6.42578125" style="98" customWidth="1"/>
    <col min="15120" max="15120" width="18.28515625" style="98" customWidth="1"/>
    <col min="15121" max="15121" width="12.42578125" style="98" customWidth="1"/>
    <col min="15122" max="15122" width="9" style="98" customWidth="1"/>
    <col min="15123" max="15123" width="13.140625" style="98" customWidth="1"/>
    <col min="15124" max="15124" width="9.140625" style="98" customWidth="1"/>
    <col min="15125" max="15125" width="6.85546875" style="98" customWidth="1"/>
    <col min="15126" max="15126" width="11.42578125" style="98" customWidth="1"/>
    <col min="15127" max="15127" width="9.85546875" style="98" customWidth="1"/>
    <col min="15128" max="15128" width="10.28515625" style="98" customWidth="1"/>
    <col min="15129" max="15129" width="17" style="98" customWidth="1"/>
    <col min="15130" max="15130" width="13.140625" style="98" customWidth="1"/>
    <col min="15131" max="15131" width="13.85546875" style="98" customWidth="1"/>
    <col min="15132" max="15132" width="13.140625" style="98" customWidth="1"/>
    <col min="15133" max="15133" width="16.85546875" style="98" customWidth="1"/>
    <col min="15134" max="15134" width="11.85546875" style="98" customWidth="1"/>
    <col min="15135" max="15135" width="7.28515625" style="98" customWidth="1"/>
    <col min="15136" max="15136" width="8.5703125" style="98" customWidth="1"/>
    <col min="15137" max="15137" width="9.5703125" style="98" customWidth="1"/>
    <col min="15138" max="15138" width="8.42578125" style="98" customWidth="1"/>
    <col min="15139" max="15139" width="9.5703125" style="98" customWidth="1"/>
    <col min="15140" max="15140" width="8" style="98" customWidth="1"/>
    <col min="15141" max="15141" width="27.28515625" style="98" customWidth="1"/>
    <col min="15142" max="15142" width="0.140625" style="98" customWidth="1"/>
    <col min="15143" max="15144" width="11.42578125" style="98"/>
    <col min="15145" max="15145" width="11.7109375" style="98" customWidth="1"/>
    <col min="15146" max="15146" width="11.42578125" style="98"/>
    <col min="15147" max="15147" width="46.28515625" style="98" customWidth="1"/>
    <col min="15148" max="15152" width="11.42578125" style="98" customWidth="1"/>
    <col min="15153" max="15360" width="11.42578125" style="98"/>
    <col min="15361" max="15361" width="8.42578125" style="98" customWidth="1"/>
    <col min="15362" max="15362" width="9.140625" style="98" customWidth="1"/>
    <col min="15363" max="15363" width="6.42578125" style="98" customWidth="1"/>
    <col min="15364" max="15364" width="11.42578125" style="98" customWidth="1"/>
    <col min="15365" max="15365" width="5" style="98" customWidth="1"/>
    <col min="15366" max="15366" width="9.42578125" style="98" customWidth="1"/>
    <col min="15367" max="15369" width="11.42578125" style="98" customWidth="1"/>
    <col min="15370" max="15370" width="11.5703125" style="98" customWidth="1"/>
    <col min="15371" max="15371" width="3.7109375" style="98" customWidth="1"/>
    <col min="15372" max="15372" width="11.28515625" style="98" customWidth="1"/>
    <col min="15373" max="15373" width="6.28515625" style="98" customWidth="1"/>
    <col min="15374" max="15374" width="5.140625" style="98" customWidth="1"/>
    <col min="15375" max="15375" width="6.42578125" style="98" customWidth="1"/>
    <col min="15376" max="15376" width="18.28515625" style="98" customWidth="1"/>
    <col min="15377" max="15377" width="12.42578125" style="98" customWidth="1"/>
    <col min="15378" max="15378" width="9" style="98" customWidth="1"/>
    <col min="15379" max="15379" width="13.140625" style="98" customWidth="1"/>
    <col min="15380" max="15380" width="9.140625" style="98" customWidth="1"/>
    <col min="15381" max="15381" width="6.85546875" style="98" customWidth="1"/>
    <col min="15382" max="15382" width="11.42578125" style="98" customWidth="1"/>
    <col min="15383" max="15383" width="9.85546875" style="98" customWidth="1"/>
    <col min="15384" max="15384" width="10.28515625" style="98" customWidth="1"/>
    <col min="15385" max="15385" width="17" style="98" customWidth="1"/>
    <col min="15386" max="15386" width="13.140625" style="98" customWidth="1"/>
    <col min="15387" max="15387" width="13.85546875" style="98" customWidth="1"/>
    <col min="15388" max="15388" width="13.140625" style="98" customWidth="1"/>
    <col min="15389" max="15389" width="16.85546875" style="98" customWidth="1"/>
    <col min="15390" max="15390" width="11.85546875" style="98" customWidth="1"/>
    <col min="15391" max="15391" width="7.28515625" style="98" customWidth="1"/>
    <col min="15392" max="15392" width="8.5703125" style="98" customWidth="1"/>
    <col min="15393" max="15393" width="9.5703125" style="98" customWidth="1"/>
    <col min="15394" max="15394" width="8.42578125" style="98" customWidth="1"/>
    <col min="15395" max="15395" width="9.5703125" style="98" customWidth="1"/>
    <col min="15396" max="15396" width="8" style="98" customWidth="1"/>
    <col min="15397" max="15397" width="27.28515625" style="98" customWidth="1"/>
    <col min="15398" max="15398" width="0.140625" style="98" customWidth="1"/>
    <col min="15399" max="15400" width="11.42578125" style="98"/>
    <col min="15401" max="15401" width="11.7109375" style="98" customWidth="1"/>
    <col min="15402" max="15402" width="11.42578125" style="98"/>
    <col min="15403" max="15403" width="46.28515625" style="98" customWidth="1"/>
    <col min="15404" max="15408" width="11.42578125" style="98" customWidth="1"/>
    <col min="15409" max="15616" width="11.42578125" style="98"/>
    <col min="15617" max="15617" width="8.42578125" style="98" customWidth="1"/>
    <col min="15618" max="15618" width="9.140625" style="98" customWidth="1"/>
    <col min="15619" max="15619" width="6.42578125" style="98" customWidth="1"/>
    <col min="15620" max="15620" width="11.42578125" style="98" customWidth="1"/>
    <col min="15621" max="15621" width="5" style="98" customWidth="1"/>
    <col min="15622" max="15622" width="9.42578125" style="98" customWidth="1"/>
    <col min="15623" max="15625" width="11.42578125" style="98" customWidth="1"/>
    <col min="15626" max="15626" width="11.5703125" style="98" customWidth="1"/>
    <col min="15627" max="15627" width="3.7109375" style="98" customWidth="1"/>
    <col min="15628" max="15628" width="11.28515625" style="98" customWidth="1"/>
    <col min="15629" max="15629" width="6.28515625" style="98" customWidth="1"/>
    <col min="15630" max="15630" width="5.140625" style="98" customWidth="1"/>
    <col min="15631" max="15631" width="6.42578125" style="98" customWidth="1"/>
    <col min="15632" max="15632" width="18.28515625" style="98" customWidth="1"/>
    <col min="15633" max="15633" width="12.42578125" style="98" customWidth="1"/>
    <col min="15634" max="15634" width="9" style="98" customWidth="1"/>
    <col min="15635" max="15635" width="13.140625" style="98" customWidth="1"/>
    <col min="15636" max="15636" width="9.140625" style="98" customWidth="1"/>
    <col min="15637" max="15637" width="6.85546875" style="98" customWidth="1"/>
    <col min="15638" max="15638" width="11.42578125" style="98" customWidth="1"/>
    <col min="15639" max="15639" width="9.85546875" style="98" customWidth="1"/>
    <col min="15640" max="15640" width="10.28515625" style="98" customWidth="1"/>
    <col min="15641" max="15641" width="17" style="98" customWidth="1"/>
    <col min="15642" max="15642" width="13.140625" style="98" customWidth="1"/>
    <col min="15643" max="15643" width="13.85546875" style="98" customWidth="1"/>
    <col min="15644" max="15644" width="13.140625" style="98" customWidth="1"/>
    <col min="15645" max="15645" width="16.85546875" style="98" customWidth="1"/>
    <col min="15646" max="15646" width="11.85546875" style="98" customWidth="1"/>
    <col min="15647" max="15647" width="7.28515625" style="98" customWidth="1"/>
    <col min="15648" max="15648" width="8.5703125" style="98" customWidth="1"/>
    <col min="15649" max="15649" width="9.5703125" style="98" customWidth="1"/>
    <col min="15650" max="15650" width="8.42578125" style="98" customWidth="1"/>
    <col min="15651" max="15651" width="9.5703125" style="98" customWidth="1"/>
    <col min="15652" max="15652" width="8" style="98" customWidth="1"/>
    <col min="15653" max="15653" width="27.28515625" style="98" customWidth="1"/>
    <col min="15654" max="15654" width="0.140625" style="98" customWidth="1"/>
    <col min="15655" max="15656" width="11.42578125" style="98"/>
    <col min="15657" max="15657" width="11.7109375" style="98" customWidth="1"/>
    <col min="15658" max="15658" width="11.42578125" style="98"/>
    <col min="15659" max="15659" width="46.28515625" style="98" customWidth="1"/>
    <col min="15660" max="15664" width="11.42578125" style="98" customWidth="1"/>
    <col min="15665" max="15872" width="11.42578125" style="98"/>
    <col min="15873" max="15873" width="8.42578125" style="98" customWidth="1"/>
    <col min="15874" max="15874" width="9.140625" style="98" customWidth="1"/>
    <col min="15875" max="15875" width="6.42578125" style="98" customWidth="1"/>
    <col min="15876" max="15876" width="11.42578125" style="98" customWidth="1"/>
    <col min="15877" max="15877" width="5" style="98" customWidth="1"/>
    <col min="15878" max="15878" width="9.42578125" style="98" customWidth="1"/>
    <col min="15879" max="15881" width="11.42578125" style="98" customWidth="1"/>
    <col min="15882" max="15882" width="11.5703125" style="98" customWidth="1"/>
    <col min="15883" max="15883" width="3.7109375" style="98" customWidth="1"/>
    <col min="15884" max="15884" width="11.28515625" style="98" customWidth="1"/>
    <col min="15885" max="15885" width="6.28515625" style="98" customWidth="1"/>
    <col min="15886" max="15886" width="5.140625" style="98" customWidth="1"/>
    <col min="15887" max="15887" width="6.42578125" style="98" customWidth="1"/>
    <col min="15888" max="15888" width="18.28515625" style="98" customWidth="1"/>
    <col min="15889" max="15889" width="12.42578125" style="98" customWidth="1"/>
    <col min="15890" max="15890" width="9" style="98" customWidth="1"/>
    <col min="15891" max="15891" width="13.140625" style="98" customWidth="1"/>
    <col min="15892" max="15892" width="9.140625" style="98" customWidth="1"/>
    <col min="15893" max="15893" width="6.85546875" style="98" customWidth="1"/>
    <col min="15894" max="15894" width="11.42578125" style="98" customWidth="1"/>
    <col min="15895" max="15895" width="9.85546875" style="98" customWidth="1"/>
    <col min="15896" max="15896" width="10.28515625" style="98" customWidth="1"/>
    <col min="15897" max="15897" width="17" style="98" customWidth="1"/>
    <col min="15898" max="15898" width="13.140625" style="98" customWidth="1"/>
    <col min="15899" max="15899" width="13.85546875" style="98" customWidth="1"/>
    <col min="15900" max="15900" width="13.140625" style="98" customWidth="1"/>
    <col min="15901" max="15901" width="16.85546875" style="98" customWidth="1"/>
    <col min="15902" max="15902" width="11.85546875" style="98" customWidth="1"/>
    <col min="15903" max="15903" width="7.28515625" style="98" customWidth="1"/>
    <col min="15904" max="15904" width="8.5703125" style="98" customWidth="1"/>
    <col min="15905" max="15905" width="9.5703125" style="98" customWidth="1"/>
    <col min="15906" max="15906" width="8.42578125" style="98" customWidth="1"/>
    <col min="15907" max="15907" width="9.5703125" style="98" customWidth="1"/>
    <col min="15908" max="15908" width="8" style="98" customWidth="1"/>
    <col min="15909" max="15909" width="27.28515625" style="98" customWidth="1"/>
    <col min="15910" max="15910" width="0.140625" style="98" customWidth="1"/>
    <col min="15911" max="15912" width="11.42578125" style="98"/>
    <col min="15913" max="15913" width="11.7109375" style="98" customWidth="1"/>
    <col min="15914" max="15914" width="11.42578125" style="98"/>
    <col min="15915" max="15915" width="46.28515625" style="98" customWidth="1"/>
    <col min="15916" max="15920" width="11.42578125" style="98" customWidth="1"/>
    <col min="15921" max="16128" width="11.42578125" style="98"/>
    <col min="16129" max="16129" width="8.42578125" style="98" customWidth="1"/>
    <col min="16130" max="16130" width="9.140625" style="98" customWidth="1"/>
    <col min="16131" max="16131" width="6.42578125" style="98" customWidth="1"/>
    <col min="16132" max="16132" width="11.42578125" style="98" customWidth="1"/>
    <col min="16133" max="16133" width="5" style="98" customWidth="1"/>
    <col min="16134" max="16134" width="9.42578125" style="98" customWidth="1"/>
    <col min="16135" max="16137" width="11.42578125" style="98" customWidth="1"/>
    <col min="16138" max="16138" width="11.5703125" style="98" customWidth="1"/>
    <col min="16139" max="16139" width="3.7109375" style="98" customWidth="1"/>
    <col min="16140" max="16140" width="11.28515625" style="98" customWidth="1"/>
    <col min="16141" max="16141" width="6.28515625" style="98" customWidth="1"/>
    <col min="16142" max="16142" width="5.140625" style="98" customWidth="1"/>
    <col min="16143" max="16143" width="6.42578125" style="98" customWidth="1"/>
    <col min="16144" max="16144" width="18.28515625" style="98" customWidth="1"/>
    <col min="16145" max="16145" width="12.42578125" style="98" customWidth="1"/>
    <col min="16146" max="16146" width="9" style="98" customWidth="1"/>
    <col min="16147" max="16147" width="13.140625" style="98" customWidth="1"/>
    <col min="16148" max="16148" width="9.140625" style="98" customWidth="1"/>
    <col min="16149" max="16149" width="6.85546875" style="98" customWidth="1"/>
    <col min="16150" max="16150" width="11.42578125" style="98" customWidth="1"/>
    <col min="16151" max="16151" width="9.85546875" style="98" customWidth="1"/>
    <col min="16152" max="16152" width="10.28515625" style="98" customWidth="1"/>
    <col min="16153" max="16153" width="17" style="98" customWidth="1"/>
    <col min="16154" max="16154" width="13.140625" style="98" customWidth="1"/>
    <col min="16155" max="16155" width="13.85546875" style="98" customWidth="1"/>
    <col min="16156" max="16156" width="13.140625" style="98" customWidth="1"/>
    <col min="16157" max="16157" width="16.85546875" style="98" customWidth="1"/>
    <col min="16158" max="16158" width="11.85546875" style="98" customWidth="1"/>
    <col min="16159" max="16159" width="7.28515625" style="98" customWidth="1"/>
    <col min="16160" max="16160" width="8.5703125" style="98" customWidth="1"/>
    <col min="16161" max="16161" width="9.5703125" style="98" customWidth="1"/>
    <col min="16162" max="16162" width="8.42578125" style="98" customWidth="1"/>
    <col min="16163" max="16163" width="9.5703125" style="98" customWidth="1"/>
    <col min="16164" max="16164" width="8" style="98" customWidth="1"/>
    <col min="16165" max="16165" width="27.28515625" style="98" customWidth="1"/>
    <col min="16166" max="16166" width="0.140625" style="98" customWidth="1"/>
    <col min="16167" max="16168" width="11.42578125" style="98"/>
    <col min="16169" max="16169" width="11.7109375" style="98" customWidth="1"/>
    <col min="16170" max="16170" width="11.42578125" style="98"/>
    <col min="16171" max="16171" width="46.28515625" style="98" customWidth="1"/>
    <col min="16172" max="16176" width="11.42578125" style="98" customWidth="1"/>
    <col min="16177" max="16384" width="11.42578125" style="98"/>
  </cols>
  <sheetData>
    <row r="1" spans="1:51" customFormat="1" ht="54.75" customHeight="1">
      <c r="A1" s="7" t="s">
        <v>36</v>
      </c>
      <c r="B1" s="7" t="s">
        <v>37</v>
      </c>
      <c r="C1" s="7" t="s">
        <v>0</v>
      </c>
      <c r="D1" s="7" t="s">
        <v>33</v>
      </c>
      <c r="E1" s="7" t="s">
        <v>1</v>
      </c>
      <c r="F1" s="7" t="s">
        <v>42</v>
      </c>
      <c r="G1" s="8" t="s">
        <v>17</v>
      </c>
      <c r="H1" s="8" t="s">
        <v>18</v>
      </c>
      <c r="I1" s="8" t="s">
        <v>19</v>
      </c>
      <c r="J1" s="8" t="s">
        <v>20</v>
      </c>
      <c r="K1" s="8" t="s">
        <v>3</v>
      </c>
      <c r="L1" s="8" t="s">
        <v>4</v>
      </c>
      <c r="M1" s="8" t="s">
        <v>248</v>
      </c>
      <c r="N1" s="8" t="s">
        <v>5</v>
      </c>
      <c r="O1" s="8" t="s">
        <v>38</v>
      </c>
      <c r="P1" s="8" t="s">
        <v>6</v>
      </c>
      <c r="Q1" s="8" t="s">
        <v>7</v>
      </c>
      <c r="R1" s="8" t="s">
        <v>8</v>
      </c>
      <c r="S1" s="8" t="s">
        <v>9</v>
      </c>
      <c r="T1" s="8" t="s">
        <v>2</v>
      </c>
      <c r="U1" s="8" t="s">
        <v>239</v>
      </c>
      <c r="V1" s="158" t="s">
        <v>34</v>
      </c>
      <c r="W1" s="7" t="s">
        <v>10</v>
      </c>
      <c r="X1" s="7" t="s">
        <v>35</v>
      </c>
      <c r="Y1" s="18" t="s">
        <v>23</v>
      </c>
      <c r="Z1" s="6" t="s">
        <v>24</v>
      </c>
      <c r="AA1" s="6" t="s">
        <v>25</v>
      </c>
      <c r="AB1" s="6" t="s">
        <v>26</v>
      </c>
      <c r="AC1" s="6" t="s">
        <v>27</v>
      </c>
      <c r="AD1" s="10" t="s">
        <v>28</v>
      </c>
      <c r="AE1" s="6" t="s">
        <v>39</v>
      </c>
      <c r="AF1" s="6" t="s">
        <v>29</v>
      </c>
      <c r="AG1" s="6" t="s">
        <v>40</v>
      </c>
      <c r="AH1" s="6" t="s">
        <v>41</v>
      </c>
      <c r="AI1" s="6" t="s">
        <v>30</v>
      </c>
      <c r="AJ1" s="6" t="s">
        <v>31</v>
      </c>
      <c r="AK1" s="6" t="s">
        <v>32</v>
      </c>
      <c r="AL1" s="73"/>
      <c r="AM1" s="26" t="s">
        <v>309</v>
      </c>
      <c r="AN1" s="26" t="s">
        <v>11</v>
      </c>
      <c r="AO1" s="162" t="s">
        <v>12</v>
      </c>
      <c r="AP1" s="27" t="s">
        <v>22</v>
      </c>
      <c r="AQ1" s="28" t="s">
        <v>21</v>
      </c>
      <c r="AR1" s="1" t="s">
        <v>13</v>
      </c>
      <c r="AS1" s="21" t="s">
        <v>14</v>
      </c>
      <c r="AT1" s="21" t="s">
        <v>15</v>
      </c>
      <c r="AU1" s="21" t="s">
        <v>16</v>
      </c>
      <c r="AV1" s="21" t="s">
        <v>21</v>
      </c>
      <c r="AW1" s="277" t="s">
        <v>279</v>
      </c>
      <c r="AX1" s="277" t="s">
        <v>280</v>
      </c>
      <c r="AY1" s="151" t="s">
        <v>282</v>
      </c>
    </row>
    <row r="2" spans="1:51" customFormat="1" ht="22.5">
      <c r="A2" s="35">
        <v>144131</v>
      </c>
      <c r="B2" s="64">
        <v>40459</v>
      </c>
      <c r="C2" s="19">
        <v>169380</v>
      </c>
      <c r="D2" s="32">
        <v>40451</v>
      </c>
      <c r="E2" s="35" t="s">
        <v>43</v>
      </c>
      <c r="F2" s="35" t="s">
        <v>44</v>
      </c>
      <c r="G2" s="29" t="s">
        <v>45</v>
      </c>
      <c r="H2" s="29"/>
      <c r="I2" s="29" t="s">
        <v>46</v>
      </c>
      <c r="J2" s="35"/>
      <c r="K2" s="35" t="s">
        <v>190</v>
      </c>
      <c r="L2" s="19">
        <v>1020723762</v>
      </c>
      <c r="M2" s="19" t="s">
        <v>249</v>
      </c>
      <c r="N2" s="37" t="s">
        <v>238</v>
      </c>
      <c r="O2" s="35"/>
      <c r="P2" s="35" t="s">
        <v>218</v>
      </c>
      <c r="Q2" s="35" t="s">
        <v>218</v>
      </c>
      <c r="R2" s="32">
        <v>35016</v>
      </c>
      <c r="S2" s="69" t="s">
        <v>219</v>
      </c>
      <c r="T2" s="33" t="s">
        <v>221</v>
      </c>
      <c r="U2" s="33" t="s">
        <v>241</v>
      </c>
      <c r="V2" s="254">
        <v>1025000</v>
      </c>
      <c r="W2" s="218">
        <v>0</v>
      </c>
      <c r="X2" s="218">
        <v>1025000</v>
      </c>
      <c r="Y2" s="51" t="s">
        <v>267</v>
      </c>
      <c r="Z2" s="53"/>
      <c r="AA2" s="53">
        <v>0</v>
      </c>
      <c r="AB2" s="53"/>
      <c r="AC2" s="51"/>
      <c r="AD2" s="220"/>
      <c r="AE2" s="35"/>
      <c r="AF2" s="35"/>
      <c r="AG2" s="39" t="s">
        <v>256</v>
      </c>
      <c r="AH2" s="35"/>
      <c r="AI2" s="35"/>
      <c r="AJ2" s="35"/>
      <c r="AK2" s="39" t="s">
        <v>255</v>
      </c>
      <c r="AL2" s="19"/>
      <c r="AM2" s="40" t="s">
        <v>245</v>
      </c>
      <c r="AN2" s="35">
        <v>816</v>
      </c>
      <c r="AO2" s="256">
        <v>12500</v>
      </c>
      <c r="AP2" s="22"/>
      <c r="AQ2" s="54" t="s">
        <v>311</v>
      </c>
      <c r="AR2" s="5"/>
      <c r="AS2" s="5"/>
      <c r="AT2" s="5"/>
      <c r="AU2" s="5"/>
      <c r="AV2" s="5"/>
      <c r="AW2" s="256"/>
      <c r="AX2" s="256">
        <f>+AO2-AW2</f>
        <v>12500</v>
      </c>
      <c r="AY2" s="40" t="s">
        <v>281</v>
      </c>
    </row>
    <row r="3" spans="1:51" customFormat="1" ht="67.5">
      <c r="A3" s="35">
        <v>144131</v>
      </c>
      <c r="B3" s="64">
        <v>40459</v>
      </c>
      <c r="C3" s="19">
        <v>169380</v>
      </c>
      <c r="D3" s="32">
        <v>40451</v>
      </c>
      <c r="E3" s="35" t="s">
        <v>43</v>
      </c>
      <c r="F3" s="35" t="s">
        <v>44</v>
      </c>
      <c r="G3" s="29" t="s">
        <v>45</v>
      </c>
      <c r="H3" s="29"/>
      <c r="I3" s="29" t="s">
        <v>46</v>
      </c>
      <c r="J3" s="35"/>
      <c r="K3" s="35" t="s">
        <v>190</v>
      </c>
      <c r="L3" s="19">
        <v>1020723762</v>
      </c>
      <c r="M3" s="19" t="s">
        <v>249</v>
      </c>
      <c r="N3" s="37" t="s">
        <v>238</v>
      </c>
      <c r="O3" s="35"/>
      <c r="P3" s="35" t="s">
        <v>218</v>
      </c>
      <c r="Q3" s="35" t="s">
        <v>218</v>
      </c>
      <c r="R3" s="32">
        <v>35016</v>
      </c>
      <c r="S3" s="69" t="s">
        <v>219</v>
      </c>
      <c r="T3" s="33" t="s">
        <v>221</v>
      </c>
      <c r="U3" s="33" t="s">
        <v>241</v>
      </c>
      <c r="V3" s="254"/>
      <c r="W3" s="218"/>
      <c r="X3" s="218"/>
      <c r="Y3" s="51" t="s">
        <v>267</v>
      </c>
      <c r="Z3" s="53"/>
      <c r="AA3" s="53">
        <v>0</v>
      </c>
      <c r="AB3" s="53"/>
      <c r="AC3" s="51"/>
      <c r="AD3" s="220"/>
      <c r="AE3" s="35"/>
      <c r="AF3" s="35"/>
      <c r="AG3" s="39" t="s">
        <v>256</v>
      </c>
      <c r="AH3" s="35"/>
      <c r="AI3" s="35"/>
      <c r="AJ3" s="35"/>
      <c r="AK3" s="39" t="s">
        <v>255</v>
      </c>
      <c r="AL3" s="19"/>
      <c r="AM3" s="40" t="s">
        <v>274</v>
      </c>
      <c r="AN3" s="35">
        <v>602</v>
      </c>
      <c r="AO3" s="256">
        <v>141300</v>
      </c>
      <c r="AP3" s="22"/>
      <c r="AQ3" s="52" t="s">
        <v>316</v>
      </c>
      <c r="AR3" s="5"/>
      <c r="AS3" s="5"/>
      <c r="AT3" s="5"/>
      <c r="AU3" s="5"/>
      <c r="AV3" s="5"/>
      <c r="AW3" s="256"/>
      <c r="AX3" s="256">
        <f t="shared" ref="AX3:AX66" si="0">+AO3-AW3</f>
        <v>141300</v>
      </c>
      <c r="AY3" s="39" t="s">
        <v>283</v>
      </c>
    </row>
    <row r="4" spans="1:51" customFormat="1" ht="22.5">
      <c r="A4" s="35">
        <v>144131</v>
      </c>
      <c r="B4" s="64">
        <v>40459</v>
      </c>
      <c r="C4" s="19">
        <v>169381</v>
      </c>
      <c r="D4" s="32">
        <v>40451</v>
      </c>
      <c r="E4" s="35" t="s">
        <v>43</v>
      </c>
      <c r="F4" s="35" t="s">
        <v>44</v>
      </c>
      <c r="G4" s="29" t="s">
        <v>47</v>
      </c>
      <c r="H4" s="29"/>
      <c r="I4" s="29" t="s">
        <v>48</v>
      </c>
      <c r="J4" s="35"/>
      <c r="K4" s="35" t="s">
        <v>190</v>
      </c>
      <c r="L4" s="19">
        <v>1032436678</v>
      </c>
      <c r="M4" s="19" t="s">
        <v>249</v>
      </c>
      <c r="N4" s="37" t="s">
        <v>238</v>
      </c>
      <c r="O4" s="35"/>
      <c r="P4" s="35" t="s">
        <v>218</v>
      </c>
      <c r="Q4" s="35" t="s">
        <v>218</v>
      </c>
      <c r="R4" s="32">
        <v>39615</v>
      </c>
      <c r="S4" s="69" t="s">
        <v>219</v>
      </c>
      <c r="T4" s="33" t="s">
        <v>220</v>
      </c>
      <c r="U4" s="33" t="s">
        <v>252</v>
      </c>
      <c r="V4" s="254">
        <v>1025000</v>
      </c>
      <c r="W4" s="218">
        <v>0</v>
      </c>
      <c r="X4" s="218">
        <v>1025000</v>
      </c>
      <c r="Y4" s="53" t="s">
        <v>257</v>
      </c>
      <c r="Z4" s="53"/>
      <c r="AA4" s="53">
        <v>0</v>
      </c>
      <c r="AB4" s="53"/>
      <c r="AC4" s="222"/>
      <c r="AD4" s="220"/>
      <c r="AE4" s="35"/>
      <c r="AF4" s="35"/>
      <c r="AG4" s="39" t="s">
        <v>256</v>
      </c>
      <c r="AH4" s="35"/>
      <c r="AI4" s="35"/>
      <c r="AJ4" s="35"/>
      <c r="AK4" s="39" t="s">
        <v>255</v>
      </c>
      <c r="AL4" s="19"/>
      <c r="AM4" s="40" t="s">
        <v>245</v>
      </c>
      <c r="AN4" s="35">
        <v>889</v>
      </c>
      <c r="AO4" s="256"/>
      <c r="AP4" s="22"/>
      <c r="AQ4" s="54" t="s">
        <v>262</v>
      </c>
      <c r="AR4" s="5"/>
      <c r="AS4" s="5"/>
      <c r="AT4" s="5"/>
      <c r="AU4" s="5"/>
      <c r="AV4" s="5"/>
      <c r="AW4" s="256"/>
      <c r="AX4" s="256"/>
      <c r="AY4" s="40"/>
    </row>
    <row r="5" spans="1:51" customFormat="1" ht="22.5">
      <c r="A5" s="35">
        <v>144131</v>
      </c>
      <c r="B5" s="64">
        <v>40459</v>
      </c>
      <c r="C5" s="19">
        <v>169381</v>
      </c>
      <c r="D5" s="32">
        <v>40451</v>
      </c>
      <c r="E5" s="35" t="s">
        <v>43</v>
      </c>
      <c r="F5" s="35" t="s">
        <v>44</v>
      </c>
      <c r="G5" s="29" t="s">
        <v>47</v>
      </c>
      <c r="H5" s="29"/>
      <c r="I5" s="29" t="s">
        <v>48</v>
      </c>
      <c r="J5" s="35"/>
      <c r="K5" s="35" t="s">
        <v>190</v>
      </c>
      <c r="L5" s="19">
        <v>1032436678</v>
      </c>
      <c r="M5" s="19" t="s">
        <v>249</v>
      </c>
      <c r="N5" s="37" t="s">
        <v>238</v>
      </c>
      <c r="O5" s="35"/>
      <c r="P5" s="35" t="s">
        <v>218</v>
      </c>
      <c r="Q5" s="35" t="s">
        <v>218</v>
      </c>
      <c r="R5" s="32">
        <v>39615</v>
      </c>
      <c r="S5" s="69" t="s">
        <v>219</v>
      </c>
      <c r="T5" s="33" t="s">
        <v>220</v>
      </c>
      <c r="U5" s="33" t="s">
        <v>252</v>
      </c>
      <c r="V5" s="254"/>
      <c r="W5" s="218"/>
      <c r="X5" s="218"/>
      <c r="Y5" s="53" t="s">
        <v>257</v>
      </c>
      <c r="Z5" s="53"/>
      <c r="AA5" s="53">
        <v>0</v>
      </c>
      <c r="AB5" s="53"/>
      <c r="AC5" s="222"/>
      <c r="AD5" s="220"/>
      <c r="AE5" s="35"/>
      <c r="AF5" s="35"/>
      <c r="AG5" s="39" t="s">
        <v>256</v>
      </c>
      <c r="AH5" s="35"/>
      <c r="AI5" s="35"/>
      <c r="AJ5" s="35"/>
      <c r="AK5" s="39" t="s">
        <v>255</v>
      </c>
      <c r="AL5" s="19"/>
      <c r="AM5" s="40" t="s">
        <v>274</v>
      </c>
      <c r="AN5" s="35">
        <v>888</v>
      </c>
      <c r="AO5" s="256"/>
      <c r="AP5" s="22"/>
      <c r="AQ5" s="52" t="s">
        <v>310</v>
      </c>
      <c r="AR5" s="5"/>
      <c r="AS5" s="5"/>
      <c r="AT5" s="5"/>
      <c r="AU5" s="5"/>
      <c r="AV5" s="5"/>
      <c r="AW5" s="256"/>
      <c r="AX5" s="256">
        <f t="shared" si="0"/>
        <v>0</v>
      </c>
      <c r="AY5" s="40"/>
    </row>
    <row r="6" spans="1:51" customFormat="1" ht="22.5">
      <c r="A6" s="35">
        <v>144131</v>
      </c>
      <c r="B6" s="64">
        <v>40459</v>
      </c>
      <c r="C6" s="19">
        <v>169382</v>
      </c>
      <c r="D6" s="32">
        <v>40451</v>
      </c>
      <c r="E6" s="35" t="s">
        <v>43</v>
      </c>
      <c r="F6" s="35" t="s">
        <v>44</v>
      </c>
      <c r="G6" s="29" t="s">
        <v>49</v>
      </c>
      <c r="H6" s="29" t="s">
        <v>50</v>
      </c>
      <c r="I6" s="29" t="s">
        <v>51</v>
      </c>
      <c r="J6" s="35" t="s">
        <v>52</v>
      </c>
      <c r="K6" s="35" t="s">
        <v>190</v>
      </c>
      <c r="L6" s="19">
        <v>52517881</v>
      </c>
      <c r="M6" s="19" t="s">
        <v>249</v>
      </c>
      <c r="N6" s="37" t="s">
        <v>237</v>
      </c>
      <c r="O6" s="35"/>
      <c r="P6" s="35" t="s">
        <v>218</v>
      </c>
      <c r="Q6" s="35" t="s">
        <v>218</v>
      </c>
      <c r="R6" s="32">
        <v>39923</v>
      </c>
      <c r="S6" s="69" t="s">
        <v>219</v>
      </c>
      <c r="T6" s="33" t="s">
        <v>223</v>
      </c>
      <c r="U6" s="33" t="s">
        <v>242</v>
      </c>
      <c r="V6" s="254">
        <v>1025000</v>
      </c>
      <c r="W6" s="218">
        <v>0</v>
      </c>
      <c r="X6" s="218">
        <v>1025000</v>
      </c>
      <c r="Y6" s="35" t="s">
        <v>257</v>
      </c>
      <c r="Z6" s="35"/>
      <c r="AA6" s="35">
        <v>0</v>
      </c>
      <c r="AB6" s="35"/>
      <c r="AC6" s="35"/>
      <c r="AD6" s="64"/>
      <c r="AE6" s="35"/>
      <c r="AF6" s="35"/>
      <c r="AG6" s="39" t="s">
        <v>256</v>
      </c>
      <c r="AH6" s="35"/>
      <c r="AI6" s="35"/>
      <c r="AJ6" s="35"/>
      <c r="AK6" s="39" t="s">
        <v>255</v>
      </c>
      <c r="AL6" s="19"/>
      <c r="AM6" s="40" t="s">
        <v>245</v>
      </c>
      <c r="AN6" s="35">
        <v>889</v>
      </c>
      <c r="AO6" s="256"/>
      <c r="AP6" s="22"/>
      <c r="AQ6" s="54" t="s">
        <v>262</v>
      </c>
      <c r="AR6" s="5"/>
      <c r="AS6" s="5"/>
      <c r="AT6" s="5"/>
      <c r="AU6" s="5"/>
      <c r="AV6" s="5"/>
      <c r="AW6" s="256"/>
      <c r="AX6" s="256"/>
      <c r="AY6" s="40"/>
    </row>
    <row r="7" spans="1:51" customFormat="1" ht="22.5">
      <c r="A7" s="35">
        <v>144131</v>
      </c>
      <c r="B7" s="64">
        <v>40459</v>
      </c>
      <c r="C7" s="19">
        <v>169382</v>
      </c>
      <c r="D7" s="32">
        <v>40451</v>
      </c>
      <c r="E7" s="35" t="s">
        <v>43</v>
      </c>
      <c r="F7" s="35" t="s">
        <v>44</v>
      </c>
      <c r="G7" s="29" t="s">
        <v>49</v>
      </c>
      <c r="H7" s="29" t="s">
        <v>50</v>
      </c>
      <c r="I7" s="29" t="s">
        <v>51</v>
      </c>
      <c r="J7" s="35" t="s">
        <v>52</v>
      </c>
      <c r="K7" s="35" t="s">
        <v>190</v>
      </c>
      <c r="L7" s="19">
        <v>52517881</v>
      </c>
      <c r="M7" s="19" t="s">
        <v>249</v>
      </c>
      <c r="N7" s="37" t="s">
        <v>237</v>
      </c>
      <c r="O7" s="35"/>
      <c r="P7" s="35" t="s">
        <v>218</v>
      </c>
      <c r="Q7" s="35" t="s">
        <v>218</v>
      </c>
      <c r="R7" s="32">
        <v>39923</v>
      </c>
      <c r="S7" s="69" t="s">
        <v>219</v>
      </c>
      <c r="T7" s="33" t="s">
        <v>223</v>
      </c>
      <c r="U7" s="33" t="s">
        <v>242</v>
      </c>
      <c r="V7" s="254"/>
      <c r="W7" s="218"/>
      <c r="X7" s="218"/>
      <c r="Y7" s="35" t="s">
        <v>257</v>
      </c>
      <c r="Z7" s="35"/>
      <c r="AA7" s="35">
        <v>0</v>
      </c>
      <c r="AB7" s="35"/>
      <c r="AC7" s="35"/>
      <c r="AD7" s="64"/>
      <c r="AE7" s="35"/>
      <c r="AF7" s="35"/>
      <c r="AG7" s="39" t="s">
        <v>256</v>
      </c>
      <c r="AH7" s="35"/>
      <c r="AI7" s="35"/>
      <c r="AJ7" s="35"/>
      <c r="AK7" s="39" t="s">
        <v>255</v>
      </c>
      <c r="AL7" s="19"/>
      <c r="AM7" s="40" t="s">
        <v>274</v>
      </c>
      <c r="AN7" s="35">
        <v>888</v>
      </c>
      <c r="AO7" s="256"/>
      <c r="AP7" s="22"/>
      <c r="AQ7" s="52" t="s">
        <v>310</v>
      </c>
      <c r="AR7" s="5"/>
      <c r="AS7" s="5"/>
      <c r="AT7" s="5"/>
      <c r="AU7" s="5"/>
      <c r="AV7" s="5"/>
      <c r="AW7" s="256"/>
      <c r="AX7" s="256">
        <f t="shared" si="0"/>
        <v>0</v>
      </c>
      <c r="AY7" s="40"/>
    </row>
    <row r="8" spans="1:51" customFormat="1" ht="22.5">
      <c r="A8" s="35">
        <v>144131</v>
      </c>
      <c r="B8" s="64">
        <v>40459</v>
      </c>
      <c r="C8" s="19">
        <v>169383</v>
      </c>
      <c r="D8" s="32">
        <v>40451</v>
      </c>
      <c r="E8" s="35" t="s">
        <v>43</v>
      </c>
      <c r="F8" s="35" t="s">
        <v>44</v>
      </c>
      <c r="G8" s="29" t="s">
        <v>53</v>
      </c>
      <c r="H8" s="29" t="s">
        <v>54</v>
      </c>
      <c r="I8" s="29" t="s">
        <v>51</v>
      </c>
      <c r="J8" s="35" t="s">
        <v>55</v>
      </c>
      <c r="K8" s="35" t="s">
        <v>190</v>
      </c>
      <c r="L8" s="19">
        <v>20328022</v>
      </c>
      <c r="M8" s="19" t="s">
        <v>249</v>
      </c>
      <c r="N8" s="37" t="s">
        <v>237</v>
      </c>
      <c r="O8" s="35"/>
      <c r="P8" s="35" t="s">
        <v>218</v>
      </c>
      <c r="Q8" s="35" t="s">
        <v>218</v>
      </c>
      <c r="R8" s="32">
        <v>38352</v>
      </c>
      <c r="S8" s="69" t="s">
        <v>219</v>
      </c>
      <c r="T8" s="33" t="s">
        <v>224</v>
      </c>
      <c r="U8" s="33" t="s">
        <v>241</v>
      </c>
      <c r="V8" s="254">
        <v>1025000</v>
      </c>
      <c r="W8" s="218">
        <v>0</v>
      </c>
      <c r="X8" s="218">
        <v>1025000</v>
      </c>
      <c r="Y8" s="35" t="s">
        <v>267</v>
      </c>
      <c r="Z8" s="35"/>
      <c r="AA8" s="35"/>
      <c r="AB8" s="35"/>
      <c r="AC8" s="35"/>
      <c r="AD8" s="64"/>
      <c r="AE8" s="35"/>
      <c r="AF8" s="35"/>
      <c r="AG8" s="39" t="s">
        <v>256</v>
      </c>
      <c r="AH8" s="35"/>
      <c r="AI8" s="35"/>
      <c r="AJ8" s="35"/>
      <c r="AK8" s="39" t="s">
        <v>255</v>
      </c>
      <c r="AL8" s="19"/>
      <c r="AM8" s="40" t="s">
        <v>245</v>
      </c>
      <c r="AN8" s="35">
        <v>816</v>
      </c>
      <c r="AO8" s="256">
        <v>12500</v>
      </c>
      <c r="AP8" s="22"/>
      <c r="AQ8" s="54" t="s">
        <v>311</v>
      </c>
      <c r="AR8" s="5"/>
      <c r="AS8" s="5"/>
      <c r="AT8" s="5"/>
      <c r="AU8" s="5"/>
      <c r="AV8" s="5"/>
      <c r="AW8" s="256"/>
      <c r="AX8" s="256">
        <f t="shared" si="0"/>
        <v>12500</v>
      </c>
      <c r="AY8" s="40" t="s">
        <v>281</v>
      </c>
    </row>
    <row r="9" spans="1:51" customFormat="1" ht="67.5">
      <c r="A9" s="35">
        <v>144131</v>
      </c>
      <c r="B9" s="64">
        <v>40459</v>
      </c>
      <c r="C9" s="19">
        <v>169383</v>
      </c>
      <c r="D9" s="32">
        <v>40451</v>
      </c>
      <c r="E9" s="35" t="s">
        <v>43</v>
      </c>
      <c r="F9" s="35" t="s">
        <v>44</v>
      </c>
      <c r="G9" s="29" t="s">
        <v>53</v>
      </c>
      <c r="H9" s="29" t="s">
        <v>54</v>
      </c>
      <c r="I9" s="29" t="s">
        <v>51</v>
      </c>
      <c r="J9" s="35" t="s">
        <v>55</v>
      </c>
      <c r="K9" s="35" t="s">
        <v>190</v>
      </c>
      <c r="L9" s="19">
        <v>20328022</v>
      </c>
      <c r="M9" s="19" t="s">
        <v>249</v>
      </c>
      <c r="N9" s="37" t="s">
        <v>237</v>
      </c>
      <c r="O9" s="35"/>
      <c r="P9" s="35" t="s">
        <v>218</v>
      </c>
      <c r="Q9" s="35" t="s">
        <v>218</v>
      </c>
      <c r="R9" s="32">
        <v>38352</v>
      </c>
      <c r="S9" s="69" t="s">
        <v>219</v>
      </c>
      <c r="T9" s="33" t="s">
        <v>224</v>
      </c>
      <c r="U9" s="33" t="s">
        <v>241</v>
      </c>
      <c r="V9" s="254"/>
      <c r="W9" s="218"/>
      <c r="X9" s="218"/>
      <c r="Y9" s="35" t="s">
        <v>267</v>
      </c>
      <c r="Z9" s="35"/>
      <c r="AA9" s="35"/>
      <c r="AB9" s="35"/>
      <c r="AC9" s="35"/>
      <c r="AD9" s="64"/>
      <c r="AE9" s="35"/>
      <c r="AF9" s="35"/>
      <c r="AG9" s="39" t="s">
        <v>256</v>
      </c>
      <c r="AH9" s="35"/>
      <c r="AI9" s="35"/>
      <c r="AJ9" s="35"/>
      <c r="AK9" s="39" t="s">
        <v>255</v>
      </c>
      <c r="AL9" s="19"/>
      <c r="AM9" s="40" t="s">
        <v>274</v>
      </c>
      <c r="AN9" s="35">
        <v>602</v>
      </c>
      <c r="AO9" s="256">
        <v>141300</v>
      </c>
      <c r="AP9" s="22"/>
      <c r="AQ9" s="52" t="s">
        <v>316</v>
      </c>
      <c r="AR9" s="5"/>
      <c r="AS9" s="5"/>
      <c r="AT9" s="5"/>
      <c r="AU9" s="5"/>
      <c r="AV9" s="5"/>
      <c r="AW9" s="256"/>
      <c r="AX9" s="256">
        <f t="shared" si="0"/>
        <v>141300</v>
      </c>
      <c r="AY9" s="39" t="s">
        <v>283</v>
      </c>
    </row>
    <row r="10" spans="1:51" customFormat="1" ht="22.5">
      <c r="A10" s="35">
        <v>144131</v>
      </c>
      <c r="B10" s="64">
        <v>40459</v>
      </c>
      <c r="C10" s="19">
        <v>169384</v>
      </c>
      <c r="D10" s="32">
        <v>40451</v>
      </c>
      <c r="E10" s="35" t="s">
        <v>43</v>
      </c>
      <c r="F10" s="35" t="s">
        <v>44</v>
      </c>
      <c r="G10" s="29" t="s">
        <v>56</v>
      </c>
      <c r="H10" s="29" t="s">
        <v>57</v>
      </c>
      <c r="I10" s="29" t="s">
        <v>58</v>
      </c>
      <c r="J10" s="35" t="s">
        <v>59</v>
      </c>
      <c r="K10" s="35" t="s">
        <v>190</v>
      </c>
      <c r="L10" s="19">
        <v>79723852</v>
      </c>
      <c r="M10" s="19" t="s">
        <v>249</v>
      </c>
      <c r="N10" s="37" t="s">
        <v>238</v>
      </c>
      <c r="O10" s="35"/>
      <c r="P10" s="35" t="s">
        <v>218</v>
      </c>
      <c r="Q10" s="35" t="s">
        <v>218</v>
      </c>
      <c r="R10" s="32">
        <v>38310</v>
      </c>
      <c r="S10" s="69" t="s">
        <v>219</v>
      </c>
      <c r="T10" s="33" t="s">
        <v>225</v>
      </c>
      <c r="U10" s="33" t="s">
        <v>252</v>
      </c>
      <c r="V10" s="254">
        <v>1025000</v>
      </c>
      <c r="W10" s="218">
        <v>0</v>
      </c>
      <c r="X10" s="218">
        <v>1025000</v>
      </c>
      <c r="Y10" s="51" t="s">
        <v>267</v>
      </c>
      <c r="Z10" s="53"/>
      <c r="AA10" s="53"/>
      <c r="AB10" s="35"/>
      <c r="AC10" s="48"/>
      <c r="AD10" s="220"/>
      <c r="AE10" s="222"/>
      <c r="AF10" s="222"/>
      <c r="AG10" s="39" t="s">
        <v>256</v>
      </c>
      <c r="AH10" s="35"/>
      <c r="AI10" s="35"/>
      <c r="AJ10" s="35"/>
      <c r="AK10" s="39" t="s">
        <v>255</v>
      </c>
      <c r="AL10" s="19"/>
      <c r="AM10" s="40" t="s">
        <v>245</v>
      </c>
      <c r="AN10" s="35">
        <v>816</v>
      </c>
      <c r="AO10" s="256">
        <v>12500</v>
      </c>
      <c r="AP10" s="22"/>
      <c r="AQ10" s="54" t="s">
        <v>311</v>
      </c>
      <c r="AR10" s="5"/>
      <c r="AS10" s="5"/>
      <c r="AT10" s="5"/>
      <c r="AU10" s="5"/>
      <c r="AV10" s="5"/>
      <c r="AW10" s="256"/>
      <c r="AX10" s="256">
        <f t="shared" si="0"/>
        <v>12500</v>
      </c>
      <c r="AY10" s="40" t="s">
        <v>281</v>
      </c>
    </row>
    <row r="11" spans="1:51" customFormat="1" ht="67.5">
      <c r="A11" s="35">
        <v>144131</v>
      </c>
      <c r="B11" s="64">
        <v>40459</v>
      </c>
      <c r="C11" s="19">
        <v>169384</v>
      </c>
      <c r="D11" s="32">
        <v>40451</v>
      </c>
      <c r="E11" s="35" t="s">
        <v>43</v>
      </c>
      <c r="F11" s="35" t="s">
        <v>44</v>
      </c>
      <c r="G11" s="29" t="s">
        <v>56</v>
      </c>
      <c r="H11" s="29" t="s">
        <v>57</v>
      </c>
      <c r="I11" s="29" t="s">
        <v>58</v>
      </c>
      <c r="J11" s="35" t="s">
        <v>59</v>
      </c>
      <c r="K11" s="35" t="s">
        <v>190</v>
      </c>
      <c r="L11" s="19">
        <v>79723852</v>
      </c>
      <c r="M11" s="19" t="s">
        <v>249</v>
      </c>
      <c r="N11" s="37" t="s">
        <v>238</v>
      </c>
      <c r="O11" s="35"/>
      <c r="P11" s="35" t="s">
        <v>218</v>
      </c>
      <c r="Q11" s="35" t="s">
        <v>218</v>
      </c>
      <c r="R11" s="32">
        <v>38310</v>
      </c>
      <c r="S11" s="69" t="s">
        <v>219</v>
      </c>
      <c r="T11" s="33" t="s">
        <v>225</v>
      </c>
      <c r="U11" s="33" t="s">
        <v>252</v>
      </c>
      <c r="V11" s="254"/>
      <c r="W11" s="218"/>
      <c r="X11" s="218"/>
      <c r="Y11" s="51" t="s">
        <v>267</v>
      </c>
      <c r="Z11" s="53"/>
      <c r="AA11" s="53"/>
      <c r="AB11" s="35"/>
      <c r="AC11" s="48"/>
      <c r="AD11" s="220"/>
      <c r="AE11" s="222"/>
      <c r="AF11" s="222"/>
      <c r="AG11" s="39" t="s">
        <v>256</v>
      </c>
      <c r="AH11" s="35"/>
      <c r="AI11" s="35"/>
      <c r="AJ11" s="35"/>
      <c r="AK11" s="39" t="s">
        <v>255</v>
      </c>
      <c r="AL11" s="19"/>
      <c r="AM11" s="40" t="s">
        <v>274</v>
      </c>
      <c r="AN11" s="35">
        <v>602</v>
      </c>
      <c r="AO11" s="256">
        <v>141300</v>
      </c>
      <c r="AP11" s="22"/>
      <c r="AQ11" s="52" t="s">
        <v>316</v>
      </c>
      <c r="AR11" s="5"/>
      <c r="AS11" s="5"/>
      <c r="AT11" s="5"/>
      <c r="AU11" s="5"/>
      <c r="AV11" s="5"/>
      <c r="AW11" s="256"/>
      <c r="AX11" s="256">
        <f t="shared" si="0"/>
        <v>141300</v>
      </c>
      <c r="AY11" s="39" t="s">
        <v>283</v>
      </c>
    </row>
    <row r="12" spans="1:51" customFormat="1" ht="22.5">
      <c r="A12" s="35">
        <v>144131</v>
      </c>
      <c r="B12" s="64">
        <v>40459</v>
      </c>
      <c r="C12" s="19">
        <v>169385</v>
      </c>
      <c r="D12" s="32">
        <v>40451</v>
      </c>
      <c r="E12" s="35" t="s">
        <v>43</v>
      </c>
      <c r="F12" s="35" t="s">
        <v>44</v>
      </c>
      <c r="G12" s="29" t="s">
        <v>60</v>
      </c>
      <c r="H12" s="29" t="s">
        <v>61</v>
      </c>
      <c r="I12" s="29" t="s">
        <v>62</v>
      </c>
      <c r="J12" s="35"/>
      <c r="K12" s="35" t="s">
        <v>190</v>
      </c>
      <c r="L12" s="19">
        <v>51576649</v>
      </c>
      <c r="M12" s="19" t="s">
        <v>249</v>
      </c>
      <c r="N12" s="37" t="s">
        <v>237</v>
      </c>
      <c r="O12" s="35"/>
      <c r="P12" s="35" t="s">
        <v>218</v>
      </c>
      <c r="Q12" s="35" t="s">
        <v>218</v>
      </c>
      <c r="R12" s="32">
        <v>38167</v>
      </c>
      <c r="S12" s="69" t="s">
        <v>219</v>
      </c>
      <c r="T12" s="33" t="s">
        <v>225</v>
      </c>
      <c r="U12" s="33" t="s">
        <v>242</v>
      </c>
      <c r="V12" s="254">
        <v>1025000</v>
      </c>
      <c r="W12" s="218">
        <v>0</v>
      </c>
      <c r="X12" s="218">
        <v>1025000</v>
      </c>
      <c r="Y12" s="53" t="s">
        <v>266</v>
      </c>
      <c r="Z12" s="53"/>
      <c r="AA12" s="53"/>
      <c r="AB12" s="35"/>
      <c r="AC12" s="222"/>
      <c r="AD12" s="220"/>
      <c r="AE12" s="222"/>
      <c r="AF12" s="222"/>
      <c r="AG12" s="39" t="s">
        <v>256</v>
      </c>
      <c r="AH12" s="35"/>
      <c r="AI12" s="35"/>
      <c r="AJ12" s="35"/>
      <c r="AK12" s="39" t="s">
        <v>255</v>
      </c>
      <c r="AL12" s="19"/>
      <c r="AM12" s="40" t="s">
        <v>245</v>
      </c>
      <c r="AN12" s="35">
        <v>816</v>
      </c>
      <c r="AO12" s="256">
        <v>12500</v>
      </c>
      <c r="AP12" s="22"/>
      <c r="AQ12" s="54" t="s">
        <v>311</v>
      </c>
      <c r="AR12" s="5"/>
      <c r="AS12" s="5"/>
      <c r="AT12" s="5"/>
      <c r="AU12" s="5"/>
      <c r="AV12" s="5"/>
      <c r="AW12" s="256"/>
      <c r="AX12" s="256">
        <f t="shared" si="0"/>
        <v>12500</v>
      </c>
      <c r="AY12" s="40" t="s">
        <v>281</v>
      </c>
    </row>
    <row r="13" spans="1:51" customFormat="1" ht="67.5">
      <c r="A13" s="35">
        <v>144131</v>
      </c>
      <c r="B13" s="64">
        <v>40459</v>
      </c>
      <c r="C13" s="19">
        <v>169385</v>
      </c>
      <c r="D13" s="32">
        <v>40451</v>
      </c>
      <c r="E13" s="35" t="s">
        <v>43</v>
      </c>
      <c r="F13" s="35" t="s">
        <v>44</v>
      </c>
      <c r="G13" s="29" t="s">
        <v>60</v>
      </c>
      <c r="H13" s="29" t="s">
        <v>61</v>
      </c>
      <c r="I13" s="29" t="s">
        <v>62</v>
      </c>
      <c r="J13" s="35"/>
      <c r="K13" s="35" t="s">
        <v>190</v>
      </c>
      <c r="L13" s="19">
        <v>51576649</v>
      </c>
      <c r="M13" s="19" t="s">
        <v>249</v>
      </c>
      <c r="N13" s="37" t="s">
        <v>237</v>
      </c>
      <c r="O13" s="35"/>
      <c r="P13" s="35" t="s">
        <v>218</v>
      </c>
      <c r="Q13" s="35" t="s">
        <v>218</v>
      </c>
      <c r="R13" s="32">
        <v>38167</v>
      </c>
      <c r="S13" s="69" t="s">
        <v>219</v>
      </c>
      <c r="T13" s="33" t="s">
        <v>225</v>
      </c>
      <c r="U13" s="33" t="s">
        <v>242</v>
      </c>
      <c r="V13" s="254"/>
      <c r="W13" s="218"/>
      <c r="X13" s="218"/>
      <c r="Y13" s="53" t="s">
        <v>266</v>
      </c>
      <c r="Z13" s="53"/>
      <c r="AA13" s="53"/>
      <c r="AB13" s="35"/>
      <c r="AC13" s="222"/>
      <c r="AD13" s="220"/>
      <c r="AE13" s="222"/>
      <c r="AF13" s="222"/>
      <c r="AG13" s="39" t="s">
        <v>256</v>
      </c>
      <c r="AH13" s="35"/>
      <c r="AI13" s="35"/>
      <c r="AJ13" s="35"/>
      <c r="AK13" s="39" t="s">
        <v>255</v>
      </c>
      <c r="AL13" s="19"/>
      <c r="AM13" s="40" t="s">
        <v>274</v>
      </c>
      <c r="AN13" s="35">
        <v>602</v>
      </c>
      <c r="AO13" s="256">
        <v>141300</v>
      </c>
      <c r="AP13" s="22"/>
      <c r="AQ13" s="52" t="s">
        <v>316</v>
      </c>
      <c r="AR13" s="5"/>
      <c r="AS13" s="5"/>
      <c r="AT13" s="5"/>
      <c r="AU13" s="5"/>
      <c r="AV13" s="5"/>
      <c r="AW13" s="256"/>
      <c r="AX13" s="256">
        <f t="shared" si="0"/>
        <v>141300</v>
      </c>
      <c r="AY13" s="39" t="s">
        <v>283</v>
      </c>
    </row>
    <row r="14" spans="1:51" customFormat="1" ht="22.5">
      <c r="A14" s="35">
        <v>144131</v>
      </c>
      <c r="B14" s="64">
        <v>40459</v>
      </c>
      <c r="C14" s="19">
        <v>169386</v>
      </c>
      <c r="D14" s="32">
        <v>40451</v>
      </c>
      <c r="E14" s="35" t="s">
        <v>43</v>
      </c>
      <c r="F14" s="35" t="s">
        <v>44</v>
      </c>
      <c r="G14" s="29" t="s">
        <v>63</v>
      </c>
      <c r="H14" s="29"/>
      <c r="I14" s="29" t="s">
        <v>64</v>
      </c>
      <c r="J14" s="35" t="s">
        <v>65</v>
      </c>
      <c r="K14" s="35" t="s">
        <v>190</v>
      </c>
      <c r="L14" s="19">
        <v>79938649</v>
      </c>
      <c r="M14" s="19" t="s">
        <v>249</v>
      </c>
      <c r="N14" s="37" t="s">
        <v>238</v>
      </c>
      <c r="O14" s="35"/>
      <c r="P14" s="35" t="s">
        <v>218</v>
      </c>
      <c r="Q14" s="35" t="s">
        <v>218</v>
      </c>
      <c r="R14" s="32">
        <v>39923</v>
      </c>
      <c r="S14" s="69" t="s">
        <v>219</v>
      </c>
      <c r="T14" s="69" t="s">
        <v>222</v>
      </c>
      <c r="U14" s="33" t="s">
        <v>252</v>
      </c>
      <c r="V14" s="254">
        <v>1025000</v>
      </c>
      <c r="W14" s="218">
        <v>0</v>
      </c>
      <c r="X14" s="218">
        <v>1025000</v>
      </c>
      <c r="Y14" s="35" t="s">
        <v>257</v>
      </c>
      <c r="Z14" s="35"/>
      <c r="AA14" s="35"/>
      <c r="AB14" s="35"/>
      <c r="AC14" s="35"/>
      <c r="AD14" s="64"/>
      <c r="AE14" s="35"/>
      <c r="AF14" s="35"/>
      <c r="AG14" s="39" t="s">
        <v>256</v>
      </c>
      <c r="AH14" s="35"/>
      <c r="AI14" s="35"/>
      <c r="AJ14" s="35"/>
      <c r="AK14" s="39" t="s">
        <v>255</v>
      </c>
      <c r="AL14" s="19"/>
      <c r="AM14" s="40" t="s">
        <v>245</v>
      </c>
      <c r="AN14" s="35">
        <v>889</v>
      </c>
      <c r="AO14" s="256"/>
      <c r="AP14" s="22"/>
      <c r="AQ14" s="54" t="s">
        <v>262</v>
      </c>
      <c r="AR14" s="5"/>
      <c r="AS14" s="5"/>
      <c r="AT14" s="5"/>
      <c r="AU14" s="5"/>
      <c r="AV14" s="5"/>
      <c r="AW14" s="256"/>
      <c r="AX14" s="256"/>
      <c r="AY14" s="40"/>
    </row>
    <row r="15" spans="1:51" customFormat="1" ht="22.5">
      <c r="A15" s="35">
        <v>144131</v>
      </c>
      <c r="B15" s="64">
        <v>40459</v>
      </c>
      <c r="C15" s="19">
        <v>169386</v>
      </c>
      <c r="D15" s="32">
        <v>40451</v>
      </c>
      <c r="E15" s="35" t="s">
        <v>43</v>
      </c>
      <c r="F15" s="35" t="s">
        <v>44</v>
      </c>
      <c r="G15" s="29" t="s">
        <v>63</v>
      </c>
      <c r="H15" s="29"/>
      <c r="I15" s="29" t="s">
        <v>64</v>
      </c>
      <c r="J15" s="35" t="s">
        <v>65</v>
      </c>
      <c r="K15" s="35" t="s">
        <v>190</v>
      </c>
      <c r="L15" s="19">
        <v>79938649</v>
      </c>
      <c r="M15" s="19" t="s">
        <v>249</v>
      </c>
      <c r="N15" s="37" t="s">
        <v>238</v>
      </c>
      <c r="O15" s="35"/>
      <c r="P15" s="35" t="s">
        <v>218</v>
      </c>
      <c r="Q15" s="35" t="s">
        <v>218</v>
      </c>
      <c r="R15" s="32">
        <v>39923</v>
      </c>
      <c r="S15" s="69" t="s">
        <v>219</v>
      </c>
      <c r="T15" s="69" t="s">
        <v>222</v>
      </c>
      <c r="U15" s="33" t="s">
        <v>252</v>
      </c>
      <c r="V15" s="254"/>
      <c r="W15" s="218"/>
      <c r="X15" s="218"/>
      <c r="Y15" s="35" t="s">
        <v>257</v>
      </c>
      <c r="Z15" s="35"/>
      <c r="AA15" s="35"/>
      <c r="AB15" s="35"/>
      <c r="AC15" s="35"/>
      <c r="AD15" s="64"/>
      <c r="AE15" s="35"/>
      <c r="AF15" s="35"/>
      <c r="AG15" s="39" t="s">
        <v>256</v>
      </c>
      <c r="AH15" s="35"/>
      <c r="AI15" s="35"/>
      <c r="AJ15" s="35"/>
      <c r="AK15" s="39" t="s">
        <v>255</v>
      </c>
      <c r="AL15" s="19"/>
      <c r="AM15" s="40" t="s">
        <v>274</v>
      </c>
      <c r="AN15" s="35">
        <v>888</v>
      </c>
      <c r="AO15" s="256"/>
      <c r="AP15" s="22"/>
      <c r="AQ15" s="52" t="s">
        <v>310</v>
      </c>
      <c r="AR15" s="5"/>
      <c r="AS15" s="5"/>
      <c r="AT15" s="5"/>
      <c r="AU15" s="5"/>
      <c r="AV15" s="5"/>
      <c r="AW15" s="256"/>
      <c r="AX15" s="256">
        <f t="shared" si="0"/>
        <v>0</v>
      </c>
      <c r="AY15" s="40"/>
    </row>
    <row r="16" spans="1:51" customFormat="1" ht="22.5">
      <c r="A16" s="35">
        <v>144131</v>
      </c>
      <c r="B16" s="64">
        <v>40459</v>
      </c>
      <c r="C16" s="19">
        <v>169387</v>
      </c>
      <c r="D16" s="32">
        <v>40451</v>
      </c>
      <c r="E16" s="35" t="s">
        <v>43</v>
      </c>
      <c r="F16" s="35" t="s">
        <v>44</v>
      </c>
      <c r="G16" s="29" t="s">
        <v>66</v>
      </c>
      <c r="H16" s="29"/>
      <c r="I16" s="29" t="s">
        <v>67</v>
      </c>
      <c r="J16" s="35"/>
      <c r="K16" s="35" t="s">
        <v>190</v>
      </c>
      <c r="L16" s="19">
        <v>27903920</v>
      </c>
      <c r="M16" s="19" t="s">
        <v>249</v>
      </c>
      <c r="N16" s="37" t="s">
        <v>237</v>
      </c>
      <c r="O16" s="35"/>
      <c r="P16" s="35" t="s">
        <v>218</v>
      </c>
      <c r="Q16" s="35" t="s">
        <v>218</v>
      </c>
      <c r="R16" s="32">
        <v>33737</v>
      </c>
      <c r="S16" s="69" t="s">
        <v>219</v>
      </c>
      <c r="T16" s="69" t="s">
        <v>226</v>
      </c>
      <c r="U16" s="33" t="s">
        <v>252</v>
      </c>
      <c r="V16" s="254">
        <v>1025000</v>
      </c>
      <c r="W16" s="218">
        <v>0</v>
      </c>
      <c r="X16" s="218">
        <v>1025000</v>
      </c>
      <c r="Y16" s="35" t="s">
        <v>267</v>
      </c>
      <c r="Z16" s="35"/>
      <c r="AA16" s="35"/>
      <c r="AB16" s="35"/>
      <c r="AC16" s="35"/>
      <c r="AD16" s="64"/>
      <c r="AE16" s="35"/>
      <c r="AF16" s="35"/>
      <c r="AG16" s="39" t="s">
        <v>256</v>
      </c>
      <c r="AH16" s="35"/>
      <c r="AI16" s="35"/>
      <c r="AJ16" s="35"/>
      <c r="AK16" s="39" t="s">
        <v>255</v>
      </c>
      <c r="AL16" s="19"/>
      <c r="AM16" s="40" t="s">
        <v>245</v>
      </c>
      <c r="AN16" s="35">
        <v>816</v>
      </c>
      <c r="AO16" s="256">
        <v>12500</v>
      </c>
      <c r="AP16" s="22"/>
      <c r="AQ16" s="54" t="s">
        <v>311</v>
      </c>
      <c r="AR16" s="5"/>
      <c r="AS16" s="5"/>
      <c r="AT16" s="5"/>
      <c r="AU16" s="5"/>
      <c r="AV16" s="5"/>
      <c r="AW16" s="256"/>
      <c r="AX16" s="256">
        <f t="shared" si="0"/>
        <v>12500</v>
      </c>
      <c r="AY16" s="40" t="s">
        <v>281</v>
      </c>
    </row>
    <row r="17" spans="1:51" customFormat="1" ht="67.5">
      <c r="A17" s="35">
        <v>144131</v>
      </c>
      <c r="B17" s="64">
        <v>40459</v>
      </c>
      <c r="C17" s="19">
        <v>169387</v>
      </c>
      <c r="D17" s="32">
        <v>40451</v>
      </c>
      <c r="E17" s="35" t="s">
        <v>43</v>
      </c>
      <c r="F17" s="35" t="s">
        <v>44</v>
      </c>
      <c r="G17" s="29" t="s">
        <v>66</v>
      </c>
      <c r="H17" s="29"/>
      <c r="I17" s="29" t="s">
        <v>67</v>
      </c>
      <c r="J17" s="35"/>
      <c r="K17" s="35" t="s">
        <v>190</v>
      </c>
      <c r="L17" s="19">
        <v>27903920</v>
      </c>
      <c r="M17" s="19" t="s">
        <v>249</v>
      </c>
      <c r="N17" s="37" t="s">
        <v>237</v>
      </c>
      <c r="O17" s="35"/>
      <c r="P17" s="35" t="s">
        <v>218</v>
      </c>
      <c r="Q17" s="35" t="s">
        <v>218</v>
      </c>
      <c r="R17" s="32">
        <v>33737</v>
      </c>
      <c r="S17" s="69" t="s">
        <v>219</v>
      </c>
      <c r="T17" s="69" t="s">
        <v>226</v>
      </c>
      <c r="U17" s="33" t="s">
        <v>252</v>
      </c>
      <c r="V17" s="254"/>
      <c r="W17" s="218"/>
      <c r="X17" s="218"/>
      <c r="Y17" s="35" t="s">
        <v>267</v>
      </c>
      <c r="Z17" s="35"/>
      <c r="AA17" s="35"/>
      <c r="AB17" s="35"/>
      <c r="AC17" s="35"/>
      <c r="AD17" s="64"/>
      <c r="AE17" s="35"/>
      <c r="AF17" s="35"/>
      <c r="AG17" s="39" t="s">
        <v>256</v>
      </c>
      <c r="AH17" s="35"/>
      <c r="AI17" s="35"/>
      <c r="AJ17" s="35"/>
      <c r="AK17" s="39" t="s">
        <v>255</v>
      </c>
      <c r="AL17" s="19"/>
      <c r="AM17" s="40" t="s">
        <v>274</v>
      </c>
      <c r="AN17" s="35">
        <v>602</v>
      </c>
      <c r="AO17" s="256">
        <v>141300</v>
      </c>
      <c r="AP17" s="22"/>
      <c r="AQ17" s="52" t="s">
        <v>316</v>
      </c>
      <c r="AR17" s="5"/>
      <c r="AS17" s="5"/>
      <c r="AT17" s="5"/>
      <c r="AU17" s="5"/>
      <c r="AV17" s="5"/>
      <c r="AW17" s="256"/>
      <c r="AX17" s="256">
        <f t="shared" si="0"/>
        <v>141300</v>
      </c>
      <c r="AY17" s="39" t="s">
        <v>283</v>
      </c>
    </row>
    <row r="18" spans="1:51" customFormat="1" ht="22.5">
      <c r="A18" s="35">
        <v>144131</v>
      </c>
      <c r="B18" s="64">
        <v>40459</v>
      </c>
      <c r="C18" s="19">
        <v>169388</v>
      </c>
      <c r="D18" s="32">
        <v>40451</v>
      </c>
      <c r="E18" s="35" t="s">
        <v>43</v>
      </c>
      <c r="F18" s="35" t="s">
        <v>44</v>
      </c>
      <c r="G18" s="29" t="s">
        <v>68</v>
      </c>
      <c r="H18" s="29" t="s">
        <v>69</v>
      </c>
      <c r="I18" s="29" t="s">
        <v>70</v>
      </c>
      <c r="J18" s="35" t="s">
        <v>71</v>
      </c>
      <c r="K18" s="35" t="s">
        <v>190</v>
      </c>
      <c r="L18" s="19">
        <v>17183323</v>
      </c>
      <c r="M18" s="19" t="s">
        <v>249</v>
      </c>
      <c r="N18" s="37" t="s">
        <v>238</v>
      </c>
      <c r="O18" s="35"/>
      <c r="P18" s="35" t="s">
        <v>218</v>
      </c>
      <c r="Q18" s="35" t="s">
        <v>218</v>
      </c>
      <c r="R18" s="32">
        <v>38464</v>
      </c>
      <c r="S18" s="69" t="s">
        <v>219</v>
      </c>
      <c r="T18" s="69" t="s">
        <v>224</v>
      </c>
      <c r="U18" s="33" t="s">
        <v>242</v>
      </c>
      <c r="V18" s="254">
        <v>1025000</v>
      </c>
      <c r="W18" s="218">
        <v>0</v>
      </c>
      <c r="X18" s="218">
        <v>1025000</v>
      </c>
      <c r="Y18" s="35" t="s">
        <v>267</v>
      </c>
      <c r="Z18" s="35"/>
      <c r="AA18" s="35"/>
      <c r="AB18" s="35"/>
      <c r="AC18" s="35"/>
      <c r="AD18" s="64"/>
      <c r="AE18" s="35"/>
      <c r="AF18" s="35"/>
      <c r="AG18" s="39" t="s">
        <v>256</v>
      </c>
      <c r="AH18" s="39"/>
      <c r="AI18" s="35"/>
      <c r="AJ18" s="35"/>
      <c r="AK18" s="39" t="s">
        <v>255</v>
      </c>
      <c r="AL18" s="19"/>
      <c r="AM18" s="40" t="s">
        <v>245</v>
      </c>
      <c r="AN18" s="35">
        <v>816</v>
      </c>
      <c r="AO18" s="256">
        <v>12500</v>
      </c>
      <c r="AP18" s="22"/>
      <c r="AQ18" s="54" t="s">
        <v>311</v>
      </c>
      <c r="AR18" s="5"/>
      <c r="AS18" s="5"/>
      <c r="AT18" s="5"/>
      <c r="AU18" s="5"/>
      <c r="AV18" s="5"/>
      <c r="AW18" s="256"/>
      <c r="AX18" s="256">
        <f t="shared" si="0"/>
        <v>12500</v>
      </c>
      <c r="AY18" s="40" t="s">
        <v>281</v>
      </c>
    </row>
    <row r="19" spans="1:51" customFormat="1" ht="67.5">
      <c r="A19" s="35">
        <v>144131</v>
      </c>
      <c r="B19" s="64">
        <v>40459</v>
      </c>
      <c r="C19" s="19">
        <v>169388</v>
      </c>
      <c r="D19" s="32">
        <v>40451</v>
      </c>
      <c r="E19" s="35" t="s">
        <v>43</v>
      </c>
      <c r="F19" s="35" t="s">
        <v>44</v>
      </c>
      <c r="G19" s="29" t="s">
        <v>68</v>
      </c>
      <c r="H19" s="29" t="s">
        <v>69</v>
      </c>
      <c r="I19" s="29" t="s">
        <v>70</v>
      </c>
      <c r="J19" s="35" t="s">
        <v>71</v>
      </c>
      <c r="K19" s="35" t="s">
        <v>190</v>
      </c>
      <c r="L19" s="19">
        <v>17183323</v>
      </c>
      <c r="M19" s="19" t="s">
        <v>249</v>
      </c>
      <c r="N19" s="37" t="s">
        <v>238</v>
      </c>
      <c r="O19" s="35"/>
      <c r="P19" s="35" t="s">
        <v>218</v>
      </c>
      <c r="Q19" s="35" t="s">
        <v>218</v>
      </c>
      <c r="R19" s="32">
        <v>38464</v>
      </c>
      <c r="S19" s="69" t="s">
        <v>219</v>
      </c>
      <c r="T19" s="69" t="s">
        <v>224</v>
      </c>
      <c r="U19" s="33" t="s">
        <v>242</v>
      </c>
      <c r="V19" s="254"/>
      <c r="W19" s="218"/>
      <c r="X19" s="218"/>
      <c r="Y19" s="35" t="s">
        <v>267</v>
      </c>
      <c r="Z19" s="35"/>
      <c r="AA19" s="35"/>
      <c r="AB19" s="35"/>
      <c r="AC19" s="35"/>
      <c r="AD19" s="64"/>
      <c r="AE19" s="35"/>
      <c r="AF19" s="35"/>
      <c r="AG19" s="39" t="s">
        <v>256</v>
      </c>
      <c r="AH19" s="39"/>
      <c r="AI19" s="35"/>
      <c r="AJ19" s="35"/>
      <c r="AK19" s="39" t="s">
        <v>255</v>
      </c>
      <c r="AL19" s="19"/>
      <c r="AM19" s="40" t="s">
        <v>274</v>
      </c>
      <c r="AN19" s="35">
        <v>602</v>
      </c>
      <c r="AO19" s="256">
        <v>141300</v>
      </c>
      <c r="AP19" s="22"/>
      <c r="AQ19" s="52" t="s">
        <v>316</v>
      </c>
      <c r="AR19" s="5"/>
      <c r="AS19" s="5"/>
      <c r="AT19" s="5"/>
      <c r="AU19" s="5"/>
      <c r="AV19" s="5"/>
      <c r="AW19" s="256"/>
      <c r="AX19" s="256">
        <f t="shared" si="0"/>
        <v>141300</v>
      </c>
      <c r="AY19" s="39" t="s">
        <v>283</v>
      </c>
    </row>
    <row r="20" spans="1:51" customFormat="1" ht="22.5">
      <c r="A20" s="35">
        <v>144131</v>
      </c>
      <c r="B20" s="64">
        <v>40459</v>
      </c>
      <c r="C20" s="19">
        <v>169389</v>
      </c>
      <c r="D20" s="32">
        <v>40451</v>
      </c>
      <c r="E20" s="35" t="s">
        <v>43</v>
      </c>
      <c r="F20" s="35" t="s">
        <v>44</v>
      </c>
      <c r="G20" s="29" t="s">
        <v>329</v>
      </c>
      <c r="H20" s="29"/>
      <c r="I20" s="29" t="s">
        <v>76</v>
      </c>
      <c r="J20" s="35" t="s">
        <v>73</v>
      </c>
      <c r="K20" s="35" t="s">
        <v>190</v>
      </c>
      <c r="L20" s="19">
        <v>41434311</v>
      </c>
      <c r="M20" s="19" t="s">
        <v>249</v>
      </c>
      <c r="N20" s="37" t="s">
        <v>237</v>
      </c>
      <c r="O20" s="35"/>
      <c r="P20" s="35" t="s">
        <v>218</v>
      </c>
      <c r="Q20" s="35" t="s">
        <v>218</v>
      </c>
      <c r="R20" s="32">
        <v>40293</v>
      </c>
      <c r="S20" s="69" t="s">
        <v>219</v>
      </c>
      <c r="T20" s="33" t="s">
        <v>227</v>
      </c>
      <c r="U20" s="33" t="s">
        <v>240</v>
      </c>
      <c r="V20" s="254">
        <v>1025000</v>
      </c>
      <c r="W20" s="218">
        <v>0</v>
      </c>
      <c r="X20" s="218">
        <v>1025000</v>
      </c>
      <c r="Y20" s="35" t="s">
        <v>267</v>
      </c>
      <c r="Z20" s="35"/>
      <c r="AA20" s="35"/>
      <c r="AB20" s="35"/>
      <c r="AC20" s="35"/>
      <c r="AD20" s="64"/>
      <c r="AE20" s="35"/>
      <c r="AF20" s="35"/>
      <c r="AG20" s="39" t="s">
        <v>256</v>
      </c>
      <c r="AH20" s="39"/>
      <c r="AI20" s="35"/>
      <c r="AJ20" s="35"/>
      <c r="AK20" s="39" t="s">
        <v>255</v>
      </c>
      <c r="AL20" s="19"/>
      <c r="AM20" s="40" t="s">
        <v>245</v>
      </c>
      <c r="AN20" s="35">
        <v>816</v>
      </c>
      <c r="AO20" s="256">
        <v>12500</v>
      </c>
      <c r="AP20" s="22"/>
      <c r="AQ20" s="54" t="s">
        <v>311</v>
      </c>
      <c r="AR20" s="5"/>
      <c r="AS20" s="5"/>
      <c r="AT20" s="5"/>
      <c r="AU20" s="5"/>
      <c r="AV20" s="5"/>
      <c r="AW20" s="256"/>
      <c r="AX20" s="256">
        <f t="shared" si="0"/>
        <v>12500</v>
      </c>
      <c r="AY20" s="40" t="s">
        <v>281</v>
      </c>
    </row>
    <row r="21" spans="1:51" customFormat="1" ht="67.5">
      <c r="A21" s="35">
        <v>144131</v>
      </c>
      <c r="B21" s="64">
        <v>40459</v>
      </c>
      <c r="C21" s="19">
        <v>169389</v>
      </c>
      <c r="D21" s="32">
        <v>40451</v>
      </c>
      <c r="E21" s="35" t="s">
        <v>43</v>
      </c>
      <c r="F21" s="35" t="s">
        <v>44</v>
      </c>
      <c r="G21" s="29" t="s">
        <v>329</v>
      </c>
      <c r="H21" s="29"/>
      <c r="I21" s="29" t="s">
        <v>76</v>
      </c>
      <c r="J21" s="35" t="s">
        <v>73</v>
      </c>
      <c r="K21" s="35" t="s">
        <v>190</v>
      </c>
      <c r="L21" s="19">
        <v>41434311</v>
      </c>
      <c r="M21" s="19" t="s">
        <v>249</v>
      </c>
      <c r="N21" s="37" t="s">
        <v>237</v>
      </c>
      <c r="O21" s="35"/>
      <c r="P21" s="35" t="s">
        <v>218</v>
      </c>
      <c r="Q21" s="35" t="s">
        <v>218</v>
      </c>
      <c r="R21" s="32">
        <v>40293</v>
      </c>
      <c r="S21" s="69" t="s">
        <v>219</v>
      </c>
      <c r="T21" s="33" t="s">
        <v>227</v>
      </c>
      <c r="U21" s="33" t="s">
        <v>240</v>
      </c>
      <c r="V21" s="254"/>
      <c r="W21" s="218"/>
      <c r="X21" s="218"/>
      <c r="Y21" s="35" t="s">
        <v>267</v>
      </c>
      <c r="Z21" s="35"/>
      <c r="AA21" s="35"/>
      <c r="AB21" s="35"/>
      <c r="AC21" s="35"/>
      <c r="AD21" s="64"/>
      <c r="AE21" s="35"/>
      <c r="AF21" s="35"/>
      <c r="AG21" s="39" t="s">
        <v>256</v>
      </c>
      <c r="AH21" s="39"/>
      <c r="AI21" s="35"/>
      <c r="AJ21" s="35"/>
      <c r="AK21" s="39" t="s">
        <v>255</v>
      </c>
      <c r="AL21" s="19"/>
      <c r="AM21" s="40" t="s">
        <v>274</v>
      </c>
      <c r="AN21" s="35">
        <v>602</v>
      </c>
      <c r="AO21" s="256">
        <v>141300</v>
      </c>
      <c r="AP21" s="22"/>
      <c r="AQ21" s="52" t="s">
        <v>316</v>
      </c>
      <c r="AR21" s="5"/>
      <c r="AS21" s="5"/>
      <c r="AT21" s="5"/>
      <c r="AU21" s="5"/>
      <c r="AV21" s="5"/>
      <c r="AW21" s="256"/>
      <c r="AX21" s="256">
        <f t="shared" si="0"/>
        <v>141300</v>
      </c>
      <c r="AY21" s="39" t="s">
        <v>283</v>
      </c>
    </row>
    <row r="22" spans="1:51" customFormat="1" ht="22.5">
      <c r="A22" s="35">
        <v>144131</v>
      </c>
      <c r="B22" s="64">
        <v>40459</v>
      </c>
      <c r="C22" s="19">
        <v>169390</v>
      </c>
      <c r="D22" s="32">
        <v>40451</v>
      </c>
      <c r="E22" s="35" t="s">
        <v>43</v>
      </c>
      <c r="F22" s="35" t="s">
        <v>44</v>
      </c>
      <c r="G22" s="29" t="s">
        <v>74</v>
      </c>
      <c r="H22" s="29" t="s">
        <v>75</v>
      </c>
      <c r="I22" s="29" t="s">
        <v>76</v>
      </c>
      <c r="J22" s="35" t="s">
        <v>73</v>
      </c>
      <c r="K22" s="35" t="s">
        <v>190</v>
      </c>
      <c r="L22" s="19">
        <v>20263697</v>
      </c>
      <c r="M22" s="19" t="s">
        <v>249</v>
      </c>
      <c r="N22" s="37" t="s">
        <v>237</v>
      </c>
      <c r="O22" s="35"/>
      <c r="P22" s="35" t="s">
        <v>218</v>
      </c>
      <c r="Q22" s="35" t="s">
        <v>218</v>
      </c>
      <c r="R22" s="32">
        <v>36038</v>
      </c>
      <c r="S22" s="69" t="s">
        <v>219</v>
      </c>
      <c r="T22" s="33" t="s">
        <v>224</v>
      </c>
      <c r="U22" s="33" t="s">
        <v>242</v>
      </c>
      <c r="V22" s="254">
        <v>1025000</v>
      </c>
      <c r="W22" s="218">
        <v>0</v>
      </c>
      <c r="X22" s="218">
        <v>1025000</v>
      </c>
      <c r="Y22" s="35" t="s">
        <v>267</v>
      </c>
      <c r="Z22" s="35"/>
      <c r="AA22" s="35"/>
      <c r="AB22" s="35"/>
      <c r="AC22" s="35"/>
      <c r="AD22" s="64"/>
      <c r="AE22" s="35"/>
      <c r="AF22" s="35"/>
      <c r="AG22" s="39" t="s">
        <v>256</v>
      </c>
      <c r="AH22" s="39"/>
      <c r="AI22" s="35"/>
      <c r="AJ22" s="35"/>
      <c r="AK22" s="39" t="s">
        <v>255</v>
      </c>
      <c r="AL22" s="19"/>
      <c r="AM22" s="40" t="s">
        <v>245</v>
      </c>
      <c r="AN22" s="35">
        <v>816</v>
      </c>
      <c r="AO22" s="256">
        <v>12500</v>
      </c>
      <c r="AP22" s="22"/>
      <c r="AQ22" s="54" t="s">
        <v>311</v>
      </c>
      <c r="AR22" s="5"/>
      <c r="AS22" s="5"/>
      <c r="AT22" s="5"/>
      <c r="AU22" s="5"/>
      <c r="AV22" s="5"/>
      <c r="AW22" s="256"/>
      <c r="AX22" s="256">
        <f t="shared" si="0"/>
        <v>12500</v>
      </c>
      <c r="AY22" s="40" t="s">
        <v>281</v>
      </c>
    </row>
    <row r="23" spans="1:51" customFormat="1" ht="67.5">
      <c r="A23" s="35">
        <v>144131</v>
      </c>
      <c r="B23" s="64">
        <v>40459</v>
      </c>
      <c r="C23" s="19">
        <v>169390</v>
      </c>
      <c r="D23" s="32">
        <v>40451</v>
      </c>
      <c r="E23" s="35" t="s">
        <v>43</v>
      </c>
      <c r="F23" s="35" t="s">
        <v>44</v>
      </c>
      <c r="G23" s="29" t="s">
        <v>74</v>
      </c>
      <c r="H23" s="29" t="s">
        <v>75</v>
      </c>
      <c r="I23" s="29" t="s">
        <v>76</v>
      </c>
      <c r="J23" s="35" t="s">
        <v>73</v>
      </c>
      <c r="K23" s="35" t="s">
        <v>190</v>
      </c>
      <c r="L23" s="19">
        <v>20263697</v>
      </c>
      <c r="M23" s="19" t="s">
        <v>249</v>
      </c>
      <c r="N23" s="37" t="s">
        <v>237</v>
      </c>
      <c r="O23" s="35"/>
      <c r="P23" s="35" t="s">
        <v>218</v>
      </c>
      <c r="Q23" s="35" t="s">
        <v>218</v>
      </c>
      <c r="R23" s="32">
        <v>36038</v>
      </c>
      <c r="S23" s="69" t="s">
        <v>219</v>
      </c>
      <c r="T23" s="33" t="s">
        <v>224</v>
      </c>
      <c r="U23" s="33" t="s">
        <v>242</v>
      </c>
      <c r="V23" s="254"/>
      <c r="W23" s="218"/>
      <c r="X23" s="218"/>
      <c r="Y23" s="35" t="s">
        <v>267</v>
      </c>
      <c r="Z23" s="35"/>
      <c r="AA23" s="35"/>
      <c r="AB23" s="35"/>
      <c r="AC23" s="35"/>
      <c r="AD23" s="64"/>
      <c r="AE23" s="35"/>
      <c r="AF23" s="35"/>
      <c r="AG23" s="39" t="s">
        <v>256</v>
      </c>
      <c r="AH23" s="39"/>
      <c r="AI23" s="35"/>
      <c r="AJ23" s="35"/>
      <c r="AK23" s="39" t="s">
        <v>255</v>
      </c>
      <c r="AL23" s="19"/>
      <c r="AM23" s="40" t="s">
        <v>274</v>
      </c>
      <c r="AN23" s="35">
        <v>602</v>
      </c>
      <c r="AO23" s="256">
        <v>141300</v>
      </c>
      <c r="AP23" s="22"/>
      <c r="AQ23" s="52" t="s">
        <v>316</v>
      </c>
      <c r="AR23" s="5"/>
      <c r="AS23" s="5"/>
      <c r="AT23" s="5"/>
      <c r="AU23" s="5"/>
      <c r="AV23" s="5"/>
      <c r="AW23" s="256"/>
      <c r="AX23" s="256">
        <f t="shared" si="0"/>
        <v>141300</v>
      </c>
      <c r="AY23" s="39" t="s">
        <v>283</v>
      </c>
    </row>
    <row r="24" spans="1:51" customFormat="1" ht="22.5">
      <c r="A24" s="35">
        <v>144131</v>
      </c>
      <c r="B24" s="64">
        <v>40459</v>
      </c>
      <c r="C24" s="19">
        <v>169391</v>
      </c>
      <c r="D24" s="32">
        <v>40451</v>
      </c>
      <c r="E24" s="35" t="s">
        <v>43</v>
      </c>
      <c r="F24" s="35" t="s">
        <v>44</v>
      </c>
      <c r="G24" s="29" t="s">
        <v>77</v>
      </c>
      <c r="H24" s="29"/>
      <c r="I24" s="29" t="s">
        <v>78</v>
      </c>
      <c r="J24" s="35"/>
      <c r="K24" s="35" t="s">
        <v>190</v>
      </c>
      <c r="L24" s="19">
        <v>1020723793</v>
      </c>
      <c r="M24" s="19" t="s">
        <v>249</v>
      </c>
      <c r="N24" s="37" t="s">
        <v>238</v>
      </c>
      <c r="O24" s="35"/>
      <c r="P24" s="35" t="s">
        <v>218</v>
      </c>
      <c r="Q24" s="35" t="s">
        <v>218</v>
      </c>
      <c r="R24" s="32">
        <v>35389</v>
      </c>
      <c r="S24" s="69" t="s">
        <v>219</v>
      </c>
      <c r="T24" s="33" t="s">
        <v>226</v>
      </c>
      <c r="U24" s="33" t="s">
        <v>240</v>
      </c>
      <c r="V24" s="254">
        <v>1025000</v>
      </c>
      <c r="W24" s="218">
        <v>0</v>
      </c>
      <c r="X24" s="218">
        <v>1025000</v>
      </c>
      <c r="Y24" s="35" t="s">
        <v>267</v>
      </c>
      <c r="Z24" s="35"/>
      <c r="AA24" s="35"/>
      <c r="AB24" s="35"/>
      <c r="AC24" s="35"/>
      <c r="AD24" s="64"/>
      <c r="AE24" s="35"/>
      <c r="AF24" s="35"/>
      <c r="AG24" s="39" t="s">
        <v>256</v>
      </c>
      <c r="AH24" s="35"/>
      <c r="AI24" s="35"/>
      <c r="AJ24" s="35"/>
      <c r="AK24" s="39" t="s">
        <v>255</v>
      </c>
      <c r="AL24" s="19"/>
      <c r="AM24" s="40" t="s">
        <v>245</v>
      </c>
      <c r="AN24" s="35">
        <v>816</v>
      </c>
      <c r="AO24" s="256">
        <v>12500</v>
      </c>
      <c r="AP24" s="22"/>
      <c r="AQ24" s="54" t="s">
        <v>311</v>
      </c>
      <c r="AR24" s="5"/>
      <c r="AS24" s="5"/>
      <c r="AT24" s="5"/>
      <c r="AU24" s="5"/>
      <c r="AV24" s="5"/>
      <c r="AW24" s="256"/>
      <c r="AX24" s="256">
        <f t="shared" si="0"/>
        <v>12500</v>
      </c>
      <c r="AY24" s="40" t="s">
        <v>281</v>
      </c>
    </row>
    <row r="25" spans="1:51" customFormat="1" ht="67.5">
      <c r="A25" s="35">
        <v>144131</v>
      </c>
      <c r="B25" s="64">
        <v>40459</v>
      </c>
      <c r="C25" s="19">
        <v>169391</v>
      </c>
      <c r="D25" s="32">
        <v>40451</v>
      </c>
      <c r="E25" s="35" t="s">
        <v>43</v>
      </c>
      <c r="F25" s="35" t="s">
        <v>44</v>
      </c>
      <c r="G25" s="29" t="s">
        <v>77</v>
      </c>
      <c r="H25" s="29"/>
      <c r="I25" s="29" t="s">
        <v>78</v>
      </c>
      <c r="J25" s="35"/>
      <c r="K25" s="35" t="s">
        <v>190</v>
      </c>
      <c r="L25" s="19">
        <v>1020723793</v>
      </c>
      <c r="M25" s="19" t="s">
        <v>249</v>
      </c>
      <c r="N25" s="37" t="s">
        <v>238</v>
      </c>
      <c r="O25" s="35"/>
      <c r="P25" s="35" t="s">
        <v>218</v>
      </c>
      <c r="Q25" s="35" t="s">
        <v>218</v>
      </c>
      <c r="R25" s="32">
        <v>35389</v>
      </c>
      <c r="S25" s="69" t="s">
        <v>219</v>
      </c>
      <c r="T25" s="33" t="s">
        <v>226</v>
      </c>
      <c r="U25" s="33" t="s">
        <v>240</v>
      </c>
      <c r="V25" s="254"/>
      <c r="W25" s="218"/>
      <c r="X25" s="218"/>
      <c r="Y25" s="35" t="s">
        <v>267</v>
      </c>
      <c r="Z25" s="35"/>
      <c r="AA25" s="35"/>
      <c r="AB25" s="35"/>
      <c r="AC25" s="35"/>
      <c r="AD25" s="64"/>
      <c r="AE25" s="35"/>
      <c r="AF25" s="35"/>
      <c r="AG25" s="39" t="s">
        <v>256</v>
      </c>
      <c r="AH25" s="35"/>
      <c r="AI25" s="35"/>
      <c r="AJ25" s="35"/>
      <c r="AK25" s="39" t="s">
        <v>255</v>
      </c>
      <c r="AL25" s="19"/>
      <c r="AM25" s="40" t="s">
        <v>274</v>
      </c>
      <c r="AN25" s="35">
        <v>602</v>
      </c>
      <c r="AO25" s="256">
        <v>141300</v>
      </c>
      <c r="AP25" s="22"/>
      <c r="AQ25" s="52" t="s">
        <v>316</v>
      </c>
      <c r="AR25" s="5"/>
      <c r="AS25" s="5"/>
      <c r="AT25" s="5"/>
      <c r="AU25" s="5"/>
      <c r="AV25" s="5"/>
      <c r="AW25" s="256"/>
      <c r="AX25" s="256">
        <f t="shared" si="0"/>
        <v>141300</v>
      </c>
      <c r="AY25" s="39" t="s">
        <v>283</v>
      </c>
    </row>
    <row r="26" spans="1:51" customFormat="1" ht="22.5">
      <c r="A26" s="35">
        <v>144131</v>
      </c>
      <c r="B26" s="64">
        <v>40459</v>
      </c>
      <c r="C26" s="19">
        <v>169392</v>
      </c>
      <c r="D26" s="32">
        <v>40451</v>
      </c>
      <c r="E26" s="35" t="s">
        <v>43</v>
      </c>
      <c r="F26" s="35" t="s">
        <v>44</v>
      </c>
      <c r="G26" s="29" t="s">
        <v>77</v>
      </c>
      <c r="H26" s="29" t="s">
        <v>79</v>
      </c>
      <c r="I26" s="29" t="s">
        <v>80</v>
      </c>
      <c r="J26" s="35"/>
      <c r="K26" s="35" t="s">
        <v>190</v>
      </c>
      <c r="L26" s="19">
        <v>86000731</v>
      </c>
      <c r="M26" s="19" t="s">
        <v>249</v>
      </c>
      <c r="N26" s="37" t="s">
        <v>238</v>
      </c>
      <c r="O26" s="35"/>
      <c r="P26" s="35" t="s">
        <v>218</v>
      </c>
      <c r="Q26" s="35" t="s">
        <v>218</v>
      </c>
      <c r="R26" s="32">
        <v>36816</v>
      </c>
      <c r="S26" s="69" t="s">
        <v>219</v>
      </c>
      <c r="T26" s="33" t="s">
        <v>226</v>
      </c>
      <c r="U26" s="33" t="s">
        <v>240</v>
      </c>
      <c r="V26" s="254">
        <v>1025000</v>
      </c>
      <c r="W26" s="218">
        <v>0</v>
      </c>
      <c r="X26" s="218">
        <v>1025000</v>
      </c>
      <c r="Y26" s="35" t="s">
        <v>267</v>
      </c>
      <c r="Z26" s="35"/>
      <c r="AA26" s="35"/>
      <c r="AB26" s="35"/>
      <c r="AC26" s="35"/>
      <c r="AD26" s="64"/>
      <c r="AE26" s="35"/>
      <c r="AF26" s="35"/>
      <c r="AG26" s="39" t="s">
        <v>256</v>
      </c>
      <c r="AH26" s="35"/>
      <c r="AI26" s="35"/>
      <c r="AJ26" s="35"/>
      <c r="AK26" s="39" t="s">
        <v>255</v>
      </c>
      <c r="AL26" s="19"/>
      <c r="AM26" s="40" t="s">
        <v>245</v>
      </c>
      <c r="AN26" s="35">
        <v>816</v>
      </c>
      <c r="AO26" s="256">
        <v>12500</v>
      </c>
      <c r="AP26" s="22"/>
      <c r="AQ26" s="54" t="s">
        <v>311</v>
      </c>
      <c r="AR26" s="5"/>
      <c r="AS26" s="5"/>
      <c r="AT26" s="5"/>
      <c r="AU26" s="5"/>
      <c r="AV26" s="5"/>
      <c r="AW26" s="256"/>
      <c r="AX26" s="256">
        <f t="shared" si="0"/>
        <v>12500</v>
      </c>
      <c r="AY26" s="40" t="s">
        <v>281</v>
      </c>
    </row>
    <row r="27" spans="1:51" customFormat="1" ht="67.5">
      <c r="A27" s="35">
        <v>144131</v>
      </c>
      <c r="B27" s="64">
        <v>40459</v>
      </c>
      <c r="C27" s="19">
        <v>169392</v>
      </c>
      <c r="D27" s="32">
        <v>40451</v>
      </c>
      <c r="E27" s="35" t="s">
        <v>43</v>
      </c>
      <c r="F27" s="35" t="s">
        <v>44</v>
      </c>
      <c r="G27" s="29" t="s">
        <v>77</v>
      </c>
      <c r="H27" s="29" t="s">
        <v>79</v>
      </c>
      <c r="I27" s="29" t="s">
        <v>80</v>
      </c>
      <c r="J27" s="35"/>
      <c r="K27" s="35" t="s">
        <v>190</v>
      </c>
      <c r="L27" s="19">
        <v>86000731</v>
      </c>
      <c r="M27" s="19" t="s">
        <v>249</v>
      </c>
      <c r="N27" s="37" t="s">
        <v>238</v>
      </c>
      <c r="O27" s="35"/>
      <c r="P27" s="35" t="s">
        <v>218</v>
      </c>
      <c r="Q27" s="35" t="s">
        <v>218</v>
      </c>
      <c r="R27" s="32">
        <v>36816</v>
      </c>
      <c r="S27" s="69" t="s">
        <v>219</v>
      </c>
      <c r="T27" s="33" t="s">
        <v>226</v>
      </c>
      <c r="U27" s="33" t="s">
        <v>240</v>
      </c>
      <c r="V27" s="254"/>
      <c r="W27" s="218"/>
      <c r="X27" s="218"/>
      <c r="Y27" s="35" t="s">
        <v>267</v>
      </c>
      <c r="Z27" s="35"/>
      <c r="AA27" s="35"/>
      <c r="AB27" s="35"/>
      <c r="AC27" s="35"/>
      <c r="AD27" s="64"/>
      <c r="AE27" s="35"/>
      <c r="AF27" s="35"/>
      <c r="AG27" s="39" t="s">
        <v>256</v>
      </c>
      <c r="AH27" s="35"/>
      <c r="AI27" s="35"/>
      <c r="AJ27" s="35"/>
      <c r="AK27" s="39" t="s">
        <v>255</v>
      </c>
      <c r="AL27" s="19"/>
      <c r="AM27" s="40" t="s">
        <v>274</v>
      </c>
      <c r="AN27" s="35">
        <v>602</v>
      </c>
      <c r="AO27" s="256">
        <v>141300</v>
      </c>
      <c r="AP27" s="22"/>
      <c r="AQ27" s="52" t="s">
        <v>316</v>
      </c>
      <c r="AR27" s="5"/>
      <c r="AS27" s="5"/>
      <c r="AT27" s="5"/>
      <c r="AU27" s="5"/>
      <c r="AV27" s="5"/>
      <c r="AW27" s="256"/>
      <c r="AX27" s="256">
        <f t="shared" si="0"/>
        <v>141300</v>
      </c>
      <c r="AY27" s="39" t="s">
        <v>283</v>
      </c>
    </row>
    <row r="28" spans="1:51" customFormat="1" ht="22.5">
      <c r="A28" s="35">
        <v>144131</v>
      </c>
      <c r="B28" s="64">
        <v>40459</v>
      </c>
      <c r="C28" s="19">
        <v>169393</v>
      </c>
      <c r="D28" s="32">
        <v>40451</v>
      </c>
      <c r="E28" s="35" t="s">
        <v>43</v>
      </c>
      <c r="F28" s="35" t="s">
        <v>44</v>
      </c>
      <c r="G28" s="29" t="s">
        <v>81</v>
      </c>
      <c r="H28" s="29" t="s">
        <v>82</v>
      </c>
      <c r="I28" s="29" t="s">
        <v>83</v>
      </c>
      <c r="J28" s="35" t="s">
        <v>84</v>
      </c>
      <c r="K28" s="35" t="s">
        <v>190</v>
      </c>
      <c r="L28" s="19">
        <v>41480589</v>
      </c>
      <c r="M28" s="19" t="s">
        <v>249</v>
      </c>
      <c r="N28" s="37" t="s">
        <v>237</v>
      </c>
      <c r="O28" s="35"/>
      <c r="P28" s="35" t="s">
        <v>218</v>
      </c>
      <c r="Q28" s="35" t="s">
        <v>218</v>
      </c>
      <c r="R28" s="32">
        <v>33886</v>
      </c>
      <c r="S28" s="69" t="s">
        <v>219</v>
      </c>
      <c r="T28" s="33" t="s">
        <v>226</v>
      </c>
      <c r="U28" s="33" t="s">
        <v>240</v>
      </c>
      <c r="V28" s="254">
        <v>1025000</v>
      </c>
      <c r="W28" s="218">
        <v>0</v>
      </c>
      <c r="X28" s="218">
        <v>1025000</v>
      </c>
      <c r="Y28" s="35" t="s">
        <v>267</v>
      </c>
      <c r="Z28" s="35"/>
      <c r="AA28" s="35"/>
      <c r="AB28" s="35"/>
      <c r="AC28" s="35"/>
      <c r="AD28" s="64"/>
      <c r="AE28" s="35"/>
      <c r="AF28" s="35"/>
      <c r="AG28" s="39" t="s">
        <v>256</v>
      </c>
      <c r="AH28" s="35"/>
      <c r="AI28" s="35"/>
      <c r="AJ28" s="35"/>
      <c r="AK28" s="39" t="s">
        <v>255</v>
      </c>
      <c r="AL28" s="19"/>
      <c r="AM28" s="40" t="s">
        <v>245</v>
      </c>
      <c r="AN28" s="35">
        <v>816</v>
      </c>
      <c r="AO28" s="256">
        <v>12500</v>
      </c>
      <c r="AP28" s="22"/>
      <c r="AQ28" s="54" t="s">
        <v>311</v>
      </c>
      <c r="AR28" s="5"/>
      <c r="AS28" s="5"/>
      <c r="AT28" s="5"/>
      <c r="AU28" s="5"/>
      <c r="AV28" s="5"/>
      <c r="AW28" s="256"/>
      <c r="AX28" s="256">
        <f t="shared" si="0"/>
        <v>12500</v>
      </c>
      <c r="AY28" s="40" t="s">
        <v>281</v>
      </c>
    </row>
    <row r="29" spans="1:51" customFormat="1" ht="67.5">
      <c r="A29" s="35">
        <v>144131</v>
      </c>
      <c r="B29" s="64">
        <v>40459</v>
      </c>
      <c r="C29" s="19">
        <v>169393</v>
      </c>
      <c r="D29" s="32">
        <v>40451</v>
      </c>
      <c r="E29" s="35" t="s">
        <v>43</v>
      </c>
      <c r="F29" s="35" t="s">
        <v>44</v>
      </c>
      <c r="G29" s="29" t="s">
        <v>81</v>
      </c>
      <c r="H29" s="29" t="s">
        <v>82</v>
      </c>
      <c r="I29" s="29" t="s">
        <v>83</v>
      </c>
      <c r="J29" s="35" t="s">
        <v>84</v>
      </c>
      <c r="K29" s="35" t="s">
        <v>190</v>
      </c>
      <c r="L29" s="19">
        <v>41480589</v>
      </c>
      <c r="M29" s="19" t="s">
        <v>249</v>
      </c>
      <c r="N29" s="37" t="s">
        <v>237</v>
      </c>
      <c r="O29" s="35"/>
      <c r="P29" s="35" t="s">
        <v>218</v>
      </c>
      <c r="Q29" s="35" t="s">
        <v>218</v>
      </c>
      <c r="R29" s="32">
        <v>33886</v>
      </c>
      <c r="S29" s="69" t="s">
        <v>219</v>
      </c>
      <c r="T29" s="33" t="s">
        <v>226</v>
      </c>
      <c r="U29" s="33" t="s">
        <v>240</v>
      </c>
      <c r="V29" s="254"/>
      <c r="W29" s="218"/>
      <c r="X29" s="218"/>
      <c r="Y29" s="35" t="s">
        <v>267</v>
      </c>
      <c r="Z29" s="35"/>
      <c r="AA29" s="35"/>
      <c r="AB29" s="35"/>
      <c r="AC29" s="35"/>
      <c r="AD29" s="64"/>
      <c r="AE29" s="35"/>
      <c r="AF29" s="35"/>
      <c r="AG29" s="39" t="s">
        <v>256</v>
      </c>
      <c r="AH29" s="35"/>
      <c r="AI29" s="35"/>
      <c r="AJ29" s="35"/>
      <c r="AK29" s="39" t="s">
        <v>255</v>
      </c>
      <c r="AL29" s="19"/>
      <c r="AM29" s="40" t="s">
        <v>274</v>
      </c>
      <c r="AN29" s="35">
        <v>602</v>
      </c>
      <c r="AO29" s="256">
        <v>141300</v>
      </c>
      <c r="AP29" s="22"/>
      <c r="AQ29" s="52" t="s">
        <v>316</v>
      </c>
      <c r="AR29" s="5"/>
      <c r="AS29" s="5"/>
      <c r="AT29" s="5"/>
      <c r="AU29" s="5"/>
      <c r="AV29" s="5"/>
      <c r="AW29" s="256"/>
      <c r="AX29" s="256">
        <f t="shared" si="0"/>
        <v>141300</v>
      </c>
      <c r="AY29" s="39" t="s">
        <v>283</v>
      </c>
    </row>
    <row r="30" spans="1:51" customFormat="1" ht="22.5">
      <c r="A30" s="35">
        <v>144131</v>
      </c>
      <c r="B30" s="64">
        <v>40459</v>
      </c>
      <c r="C30" s="19">
        <v>169394</v>
      </c>
      <c r="D30" s="32">
        <v>40451</v>
      </c>
      <c r="E30" s="35" t="s">
        <v>43</v>
      </c>
      <c r="F30" s="35" t="s">
        <v>44</v>
      </c>
      <c r="G30" s="29" t="s">
        <v>85</v>
      </c>
      <c r="H30" s="29" t="s">
        <v>86</v>
      </c>
      <c r="I30" s="29" t="s">
        <v>51</v>
      </c>
      <c r="J30" s="35" t="s">
        <v>88</v>
      </c>
      <c r="K30" s="35" t="s">
        <v>190</v>
      </c>
      <c r="L30" s="19">
        <v>41729292</v>
      </c>
      <c r="M30" s="19" t="s">
        <v>249</v>
      </c>
      <c r="N30" s="37" t="s">
        <v>237</v>
      </c>
      <c r="O30" s="35"/>
      <c r="P30" s="35" t="s">
        <v>218</v>
      </c>
      <c r="Q30" s="35" t="s">
        <v>218</v>
      </c>
      <c r="R30" s="32">
        <v>34971</v>
      </c>
      <c r="S30" s="69" t="s">
        <v>219</v>
      </c>
      <c r="T30" s="33" t="s">
        <v>222</v>
      </c>
      <c r="U30" s="33" t="s">
        <v>241</v>
      </c>
      <c r="V30" s="254">
        <v>1025000</v>
      </c>
      <c r="W30" s="218">
        <v>0</v>
      </c>
      <c r="X30" s="218">
        <v>1025000</v>
      </c>
      <c r="Y30" s="35" t="s">
        <v>267</v>
      </c>
      <c r="Z30" s="35"/>
      <c r="AA30" s="35"/>
      <c r="AB30" s="35"/>
      <c r="AC30" s="35"/>
      <c r="AD30" s="64"/>
      <c r="AE30" s="35"/>
      <c r="AF30" s="35"/>
      <c r="AG30" s="39" t="s">
        <v>256</v>
      </c>
      <c r="AH30" s="35"/>
      <c r="AI30" s="35"/>
      <c r="AJ30" s="35"/>
      <c r="AK30" s="39" t="s">
        <v>255</v>
      </c>
      <c r="AL30" s="19"/>
      <c r="AM30" s="40" t="s">
        <v>245</v>
      </c>
      <c r="AN30" s="35">
        <v>816</v>
      </c>
      <c r="AO30" s="256">
        <v>12500</v>
      </c>
      <c r="AP30" s="22"/>
      <c r="AQ30" s="54" t="s">
        <v>311</v>
      </c>
      <c r="AR30" s="5"/>
      <c r="AS30" s="5"/>
      <c r="AT30" s="5"/>
      <c r="AU30" s="5"/>
      <c r="AV30" s="5"/>
      <c r="AW30" s="256"/>
      <c r="AX30" s="256">
        <f t="shared" si="0"/>
        <v>12500</v>
      </c>
      <c r="AY30" s="40" t="s">
        <v>281</v>
      </c>
    </row>
    <row r="31" spans="1:51" customFormat="1" ht="67.5">
      <c r="A31" s="35">
        <v>144131</v>
      </c>
      <c r="B31" s="64">
        <v>40459</v>
      </c>
      <c r="C31" s="19">
        <v>169394</v>
      </c>
      <c r="D31" s="32">
        <v>40451</v>
      </c>
      <c r="E31" s="35" t="s">
        <v>43</v>
      </c>
      <c r="F31" s="35" t="s">
        <v>44</v>
      </c>
      <c r="G31" s="29" t="s">
        <v>85</v>
      </c>
      <c r="H31" s="29" t="s">
        <v>86</v>
      </c>
      <c r="I31" s="29" t="s">
        <v>51</v>
      </c>
      <c r="J31" s="35" t="s">
        <v>88</v>
      </c>
      <c r="K31" s="35" t="s">
        <v>190</v>
      </c>
      <c r="L31" s="19">
        <v>41729292</v>
      </c>
      <c r="M31" s="19" t="s">
        <v>249</v>
      </c>
      <c r="N31" s="37" t="s">
        <v>237</v>
      </c>
      <c r="O31" s="35"/>
      <c r="P31" s="35" t="s">
        <v>218</v>
      </c>
      <c r="Q31" s="35" t="s">
        <v>218</v>
      </c>
      <c r="R31" s="32">
        <v>34971</v>
      </c>
      <c r="S31" s="69" t="s">
        <v>219</v>
      </c>
      <c r="T31" s="33" t="s">
        <v>222</v>
      </c>
      <c r="U31" s="33" t="s">
        <v>241</v>
      </c>
      <c r="V31" s="254"/>
      <c r="W31" s="218"/>
      <c r="X31" s="218"/>
      <c r="Y31" s="35" t="s">
        <v>267</v>
      </c>
      <c r="Z31" s="35"/>
      <c r="AA31" s="35"/>
      <c r="AB31" s="35"/>
      <c r="AC31" s="35"/>
      <c r="AD31" s="64"/>
      <c r="AE31" s="35"/>
      <c r="AF31" s="35"/>
      <c r="AG31" s="39" t="s">
        <v>256</v>
      </c>
      <c r="AH31" s="35"/>
      <c r="AI31" s="35"/>
      <c r="AJ31" s="35"/>
      <c r="AK31" s="39" t="s">
        <v>255</v>
      </c>
      <c r="AL31" s="19"/>
      <c r="AM31" s="40" t="s">
        <v>274</v>
      </c>
      <c r="AN31" s="35">
        <v>602</v>
      </c>
      <c r="AO31" s="256">
        <v>141300</v>
      </c>
      <c r="AP31" s="22"/>
      <c r="AQ31" s="52" t="s">
        <v>316</v>
      </c>
      <c r="AR31" s="5"/>
      <c r="AS31" s="5"/>
      <c r="AT31" s="5"/>
      <c r="AU31" s="5"/>
      <c r="AV31" s="5"/>
      <c r="AW31" s="256"/>
      <c r="AX31" s="256">
        <f t="shared" si="0"/>
        <v>141300</v>
      </c>
      <c r="AY31" s="39" t="s">
        <v>283</v>
      </c>
    </row>
    <row r="32" spans="1:51" customFormat="1" ht="22.5">
      <c r="A32" s="35">
        <v>144131</v>
      </c>
      <c r="B32" s="64">
        <v>40459</v>
      </c>
      <c r="C32" s="19">
        <v>169395</v>
      </c>
      <c r="D32" s="32">
        <v>40451</v>
      </c>
      <c r="E32" s="35" t="s">
        <v>43</v>
      </c>
      <c r="F32" s="35" t="s">
        <v>44</v>
      </c>
      <c r="G32" s="29" t="s">
        <v>89</v>
      </c>
      <c r="H32" s="29"/>
      <c r="I32" s="29" t="s">
        <v>51</v>
      </c>
      <c r="J32" s="35" t="s">
        <v>90</v>
      </c>
      <c r="K32" s="35" t="s">
        <v>190</v>
      </c>
      <c r="L32" s="19">
        <v>1020723822</v>
      </c>
      <c r="M32" s="19" t="s">
        <v>249</v>
      </c>
      <c r="N32" s="37" t="s">
        <v>237</v>
      </c>
      <c r="O32" s="35"/>
      <c r="P32" s="35" t="s">
        <v>218</v>
      </c>
      <c r="Q32" s="35" t="s">
        <v>218</v>
      </c>
      <c r="R32" s="32">
        <v>34016</v>
      </c>
      <c r="S32" s="69" t="s">
        <v>219</v>
      </c>
      <c r="T32" s="33" t="s">
        <v>226</v>
      </c>
      <c r="U32" s="33" t="s">
        <v>252</v>
      </c>
      <c r="V32" s="254">
        <v>1025000</v>
      </c>
      <c r="W32" s="218">
        <v>0</v>
      </c>
      <c r="X32" s="218">
        <v>1025000</v>
      </c>
      <c r="Y32" s="35" t="s">
        <v>267</v>
      </c>
      <c r="Z32" s="35"/>
      <c r="AA32" s="35"/>
      <c r="AB32" s="53"/>
      <c r="AC32" s="35"/>
      <c r="AD32" s="64"/>
      <c r="AE32" s="35"/>
      <c r="AF32" s="35"/>
      <c r="AG32" s="39" t="s">
        <v>256</v>
      </c>
      <c r="AH32" s="35"/>
      <c r="AI32" s="35"/>
      <c r="AJ32" s="35"/>
      <c r="AK32" s="39" t="s">
        <v>255</v>
      </c>
      <c r="AL32" s="19"/>
      <c r="AM32" s="40" t="s">
        <v>245</v>
      </c>
      <c r="AN32" s="35">
        <v>816</v>
      </c>
      <c r="AO32" s="256">
        <v>12500</v>
      </c>
      <c r="AP32" s="22"/>
      <c r="AQ32" s="54" t="s">
        <v>311</v>
      </c>
      <c r="AR32" s="5"/>
      <c r="AS32" s="5"/>
      <c r="AT32" s="5"/>
      <c r="AU32" s="5"/>
      <c r="AV32" s="5"/>
      <c r="AW32" s="256"/>
      <c r="AX32" s="256">
        <f t="shared" si="0"/>
        <v>12500</v>
      </c>
      <c r="AY32" s="40" t="s">
        <v>281</v>
      </c>
    </row>
    <row r="33" spans="1:51" customFormat="1" ht="67.5">
      <c r="A33" s="35">
        <v>144131</v>
      </c>
      <c r="B33" s="64">
        <v>40459</v>
      </c>
      <c r="C33" s="19">
        <v>169395</v>
      </c>
      <c r="D33" s="32">
        <v>40451</v>
      </c>
      <c r="E33" s="35" t="s">
        <v>43</v>
      </c>
      <c r="F33" s="35" t="s">
        <v>44</v>
      </c>
      <c r="G33" s="29" t="s">
        <v>89</v>
      </c>
      <c r="H33" s="29"/>
      <c r="I33" s="29" t="s">
        <v>51</v>
      </c>
      <c r="J33" s="35" t="s">
        <v>90</v>
      </c>
      <c r="K33" s="35" t="s">
        <v>190</v>
      </c>
      <c r="L33" s="19">
        <v>1020723822</v>
      </c>
      <c r="M33" s="19" t="s">
        <v>249</v>
      </c>
      <c r="N33" s="37" t="s">
        <v>237</v>
      </c>
      <c r="O33" s="35"/>
      <c r="P33" s="35" t="s">
        <v>218</v>
      </c>
      <c r="Q33" s="35" t="s">
        <v>218</v>
      </c>
      <c r="R33" s="32">
        <v>34016</v>
      </c>
      <c r="S33" s="69" t="s">
        <v>219</v>
      </c>
      <c r="T33" s="33" t="s">
        <v>226</v>
      </c>
      <c r="U33" s="33" t="s">
        <v>252</v>
      </c>
      <c r="V33" s="254"/>
      <c r="W33" s="218"/>
      <c r="X33" s="218"/>
      <c r="Y33" s="35" t="s">
        <v>267</v>
      </c>
      <c r="Z33" s="35"/>
      <c r="AA33" s="35"/>
      <c r="AB33" s="53"/>
      <c r="AC33" s="35"/>
      <c r="AD33" s="64"/>
      <c r="AE33" s="35"/>
      <c r="AF33" s="35"/>
      <c r="AG33" s="39" t="s">
        <v>256</v>
      </c>
      <c r="AH33" s="35"/>
      <c r="AI33" s="35"/>
      <c r="AJ33" s="35"/>
      <c r="AK33" s="39" t="s">
        <v>255</v>
      </c>
      <c r="AL33" s="19"/>
      <c r="AM33" s="40" t="s">
        <v>274</v>
      </c>
      <c r="AN33" s="35">
        <v>602</v>
      </c>
      <c r="AO33" s="256">
        <v>141300</v>
      </c>
      <c r="AP33" s="22"/>
      <c r="AQ33" s="52" t="s">
        <v>316</v>
      </c>
      <c r="AR33" s="5"/>
      <c r="AS33" s="5"/>
      <c r="AT33" s="5"/>
      <c r="AU33" s="5"/>
      <c r="AV33" s="5"/>
      <c r="AW33" s="256"/>
      <c r="AX33" s="256">
        <f t="shared" si="0"/>
        <v>141300</v>
      </c>
      <c r="AY33" s="39" t="s">
        <v>283</v>
      </c>
    </row>
    <row r="34" spans="1:51" customFormat="1" ht="22.5">
      <c r="A34" s="35">
        <v>144131</v>
      </c>
      <c r="B34" s="64">
        <v>40459</v>
      </c>
      <c r="C34" s="19">
        <v>169396</v>
      </c>
      <c r="D34" s="32">
        <v>40451</v>
      </c>
      <c r="E34" s="35" t="s">
        <v>43</v>
      </c>
      <c r="F34" s="35" t="s">
        <v>44</v>
      </c>
      <c r="G34" s="29" t="s">
        <v>91</v>
      </c>
      <c r="H34" s="29" t="s">
        <v>92</v>
      </c>
      <c r="I34" s="29" t="s">
        <v>93</v>
      </c>
      <c r="J34" s="35"/>
      <c r="K34" s="35" t="s">
        <v>190</v>
      </c>
      <c r="L34" s="19">
        <v>26618697</v>
      </c>
      <c r="M34" s="19" t="s">
        <v>249</v>
      </c>
      <c r="N34" s="37" t="s">
        <v>237</v>
      </c>
      <c r="O34" s="35"/>
      <c r="P34" s="35" t="s">
        <v>218</v>
      </c>
      <c r="Q34" s="35" t="s">
        <v>218</v>
      </c>
      <c r="R34" s="32">
        <v>35783</v>
      </c>
      <c r="S34" s="69" t="s">
        <v>219</v>
      </c>
      <c r="T34" s="33" t="s">
        <v>228</v>
      </c>
      <c r="U34" s="33" t="s">
        <v>252</v>
      </c>
      <c r="V34" s="254">
        <v>1025000</v>
      </c>
      <c r="W34" s="218">
        <v>0</v>
      </c>
      <c r="X34" s="218">
        <v>1025000</v>
      </c>
      <c r="Y34" s="35" t="s">
        <v>267</v>
      </c>
      <c r="Z34" s="35"/>
      <c r="AA34" s="35"/>
      <c r="AB34" s="53"/>
      <c r="AC34" s="35"/>
      <c r="AD34" s="64"/>
      <c r="AE34" s="35"/>
      <c r="AF34" s="35"/>
      <c r="AG34" s="39" t="s">
        <v>256</v>
      </c>
      <c r="AH34" s="35"/>
      <c r="AI34" s="35"/>
      <c r="AJ34" s="35"/>
      <c r="AK34" s="39" t="s">
        <v>255</v>
      </c>
      <c r="AL34" s="19"/>
      <c r="AM34" s="40" t="s">
        <v>245</v>
      </c>
      <c r="AN34" s="35">
        <v>816</v>
      </c>
      <c r="AO34" s="256">
        <v>12500</v>
      </c>
      <c r="AP34" s="22"/>
      <c r="AQ34" s="54" t="s">
        <v>311</v>
      </c>
      <c r="AR34" s="5"/>
      <c r="AS34" s="5"/>
      <c r="AT34" s="5"/>
      <c r="AU34" s="5"/>
      <c r="AV34" s="5"/>
      <c r="AW34" s="256"/>
      <c r="AX34" s="256">
        <f t="shared" si="0"/>
        <v>12500</v>
      </c>
      <c r="AY34" s="40" t="s">
        <v>281</v>
      </c>
    </row>
    <row r="35" spans="1:51" customFormat="1" ht="67.5">
      <c r="A35" s="35">
        <v>144131</v>
      </c>
      <c r="B35" s="64">
        <v>40459</v>
      </c>
      <c r="C35" s="19">
        <v>169396</v>
      </c>
      <c r="D35" s="32">
        <v>40451</v>
      </c>
      <c r="E35" s="35" t="s">
        <v>43</v>
      </c>
      <c r="F35" s="35" t="s">
        <v>44</v>
      </c>
      <c r="G35" s="29" t="s">
        <v>91</v>
      </c>
      <c r="H35" s="29" t="s">
        <v>92</v>
      </c>
      <c r="I35" s="29" t="s">
        <v>93</v>
      </c>
      <c r="J35" s="35"/>
      <c r="K35" s="35" t="s">
        <v>190</v>
      </c>
      <c r="L35" s="19">
        <v>26618697</v>
      </c>
      <c r="M35" s="19" t="s">
        <v>249</v>
      </c>
      <c r="N35" s="37" t="s">
        <v>237</v>
      </c>
      <c r="O35" s="35"/>
      <c r="P35" s="35" t="s">
        <v>218</v>
      </c>
      <c r="Q35" s="35" t="s">
        <v>218</v>
      </c>
      <c r="R35" s="32">
        <v>35783</v>
      </c>
      <c r="S35" s="69" t="s">
        <v>219</v>
      </c>
      <c r="T35" s="33" t="s">
        <v>228</v>
      </c>
      <c r="U35" s="33" t="s">
        <v>252</v>
      </c>
      <c r="V35" s="254"/>
      <c r="W35" s="218"/>
      <c r="X35" s="218"/>
      <c r="Y35" s="35" t="s">
        <v>267</v>
      </c>
      <c r="Z35" s="35"/>
      <c r="AA35" s="35"/>
      <c r="AB35" s="53"/>
      <c r="AC35" s="35"/>
      <c r="AD35" s="64"/>
      <c r="AE35" s="35"/>
      <c r="AF35" s="35"/>
      <c r="AG35" s="39" t="s">
        <v>256</v>
      </c>
      <c r="AH35" s="35"/>
      <c r="AI35" s="35"/>
      <c r="AJ35" s="35"/>
      <c r="AK35" s="39" t="s">
        <v>255</v>
      </c>
      <c r="AL35" s="19"/>
      <c r="AM35" s="40" t="s">
        <v>274</v>
      </c>
      <c r="AN35" s="35">
        <v>602</v>
      </c>
      <c r="AO35" s="256">
        <v>141300</v>
      </c>
      <c r="AP35" s="22"/>
      <c r="AQ35" s="52" t="s">
        <v>316</v>
      </c>
      <c r="AR35" s="5"/>
      <c r="AS35" s="5"/>
      <c r="AT35" s="5"/>
      <c r="AU35" s="5"/>
      <c r="AV35" s="5"/>
      <c r="AW35" s="256"/>
      <c r="AX35" s="256">
        <f t="shared" si="0"/>
        <v>141300</v>
      </c>
      <c r="AY35" s="39" t="s">
        <v>283</v>
      </c>
    </row>
    <row r="36" spans="1:51" customFormat="1" ht="22.5">
      <c r="A36" s="35">
        <v>144131</v>
      </c>
      <c r="B36" s="64">
        <v>40459</v>
      </c>
      <c r="C36" s="19">
        <v>169397</v>
      </c>
      <c r="D36" s="32">
        <v>40451</v>
      </c>
      <c r="E36" s="35" t="s">
        <v>43</v>
      </c>
      <c r="F36" s="35" t="s">
        <v>44</v>
      </c>
      <c r="G36" s="29" t="s">
        <v>94</v>
      </c>
      <c r="H36" s="29"/>
      <c r="I36" s="29" t="s">
        <v>95</v>
      </c>
      <c r="J36" s="35"/>
      <c r="K36" s="35" t="s">
        <v>190</v>
      </c>
      <c r="L36" s="19">
        <v>1032436679</v>
      </c>
      <c r="M36" s="19" t="s">
        <v>249</v>
      </c>
      <c r="N36" s="37" t="s">
        <v>238</v>
      </c>
      <c r="O36" s="35"/>
      <c r="P36" s="35" t="s">
        <v>218</v>
      </c>
      <c r="Q36" s="35" t="s">
        <v>218</v>
      </c>
      <c r="R36" s="32">
        <v>35545</v>
      </c>
      <c r="S36" s="69" t="s">
        <v>219</v>
      </c>
      <c r="T36" s="33" t="s">
        <v>226</v>
      </c>
      <c r="U36" s="33" t="s">
        <v>252</v>
      </c>
      <c r="V36" s="254">
        <v>1025000</v>
      </c>
      <c r="W36" s="218">
        <v>0</v>
      </c>
      <c r="X36" s="218">
        <v>1025000</v>
      </c>
      <c r="Y36" s="50" t="s">
        <v>257</v>
      </c>
      <c r="Z36" s="53"/>
      <c r="AA36" s="53"/>
      <c r="AB36" s="53"/>
      <c r="AC36" s="50"/>
      <c r="AD36" s="220"/>
      <c r="AE36" s="35"/>
      <c r="AF36" s="35"/>
      <c r="AG36" s="39" t="s">
        <v>256</v>
      </c>
      <c r="AH36" s="35"/>
      <c r="AI36" s="35"/>
      <c r="AJ36" s="35"/>
      <c r="AK36" s="39" t="s">
        <v>255</v>
      </c>
      <c r="AL36" s="19"/>
      <c r="AM36" s="40" t="s">
        <v>245</v>
      </c>
      <c r="AN36" s="35">
        <v>889</v>
      </c>
      <c r="AO36" s="256"/>
      <c r="AP36" s="22"/>
      <c r="AQ36" s="54" t="s">
        <v>262</v>
      </c>
      <c r="AR36" s="5"/>
      <c r="AS36" s="5"/>
      <c r="AT36" s="5"/>
      <c r="AU36" s="5"/>
      <c r="AV36" s="5"/>
      <c r="AW36" s="256"/>
      <c r="AX36" s="256">
        <f t="shared" si="0"/>
        <v>0</v>
      </c>
      <c r="AY36" s="40"/>
    </row>
    <row r="37" spans="1:51" customFormat="1" ht="22.5">
      <c r="A37" s="35">
        <v>144131</v>
      </c>
      <c r="B37" s="64">
        <v>40459</v>
      </c>
      <c r="C37" s="19">
        <v>169397</v>
      </c>
      <c r="D37" s="32">
        <v>40451</v>
      </c>
      <c r="E37" s="35" t="s">
        <v>43</v>
      </c>
      <c r="F37" s="35" t="s">
        <v>44</v>
      </c>
      <c r="G37" s="29" t="s">
        <v>94</v>
      </c>
      <c r="H37" s="29"/>
      <c r="I37" s="29" t="s">
        <v>95</v>
      </c>
      <c r="J37" s="35"/>
      <c r="K37" s="35" t="s">
        <v>190</v>
      </c>
      <c r="L37" s="19">
        <v>1032436679</v>
      </c>
      <c r="M37" s="19" t="s">
        <v>249</v>
      </c>
      <c r="N37" s="37" t="s">
        <v>238</v>
      </c>
      <c r="O37" s="35"/>
      <c r="P37" s="35" t="s">
        <v>218</v>
      </c>
      <c r="Q37" s="35" t="s">
        <v>218</v>
      </c>
      <c r="R37" s="32">
        <v>35545</v>
      </c>
      <c r="S37" s="69" t="s">
        <v>219</v>
      </c>
      <c r="T37" s="33" t="s">
        <v>226</v>
      </c>
      <c r="U37" s="33" t="s">
        <v>252</v>
      </c>
      <c r="V37" s="254"/>
      <c r="W37" s="218"/>
      <c r="X37" s="218"/>
      <c r="Y37" s="50" t="s">
        <v>257</v>
      </c>
      <c r="Z37" s="53"/>
      <c r="AA37" s="53"/>
      <c r="AB37" s="53"/>
      <c r="AC37" s="50"/>
      <c r="AD37" s="220"/>
      <c r="AE37" s="35"/>
      <c r="AF37" s="35"/>
      <c r="AG37" s="39" t="s">
        <v>256</v>
      </c>
      <c r="AH37" s="35"/>
      <c r="AI37" s="35"/>
      <c r="AJ37" s="35"/>
      <c r="AK37" s="39" t="s">
        <v>255</v>
      </c>
      <c r="AL37" s="19"/>
      <c r="AM37" s="40" t="s">
        <v>274</v>
      </c>
      <c r="AN37" s="35">
        <v>888</v>
      </c>
      <c r="AO37" s="256"/>
      <c r="AP37" s="22"/>
      <c r="AQ37" s="52" t="s">
        <v>310</v>
      </c>
      <c r="AR37" s="5"/>
      <c r="AS37" s="5"/>
      <c r="AT37" s="5"/>
      <c r="AU37" s="5"/>
      <c r="AV37" s="5"/>
      <c r="AW37" s="256"/>
      <c r="AX37" s="256">
        <f t="shared" si="0"/>
        <v>0</v>
      </c>
      <c r="AY37" s="40"/>
    </row>
    <row r="38" spans="1:51" customFormat="1" ht="22.5">
      <c r="A38" s="35">
        <v>144131</v>
      </c>
      <c r="B38" s="64">
        <v>40459</v>
      </c>
      <c r="C38" s="19">
        <v>169398</v>
      </c>
      <c r="D38" s="32">
        <v>40451</v>
      </c>
      <c r="E38" s="35" t="s">
        <v>43</v>
      </c>
      <c r="F38" s="35" t="s">
        <v>44</v>
      </c>
      <c r="G38" s="29" t="s">
        <v>96</v>
      </c>
      <c r="H38" s="29" t="s">
        <v>97</v>
      </c>
      <c r="I38" s="29" t="s">
        <v>98</v>
      </c>
      <c r="J38" s="35" t="s">
        <v>80</v>
      </c>
      <c r="K38" s="35" t="s">
        <v>190</v>
      </c>
      <c r="L38" s="19">
        <v>19279859</v>
      </c>
      <c r="M38" s="19" t="s">
        <v>249</v>
      </c>
      <c r="N38" s="37" t="s">
        <v>238</v>
      </c>
      <c r="O38" s="35"/>
      <c r="P38" s="35" t="s">
        <v>218</v>
      </c>
      <c r="Q38" s="35" t="s">
        <v>218</v>
      </c>
      <c r="R38" s="32">
        <v>38777</v>
      </c>
      <c r="S38" s="69" t="s">
        <v>219</v>
      </c>
      <c r="T38" s="33" t="s">
        <v>229</v>
      </c>
      <c r="U38" s="33" t="s">
        <v>252</v>
      </c>
      <c r="V38" s="254">
        <v>1025000</v>
      </c>
      <c r="W38" s="218">
        <v>0</v>
      </c>
      <c r="X38" s="218">
        <v>1025000</v>
      </c>
      <c r="Y38" s="50" t="s">
        <v>270</v>
      </c>
      <c r="Z38" s="53"/>
      <c r="AA38" s="53"/>
      <c r="AB38" s="53"/>
      <c r="AC38" s="222"/>
      <c r="AD38" s="220"/>
      <c r="AE38" s="35"/>
      <c r="AF38" s="35"/>
      <c r="AG38" s="39" t="s">
        <v>256</v>
      </c>
      <c r="AH38" s="35"/>
      <c r="AI38" s="35"/>
      <c r="AJ38" s="35"/>
      <c r="AK38" s="39" t="s">
        <v>255</v>
      </c>
      <c r="AL38" s="19"/>
      <c r="AM38" s="40" t="s">
        <v>245</v>
      </c>
      <c r="AN38" s="35">
        <v>816</v>
      </c>
      <c r="AO38" s="256">
        <v>12500</v>
      </c>
      <c r="AP38" s="22"/>
      <c r="AQ38" s="54" t="s">
        <v>311</v>
      </c>
      <c r="AR38" s="5"/>
      <c r="AS38" s="5"/>
      <c r="AT38" s="5"/>
      <c r="AU38" s="5"/>
      <c r="AV38" s="5"/>
      <c r="AW38" s="256"/>
      <c r="AX38" s="256">
        <f t="shared" si="0"/>
        <v>12500</v>
      </c>
      <c r="AY38" s="40" t="s">
        <v>281</v>
      </c>
    </row>
    <row r="39" spans="1:51" customFormat="1" ht="67.5">
      <c r="A39" s="35">
        <v>144131</v>
      </c>
      <c r="B39" s="64">
        <v>40459</v>
      </c>
      <c r="C39" s="19">
        <v>169398</v>
      </c>
      <c r="D39" s="32">
        <v>40451</v>
      </c>
      <c r="E39" s="35" t="s">
        <v>43</v>
      </c>
      <c r="F39" s="35" t="s">
        <v>44</v>
      </c>
      <c r="G39" s="29" t="s">
        <v>96</v>
      </c>
      <c r="H39" s="29" t="s">
        <v>97</v>
      </c>
      <c r="I39" s="29" t="s">
        <v>98</v>
      </c>
      <c r="J39" s="35" t="s">
        <v>80</v>
      </c>
      <c r="K39" s="35" t="s">
        <v>190</v>
      </c>
      <c r="L39" s="19">
        <v>19279859</v>
      </c>
      <c r="M39" s="19" t="s">
        <v>249</v>
      </c>
      <c r="N39" s="37" t="s">
        <v>238</v>
      </c>
      <c r="O39" s="35"/>
      <c r="P39" s="35" t="s">
        <v>218</v>
      </c>
      <c r="Q39" s="35" t="s">
        <v>218</v>
      </c>
      <c r="R39" s="32">
        <v>38777</v>
      </c>
      <c r="S39" s="69" t="s">
        <v>219</v>
      </c>
      <c r="T39" s="33" t="s">
        <v>229</v>
      </c>
      <c r="U39" s="33" t="s">
        <v>252</v>
      </c>
      <c r="V39" s="254"/>
      <c r="W39" s="218"/>
      <c r="X39" s="218"/>
      <c r="Y39" s="50" t="s">
        <v>270</v>
      </c>
      <c r="Z39" s="53"/>
      <c r="AA39" s="53"/>
      <c r="AB39" s="53"/>
      <c r="AC39" s="222"/>
      <c r="AD39" s="220"/>
      <c r="AE39" s="35"/>
      <c r="AF39" s="35"/>
      <c r="AG39" s="39" t="s">
        <v>256</v>
      </c>
      <c r="AH39" s="35"/>
      <c r="AI39" s="35"/>
      <c r="AJ39" s="35"/>
      <c r="AK39" s="39" t="s">
        <v>255</v>
      </c>
      <c r="AL39" s="19"/>
      <c r="AM39" s="40" t="s">
        <v>274</v>
      </c>
      <c r="AN39" s="35">
        <v>602</v>
      </c>
      <c r="AO39" s="256">
        <v>141300</v>
      </c>
      <c r="AP39" s="22"/>
      <c r="AQ39" s="52" t="s">
        <v>316</v>
      </c>
      <c r="AR39" s="5"/>
      <c r="AS39" s="5"/>
      <c r="AT39" s="5"/>
      <c r="AU39" s="5"/>
      <c r="AV39" s="5"/>
      <c r="AW39" s="256"/>
      <c r="AX39" s="256">
        <f t="shared" si="0"/>
        <v>141300</v>
      </c>
      <c r="AY39" s="39" t="s">
        <v>283</v>
      </c>
    </row>
    <row r="40" spans="1:51" customFormat="1" ht="22.5">
      <c r="A40" s="35">
        <v>144131</v>
      </c>
      <c r="B40" s="64">
        <v>40459</v>
      </c>
      <c r="C40" s="19">
        <v>169399</v>
      </c>
      <c r="D40" s="32">
        <v>40451</v>
      </c>
      <c r="E40" s="35" t="s">
        <v>43</v>
      </c>
      <c r="F40" s="35" t="s">
        <v>44</v>
      </c>
      <c r="G40" s="29" t="s">
        <v>99</v>
      </c>
      <c r="H40" s="29"/>
      <c r="I40" s="29" t="s">
        <v>100</v>
      </c>
      <c r="J40" s="35"/>
      <c r="K40" s="35" t="s">
        <v>190</v>
      </c>
      <c r="L40" s="19">
        <v>1020723898</v>
      </c>
      <c r="M40" s="19" t="s">
        <v>249</v>
      </c>
      <c r="N40" s="37" t="s">
        <v>237</v>
      </c>
      <c r="O40" s="35"/>
      <c r="P40" s="35" t="s">
        <v>218</v>
      </c>
      <c r="Q40" s="35" t="s">
        <v>218</v>
      </c>
      <c r="R40" s="32">
        <v>34985</v>
      </c>
      <c r="S40" s="69" t="s">
        <v>219</v>
      </c>
      <c r="T40" s="33" t="s">
        <v>226</v>
      </c>
      <c r="U40" s="33" t="s">
        <v>240</v>
      </c>
      <c r="V40" s="254">
        <v>1025000</v>
      </c>
      <c r="W40" s="218">
        <v>0</v>
      </c>
      <c r="X40" s="218">
        <v>1025000</v>
      </c>
      <c r="Y40" s="41" t="s">
        <v>267</v>
      </c>
      <c r="Z40" s="35"/>
      <c r="AA40" s="35"/>
      <c r="AB40" s="35"/>
      <c r="AC40" s="41"/>
      <c r="AD40" s="64"/>
      <c r="AE40" s="35"/>
      <c r="AF40" s="35"/>
      <c r="AG40" s="39" t="s">
        <v>256</v>
      </c>
      <c r="AH40" s="35"/>
      <c r="AI40" s="35"/>
      <c r="AJ40" s="35"/>
      <c r="AK40" s="39" t="s">
        <v>255</v>
      </c>
      <c r="AL40" s="19"/>
      <c r="AM40" s="40" t="s">
        <v>245</v>
      </c>
      <c r="AN40" s="35">
        <v>816</v>
      </c>
      <c r="AO40" s="256">
        <v>12500</v>
      </c>
      <c r="AP40" s="22"/>
      <c r="AQ40" s="54" t="s">
        <v>311</v>
      </c>
      <c r="AR40" s="5"/>
      <c r="AS40" s="5"/>
      <c r="AT40" s="5"/>
      <c r="AU40" s="5"/>
      <c r="AV40" s="5"/>
      <c r="AW40" s="256"/>
      <c r="AX40" s="256">
        <f t="shared" si="0"/>
        <v>12500</v>
      </c>
      <c r="AY40" s="40" t="s">
        <v>281</v>
      </c>
    </row>
    <row r="41" spans="1:51" customFormat="1" ht="67.5">
      <c r="A41" s="35">
        <v>144131</v>
      </c>
      <c r="B41" s="64">
        <v>40459</v>
      </c>
      <c r="C41" s="19">
        <v>169399</v>
      </c>
      <c r="D41" s="32">
        <v>40451</v>
      </c>
      <c r="E41" s="35" t="s">
        <v>43</v>
      </c>
      <c r="F41" s="35" t="s">
        <v>44</v>
      </c>
      <c r="G41" s="29" t="s">
        <v>99</v>
      </c>
      <c r="H41" s="29"/>
      <c r="I41" s="29" t="s">
        <v>100</v>
      </c>
      <c r="J41" s="35"/>
      <c r="K41" s="35" t="s">
        <v>190</v>
      </c>
      <c r="L41" s="19">
        <v>1020723898</v>
      </c>
      <c r="M41" s="19" t="s">
        <v>249</v>
      </c>
      <c r="N41" s="37" t="s">
        <v>237</v>
      </c>
      <c r="O41" s="35"/>
      <c r="P41" s="35" t="s">
        <v>218</v>
      </c>
      <c r="Q41" s="35" t="s">
        <v>218</v>
      </c>
      <c r="R41" s="32">
        <v>34985</v>
      </c>
      <c r="S41" s="69" t="s">
        <v>219</v>
      </c>
      <c r="T41" s="33" t="s">
        <v>226</v>
      </c>
      <c r="U41" s="33" t="s">
        <v>240</v>
      </c>
      <c r="V41" s="254"/>
      <c r="W41" s="218"/>
      <c r="X41" s="218"/>
      <c r="Y41" s="41" t="s">
        <v>267</v>
      </c>
      <c r="Z41" s="35"/>
      <c r="AA41" s="35"/>
      <c r="AB41" s="35"/>
      <c r="AC41" s="41"/>
      <c r="AD41" s="64"/>
      <c r="AE41" s="35"/>
      <c r="AF41" s="35"/>
      <c r="AG41" s="39" t="s">
        <v>256</v>
      </c>
      <c r="AH41" s="35"/>
      <c r="AI41" s="35"/>
      <c r="AJ41" s="35"/>
      <c r="AK41" s="39" t="s">
        <v>255</v>
      </c>
      <c r="AL41" s="19"/>
      <c r="AM41" s="40" t="s">
        <v>274</v>
      </c>
      <c r="AN41" s="35">
        <v>602</v>
      </c>
      <c r="AO41" s="256">
        <v>141300</v>
      </c>
      <c r="AP41" s="22"/>
      <c r="AQ41" s="52" t="s">
        <v>316</v>
      </c>
      <c r="AR41" s="5"/>
      <c r="AS41" s="5"/>
      <c r="AT41" s="5"/>
      <c r="AU41" s="5"/>
      <c r="AV41" s="5"/>
      <c r="AW41" s="256"/>
      <c r="AX41" s="256">
        <f t="shared" si="0"/>
        <v>141300</v>
      </c>
      <c r="AY41" s="39" t="s">
        <v>283</v>
      </c>
    </row>
    <row r="42" spans="1:51" customFormat="1" ht="22.5">
      <c r="A42" s="35">
        <v>144131</v>
      </c>
      <c r="B42" s="64">
        <v>40459</v>
      </c>
      <c r="C42" s="19">
        <v>169400</v>
      </c>
      <c r="D42" s="32">
        <v>40451</v>
      </c>
      <c r="E42" s="35" t="s">
        <v>43</v>
      </c>
      <c r="F42" s="35" t="s">
        <v>44</v>
      </c>
      <c r="G42" s="29" t="s">
        <v>101</v>
      </c>
      <c r="H42" s="29" t="s">
        <v>102</v>
      </c>
      <c r="I42" s="29" t="s">
        <v>103</v>
      </c>
      <c r="J42" s="35"/>
      <c r="K42" s="35" t="s">
        <v>190</v>
      </c>
      <c r="L42" s="19">
        <v>31241149</v>
      </c>
      <c r="M42" s="19" t="s">
        <v>249</v>
      </c>
      <c r="N42" s="37" t="s">
        <v>237</v>
      </c>
      <c r="O42" s="35"/>
      <c r="P42" s="35" t="s">
        <v>218</v>
      </c>
      <c r="Q42" s="35" t="s">
        <v>218</v>
      </c>
      <c r="R42" s="32">
        <v>37819</v>
      </c>
      <c r="S42" s="69" t="s">
        <v>219</v>
      </c>
      <c r="T42" s="33" t="s">
        <v>226</v>
      </c>
      <c r="U42" s="33" t="s">
        <v>241</v>
      </c>
      <c r="V42" s="254">
        <v>1025000</v>
      </c>
      <c r="W42" s="218">
        <v>0</v>
      </c>
      <c r="X42" s="218">
        <v>1025000</v>
      </c>
      <c r="Y42" s="35" t="s">
        <v>267</v>
      </c>
      <c r="Z42" s="35"/>
      <c r="AA42" s="35"/>
      <c r="AB42" s="35"/>
      <c r="AC42" s="35"/>
      <c r="AD42" s="64"/>
      <c r="AE42" s="35"/>
      <c r="AF42" s="35"/>
      <c r="AG42" s="39" t="s">
        <v>256</v>
      </c>
      <c r="AH42" s="35"/>
      <c r="AI42" s="35"/>
      <c r="AJ42" s="35"/>
      <c r="AK42" s="39" t="s">
        <v>255</v>
      </c>
      <c r="AL42" s="19"/>
      <c r="AM42" s="40" t="s">
        <v>245</v>
      </c>
      <c r="AN42" s="35">
        <v>816</v>
      </c>
      <c r="AO42" s="256">
        <v>12500</v>
      </c>
      <c r="AP42" s="22"/>
      <c r="AQ42" s="54" t="s">
        <v>311</v>
      </c>
      <c r="AR42" s="5"/>
      <c r="AS42" s="5"/>
      <c r="AT42" s="5"/>
      <c r="AU42" s="5"/>
      <c r="AV42" s="5"/>
      <c r="AW42" s="256"/>
      <c r="AX42" s="256">
        <f t="shared" si="0"/>
        <v>12500</v>
      </c>
      <c r="AY42" s="40" t="s">
        <v>281</v>
      </c>
    </row>
    <row r="43" spans="1:51" customFormat="1" ht="67.5">
      <c r="A43" s="35">
        <v>144131</v>
      </c>
      <c r="B43" s="64">
        <v>40459</v>
      </c>
      <c r="C43" s="19">
        <v>169400</v>
      </c>
      <c r="D43" s="32">
        <v>40451</v>
      </c>
      <c r="E43" s="35" t="s">
        <v>43</v>
      </c>
      <c r="F43" s="35" t="s">
        <v>44</v>
      </c>
      <c r="G43" s="29" t="s">
        <v>101</v>
      </c>
      <c r="H43" s="29" t="s">
        <v>102</v>
      </c>
      <c r="I43" s="29" t="s">
        <v>103</v>
      </c>
      <c r="J43" s="35"/>
      <c r="K43" s="35" t="s">
        <v>190</v>
      </c>
      <c r="L43" s="19">
        <v>31241149</v>
      </c>
      <c r="M43" s="19" t="s">
        <v>249</v>
      </c>
      <c r="N43" s="37" t="s">
        <v>237</v>
      </c>
      <c r="O43" s="35"/>
      <c r="P43" s="35" t="s">
        <v>218</v>
      </c>
      <c r="Q43" s="35" t="s">
        <v>218</v>
      </c>
      <c r="R43" s="32">
        <v>37819</v>
      </c>
      <c r="S43" s="69" t="s">
        <v>219</v>
      </c>
      <c r="T43" s="33" t="s">
        <v>226</v>
      </c>
      <c r="U43" s="33" t="s">
        <v>241</v>
      </c>
      <c r="V43" s="254"/>
      <c r="W43" s="218"/>
      <c r="X43" s="218"/>
      <c r="Y43" s="35" t="s">
        <v>267</v>
      </c>
      <c r="Z43" s="35"/>
      <c r="AA43" s="35"/>
      <c r="AB43" s="35"/>
      <c r="AC43" s="35"/>
      <c r="AD43" s="64"/>
      <c r="AE43" s="35"/>
      <c r="AF43" s="35"/>
      <c r="AG43" s="39" t="s">
        <v>256</v>
      </c>
      <c r="AH43" s="35"/>
      <c r="AI43" s="35"/>
      <c r="AJ43" s="35"/>
      <c r="AK43" s="39" t="s">
        <v>255</v>
      </c>
      <c r="AL43" s="19"/>
      <c r="AM43" s="40" t="s">
        <v>274</v>
      </c>
      <c r="AN43" s="35">
        <v>602</v>
      </c>
      <c r="AO43" s="256">
        <v>141300</v>
      </c>
      <c r="AP43" s="22"/>
      <c r="AQ43" s="52" t="s">
        <v>316</v>
      </c>
      <c r="AR43" s="5"/>
      <c r="AS43" s="5"/>
      <c r="AT43" s="5"/>
      <c r="AU43" s="5"/>
      <c r="AV43" s="5"/>
      <c r="AW43" s="256"/>
      <c r="AX43" s="256">
        <f t="shared" si="0"/>
        <v>141300</v>
      </c>
      <c r="AY43" s="39" t="s">
        <v>283</v>
      </c>
    </row>
    <row r="44" spans="1:51" customFormat="1" ht="22.5">
      <c r="A44" s="35">
        <v>144131</v>
      </c>
      <c r="B44" s="64">
        <v>40459</v>
      </c>
      <c r="C44" s="19">
        <v>169401</v>
      </c>
      <c r="D44" s="32">
        <v>40451</v>
      </c>
      <c r="E44" s="35" t="s">
        <v>43</v>
      </c>
      <c r="F44" s="35" t="s">
        <v>44</v>
      </c>
      <c r="G44" s="29" t="s">
        <v>104</v>
      </c>
      <c r="H44" s="29" t="s">
        <v>94</v>
      </c>
      <c r="I44" s="29" t="s">
        <v>105</v>
      </c>
      <c r="J44" s="35"/>
      <c r="K44" s="35" t="s">
        <v>190</v>
      </c>
      <c r="L44" s="19">
        <v>20207112</v>
      </c>
      <c r="M44" s="19" t="s">
        <v>249</v>
      </c>
      <c r="N44" s="37" t="s">
        <v>237</v>
      </c>
      <c r="O44" s="35"/>
      <c r="P44" s="35" t="s">
        <v>218</v>
      </c>
      <c r="Q44" s="35" t="s">
        <v>218</v>
      </c>
      <c r="R44" s="32">
        <v>34689</v>
      </c>
      <c r="S44" s="69" t="s">
        <v>219</v>
      </c>
      <c r="T44" s="33" t="s">
        <v>226</v>
      </c>
      <c r="U44" s="33" t="s">
        <v>252</v>
      </c>
      <c r="V44" s="254">
        <v>1025000</v>
      </c>
      <c r="W44" s="218">
        <v>0</v>
      </c>
      <c r="X44" s="218">
        <v>1025000</v>
      </c>
      <c r="Y44" s="35" t="s">
        <v>267</v>
      </c>
      <c r="Z44" s="53"/>
      <c r="AA44" s="53"/>
      <c r="AB44" s="53"/>
      <c r="AC44" s="35"/>
      <c r="AD44" s="220"/>
      <c r="AE44" s="222"/>
      <c r="AF44" s="222"/>
      <c r="AG44" s="39" t="s">
        <v>256</v>
      </c>
      <c r="AH44" s="35"/>
      <c r="AI44" s="39"/>
      <c r="AJ44" s="35"/>
      <c r="AK44" s="39" t="s">
        <v>255</v>
      </c>
      <c r="AL44" s="19"/>
      <c r="AM44" s="40" t="s">
        <v>245</v>
      </c>
      <c r="AN44" s="35">
        <v>816</v>
      </c>
      <c r="AO44" s="256">
        <v>12500</v>
      </c>
      <c r="AP44" s="22"/>
      <c r="AQ44" s="54" t="s">
        <v>311</v>
      </c>
      <c r="AR44" s="5"/>
      <c r="AS44" s="5"/>
      <c r="AT44" s="5"/>
      <c r="AU44" s="5"/>
      <c r="AV44" s="5"/>
      <c r="AW44" s="256"/>
      <c r="AX44" s="256">
        <f t="shared" si="0"/>
        <v>12500</v>
      </c>
      <c r="AY44" s="40" t="s">
        <v>281</v>
      </c>
    </row>
    <row r="45" spans="1:51" customFormat="1" ht="67.5">
      <c r="A45" s="35">
        <v>144131</v>
      </c>
      <c r="B45" s="64">
        <v>40459</v>
      </c>
      <c r="C45" s="19">
        <v>169401</v>
      </c>
      <c r="D45" s="32">
        <v>40451</v>
      </c>
      <c r="E45" s="35" t="s">
        <v>43</v>
      </c>
      <c r="F45" s="35" t="s">
        <v>44</v>
      </c>
      <c r="G45" s="29" t="s">
        <v>104</v>
      </c>
      <c r="H45" s="29" t="s">
        <v>94</v>
      </c>
      <c r="I45" s="29" t="s">
        <v>105</v>
      </c>
      <c r="J45" s="35"/>
      <c r="K45" s="35" t="s">
        <v>190</v>
      </c>
      <c r="L45" s="19">
        <v>20207112</v>
      </c>
      <c r="M45" s="19" t="s">
        <v>249</v>
      </c>
      <c r="N45" s="37" t="s">
        <v>237</v>
      </c>
      <c r="O45" s="35"/>
      <c r="P45" s="35" t="s">
        <v>218</v>
      </c>
      <c r="Q45" s="35" t="s">
        <v>218</v>
      </c>
      <c r="R45" s="32">
        <v>34689</v>
      </c>
      <c r="S45" s="69" t="s">
        <v>219</v>
      </c>
      <c r="T45" s="33" t="s">
        <v>226</v>
      </c>
      <c r="U45" s="33" t="s">
        <v>252</v>
      </c>
      <c r="V45" s="254"/>
      <c r="W45" s="218"/>
      <c r="X45" s="218"/>
      <c r="Y45" s="35" t="s">
        <v>267</v>
      </c>
      <c r="Z45" s="53"/>
      <c r="AA45" s="53"/>
      <c r="AB45" s="53"/>
      <c r="AC45" s="35"/>
      <c r="AD45" s="220"/>
      <c r="AE45" s="222"/>
      <c r="AF45" s="222"/>
      <c r="AG45" s="39" t="s">
        <v>256</v>
      </c>
      <c r="AH45" s="35"/>
      <c r="AI45" s="39"/>
      <c r="AJ45" s="35"/>
      <c r="AK45" s="39" t="s">
        <v>255</v>
      </c>
      <c r="AL45" s="19"/>
      <c r="AM45" s="40" t="s">
        <v>274</v>
      </c>
      <c r="AN45" s="35">
        <v>602</v>
      </c>
      <c r="AO45" s="256">
        <v>141300</v>
      </c>
      <c r="AP45" s="22"/>
      <c r="AQ45" s="52" t="s">
        <v>316</v>
      </c>
      <c r="AR45" s="5"/>
      <c r="AS45" s="5"/>
      <c r="AT45" s="5"/>
      <c r="AU45" s="5"/>
      <c r="AV45" s="5"/>
      <c r="AW45" s="256"/>
      <c r="AX45" s="256">
        <f t="shared" si="0"/>
        <v>141300</v>
      </c>
      <c r="AY45" s="39" t="s">
        <v>283</v>
      </c>
    </row>
    <row r="46" spans="1:51" customFormat="1" ht="22.5">
      <c r="A46" s="35">
        <v>144131</v>
      </c>
      <c r="B46" s="64">
        <v>40459</v>
      </c>
      <c r="C46" s="19">
        <v>169402</v>
      </c>
      <c r="D46" s="32">
        <v>40451</v>
      </c>
      <c r="E46" s="35" t="s">
        <v>43</v>
      </c>
      <c r="F46" s="35" t="s">
        <v>44</v>
      </c>
      <c r="G46" s="29" t="s">
        <v>106</v>
      </c>
      <c r="H46" s="29" t="s">
        <v>107</v>
      </c>
      <c r="I46" s="29" t="s">
        <v>108</v>
      </c>
      <c r="J46" s="35"/>
      <c r="K46" s="35" t="s">
        <v>190</v>
      </c>
      <c r="L46" s="19">
        <v>24197025</v>
      </c>
      <c r="M46" s="19" t="s">
        <v>249</v>
      </c>
      <c r="N46" s="37" t="s">
        <v>237</v>
      </c>
      <c r="O46" s="35"/>
      <c r="P46" s="35" t="s">
        <v>218</v>
      </c>
      <c r="Q46" s="35" t="s">
        <v>218</v>
      </c>
      <c r="R46" s="32">
        <v>37859</v>
      </c>
      <c r="S46" s="69" t="s">
        <v>219</v>
      </c>
      <c r="T46" s="33" t="s">
        <v>230</v>
      </c>
      <c r="U46" s="33" t="s">
        <v>241</v>
      </c>
      <c r="V46" s="254">
        <v>1025000</v>
      </c>
      <c r="W46" s="218">
        <v>0</v>
      </c>
      <c r="X46" s="218">
        <v>1025000</v>
      </c>
      <c r="Y46" s="50" t="s">
        <v>267</v>
      </c>
      <c r="Z46" s="53"/>
      <c r="AA46" s="53"/>
      <c r="AB46" s="53"/>
      <c r="AC46" s="222"/>
      <c r="AD46" s="220"/>
      <c r="AE46" s="222"/>
      <c r="AF46" s="222"/>
      <c r="AG46" s="39" t="s">
        <v>256</v>
      </c>
      <c r="AH46" s="35"/>
      <c r="AI46" s="39"/>
      <c r="AJ46" s="35"/>
      <c r="AK46" s="39" t="s">
        <v>255</v>
      </c>
      <c r="AL46" s="19"/>
      <c r="AM46" s="40" t="s">
        <v>245</v>
      </c>
      <c r="AN46" s="35">
        <v>816</v>
      </c>
      <c r="AO46" s="256">
        <v>12500</v>
      </c>
      <c r="AP46" s="22"/>
      <c r="AQ46" s="54" t="s">
        <v>311</v>
      </c>
      <c r="AR46" s="5"/>
      <c r="AS46" s="5"/>
      <c r="AT46" s="5"/>
      <c r="AU46" s="5"/>
      <c r="AV46" s="5"/>
      <c r="AW46" s="256"/>
      <c r="AX46" s="256">
        <f t="shared" si="0"/>
        <v>12500</v>
      </c>
      <c r="AY46" s="40" t="s">
        <v>281</v>
      </c>
    </row>
    <row r="47" spans="1:51" customFormat="1" ht="67.5">
      <c r="A47" s="35">
        <v>144131</v>
      </c>
      <c r="B47" s="64">
        <v>40459</v>
      </c>
      <c r="C47" s="19">
        <v>169402</v>
      </c>
      <c r="D47" s="32">
        <v>40451</v>
      </c>
      <c r="E47" s="35" t="s">
        <v>43</v>
      </c>
      <c r="F47" s="35" t="s">
        <v>44</v>
      </c>
      <c r="G47" s="29" t="s">
        <v>106</v>
      </c>
      <c r="H47" s="29" t="s">
        <v>107</v>
      </c>
      <c r="I47" s="29" t="s">
        <v>108</v>
      </c>
      <c r="J47" s="35"/>
      <c r="K47" s="35" t="s">
        <v>190</v>
      </c>
      <c r="L47" s="19">
        <v>24197025</v>
      </c>
      <c r="M47" s="19" t="s">
        <v>249</v>
      </c>
      <c r="N47" s="37" t="s">
        <v>237</v>
      </c>
      <c r="O47" s="35"/>
      <c r="P47" s="35" t="s">
        <v>218</v>
      </c>
      <c r="Q47" s="35" t="s">
        <v>218</v>
      </c>
      <c r="R47" s="32">
        <v>37859</v>
      </c>
      <c r="S47" s="69" t="s">
        <v>219</v>
      </c>
      <c r="T47" s="33" t="s">
        <v>230</v>
      </c>
      <c r="U47" s="33" t="s">
        <v>241</v>
      </c>
      <c r="V47" s="254"/>
      <c r="W47" s="218"/>
      <c r="X47" s="218"/>
      <c r="Y47" s="50" t="s">
        <v>267</v>
      </c>
      <c r="Z47" s="53"/>
      <c r="AA47" s="53"/>
      <c r="AB47" s="53"/>
      <c r="AC47" s="222"/>
      <c r="AD47" s="220"/>
      <c r="AE47" s="222"/>
      <c r="AF47" s="222"/>
      <c r="AG47" s="39" t="s">
        <v>256</v>
      </c>
      <c r="AH47" s="35"/>
      <c r="AI47" s="39"/>
      <c r="AJ47" s="35"/>
      <c r="AK47" s="39" t="s">
        <v>255</v>
      </c>
      <c r="AL47" s="19"/>
      <c r="AM47" s="40" t="s">
        <v>274</v>
      </c>
      <c r="AN47" s="35">
        <v>602</v>
      </c>
      <c r="AO47" s="256">
        <v>141300</v>
      </c>
      <c r="AP47" s="22"/>
      <c r="AQ47" s="52" t="s">
        <v>316</v>
      </c>
      <c r="AR47" s="5"/>
      <c r="AS47" s="5"/>
      <c r="AT47" s="5"/>
      <c r="AU47" s="5"/>
      <c r="AV47" s="5"/>
      <c r="AW47" s="256"/>
      <c r="AX47" s="256">
        <f t="shared" si="0"/>
        <v>141300</v>
      </c>
      <c r="AY47" s="39" t="s">
        <v>283</v>
      </c>
    </row>
    <row r="48" spans="1:51" customFormat="1" ht="22.5">
      <c r="A48" s="35">
        <v>144131</v>
      </c>
      <c r="B48" s="64">
        <v>40459</v>
      </c>
      <c r="C48" s="19">
        <v>169403</v>
      </c>
      <c r="D48" s="32">
        <v>40451</v>
      </c>
      <c r="E48" s="35" t="s">
        <v>43</v>
      </c>
      <c r="F48" s="35" t="s">
        <v>44</v>
      </c>
      <c r="G48" s="29" t="s">
        <v>109</v>
      </c>
      <c r="H48" s="29" t="s">
        <v>110</v>
      </c>
      <c r="I48" s="29" t="s">
        <v>70</v>
      </c>
      <c r="J48" s="35" t="s">
        <v>95</v>
      </c>
      <c r="K48" s="35" t="s">
        <v>190</v>
      </c>
      <c r="L48" s="19">
        <v>3179230</v>
      </c>
      <c r="M48" s="19" t="s">
        <v>249</v>
      </c>
      <c r="N48" s="37" t="s">
        <v>238</v>
      </c>
      <c r="O48" s="35"/>
      <c r="P48" s="35" t="s">
        <v>218</v>
      </c>
      <c r="Q48" s="35" t="s">
        <v>218</v>
      </c>
      <c r="R48" s="32">
        <v>39003</v>
      </c>
      <c r="S48" s="69" t="s">
        <v>219</v>
      </c>
      <c r="T48" s="33" t="s">
        <v>231</v>
      </c>
      <c r="U48" s="33" t="s">
        <v>252</v>
      </c>
      <c r="V48" s="254">
        <v>1025000</v>
      </c>
      <c r="W48" s="218">
        <v>0</v>
      </c>
      <c r="X48" s="218">
        <v>1025000</v>
      </c>
      <c r="Y48" s="35" t="s">
        <v>267</v>
      </c>
      <c r="Z48" s="35"/>
      <c r="AA48" s="35"/>
      <c r="AB48" s="35"/>
      <c r="AC48" s="35"/>
      <c r="AD48" s="64"/>
      <c r="AE48" s="35"/>
      <c r="AF48" s="35"/>
      <c r="AG48" s="39" t="s">
        <v>256</v>
      </c>
      <c r="AH48" s="35"/>
      <c r="AI48" s="35"/>
      <c r="AJ48" s="35"/>
      <c r="AK48" s="39" t="s">
        <v>255</v>
      </c>
      <c r="AL48" s="19"/>
      <c r="AM48" s="40" t="s">
        <v>245</v>
      </c>
      <c r="AN48" s="35">
        <v>816</v>
      </c>
      <c r="AO48" s="256">
        <v>12500</v>
      </c>
      <c r="AP48" s="22"/>
      <c r="AQ48" s="54" t="s">
        <v>311</v>
      </c>
      <c r="AR48" s="5"/>
      <c r="AS48" s="5"/>
      <c r="AT48" s="5"/>
      <c r="AU48" s="5"/>
      <c r="AV48" s="5"/>
      <c r="AW48" s="256"/>
      <c r="AX48" s="256">
        <f t="shared" si="0"/>
        <v>12500</v>
      </c>
      <c r="AY48" s="40" t="s">
        <v>281</v>
      </c>
    </row>
    <row r="49" spans="1:51" customFormat="1" ht="67.5">
      <c r="A49" s="35">
        <v>144131</v>
      </c>
      <c r="B49" s="64">
        <v>40459</v>
      </c>
      <c r="C49" s="19">
        <v>169403</v>
      </c>
      <c r="D49" s="32">
        <v>40451</v>
      </c>
      <c r="E49" s="35" t="s">
        <v>43</v>
      </c>
      <c r="F49" s="35" t="s">
        <v>44</v>
      </c>
      <c r="G49" s="29" t="s">
        <v>109</v>
      </c>
      <c r="H49" s="29" t="s">
        <v>110</v>
      </c>
      <c r="I49" s="29" t="s">
        <v>70</v>
      </c>
      <c r="J49" s="35" t="s">
        <v>95</v>
      </c>
      <c r="K49" s="35" t="s">
        <v>190</v>
      </c>
      <c r="L49" s="19">
        <v>3179230</v>
      </c>
      <c r="M49" s="19" t="s">
        <v>249</v>
      </c>
      <c r="N49" s="37" t="s">
        <v>238</v>
      </c>
      <c r="O49" s="35"/>
      <c r="P49" s="35" t="s">
        <v>218</v>
      </c>
      <c r="Q49" s="35" t="s">
        <v>218</v>
      </c>
      <c r="R49" s="32">
        <v>39003</v>
      </c>
      <c r="S49" s="69" t="s">
        <v>219</v>
      </c>
      <c r="T49" s="33" t="s">
        <v>231</v>
      </c>
      <c r="U49" s="33" t="s">
        <v>252</v>
      </c>
      <c r="V49" s="254"/>
      <c r="W49" s="218"/>
      <c r="X49" s="218"/>
      <c r="Y49" s="35" t="s">
        <v>267</v>
      </c>
      <c r="Z49" s="35"/>
      <c r="AA49" s="35"/>
      <c r="AB49" s="35"/>
      <c r="AC49" s="35"/>
      <c r="AD49" s="64"/>
      <c r="AE49" s="35"/>
      <c r="AF49" s="35"/>
      <c r="AG49" s="39" t="s">
        <v>256</v>
      </c>
      <c r="AH49" s="35"/>
      <c r="AI49" s="35"/>
      <c r="AJ49" s="35"/>
      <c r="AK49" s="39" t="s">
        <v>255</v>
      </c>
      <c r="AL49" s="19"/>
      <c r="AM49" s="40" t="s">
        <v>274</v>
      </c>
      <c r="AN49" s="35">
        <v>602</v>
      </c>
      <c r="AO49" s="256">
        <v>141300</v>
      </c>
      <c r="AP49" s="22"/>
      <c r="AQ49" s="52" t="s">
        <v>316</v>
      </c>
      <c r="AR49" s="5"/>
      <c r="AS49" s="5"/>
      <c r="AT49" s="5"/>
      <c r="AU49" s="5"/>
      <c r="AV49" s="5"/>
      <c r="AW49" s="256"/>
      <c r="AX49" s="256">
        <f t="shared" si="0"/>
        <v>141300</v>
      </c>
      <c r="AY49" s="39" t="s">
        <v>283</v>
      </c>
    </row>
    <row r="50" spans="1:51" customFormat="1" ht="22.5">
      <c r="A50" s="35">
        <v>144131</v>
      </c>
      <c r="B50" s="64">
        <v>40459</v>
      </c>
      <c r="C50" s="19">
        <v>169404</v>
      </c>
      <c r="D50" s="32">
        <v>40451</v>
      </c>
      <c r="E50" s="35" t="s">
        <v>43</v>
      </c>
      <c r="F50" s="35" t="s">
        <v>44</v>
      </c>
      <c r="G50" s="29" t="s">
        <v>111</v>
      </c>
      <c r="H50" s="29"/>
      <c r="I50" s="29" t="s">
        <v>112</v>
      </c>
      <c r="J50" s="35"/>
      <c r="K50" s="35" t="s">
        <v>190</v>
      </c>
      <c r="L50" s="19">
        <v>2365405</v>
      </c>
      <c r="M50" s="19" t="s">
        <v>249</v>
      </c>
      <c r="N50" s="37" t="s">
        <v>238</v>
      </c>
      <c r="O50" s="35"/>
      <c r="P50" s="35" t="s">
        <v>218</v>
      </c>
      <c r="Q50" s="35" t="s">
        <v>218</v>
      </c>
      <c r="R50" s="32">
        <v>35537</v>
      </c>
      <c r="S50" s="69" t="s">
        <v>219</v>
      </c>
      <c r="T50" s="33" t="s">
        <v>233</v>
      </c>
      <c r="U50" s="33" t="s">
        <v>240</v>
      </c>
      <c r="V50" s="254">
        <v>1025000</v>
      </c>
      <c r="W50" s="218">
        <v>0</v>
      </c>
      <c r="X50" s="218">
        <v>1025000</v>
      </c>
      <c r="Y50" s="35" t="s">
        <v>267</v>
      </c>
      <c r="Z50" s="35"/>
      <c r="AA50" s="35"/>
      <c r="AB50" s="35"/>
      <c r="AC50" s="35"/>
      <c r="AD50" s="64"/>
      <c r="AE50" s="35"/>
      <c r="AF50" s="35"/>
      <c r="AG50" s="39" t="s">
        <v>256</v>
      </c>
      <c r="AH50" s="35"/>
      <c r="AI50" s="35"/>
      <c r="AJ50" s="35"/>
      <c r="AK50" s="39" t="s">
        <v>255</v>
      </c>
      <c r="AL50" s="19"/>
      <c r="AM50" s="40" t="s">
        <v>245</v>
      </c>
      <c r="AN50" s="35">
        <v>816</v>
      </c>
      <c r="AO50" s="256">
        <v>12500</v>
      </c>
      <c r="AP50" s="22"/>
      <c r="AQ50" s="54" t="s">
        <v>311</v>
      </c>
      <c r="AR50" s="5"/>
      <c r="AS50" s="5"/>
      <c r="AT50" s="5"/>
      <c r="AU50" s="5"/>
      <c r="AV50" s="5"/>
      <c r="AW50" s="256"/>
      <c r="AX50" s="256">
        <f t="shared" si="0"/>
        <v>12500</v>
      </c>
      <c r="AY50" s="40" t="s">
        <v>281</v>
      </c>
    </row>
    <row r="51" spans="1:51" customFormat="1" ht="67.5">
      <c r="A51" s="35">
        <v>144131</v>
      </c>
      <c r="B51" s="64">
        <v>40459</v>
      </c>
      <c r="C51" s="19">
        <v>169404</v>
      </c>
      <c r="D51" s="32">
        <v>40451</v>
      </c>
      <c r="E51" s="35" t="s">
        <v>43</v>
      </c>
      <c r="F51" s="35" t="s">
        <v>44</v>
      </c>
      <c r="G51" s="29" t="s">
        <v>111</v>
      </c>
      <c r="H51" s="29"/>
      <c r="I51" s="29" t="s">
        <v>112</v>
      </c>
      <c r="J51" s="35"/>
      <c r="K51" s="35" t="s">
        <v>190</v>
      </c>
      <c r="L51" s="19">
        <v>2365405</v>
      </c>
      <c r="M51" s="19" t="s">
        <v>249</v>
      </c>
      <c r="N51" s="37" t="s">
        <v>238</v>
      </c>
      <c r="O51" s="35"/>
      <c r="P51" s="35" t="s">
        <v>218</v>
      </c>
      <c r="Q51" s="35" t="s">
        <v>218</v>
      </c>
      <c r="R51" s="32">
        <v>35537</v>
      </c>
      <c r="S51" s="69" t="s">
        <v>219</v>
      </c>
      <c r="T51" s="33" t="s">
        <v>233</v>
      </c>
      <c r="U51" s="33" t="s">
        <v>240</v>
      </c>
      <c r="V51" s="254"/>
      <c r="W51" s="218"/>
      <c r="X51" s="218"/>
      <c r="Y51" s="35" t="s">
        <v>267</v>
      </c>
      <c r="Z51" s="35"/>
      <c r="AA51" s="35"/>
      <c r="AB51" s="35"/>
      <c r="AC51" s="35"/>
      <c r="AD51" s="64"/>
      <c r="AE51" s="35"/>
      <c r="AF51" s="35"/>
      <c r="AG51" s="39" t="s">
        <v>256</v>
      </c>
      <c r="AH51" s="35"/>
      <c r="AI51" s="35"/>
      <c r="AJ51" s="35"/>
      <c r="AK51" s="39" t="s">
        <v>255</v>
      </c>
      <c r="AL51" s="19"/>
      <c r="AM51" s="40" t="s">
        <v>274</v>
      </c>
      <c r="AN51" s="35">
        <v>602</v>
      </c>
      <c r="AO51" s="256">
        <v>141300</v>
      </c>
      <c r="AP51" s="22"/>
      <c r="AQ51" s="52" t="s">
        <v>316</v>
      </c>
      <c r="AR51" s="5"/>
      <c r="AS51" s="5"/>
      <c r="AT51" s="5"/>
      <c r="AU51" s="5"/>
      <c r="AV51" s="5"/>
      <c r="AW51" s="256"/>
      <c r="AX51" s="256">
        <f t="shared" si="0"/>
        <v>141300</v>
      </c>
      <c r="AY51" s="39" t="s">
        <v>283</v>
      </c>
    </row>
    <row r="52" spans="1:51" customFormat="1" ht="22.5">
      <c r="A52" s="35">
        <v>144131</v>
      </c>
      <c r="B52" s="64">
        <v>40459</v>
      </c>
      <c r="C52" s="19">
        <v>169405</v>
      </c>
      <c r="D52" s="32">
        <v>40451</v>
      </c>
      <c r="E52" s="35" t="s">
        <v>43</v>
      </c>
      <c r="F52" s="35" t="s">
        <v>44</v>
      </c>
      <c r="G52" s="29" t="s">
        <v>79</v>
      </c>
      <c r="H52" s="29"/>
      <c r="I52" s="29" t="s">
        <v>113</v>
      </c>
      <c r="J52" s="35"/>
      <c r="K52" s="35" t="s">
        <v>190</v>
      </c>
      <c r="L52" s="19">
        <v>1020723772</v>
      </c>
      <c r="M52" s="19" t="s">
        <v>249</v>
      </c>
      <c r="N52" s="37" t="s">
        <v>237</v>
      </c>
      <c r="O52" s="35"/>
      <c r="P52" s="35" t="s">
        <v>218</v>
      </c>
      <c r="Q52" s="35" t="s">
        <v>218</v>
      </c>
      <c r="R52" s="32">
        <v>35726</v>
      </c>
      <c r="S52" s="69" t="s">
        <v>219</v>
      </c>
      <c r="T52" s="33" t="s">
        <v>226</v>
      </c>
      <c r="U52" s="33" t="s">
        <v>252</v>
      </c>
      <c r="V52" s="254">
        <v>1025000</v>
      </c>
      <c r="W52" s="218">
        <v>0</v>
      </c>
      <c r="X52" s="218">
        <v>1025000</v>
      </c>
      <c r="Y52" s="35" t="s">
        <v>267</v>
      </c>
      <c r="Z52" s="35"/>
      <c r="AA52" s="35"/>
      <c r="AB52" s="35"/>
      <c r="AC52" s="35"/>
      <c r="AD52" s="64"/>
      <c r="AE52" s="35"/>
      <c r="AF52" s="35"/>
      <c r="AG52" s="39" t="s">
        <v>256</v>
      </c>
      <c r="AH52" s="35"/>
      <c r="AI52" s="35"/>
      <c r="AJ52" s="35"/>
      <c r="AK52" s="39" t="s">
        <v>255</v>
      </c>
      <c r="AL52" s="19"/>
      <c r="AM52" s="40" t="s">
        <v>245</v>
      </c>
      <c r="AN52" s="35">
        <v>816</v>
      </c>
      <c r="AO52" s="256">
        <v>12500</v>
      </c>
      <c r="AP52" s="22"/>
      <c r="AQ52" s="54" t="s">
        <v>311</v>
      </c>
      <c r="AR52" s="5"/>
      <c r="AS52" s="5"/>
      <c r="AT52" s="5"/>
      <c r="AU52" s="5"/>
      <c r="AV52" s="5"/>
      <c r="AW52" s="256"/>
      <c r="AX52" s="256">
        <f t="shared" si="0"/>
        <v>12500</v>
      </c>
      <c r="AY52" s="40" t="s">
        <v>281</v>
      </c>
    </row>
    <row r="53" spans="1:51" customFormat="1" ht="67.5">
      <c r="A53" s="35">
        <v>144131</v>
      </c>
      <c r="B53" s="64">
        <v>40459</v>
      </c>
      <c r="C53" s="19">
        <v>169405</v>
      </c>
      <c r="D53" s="32">
        <v>40451</v>
      </c>
      <c r="E53" s="35" t="s">
        <v>43</v>
      </c>
      <c r="F53" s="35" t="s">
        <v>44</v>
      </c>
      <c r="G53" s="29" t="s">
        <v>79</v>
      </c>
      <c r="H53" s="29"/>
      <c r="I53" s="29" t="s">
        <v>113</v>
      </c>
      <c r="J53" s="35"/>
      <c r="K53" s="35" t="s">
        <v>190</v>
      </c>
      <c r="L53" s="19">
        <v>1020723772</v>
      </c>
      <c r="M53" s="19" t="s">
        <v>249</v>
      </c>
      <c r="N53" s="37" t="s">
        <v>237</v>
      </c>
      <c r="O53" s="35"/>
      <c r="P53" s="35" t="s">
        <v>218</v>
      </c>
      <c r="Q53" s="35" t="s">
        <v>218</v>
      </c>
      <c r="R53" s="32">
        <v>35726</v>
      </c>
      <c r="S53" s="69" t="s">
        <v>219</v>
      </c>
      <c r="T53" s="33" t="s">
        <v>226</v>
      </c>
      <c r="U53" s="33" t="s">
        <v>252</v>
      </c>
      <c r="V53" s="254"/>
      <c r="W53" s="218"/>
      <c r="X53" s="218"/>
      <c r="Y53" s="35" t="s">
        <v>267</v>
      </c>
      <c r="Z53" s="35"/>
      <c r="AA53" s="35"/>
      <c r="AB53" s="35"/>
      <c r="AC53" s="35"/>
      <c r="AD53" s="64"/>
      <c r="AE53" s="35"/>
      <c r="AF53" s="35"/>
      <c r="AG53" s="39" t="s">
        <v>256</v>
      </c>
      <c r="AH53" s="35"/>
      <c r="AI53" s="35"/>
      <c r="AJ53" s="35"/>
      <c r="AK53" s="39" t="s">
        <v>255</v>
      </c>
      <c r="AL53" s="19"/>
      <c r="AM53" s="40" t="s">
        <v>274</v>
      </c>
      <c r="AN53" s="35">
        <v>602</v>
      </c>
      <c r="AO53" s="256">
        <v>141300</v>
      </c>
      <c r="AP53" s="22"/>
      <c r="AQ53" s="52" t="s">
        <v>316</v>
      </c>
      <c r="AR53" s="5"/>
      <c r="AS53" s="5"/>
      <c r="AT53" s="5"/>
      <c r="AU53" s="5"/>
      <c r="AV53" s="5"/>
      <c r="AW53" s="256"/>
      <c r="AX53" s="256">
        <f t="shared" si="0"/>
        <v>141300</v>
      </c>
      <c r="AY53" s="39" t="s">
        <v>283</v>
      </c>
    </row>
    <row r="54" spans="1:51" customFormat="1" ht="67.5">
      <c r="A54" s="35">
        <v>144131</v>
      </c>
      <c r="B54" s="64">
        <v>40459</v>
      </c>
      <c r="C54" s="19">
        <v>169406</v>
      </c>
      <c r="D54" s="32">
        <v>40451</v>
      </c>
      <c r="E54" s="35" t="s">
        <v>43</v>
      </c>
      <c r="F54" s="35" t="s">
        <v>44</v>
      </c>
      <c r="G54" s="29" t="s">
        <v>199</v>
      </c>
      <c r="H54" s="29"/>
      <c r="I54" s="29" t="s">
        <v>135</v>
      </c>
      <c r="J54" s="35" t="s">
        <v>200</v>
      </c>
      <c r="K54" s="35" t="s">
        <v>190</v>
      </c>
      <c r="L54" s="19">
        <v>52514307</v>
      </c>
      <c r="M54" s="19" t="s">
        <v>249</v>
      </c>
      <c r="N54" s="37" t="s">
        <v>237</v>
      </c>
      <c r="O54" s="35"/>
      <c r="P54" s="35" t="s">
        <v>218</v>
      </c>
      <c r="Q54" s="35" t="s">
        <v>218</v>
      </c>
      <c r="R54" s="32">
        <v>39923</v>
      </c>
      <c r="S54" s="69" t="s">
        <v>330</v>
      </c>
      <c r="T54" s="33" t="s">
        <v>232</v>
      </c>
      <c r="U54" s="33" t="s">
        <v>252</v>
      </c>
      <c r="V54" s="254">
        <v>444167</v>
      </c>
      <c r="W54" s="218">
        <v>0</v>
      </c>
      <c r="X54" s="218">
        <f>+V54-W54</f>
        <v>444167</v>
      </c>
      <c r="Y54" s="35" t="s">
        <v>257</v>
      </c>
      <c r="Z54" s="35"/>
      <c r="AA54" s="35"/>
      <c r="AB54" s="35"/>
      <c r="AC54" s="35"/>
      <c r="AD54" s="64"/>
      <c r="AE54" s="35"/>
      <c r="AF54" s="35"/>
      <c r="AG54" s="39" t="s">
        <v>256</v>
      </c>
      <c r="AH54" s="35"/>
      <c r="AI54" s="35"/>
      <c r="AJ54" s="35"/>
      <c r="AK54" s="39" t="s">
        <v>255</v>
      </c>
      <c r="AL54" s="19"/>
      <c r="AM54" s="40" t="s">
        <v>245</v>
      </c>
      <c r="AN54" s="35">
        <v>849</v>
      </c>
      <c r="AO54" s="254">
        <v>444167</v>
      </c>
      <c r="AP54" s="30"/>
      <c r="AQ54" s="52" t="s">
        <v>247</v>
      </c>
      <c r="AR54" s="5"/>
      <c r="AS54" s="5"/>
      <c r="AT54" s="5"/>
      <c r="AU54" s="5"/>
      <c r="AV54" s="5"/>
      <c r="AW54" s="256"/>
      <c r="AX54" s="256">
        <f t="shared" si="0"/>
        <v>444167</v>
      </c>
      <c r="AY54" s="40" t="s">
        <v>351</v>
      </c>
    </row>
    <row r="55" spans="1:51" customFormat="1" ht="67.5">
      <c r="A55" s="35">
        <v>144131</v>
      </c>
      <c r="B55" s="64">
        <v>40459</v>
      </c>
      <c r="C55" s="19">
        <v>169406</v>
      </c>
      <c r="D55" s="32">
        <v>40451</v>
      </c>
      <c r="E55" s="35" t="s">
        <v>43</v>
      </c>
      <c r="F55" s="35" t="s">
        <v>44</v>
      </c>
      <c r="G55" s="29" t="s">
        <v>199</v>
      </c>
      <c r="H55" s="29"/>
      <c r="I55" s="29" t="s">
        <v>135</v>
      </c>
      <c r="J55" s="35" t="s">
        <v>200</v>
      </c>
      <c r="K55" s="35" t="s">
        <v>190</v>
      </c>
      <c r="L55" s="19">
        <v>52514307</v>
      </c>
      <c r="M55" s="19" t="s">
        <v>249</v>
      </c>
      <c r="N55" s="37" t="s">
        <v>237</v>
      </c>
      <c r="O55" s="35"/>
      <c r="P55" s="35" t="s">
        <v>218</v>
      </c>
      <c r="Q55" s="35" t="s">
        <v>218</v>
      </c>
      <c r="R55" s="32">
        <v>39923</v>
      </c>
      <c r="S55" s="69" t="s">
        <v>330</v>
      </c>
      <c r="T55" s="33" t="s">
        <v>232</v>
      </c>
      <c r="U55" s="33" t="s">
        <v>252</v>
      </c>
      <c r="V55" s="254"/>
      <c r="W55" s="218"/>
      <c r="X55" s="218"/>
      <c r="Y55" s="35" t="s">
        <v>257</v>
      </c>
      <c r="Z55" s="35"/>
      <c r="AA55" s="35"/>
      <c r="AB55" s="35"/>
      <c r="AC55" s="35"/>
      <c r="AD55" s="64"/>
      <c r="AE55" s="35"/>
      <c r="AF55" s="35"/>
      <c r="AG55" s="39" t="s">
        <v>256</v>
      </c>
      <c r="AH55" s="35"/>
      <c r="AI55" s="35"/>
      <c r="AJ55" s="35"/>
      <c r="AK55" s="39" t="s">
        <v>255</v>
      </c>
      <c r="AL55" s="19"/>
      <c r="AM55" s="40" t="s">
        <v>274</v>
      </c>
      <c r="AN55" s="35">
        <v>888</v>
      </c>
      <c r="AO55" s="256"/>
      <c r="AP55" s="22"/>
      <c r="AQ55" s="52" t="s">
        <v>310</v>
      </c>
      <c r="AR55" s="5"/>
      <c r="AS55" s="5"/>
      <c r="AT55" s="5"/>
      <c r="AU55" s="5"/>
      <c r="AV55" s="5"/>
      <c r="AW55" s="256"/>
      <c r="AX55" s="256">
        <f t="shared" si="0"/>
        <v>0</v>
      </c>
      <c r="AY55" s="40"/>
    </row>
    <row r="56" spans="1:51" customFormat="1" ht="22.5">
      <c r="A56" s="35">
        <v>144131</v>
      </c>
      <c r="B56" s="64">
        <v>40459</v>
      </c>
      <c r="C56" s="19">
        <v>169407</v>
      </c>
      <c r="D56" s="32">
        <v>40451</v>
      </c>
      <c r="E56" s="35" t="s">
        <v>43</v>
      </c>
      <c r="F56" s="35" t="s">
        <v>44</v>
      </c>
      <c r="G56" s="29" t="s">
        <v>114</v>
      </c>
      <c r="H56" s="29"/>
      <c r="I56" s="29" t="s">
        <v>115</v>
      </c>
      <c r="J56" s="35"/>
      <c r="K56" s="35" t="s">
        <v>190</v>
      </c>
      <c r="L56" s="19">
        <v>1020723766</v>
      </c>
      <c r="M56" s="19" t="s">
        <v>249</v>
      </c>
      <c r="N56" s="37" t="s">
        <v>237</v>
      </c>
      <c r="O56" s="35"/>
      <c r="P56" s="35" t="s">
        <v>218</v>
      </c>
      <c r="Q56" s="35" t="s">
        <v>218</v>
      </c>
      <c r="R56" s="32">
        <v>35005</v>
      </c>
      <c r="S56" s="69" t="s">
        <v>219</v>
      </c>
      <c r="T56" s="33" t="s">
        <v>226</v>
      </c>
      <c r="U56" s="33" t="s">
        <v>241</v>
      </c>
      <c r="V56" s="254">
        <v>1025000</v>
      </c>
      <c r="W56" s="218">
        <v>0</v>
      </c>
      <c r="X56" s="218">
        <v>1025000</v>
      </c>
      <c r="Y56" s="35" t="s">
        <v>267</v>
      </c>
      <c r="Z56" s="35"/>
      <c r="AA56" s="35"/>
      <c r="AB56" s="35"/>
      <c r="AC56" s="35"/>
      <c r="AD56" s="64"/>
      <c r="AE56" s="35"/>
      <c r="AF56" s="35"/>
      <c r="AG56" s="39" t="s">
        <v>256</v>
      </c>
      <c r="AH56" s="35"/>
      <c r="AI56" s="35"/>
      <c r="AJ56" s="35"/>
      <c r="AK56" s="39" t="s">
        <v>255</v>
      </c>
      <c r="AL56" s="19"/>
      <c r="AM56" s="40" t="s">
        <v>245</v>
      </c>
      <c r="AN56" s="35">
        <v>816</v>
      </c>
      <c r="AO56" s="256">
        <v>12500</v>
      </c>
      <c r="AP56" s="22"/>
      <c r="AQ56" s="54" t="s">
        <v>311</v>
      </c>
      <c r="AR56" s="5"/>
      <c r="AS56" s="5"/>
      <c r="AT56" s="5"/>
      <c r="AU56" s="5"/>
      <c r="AV56" s="5"/>
      <c r="AW56" s="256"/>
      <c r="AX56" s="256">
        <f t="shared" si="0"/>
        <v>12500</v>
      </c>
      <c r="AY56" s="40" t="s">
        <v>281</v>
      </c>
    </row>
    <row r="57" spans="1:51" customFormat="1" ht="67.5">
      <c r="A57" s="35">
        <v>144131</v>
      </c>
      <c r="B57" s="64">
        <v>40459</v>
      </c>
      <c r="C57" s="19">
        <v>169407</v>
      </c>
      <c r="D57" s="32">
        <v>40451</v>
      </c>
      <c r="E57" s="35" t="s">
        <v>43</v>
      </c>
      <c r="F57" s="35" t="s">
        <v>44</v>
      </c>
      <c r="G57" s="29" t="s">
        <v>114</v>
      </c>
      <c r="H57" s="29"/>
      <c r="I57" s="29" t="s">
        <v>115</v>
      </c>
      <c r="J57" s="35"/>
      <c r="K57" s="35" t="s">
        <v>190</v>
      </c>
      <c r="L57" s="19">
        <v>1020723766</v>
      </c>
      <c r="M57" s="19" t="s">
        <v>249</v>
      </c>
      <c r="N57" s="37" t="s">
        <v>237</v>
      </c>
      <c r="O57" s="35"/>
      <c r="P57" s="35" t="s">
        <v>218</v>
      </c>
      <c r="Q57" s="35" t="s">
        <v>218</v>
      </c>
      <c r="R57" s="32">
        <v>35005</v>
      </c>
      <c r="S57" s="69" t="s">
        <v>219</v>
      </c>
      <c r="T57" s="33" t="s">
        <v>226</v>
      </c>
      <c r="U57" s="33" t="s">
        <v>241</v>
      </c>
      <c r="V57" s="254"/>
      <c r="W57" s="218"/>
      <c r="X57" s="218"/>
      <c r="Y57" s="35" t="s">
        <v>267</v>
      </c>
      <c r="Z57" s="35"/>
      <c r="AA57" s="35"/>
      <c r="AB57" s="35"/>
      <c r="AC57" s="35"/>
      <c r="AD57" s="64"/>
      <c r="AE57" s="35"/>
      <c r="AF57" s="35"/>
      <c r="AG57" s="39" t="s">
        <v>256</v>
      </c>
      <c r="AH57" s="35"/>
      <c r="AI57" s="35"/>
      <c r="AJ57" s="35"/>
      <c r="AK57" s="39" t="s">
        <v>255</v>
      </c>
      <c r="AL57" s="19"/>
      <c r="AM57" s="40" t="s">
        <v>274</v>
      </c>
      <c r="AN57" s="35">
        <v>602</v>
      </c>
      <c r="AO57" s="256">
        <v>141300</v>
      </c>
      <c r="AP57" s="22"/>
      <c r="AQ57" s="52" t="s">
        <v>316</v>
      </c>
      <c r="AR57" s="5"/>
      <c r="AS57" s="5"/>
      <c r="AT57" s="5"/>
      <c r="AU57" s="5"/>
      <c r="AV57" s="5"/>
      <c r="AW57" s="256"/>
      <c r="AX57" s="256">
        <f t="shared" si="0"/>
        <v>141300</v>
      </c>
      <c r="AY57" s="39" t="s">
        <v>283</v>
      </c>
    </row>
    <row r="58" spans="1:51" customFormat="1" ht="22.5">
      <c r="A58" s="35">
        <v>144131</v>
      </c>
      <c r="B58" s="64">
        <v>40459</v>
      </c>
      <c r="C58" s="19">
        <v>169408</v>
      </c>
      <c r="D58" s="32">
        <v>40451</v>
      </c>
      <c r="E58" s="35" t="s">
        <v>43</v>
      </c>
      <c r="F58" s="35" t="s">
        <v>44</v>
      </c>
      <c r="G58" s="29" t="s">
        <v>116</v>
      </c>
      <c r="H58" s="29"/>
      <c r="I58" s="29" t="s">
        <v>117</v>
      </c>
      <c r="J58" s="35" t="s">
        <v>118</v>
      </c>
      <c r="K58" s="35" t="s">
        <v>190</v>
      </c>
      <c r="L58" s="19">
        <v>20325417</v>
      </c>
      <c r="M58" s="19" t="s">
        <v>249</v>
      </c>
      <c r="N58" s="37" t="s">
        <v>237</v>
      </c>
      <c r="O58" s="35"/>
      <c r="P58" s="35" t="s">
        <v>218</v>
      </c>
      <c r="Q58" s="35" t="s">
        <v>218</v>
      </c>
      <c r="R58" s="32">
        <v>33362</v>
      </c>
      <c r="S58" s="69" t="s">
        <v>219</v>
      </c>
      <c r="T58" s="33" t="s">
        <v>226</v>
      </c>
      <c r="U58" s="33" t="s">
        <v>241</v>
      </c>
      <c r="V58" s="254">
        <v>1025000</v>
      </c>
      <c r="W58" s="218">
        <v>0</v>
      </c>
      <c r="X58" s="218">
        <v>1025000</v>
      </c>
      <c r="Y58" s="35" t="s">
        <v>267</v>
      </c>
      <c r="Z58" s="35"/>
      <c r="AA58" s="35"/>
      <c r="AB58" s="35"/>
      <c r="AC58" s="35"/>
      <c r="AD58" s="64"/>
      <c r="AE58" s="35"/>
      <c r="AF58" s="35"/>
      <c r="AG58" s="39" t="s">
        <v>256</v>
      </c>
      <c r="AH58" s="35"/>
      <c r="AI58" s="35"/>
      <c r="AJ58" s="35"/>
      <c r="AK58" s="39" t="s">
        <v>255</v>
      </c>
      <c r="AL58" s="19"/>
      <c r="AM58" s="40" t="s">
        <v>245</v>
      </c>
      <c r="AN58" s="35">
        <v>816</v>
      </c>
      <c r="AO58" s="256">
        <v>12500</v>
      </c>
      <c r="AP58" s="22"/>
      <c r="AQ58" s="54" t="s">
        <v>311</v>
      </c>
      <c r="AR58" s="5"/>
      <c r="AS58" s="5"/>
      <c r="AT58" s="5"/>
      <c r="AU58" s="5"/>
      <c r="AV58" s="5"/>
      <c r="AW58" s="256"/>
      <c r="AX58" s="256">
        <f t="shared" si="0"/>
        <v>12500</v>
      </c>
      <c r="AY58" s="40" t="s">
        <v>281</v>
      </c>
    </row>
    <row r="59" spans="1:51" customFormat="1" ht="67.5">
      <c r="A59" s="35">
        <v>144131</v>
      </c>
      <c r="B59" s="64">
        <v>40459</v>
      </c>
      <c r="C59" s="19">
        <v>169408</v>
      </c>
      <c r="D59" s="32">
        <v>40451</v>
      </c>
      <c r="E59" s="35" t="s">
        <v>43</v>
      </c>
      <c r="F59" s="35" t="s">
        <v>44</v>
      </c>
      <c r="G59" s="29" t="s">
        <v>116</v>
      </c>
      <c r="H59" s="29"/>
      <c r="I59" s="29" t="s">
        <v>117</v>
      </c>
      <c r="J59" s="35" t="s">
        <v>118</v>
      </c>
      <c r="K59" s="35" t="s">
        <v>190</v>
      </c>
      <c r="L59" s="19">
        <v>20325417</v>
      </c>
      <c r="M59" s="19" t="s">
        <v>249</v>
      </c>
      <c r="N59" s="37" t="s">
        <v>237</v>
      </c>
      <c r="O59" s="35"/>
      <c r="P59" s="35" t="s">
        <v>218</v>
      </c>
      <c r="Q59" s="35" t="s">
        <v>218</v>
      </c>
      <c r="R59" s="32">
        <v>33362</v>
      </c>
      <c r="S59" s="69" t="s">
        <v>219</v>
      </c>
      <c r="T59" s="33" t="s">
        <v>226</v>
      </c>
      <c r="U59" s="33" t="s">
        <v>241</v>
      </c>
      <c r="V59" s="254"/>
      <c r="W59" s="218"/>
      <c r="X59" s="218"/>
      <c r="Y59" s="35" t="s">
        <v>267</v>
      </c>
      <c r="Z59" s="35"/>
      <c r="AA59" s="35"/>
      <c r="AB59" s="35"/>
      <c r="AC59" s="35"/>
      <c r="AD59" s="64"/>
      <c r="AE59" s="35"/>
      <c r="AF59" s="35"/>
      <c r="AG59" s="39" t="s">
        <v>256</v>
      </c>
      <c r="AH59" s="35"/>
      <c r="AI59" s="35"/>
      <c r="AJ59" s="35"/>
      <c r="AK59" s="39" t="s">
        <v>255</v>
      </c>
      <c r="AL59" s="19"/>
      <c r="AM59" s="40" t="s">
        <v>274</v>
      </c>
      <c r="AN59" s="35">
        <v>602</v>
      </c>
      <c r="AO59" s="256">
        <v>141300</v>
      </c>
      <c r="AP59" s="22"/>
      <c r="AQ59" s="52" t="s">
        <v>316</v>
      </c>
      <c r="AR59" s="5"/>
      <c r="AS59" s="5"/>
      <c r="AT59" s="5"/>
      <c r="AU59" s="5"/>
      <c r="AV59" s="5"/>
      <c r="AW59" s="256"/>
      <c r="AX59" s="256">
        <f t="shared" si="0"/>
        <v>141300</v>
      </c>
      <c r="AY59" s="39" t="s">
        <v>283</v>
      </c>
    </row>
    <row r="60" spans="1:51" customFormat="1" ht="22.5">
      <c r="A60" s="35">
        <v>144131</v>
      </c>
      <c r="B60" s="64">
        <v>40459</v>
      </c>
      <c r="C60" s="19">
        <v>169409</v>
      </c>
      <c r="D60" s="32">
        <v>40451</v>
      </c>
      <c r="E60" s="35" t="s">
        <v>43</v>
      </c>
      <c r="F60" s="35" t="s">
        <v>44</v>
      </c>
      <c r="G60" s="29" t="s">
        <v>116</v>
      </c>
      <c r="H60" s="29"/>
      <c r="I60" s="29" t="s">
        <v>119</v>
      </c>
      <c r="J60" s="35" t="s">
        <v>51</v>
      </c>
      <c r="K60" s="35" t="s">
        <v>190</v>
      </c>
      <c r="L60" s="19">
        <v>3620262</v>
      </c>
      <c r="M60" s="19" t="s">
        <v>249</v>
      </c>
      <c r="N60" s="37" t="s">
        <v>238</v>
      </c>
      <c r="O60" s="35"/>
      <c r="P60" s="35" t="s">
        <v>218</v>
      </c>
      <c r="Q60" s="35" t="s">
        <v>218</v>
      </c>
      <c r="R60" s="32">
        <v>39923</v>
      </c>
      <c r="S60" s="69" t="s">
        <v>219</v>
      </c>
      <c r="T60" s="33" t="s">
        <v>230</v>
      </c>
      <c r="U60" s="33" t="s">
        <v>252</v>
      </c>
      <c r="V60" s="254">
        <v>1025000</v>
      </c>
      <c r="W60" s="218">
        <v>0</v>
      </c>
      <c r="X60" s="218">
        <v>1025000</v>
      </c>
      <c r="Y60" s="35" t="s">
        <v>267</v>
      </c>
      <c r="Z60" s="35"/>
      <c r="AA60" s="35"/>
      <c r="AB60" s="35"/>
      <c r="AC60" s="35"/>
      <c r="AD60" s="64"/>
      <c r="AE60" s="35"/>
      <c r="AF60" s="35"/>
      <c r="AG60" s="39" t="s">
        <v>256</v>
      </c>
      <c r="AH60" s="35"/>
      <c r="AI60" s="35"/>
      <c r="AJ60" s="35"/>
      <c r="AK60" s="39" t="s">
        <v>255</v>
      </c>
      <c r="AL60" s="19"/>
      <c r="AM60" s="40" t="s">
        <v>245</v>
      </c>
      <c r="AN60" s="35">
        <v>816</v>
      </c>
      <c r="AO60" s="256">
        <v>12500</v>
      </c>
      <c r="AP60" s="22"/>
      <c r="AQ60" s="54" t="s">
        <v>311</v>
      </c>
      <c r="AR60" s="224"/>
      <c r="AS60" s="224"/>
      <c r="AT60" s="5"/>
      <c r="AU60" s="5"/>
      <c r="AV60" s="5"/>
      <c r="AW60" s="256"/>
      <c r="AX60" s="256">
        <f t="shared" si="0"/>
        <v>12500</v>
      </c>
      <c r="AY60" s="40" t="s">
        <v>281</v>
      </c>
    </row>
    <row r="61" spans="1:51" customFormat="1" ht="67.5">
      <c r="A61" s="35">
        <v>144131</v>
      </c>
      <c r="B61" s="64">
        <v>40459</v>
      </c>
      <c r="C61" s="19">
        <v>169409</v>
      </c>
      <c r="D61" s="32">
        <v>40451</v>
      </c>
      <c r="E61" s="35" t="s">
        <v>43</v>
      </c>
      <c r="F61" s="35" t="s">
        <v>44</v>
      </c>
      <c r="G61" s="29" t="s">
        <v>116</v>
      </c>
      <c r="H61" s="29"/>
      <c r="I61" s="29" t="s">
        <v>119</v>
      </c>
      <c r="J61" s="35" t="s">
        <v>51</v>
      </c>
      <c r="K61" s="35" t="s">
        <v>190</v>
      </c>
      <c r="L61" s="19">
        <v>3620262</v>
      </c>
      <c r="M61" s="19" t="s">
        <v>249</v>
      </c>
      <c r="N61" s="37" t="s">
        <v>238</v>
      </c>
      <c r="O61" s="35"/>
      <c r="P61" s="35" t="s">
        <v>218</v>
      </c>
      <c r="Q61" s="35" t="s">
        <v>218</v>
      </c>
      <c r="R61" s="32">
        <v>39923</v>
      </c>
      <c r="S61" s="69" t="s">
        <v>219</v>
      </c>
      <c r="T61" s="33" t="s">
        <v>230</v>
      </c>
      <c r="U61" s="33" t="s">
        <v>252</v>
      </c>
      <c r="V61" s="254"/>
      <c r="W61" s="218"/>
      <c r="X61" s="218"/>
      <c r="Y61" s="35" t="s">
        <v>267</v>
      </c>
      <c r="Z61" s="35"/>
      <c r="AA61" s="35"/>
      <c r="AB61" s="35"/>
      <c r="AC61" s="35"/>
      <c r="AD61" s="64"/>
      <c r="AE61" s="35"/>
      <c r="AF61" s="35"/>
      <c r="AG61" s="39" t="s">
        <v>256</v>
      </c>
      <c r="AH61" s="35"/>
      <c r="AI61" s="35"/>
      <c r="AJ61" s="35"/>
      <c r="AK61" s="39" t="s">
        <v>255</v>
      </c>
      <c r="AL61" s="19"/>
      <c r="AM61" s="40" t="s">
        <v>274</v>
      </c>
      <c r="AN61" s="35">
        <v>602</v>
      </c>
      <c r="AO61" s="256">
        <v>141300</v>
      </c>
      <c r="AP61" s="22"/>
      <c r="AQ61" s="52" t="s">
        <v>316</v>
      </c>
      <c r="AR61" s="224"/>
      <c r="AS61" s="224"/>
      <c r="AT61" s="5"/>
      <c r="AU61" s="5"/>
      <c r="AV61" s="5"/>
      <c r="AW61" s="256"/>
      <c r="AX61" s="256">
        <f t="shared" si="0"/>
        <v>141300</v>
      </c>
      <c r="AY61" s="39" t="s">
        <v>283</v>
      </c>
    </row>
    <row r="62" spans="1:51" customFormat="1" ht="22.5">
      <c r="A62" s="35">
        <v>144131</v>
      </c>
      <c r="B62" s="64">
        <v>40459</v>
      </c>
      <c r="C62" s="19">
        <v>169410</v>
      </c>
      <c r="D62" s="32">
        <v>40451</v>
      </c>
      <c r="E62" s="35" t="s">
        <v>43</v>
      </c>
      <c r="F62" s="35" t="s">
        <v>44</v>
      </c>
      <c r="G62" s="29" t="s">
        <v>120</v>
      </c>
      <c r="H62" s="29" t="s">
        <v>121</v>
      </c>
      <c r="I62" s="29" t="s">
        <v>122</v>
      </c>
      <c r="J62" s="35"/>
      <c r="K62" s="35" t="s">
        <v>190</v>
      </c>
      <c r="L62" s="19">
        <v>2569192</v>
      </c>
      <c r="M62" s="19" t="s">
        <v>249</v>
      </c>
      <c r="N62" s="37" t="s">
        <v>238</v>
      </c>
      <c r="O62" s="35"/>
      <c r="P62" s="35" t="s">
        <v>218</v>
      </c>
      <c r="Q62" s="35" t="s">
        <v>218</v>
      </c>
      <c r="R62" s="32">
        <v>33165</v>
      </c>
      <c r="S62" s="69" t="s">
        <v>219</v>
      </c>
      <c r="T62" s="33" t="s">
        <v>220</v>
      </c>
      <c r="U62" s="33" t="s">
        <v>252</v>
      </c>
      <c r="V62" s="254">
        <v>1025000</v>
      </c>
      <c r="W62" s="218">
        <v>0</v>
      </c>
      <c r="X62" s="218">
        <v>1025000</v>
      </c>
      <c r="Y62" s="35" t="s">
        <v>267</v>
      </c>
      <c r="Z62" s="53"/>
      <c r="AA62" s="53"/>
      <c r="AB62" s="53"/>
      <c r="AC62" s="49"/>
      <c r="AD62" s="220"/>
      <c r="AE62" s="35"/>
      <c r="AF62" s="35"/>
      <c r="AG62" s="39" t="s">
        <v>256</v>
      </c>
      <c r="AH62" s="35"/>
      <c r="AI62" s="35"/>
      <c r="AJ62" s="35"/>
      <c r="AK62" s="39" t="s">
        <v>255</v>
      </c>
      <c r="AL62" s="19"/>
      <c r="AM62" s="40" t="s">
        <v>245</v>
      </c>
      <c r="AN62" s="35">
        <v>816</v>
      </c>
      <c r="AO62" s="256">
        <v>12500</v>
      </c>
      <c r="AP62" s="22"/>
      <c r="AQ62" s="54" t="s">
        <v>311</v>
      </c>
      <c r="AR62" s="5"/>
      <c r="AS62" s="5"/>
      <c r="AT62" s="5"/>
      <c r="AU62" s="5"/>
      <c r="AV62" s="5"/>
      <c r="AW62" s="256"/>
      <c r="AX62" s="256">
        <f t="shared" si="0"/>
        <v>12500</v>
      </c>
      <c r="AY62" s="40" t="s">
        <v>281</v>
      </c>
    </row>
    <row r="63" spans="1:51" customFormat="1" ht="67.5">
      <c r="A63" s="35">
        <v>144131</v>
      </c>
      <c r="B63" s="64">
        <v>40459</v>
      </c>
      <c r="C63" s="19">
        <v>169410</v>
      </c>
      <c r="D63" s="32">
        <v>40451</v>
      </c>
      <c r="E63" s="35" t="s">
        <v>43</v>
      </c>
      <c r="F63" s="35" t="s">
        <v>44</v>
      </c>
      <c r="G63" s="29" t="s">
        <v>120</v>
      </c>
      <c r="H63" s="29" t="s">
        <v>121</v>
      </c>
      <c r="I63" s="29" t="s">
        <v>122</v>
      </c>
      <c r="J63" s="35"/>
      <c r="K63" s="35" t="s">
        <v>190</v>
      </c>
      <c r="L63" s="19">
        <v>2569192</v>
      </c>
      <c r="M63" s="19" t="s">
        <v>249</v>
      </c>
      <c r="N63" s="37" t="s">
        <v>238</v>
      </c>
      <c r="O63" s="35"/>
      <c r="P63" s="35" t="s">
        <v>218</v>
      </c>
      <c r="Q63" s="35" t="s">
        <v>218</v>
      </c>
      <c r="R63" s="32">
        <v>33165</v>
      </c>
      <c r="S63" s="69" t="s">
        <v>219</v>
      </c>
      <c r="T63" s="33" t="s">
        <v>220</v>
      </c>
      <c r="U63" s="33" t="s">
        <v>252</v>
      </c>
      <c r="V63" s="254"/>
      <c r="W63" s="218"/>
      <c r="X63" s="218"/>
      <c r="Y63" s="35" t="s">
        <v>267</v>
      </c>
      <c r="Z63" s="53"/>
      <c r="AA63" s="53"/>
      <c r="AB63" s="53"/>
      <c r="AC63" s="49"/>
      <c r="AD63" s="220"/>
      <c r="AE63" s="35"/>
      <c r="AF63" s="35"/>
      <c r="AG63" s="39" t="s">
        <v>256</v>
      </c>
      <c r="AH63" s="35"/>
      <c r="AI63" s="35"/>
      <c r="AJ63" s="35"/>
      <c r="AK63" s="39" t="s">
        <v>255</v>
      </c>
      <c r="AL63" s="19"/>
      <c r="AM63" s="40" t="s">
        <v>274</v>
      </c>
      <c r="AN63" s="35">
        <v>602</v>
      </c>
      <c r="AO63" s="256">
        <v>141300</v>
      </c>
      <c r="AP63" s="22"/>
      <c r="AQ63" s="52" t="s">
        <v>316</v>
      </c>
      <c r="AR63" s="5"/>
      <c r="AS63" s="5"/>
      <c r="AT63" s="5"/>
      <c r="AU63" s="5"/>
      <c r="AV63" s="5"/>
      <c r="AW63" s="256"/>
      <c r="AX63" s="256">
        <f t="shared" si="0"/>
        <v>141300</v>
      </c>
      <c r="AY63" s="39" t="s">
        <v>283</v>
      </c>
    </row>
    <row r="64" spans="1:51" customFormat="1" ht="22.5">
      <c r="A64" s="35">
        <v>144131</v>
      </c>
      <c r="B64" s="64">
        <v>40459</v>
      </c>
      <c r="C64" s="19">
        <v>169411</v>
      </c>
      <c r="D64" s="32">
        <v>40451</v>
      </c>
      <c r="E64" s="35" t="s">
        <v>43</v>
      </c>
      <c r="F64" s="35" t="s">
        <v>44</v>
      </c>
      <c r="G64" s="29" t="s">
        <v>123</v>
      </c>
      <c r="H64" s="29"/>
      <c r="I64" s="29" t="s">
        <v>124</v>
      </c>
      <c r="J64" s="35"/>
      <c r="K64" s="35" t="s">
        <v>190</v>
      </c>
      <c r="L64" s="19">
        <v>1020723821</v>
      </c>
      <c r="M64" s="19" t="s">
        <v>249</v>
      </c>
      <c r="N64" s="37" t="s">
        <v>237</v>
      </c>
      <c r="O64" s="35"/>
      <c r="P64" s="35" t="s">
        <v>218</v>
      </c>
      <c r="Q64" s="35" t="s">
        <v>218</v>
      </c>
      <c r="R64" s="32">
        <v>35489</v>
      </c>
      <c r="S64" s="69" t="s">
        <v>219</v>
      </c>
      <c r="T64" s="39" t="s">
        <v>220</v>
      </c>
      <c r="U64" s="33" t="s">
        <v>252</v>
      </c>
      <c r="V64" s="254">
        <v>1025000</v>
      </c>
      <c r="W64" s="218">
        <v>0</v>
      </c>
      <c r="X64" s="218">
        <v>1025000</v>
      </c>
      <c r="Y64" s="35" t="s">
        <v>267</v>
      </c>
      <c r="Z64" s="53"/>
      <c r="AA64" s="53"/>
      <c r="AB64" s="53"/>
      <c r="AC64" s="49"/>
      <c r="AD64" s="220"/>
      <c r="AE64" s="35"/>
      <c r="AF64" s="35"/>
      <c r="AG64" s="39" t="s">
        <v>256</v>
      </c>
      <c r="AH64" s="35"/>
      <c r="AI64" s="35"/>
      <c r="AJ64" s="35"/>
      <c r="AK64" s="39" t="s">
        <v>255</v>
      </c>
      <c r="AL64" s="19"/>
      <c r="AM64" s="40" t="s">
        <v>245</v>
      </c>
      <c r="AN64" s="35">
        <v>816</v>
      </c>
      <c r="AO64" s="256">
        <v>12500</v>
      </c>
      <c r="AP64" s="22"/>
      <c r="AQ64" s="54" t="s">
        <v>311</v>
      </c>
      <c r="AR64" s="5"/>
      <c r="AS64" s="5"/>
      <c r="AT64" s="5"/>
      <c r="AU64" s="5"/>
      <c r="AV64" s="5"/>
      <c r="AW64" s="256"/>
      <c r="AX64" s="256">
        <f t="shared" si="0"/>
        <v>12500</v>
      </c>
      <c r="AY64" s="40" t="s">
        <v>281</v>
      </c>
    </row>
    <row r="65" spans="1:51" customFormat="1" ht="67.5">
      <c r="A65" s="35">
        <v>144131</v>
      </c>
      <c r="B65" s="64">
        <v>40459</v>
      </c>
      <c r="C65" s="19">
        <v>169411</v>
      </c>
      <c r="D65" s="32">
        <v>40451</v>
      </c>
      <c r="E65" s="35" t="s">
        <v>43</v>
      </c>
      <c r="F65" s="35" t="s">
        <v>44</v>
      </c>
      <c r="G65" s="29" t="s">
        <v>123</v>
      </c>
      <c r="H65" s="29"/>
      <c r="I65" s="29" t="s">
        <v>124</v>
      </c>
      <c r="J65" s="35"/>
      <c r="K65" s="35" t="s">
        <v>190</v>
      </c>
      <c r="L65" s="19">
        <v>1020723821</v>
      </c>
      <c r="M65" s="19" t="s">
        <v>249</v>
      </c>
      <c r="N65" s="37" t="s">
        <v>237</v>
      </c>
      <c r="O65" s="35"/>
      <c r="P65" s="35" t="s">
        <v>218</v>
      </c>
      <c r="Q65" s="35" t="s">
        <v>218</v>
      </c>
      <c r="R65" s="32">
        <v>35489</v>
      </c>
      <c r="S65" s="69" t="s">
        <v>219</v>
      </c>
      <c r="T65" s="39" t="s">
        <v>220</v>
      </c>
      <c r="U65" s="33" t="s">
        <v>252</v>
      </c>
      <c r="V65" s="254"/>
      <c r="W65" s="218"/>
      <c r="X65" s="218"/>
      <c r="Y65" s="35" t="s">
        <v>267</v>
      </c>
      <c r="Z65" s="53"/>
      <c r="AA65" s="53"/>
      <c r="AB65" s="53"/>
      <c r="AC65" s="49"/>
      <c r="AD65" s="220"/>
      <c r="AE65" s="35"/>
      <c r="AF65" s="35"/>
      <c r="AG65" s="39" t="s">
        <v>256</v>
      </c>
      <c r="AH65" s="35"/>
      <c r="AI65" s="35"/>
      <c r="AJ65" s="35"/>
      <c r="AK65" s="39" t="s">
        <v>255</v>
      </c>
      <c r="AL65" s="19"/>
      <c r="AM65" s="40" t="s">
        <v>274</v>
      </c>
      <c r="AN65" s="35">
        <v>602</v>
      </c>
      <c r="AO65" s="256">
        <v>141300</v>
      </c>
      <c r="AP65" s="22"/>
      <c r="AQ65" s="52" t="s">
        <v>316</v>
      </c>
      <c r="AR65" s="5"/>
      <c r="AS65" s="5"/>
      <c r="AT65" s="5"/>
      <c r="AU65" s="5"/>
      <c r="AV65" s="5"/>
      <c r="AW65" s="256"/>
      <c r="AX65" s="256">
        <f t="shared" si="0"/>
        <v>141300</v>
      </c>
      <c r="AY65" s="39" t="s">
        <v>283</v>
      </c>
    </row>
    <row r="66" spans="1:51" customFormat="1" ht="22.5">
      <c r="A66" s="35">
        <v>144131</v>
      </c>
      <c r="B66" s="64">
        <v>40459</v>
      </c>
      <c r="C66" s="19">
        <v>169412</v>
      </c>
      <c r="D66" s="32">
        <v>40451</v>
      </c>
      <c r="E66" s="35" t="s">
        <v>43</v>
      </c>
      <c r="F66" s="35" t="s">
        <v>44</v>
      </c>
      <c r="G66" s="29" t="s">
        <v>125</v>
      </c>
      <c r="H66" s="29"/>
      <c r="I66" s="29" t="s">
        <v>126</v>
      </c>
      <c r="J66" s="35"/>
      <c r="K66" s="35" t="s">
        <v>190</v>
      </c>
      <c r="L66" s="19">
        <v>1020723865</v>
      </c>
      <c r="M66" s="19" t="s">
        <v>249</v>
      </c>
      <c r="N66" s="37" t="s">
        <v>237</v>
      </c>
      <c r="O66" s="35"/>
      <c r="P66" s="35" t="s">
        <v>218</v>
      </c>
      <c r="Q66" s="35" t="s">
        <v>218</v>
      </c>
      <c r="R66" s="32">
        <v>34487</v>
      </c>
      <c r="S66" s="69" t="s">
        <v>219</v>
      </c>
      <c r="T66" s="33" t="s">
        <v>226</v>
      </c>
      <c r="U66" s="33" t="s">
        <v>252</v>
      </c>
      <c r="V66" s="254">
        <v>1025000</v>
      </c>
      <c r="W66" s="218">
        <v>0</v>
      </c>
      <c r="X66" s="218">
        <v>1025000</v>
      </c>
      <c r="Y66" s="35" t="s">
        <v>267</v>
      </c>
      <c r="Z66" s="35"/>
      <c r="AA66" s="35"/>
      <c r="AB66" s="35"/>
      <c r="AC66" s="35"/>
      <c r="AD66" s="64"/>
      <c r="AE66" s="35"/>
      <c r="AF66" s="35"/>
      <c r="AG66" s="39" t="s">
        <v>256</v>
      </c>
      <c r="AH66" s="35"/>
      <c r="AI66" s="35"/>
      <c r="AJ66" s="35"/>
      <c r="AK66" s="39" t="s">
        <v>255</v>
      </c>
      <c r="AL66" s="19"/>
      <c r="AM66" s="40" t="s">
        <v>245</v>
      </c>
      <c r="AN66" s="35">
        <v>816</v>
      </c>
      <c r="AO66" s="256">
        <v>12500</v>
      </c>
      <c r="AP66" s="22"/>
      <c r="AQ66" s="54" t="s">
        <v>311</v>
      </c>
      <c r="AR66" s="5"/>
      <c r="AS66" s="5"/>
      <c r="AT66" s="5"/>
      <c r="AU66" s="5"/>
      <c r="AV66" s="5"/>
      <c r="AW66" s="256"/>
      <c r="AX66" s="256">
        <f t="shared" si="0"/>
        <v>12500</v>
      </c>
      <c r="AY66" s="40" t="s">
        <v>281</v>
      </c>
    </row>
    <row r="67" spans="1:51" customFormat="1" ht="67.5">
      <c r="A67" s="35">
        <v>144131</v>
      </c>
      <c r="B67" s="64">
        <v>40459</v>
      </c>
      <c r="C67" s="19">
        <v>169412</v>
      </c>
      <c r="D67" s="32">
        <v>40451</v>
      </c>
      <c r="E67" s="35" t="s">
        <v>43</v>
      </c>
      <c r="F67" s="35" t="s">
        <v>44</v>
      </c>
      <c r="G67" s="29" t="s">
        <v>125</v>
      </c>
      <c r="H67" s="29"/>
      <c r="I67" s="29" t="s">
        <v>126</v>
      </c>
      <c r="J67" s="35"/>
      <c r="K67" s="35" t="s">
        <v>190</v>
      </c>
      <c r="L67" s="19">
        <v>1020723865</v>
      </c>
      <c r="M67" s="19" t="s">
        <v>249</v>
      </c>
      <c r="N67" s="37" t="s">
        <v>237</v>
      </c>
      <c r="O67" s="35"/>
      <c r="P67" s="35" t="s">
        <v>218</v>
      </c>
      <c r="Q67" s="35" t="s">
        <v>218</v>
      </c>
      <c r="R67" s="32">
        <v>34487</v>
      </c>
      <c r="S67" s="69" t="s">
        <v>219</v>
      </c>
      <c r="T67" s="33" t="s">
        <v>226</v>
      </c>
      <c r="U67" s="33" t="s">
        <v>252</v>
      </c>
      <c r="V67" s="254"/>
      <c r="W67" s="218"/>
      <c r="X67" s="218"/>
      <c r="Y67" s="35" t="s">
        <v>267</v>
      </c>
      <c r="Z67" s="35"/>
      <c r="AA67" s="35"/>
      <c r="AB67" s="35"/>
      <c r="AC67" s="35"/>
      <c r="AD67" s="64"/>
      <c r="AE67" s="35"/>
      <c r="AF67" s="35"/>
      <c r="AG67" s="39" t="s">
        <v>256</v>
      </c>
      <c r="AH67" s="35"/>
      <c r="AI67" s="35"/>
      <c r="AJ67" s="35"/>
      <c r="AK67" s="39" t="s">
        <v>255</v>
      </c>
      <c r="AL67" s="19"/>
      <c r="AM67" s="40" t="s">
        <v>274</v>
      </c>
      <c r="AN67" s="35">
        <v>602</v>
      </c>
      <c r="AO67" s="256">
        <v>141300</v>
      </c>
      <c r="AP67" s="22"/>
      <c r="AQ67" s="52" t="s">
        <v>316</v>
      </c>
      <c r="AR67" s="5"/>
      <c r="AS67" s="5"/>
      <c r="AT67" s="5"/>
      <c r="AU67" s="5"/>
      <c r="AV67" s="5"/>
      <c r="AW67" s="256"/>
      <c r="AX67" s="256">
        <f t="shared" ref="AX67:AX130" si="1">+AO67-AW67</f>
        <v>141300</v>
      </c>
      <c r="AY67" s="39" t="s">
        <v>283</v>
      </c>
    </row>
    <row r="68" spans="1:51" customFormat="1" ht="22.5">
      <c r="A68" s="35">
        <v>144131</v>
      </c>
      <c r="B68" s="64">
        <v>40459</v>
      </c>
      <c r="C68" s="19">
        <v>169413</v>
      </c>
      <c r="D68" s="32">
        <v>40451</v>
      </c>
      <c r="E68" s="35" t="s">
        <v>43</v>
      </c>
      <c r="F68" s="35" t="s">
        <v>44</v>
      </c>
      <c r="G68" s="29" t="s">
        <v>127</v>
      </c>
      <c r="H68" s="29"/>
      <c r="I68" s="29" t="s">
        <v>128</v>
      </c>
      <c r="J68" s="35"/>
      <c r="K68" s="35" t="s">
        <v>190</v>
      </c>
      <c r="L68" s="19">
        <v>19242433</v>
      </c>
      <c r="M68" s="19" t="s">
        <v>249</v>
      </c>
      <c r="N68" s="37" t="s">
        <v>237</v>
      </c>
      <c r="O68" s="35"/>
      <c r="P68" s="35" t="s">
        <v>218</v>
      </c>
      <c r="Q68" s="35" t="s">
        <v>218</v>
      </c>
      <c r="R68" s="32">
        <v>35489</v>
      </c>
      <c r="S68" s="69" t="s">
        <v>219</v>
      </c>
      <c r="T68" s="38" t="s">
        <v>220</v>
      </c>
      <c r="U68" s="33" t="s">
        <v>252</v>
      </c>
      <c r="V68" s="254">
        <v>1025000</v>
      </c>
      <c r="W68" s="218">
        <v>0</v>
      </c>
      <c r="X68" s="218">
        <v>1025000</v>
      </c>
      <c r="Y68" s="35" t="s">
        <v>267</v>
      </c>
      <c r="Z68" s="35"/>
      <c r="AA68" s="35"/>
      <c r="AB68" s="35"/>
      <c r="AC68" s="35"/>
      <c r="AD68" s="64"/>
      <c r="AE68" s="35"/>
      <c r="AF68" s="35"/>
      <c r="AG68" s="39" t="s">
        <v>256</v>
      </c>
      <c r="AH68" s="35"/>
      <c r="AI68" s="35"/>
      <c r="AJ68" s="35"/>
      <c r="AK68" s="39" t="s">
        <v>255</v>
      </c>
      <c r="AL68" s="19"/>
      <c r="AM68" s="40" t="s">
        <v>245</v>
      </c>
      <c r="AN68" s="35">
        <v>816</v>
      </c>
      <c r="AO68" s="256">
        <v>12500</v>
      </c>
      <c r="AP68" s="22"/>
      <c r="AQ68" s="54" t="s">
        <v>311</v>
      </c>
      <c r="AR68" s="5"/>
      <c r="AS68" s="5"/>
      <c r="AT68" s="5"/>
      <c r="AU68" s="5"/>
      <c r="AV68" s="5"/>
      <c r="AW68" s="256"/>
      <c r="AX68" s="256">
        <f t="shared" si="1"/>
        <v>12500</v>
      </c>
      <c r="AY68" s="40" t="s">
        <v>281</v>
      </c>
    </row>
    <row r="69" spans="1:51" customFormat="1" ht="67.5">
      <c r="A69" s="35">
        <v>144131</v>
      </c>
      <c r="B69" s="64">
        <v>40459</v>
      </c>
      <c r="C69" s="19">
        <v>169413</v>
      </c>
      <c r="D69" s="32">
        <v>40451</v>
      </c>
      <c r="E69" s="35" t="s">
        <v>43</v>
      </c>
      <c r="F69" s="35" t="s">
        <v>44</v>
      </c>
      <c r="G69" s="29" t="s">
        <v>127</v>
      </c>
      <c r="H69" s="29"/>
      <c r="I69" s="29" t="s">
        <v>128</v>
      </c>
      <c r="J69" s="35"/>
      <c r="K69" s="35" t="s">
        <v>190</v>
      </c>
      <c r="L69" s="19">
        <v>19242433</v>
      </c>
      <c r="M69" s="19" t="s">
        <v>249</v>
      </c>
      <c r="N69" s="37" t="s">
        <v>237</v>
      </c>
      <c r="O69" s="35"/>
      <c r="P69" s="35" t="s">
        <v>218</v>
      </c>
      <c r="Q69" s="35" t="s">
        <v>218</v>
      </c>
      <c r="R69" s="32">
        <v>35489</v>
      </c>
      <c r="S69" s="69" t="s">
        <v>219</v>
      </c>
      <c r="T69" s="38" t="s">
        <v>220</v>
      </c>
      <c r="U69" s="33" t="s">
        <v>252</v>
      </c>
      <c r="V69" s="254"/>
      <c r="W69" s="218"/>
      <c r="X69" s="218"/>
      <c r="Y69" s="35" t="s">
        <v>267</v>
      </c>
      <c r="Z69" s="35"/>
      <c r="AA69" s="35"/>
      <c r="AB69" s="35"/>
      <c r="AC69" s="35"/>
      <c r="AD69" s="64"/>
      <c r="AE69" s="35"/>
      <c r="AF69" s="35"/>
      <c r="AG69" s="39" t="s">
        <v>256</v>
      </c>
      <c r="AH69" s="35"/>
      <c r="AI69" s="35"/>
      <c r="AJ69" s="35"/>
      <c r="AK69" s="39" t="s">
        <v>255</v>
      </c>
      <c r="AL69" s="19"/>
      <c r="AM69" s="40" t="s">
        <v>274</v>
      </c>
      <c r="AN69" s="35">
        <v>602</v>
      </c>
      <c r="AO69" s="256">
        <v>141300</v>
      </c>
      <c r="AP69" s="22"/>
      <c r="AQ69" s="52" t="s">
        <v>316</v>
      </c>
      <c r="AR69" s="5"/>
      <c r="AS69" s="5"/>
      <c r="AT69" s="5"/>
      <c r="AU69" s="5"/>
      <c r="AV69" s="5"/>
      <c r="AW69" s="256"/>
      <c r="AX69" s="256">
        <f t="shared" si="1"/>
        <v>141300</v>
      </c>
      <c r="AY69" s="39" t="s">
        <v>283</v>
      </c>
    </row>
    <row r="70" spans="1:51" customFormat="1" ht="22.5">
      <c r="A70" s="35">
        <v>144131</v>
      </c>
      <c r="B70" s="64">
        <v>40459</v>
      </c>
      <c r="C70" s="19">
        <v>169414</v>
      </c>
      <c r="D70" s="32">
        <v>40451</v>
      </c>
      <c r="E70" s="35" t="s">
        <v>43</v>
      </c>
      <c r="F70" s="35" t="s">
        <v>44</v>
      </c>
      <c r="G70" s="29" t="s">
        <v>129</v>
      </c>
      <c r="H70" s="29"/>
      <c r="I70" s="29" t="s">
        <v>70</v>
      </c>
      <c r="J70" s="35" t="s">
        <v>130</v>
      </c>
      <c r="K70" s="35" t="s">
        <v>190</v>
      </c>
      <c r="L70" s="19">
        <v>1020723805</v>
      </c>
      <c r="M70" s="19" t="s">
        <v>249</v>
      </c>
      <c r="N70" s="37" t="s">
        <v>238</v>
      </c>
      <c r="O70" s="35"/>
      <c r="P70" s="35" t="s">
        <v>218</v>
      </c>
      <c r="Q70" s="35" t="s">
        <v>218</v>
      </c>
      <c r="R70" s="32">
        <v>34615</v>
      </c>
      <c r="S70" s="69" t="s">
        <v>219</v>
      </c>
      <c r="T70" s="33" t="s">
        <v>226</v>
      </c>
      <c r="U70" s="33" t="s">
        <v>252</v>
      </c>
      <c r="V70" s="254">
        <v>1025000</v>
      </c>
      <c r="W70" s="218">
        <v>0</v>
      </c>
      <c r="X70" s="218">
        <v>1025000</v>
      </c>
      <c r="Y70" s="53" t="s">
        <v>267</v>
      </c>
      <c r="Z70" s="53"/>
      <c r="AA70" s="53"/>
      <c r="AB70" s="53"/>
      <c r="AC70" s="222"/>
      <c r="AD70" s="220"/>
      <c r="AE70" s="222"/>
      <c r="AF70" s="222"/>
      <c r="AG70" s="39" t="s">
        <v>256</v>
      </c>
      <c r="AH70" s="35"/>
      <c r="AI70" s="39"/>
      <c r="AJ70" s="35"/>
      <c r="AK70" s="39" t="s">
        <v>255</v>
      </c>
      <c r="AL70" s="19"/>
      <c r="AM70" s="40" t="s">
        <v>245</v>
      </c>
      <c r="AN70" s="35">
        <v>816</v>
      </c>
      <c r="AO70" s="256">
        <v>12500</v>
      </c>
      <c r="AP70" s="22"/>
      <c r="AQ70" s="54" t="s">
        <v>311</v>
      </c>
      <c r="AR70" s="5"/>
      <c r="AS70" s="5"/>
      <c r="AT70" s="5"/>
      <c r="AU70" s="5"/>
      <c r="AV70" s="5"/>
      <c r="AW70" s="256"/>
      <c r="AX70" s="256">
        <f t="shared" si="1"/>
        <v>12500</v>
      </c>
      <c r="AY70" s="40" t="s">
        <v>281</v>
      </c>
    </row>
    <row r="71" spans="1:51" customFormat="1" ht="67.5">
      <c r="A71" s="35">
        <v>144131</v>
      </c>
      <c r="B71" s="64">
        <v>40459</v>
      </c>
      <c r="C71" s="19">
        <v>169414</v>
      </c>
      <c r="D71" s="32">
        <v>40451</v>
      </c>
      <c r="E71" s="35" t="s">
        <v>43</v>
      </c>
      <c r="F71" s="35" t="s">
        <v>44</v>
      </c>
      <c r="G71" s="29" t="s">
        <v>129</v>
      </c>
      <c r="H71" s="29"/>
      <c r="I71" s="29" t="s">
        <v>70</v>
      </c>
      <c r="J71" s="35" t="s">
        <v>130</v>
      </c>
      <c r="K71" s="35" t="s">
        <v>190</v>
      </c>
      <c r="L71" s="19">
        <v>1020723805</v>
      </c>
      <c r="M71" s="19" t="s">
        <v>249</v>
      </c>
      <c r="N71" s="37" t="s">
        <v>238</v>
      </c>
      <c r="O71" s="35"/>
      <c r="P71" s="35" t="s">
        <v>218</v>
      </c>
      <c r="Q71" s="35" t="s">
        <v>218</v>
      </c>
      <c r="R71" s="32">
        <v>34615</v>
      </c>
      <c r="S71" s="69" t="s">
        <v>219</v>
      </c>
      <c r="T71" s="33" t="s">
        <v>226</v>
      </c>
      <c r="U71" s="33" t="s">
        <v>252</v>
      </c>
      <c r="V71" s="254"/>
      <c r="W71" s="218"/>
      <c r="X71" s="218"/>
      <c r="Y71" s="53" t="s">
        <v>267</v>
      </c>
      <c r="Z71" s="53"/>
      <c r="AA71" s="53"/>
      <c r="AB71" s="53"/>
      <c r="AC71" s="222"/>
      <c r="AD71" s="220"/>
      <c r="AE71" s="222"/>
      <c r="AF71" s="222"/>
      <c r="AG71" s="39" t="s">
        <v>256</v>
      </c>
      <c r="AH71" s="35"/>
      <c r="AI71" s="39"/>
      <c r="AJ71" s="35"/>
      <c r="AK71" s="39" t="s">
        <v>255</v>
      </c>
      <c r="AL71" s="19"/>
      <c r="AM71" s="40" t="s">
        <v>274</v>
      </c>
      <c r="AN71" s="35">
        <v>602</v>
      </c>
      <c r="AO71" s="256">
        <v>141300</v>
      </c>
      <c r="AP71" s="22"/>
      <c r="AQ71" s="52" t="s">
        <v>316</v>
      </c>
      <c r="AR71" s="5"/>
      <c r="AS71" s="5"/>
      <c r="AT71" s="5"/>
      <c r="AU71" s="5"/>
      <c r="AV71" s="5"/>
      <c r="AW71" s="256"/>
      <c r="AX71" s="256">
        <f t="shared" si="1"/>
        <v>141300</v>
      </c>
      <c r="AY71" s="39" t="s">
        <v>283</v>
      </c>
    </row>
    <row r="72" spans="1:51" s="229" customFormat="1" ht="22.5">
      <c r="A72" s="35">
        <v>144131</v>
      </c>
      <c r="B72" s="64">
        <v>40459</v>
      </c>
      <c r="C72" s="225">
        <v>169415</v>
      </c>
      <c r="D72" s="32">
        <v>40451</v>
      </c>
      <c r="E72" s="35" t="s">
        <v>43</v>
      </c>
      <c r="F72" s="35" t="s">
        <v>44</v>
      </c>
      <c r="G72" s="29" t="s">
        <v>131</v>
      </c>
      <c r="H72" s="29" t="s">
        <v>132</v>
      </c>
      <c r="I72" s="29" t="s">
        <v>51</v>
      </c>
      <c r="J72" s="35" t="s">
        <v>133</v>
      </c>
      <c r="K72" s="35" t="s">
        <v>190</v>
      </c>
      <c r="L72" s="19">
        <v>20686505</v>
      </c>
      <c r="M72" s="19" t="s">
        <v>249</v>
      </c>
      <c r="N72" s="37" t="s">
        <v>237</v>
      </c>
      <c r="O72" s="35"/>
      <c r="P72" s="35" t="s">
        <v>218</v>
      </c>
      <c r="Q72" s="35" t="s">
        <v>218</v>
      </c>
      <c r="R72" s="32">
        <v>37445</v>
      </c>
      <c r="S72" s="69" t="s">
        <v>219</v>
      </c>
      <c r="T72" s="33" t="s">
        <v>224</v>
      </c>
      <c r="U72" s="33" t="s">
        <v>240</v>
      </c>
      <c r="V72" s="254">
        <v>1025000</v>
      </c>
      <c r="W72" s="218">
        <v>0</v>
      </c>
      <c r="X72" s="218">
        <v>1025000</v>
      </c>
      <c r="Y72" s="226" t="s">
        <v>267</v>
      </c>
      <c r="Z72" s="226"/>
      <c r="AA72" s="226"/>
      <c r="AB72" s="226"/>
      <c r="AC72" s="226"/>
      <c r="AD72" s="228"/>
      <c r="AE72" s="226"/>
      <c r="AF72" s="226"/>
      <c r="AG72" s="39" t="s">
        <v>256</v>
      </c>
      <c r="AH72" s="226"/>
      <c r="AI72" s="226"/>
      <c r="AJ72" s="226"/>
      <c r="AK72" s="39" t="s">
        <v>255</v>
      </c>
      <c r="AL72" s="225"/>
      <c r="AM72" s="40" t="s">
        <v>245</v>
      </c>
      <c r="AN72" s="35">
        <v>816</v>
      </c>
      <c r="AO72" s="256">
        <v>12500</v>
      </c>
      <c r="AP72" s="22"/>
      <c r="AQ72" s="54" t="s">
        <v>311</v>
      </c>
      <c r="AR72" s="224"/>
      <c r="AS72" s="224"/>
      <c r="AT72" s="224"/>
      <c r="AU72" s="224"/>
      <c r="AV72" s="224"/>
      <c r="AW72" s="279"/>
      <c r="AX72" s="256">
        <f t="shared" si="1"/>
        <v>12500</v>
      </c>
      <c r="AY72" s="40" t="s">
        <v>281</v>
      </c>
    </row>
    <row r="73" spans="1:51" s="229" customFormat="1" ht="67.5">
      <c r="A73" s="35">
        <v>144131</v>
      </c>
      <c r="B73" s="64">
        <v>40459</v>
      </c>
      <c r="C73" s="225">
        <v>169415</v>
      </c>
      <c r="D73" s="32">
        <v>40451</v>
      </c>
      <c r="E73" s="35" t="s">
        <v>43</v>
      </c>
      <c r="F73" s="35" t="s">
        <v>44</v>
      </c>
      <c r="G73" s="29" t="s">
        <v>131</v>
      </c>
      <c r="H73" s="29" t="s">
        <v>132</v>
      </c>
      <c r="I73" s="29" t="s">
        <v>51</v>
      </c>
      <c r="J73" s="35" t="s">
        <v>133</v>
      </c>
      <c r="K73" s="35" t="s">
        <v>190</v>
      </c>
      <c r="L73" s="19">
        <v>20686505</v>
      </c>
      <c r="M73" s="19" t="s">
        <v>249</v>
      </c>
      <c r="N73" s="37" t="s">
        <v>237</v>
      </c>
      <c r="O73" s="35"/>
      <c r="P73" s="35" t="s">
        <v>218</v>
      </c>
      <c r="Q73" s="35" t="s">
        <v>218</v>
      </c>
      <c r="R73" s="32">
        <v>37445</v>
      </c>
      <c r="S73" s="69" t="s">
        <v>219</v>
      </c>
      <c r="T73" s="33" t="s">
        <v>224</v>
      </c>
      <c r="U73" s="33" t="s">
        <v>240</v>
      </c>
      <c r="V73" s="254"/>
      <c r="W73" s="218"/>
      <c r="X73" s="218"/>
      <c r="Y73" s="226" t="s">
        <v>267</v>
      </c>
      <c r="Z73" s="226"/>
      <c r="AA73" s="226"/>
      <c r="AB73" s="226"/>
      <c r="AC73" s="226"/>
      <c r="AD73" s="228"/>
      <c r="AE73" s="226"/>
      <c r="AF73" s="226"/>
      <c r="AG73" s="39" t="s">
        <v>256</v>
      </c>
      <c r="AH73" s="226"/>
      <c r="AI73" s="226"/>
      <c r="AJ73" s="226"/>
      <c r="AK73" s="39" t="s">
        <v>255</v>
      </c>
      <c r="AL73" s="225"/>
      <c r="AM73" s="40" t="s">
        <v>274</v>
      </c>
      <c r="AN73" s="35">
        <v>602</v>
      </c>
      <c r="AO73" s="256">
        <v>141300</v>
      </c>
      <c r="AP73" s="22"/>
      <c r="AQ73" s="52" t="s">
        <v>316</v>
      </c>
      <c r="AR73" s="224"/>
      <c r="AS73" s="224"/>
      <c r="AT73" s="224"/>
      <c r="AU73" s="224"/>
      <c r="AV73" s="224"/>
      <c r="AW73" s="279"/>
      <c r="AX73" s="256">
        <f t="shared" si="1"/>
        <v>141300</v>
      </c>
      <c r="AY73" s="39" t="s">
        <v>283</v>
      </c>
    </row>
    <row r="74" spans="1:51" customFormat="1" ht="22.5">
      <c r="A74" s="35">
        <v>144131</v>
      </c>
      <c r="B74" s="64">
        <v>40459</v>
      </c>
      <c r="C74" s="19">
        <v>169416</v>
      </c>
      <c r="D74" s="32">
        <v>40451</v>
      </c>
      <c r="E74" s="35" t="s">
        <v>43</v>
      </c>
      <c r="F74" s="35" t="s">
        <v>44</v>
      </c>
      <c r="G74" s="29" t="s">
        <v>321</v>
      </c>
      <c r="H74" s="29"/>
      <c r="I74" s="29" t="s">
        <v>135</v>
      </c>
      <c r="J74" s="35"/>
      <c r="K74" s="35" t="s">
        <v>190</v>
      </c>
      <c r="L74" s="19">
        <v>1032437014</v>
      </c>
      <c r="M74" s="19" t="s">
        <v>249</v>
      </c>
      <c r="N74" s="37" t="s">
        <v>237</v>
      </c>
      <c r="O74" s="35"/>
      <c r="P74" s="35" t="s">
        <v>218</v>
      </c>
      <c r="Q74" s="35" t="s">
        <v>218</v>
      </c>
      <c r="R74" s="32">
        <v>37524</v>
      </c>
      <c r="S74" s="69" t="s">
        <v>219</v>
      </c>
      <c r="T74" s="33" t="s">
        <v>226</v>
      </c>
      <c r="U74" s="33" t="s">
        <v>252</v>
      </c>
      <c r="V74" s="254">
        <v>1025000</v>
      </c>
      <c r="W74" s="218">
        <v>0</v>
      </c>
      <c r="X74" s="218">
        <v>1025000</v>
      </c>
      <c r="Y74" s="35" t="s">
        <v>267</v>
      </c>
      <c r="Z74" s="35"/>
      <c r="AA74" s="35"/>
      <c r="AB74" s="35"/>
      <c r="AC74" s="35"/>
      <c r="AD74" s="64"/>
      <c r="AE74" s="35"/>
      <c r="AF74" s="35"/>
      <c r="AG74" s="39" t="s">
        <v>256</v>
      </c>
      <c r="AH74" s="35"/>
      <c r="AI74" s="39"/>
      <c r="AJ74" s="35"/>
      <c r="AK74" s="39" t="s">
        <v>255</v>
      </c>
      <c r="AL74" s="19"/>
      <c r="AM74" s="40" t="s">
        <v>245</v>
      </c>
      <c r="AN74" s="35">
        <v>816</v>
      </c>
      <c r="AO74" s="256">
        <v>12500</v>
      </c>
      <c r="AP74" s="22"/>
      <c r="AQ74" s="54" t="s">
        <v>311</v>
      </c>
      <c r="AR74" s="5"/>
      <c r="AS74" s="5"/>
      <c r="AT74" s="5"/>
      <c r="AU74" s="5"/>
      <c r="AV74" s="5"/>
      <c r="AW74" s="256"/>
      <c r="AX74" s="256">
        <f t="shared" si="1"/>
        <v>12500</v>
      </c>
      <c r="AY74" s="40" t="s">
        <v>281</v>
      </c>
    </row>
    <row r="75" spans="1:51" customFormat="1" ht="67.5">
      <c r="A75" s="35">
        <v>144131</v>
      </c>
      <c r="B75" s="64">
        <v>40459</v>
      </c>
      <c r="C75" s="19">
        <v>169416</v>
      </c>
      <c r="D75" s="32">
        <v>40451</v>
      </c>
      <c r="E75" s="35" t="s">
        <v>43</v>
      </c>
      <c r="F75" s="35" t="s">
        <v>44</v>
      </c>
      <c r="G75" s="29" t="s">
        <v>321</v>
      </c>
      <c r="H75" s="29"/>
      <c r="I75" s="29" t="s">
        <v>135</v>
      </c>
      <c r="J75" s="35"/>
      <c r="K75" s="35" t="s">
        <v>190</v>
      </c>
      <c r="L75" s="19">
        <v>1032437014</v>
      </c>
      <c r="M75" s="19" t="s">
        <v>249</v>
      </c>
      <c r="N75" s="37" t="s">
        <v>237</v>
      </c>
      <c r="O75" s="35"/>
      <c r="P75" s="35" t="s">
        <v>218</v>
      </c>
      <c r="Q75" s="35" t="s">
        <v>218</v>
      </c>
      <c r="R75" s="32">
        <v>37524</v>
      </c>
      <c r="S75" s="69" t="s">
        <v>219</v>
      </c>
      <c r="T75" s="33" t="s">
        <v>226</v>
      </c>
      <c r="U75" s="33" t="s">
        <v>252</v>
      </c>
      <c r="V75" s="254"/>
      <c r="W75" s="218"/>
      <c r="X75" s="218"/>
      <c r="Y75" s="35" t="s">
        <v>267</v>
      </c>
      <c r="Z75" s="35"/>
      <c r="AA75" s="35"/>
      <c r="AB75" s="35"/>
      <c r="AC75" s="35"/>
      <c r="AD75" s="64"/>
      <c r="AE75" s="35"/>
      <c r="AF75" s="35"/>
      <c r="AG75" s="39" t="s">
        <v>256</v>
      </c>
      <c r="AH75" s="35"/>
      <c r="AI75" s="39"/>
      <c r="AJ75" s="35"/>
      <c r="AK75" s="39" t="s">
        <v>255</v>
      </c>
      <c r="AL75" s="19"/>
      <c r="AM75" s="40" t="s">
        <v>274</v>
      </c>
      <c r="AN75" s="35">
        <v>602</v>
      </c>
      <c r="AO75" s="256">
        <v>141300</v>
      </c>
      <c r="AP75" s="22"/>
      <c r="AQ75" s="52" t="s">
        <v>316</v>
      </c>
      <c r="AR75" s="5"/>
      <c r="AS75" s="5"/>
      <c r="AT75" s="5"/>
      <c r="AU75" s="5"/>
      <c r="AV75" s="5"/>
      <c r="AW75" s="256"/>
      <c r="AX75" s="256">
        <f t="shared" si="1"/>
        <v>141300</v>
      </c>
      <c r="AY75" s="39" t="s">
        <v>283</v>
      </c>
    </row>
    <row r="76" spans="1:51" customFormat="1" ht="22.5">
      <c r="A76" s="35">
        <v>144131</v>
      </c>
      <c r="B76" s="64">
        <v>40459</v>
      </c>
      <c r="C76" s="19">
        <v>169417</v>
      </c>
      <c r="D76" s="32">
        <v>40451</v>
      </c>
      <c r="E76" s="35" t="s">
        <v>43</v>
      </c>
      <c r="F76" s="35" t="s">
        <v>44</v>
      </c>
      <c r="G76" s="29" t="s">
        <v>136</v>
      </c>
      <c r="H76" s="29" t="s">
        <v>123</v>
      </c>
      <c r="I76" s="29" t="s">
        <v>137</v>
      </c>
      <c r="J76" s="35"/>
      <c r="K76" s="35" t="s">
        <v>190</v>
      </c>
      <c r="L76" s="19">
        <v>1020723790</v>
      </c>
      <c r="M76" s="19" t="s">
        <v>249</v>
      </c>
      <c r="N76" s="37" t="s">
        <v>237</v>
      </c>
      <c r="O76" s="35"/>
      <c r="P76" s="35" t="s">
        <v>218</v>
      </c>
      <c r="Q76" s="35" t="s">
        <v>218</v>
      </c>
      <c r="R76" s="232">
        <v>33891</v>
      </c>
      <c r="S76" s="69" t="s">
        <v>219</v>
      </c>
      <c r="T76" s="33" t="s">
        <v>226</v>
      </c>
      <c r="U76" s="33" t="s">
        <v>252</v>
      </c>
      <c r="V76" s="254">
        <v>1025000</v>
      </c>
      <c r="W76" s="218">
        <v>0</v>
      </c>
      <c r="X76" s="218">
        <v>1025000</v>
      </c>
      <c r="Y76" s="51" t="s">
        <v>267</v>
      </c>
      <c r="Z76" s="53"/>
      <c r="AA76" s="53"/>
      <c r="AB76" s="53"/>
      <c r="AC76" s="51"/>
      <c r="AD76" s="220"/>
      <c r="AE76" s="35"/>
      <c r="AF76" s="35"/>
      <c r="AG76" s="39" t="s">
        <v>256</v>
      </c>
      <c r="AH76" s="35"/>
      <c r="AI76" s="35"/>
      <c r="AJ76" s="35"/>
      <c r="AK76" s="39" t="s">
        <v>255</v>
      </c>
      <c r="AL76" s="19"/>
      <c r="AM76" s="40" t="s">
        <v>245</v>
      </c>
      <c r="AN76" s="35">
        <v>816</v>
      </c>
      <c r="AO76" s="256">
        <v>12500</v>
      </c>
      <c r="AP76" s="22"/>
      <c r="AQ76" s="54" t="s">
        <v>311</v>
      </c>
      <c r="AR76" s="5"/>
      <c r="AS76" s="5"/>
      <c r="AT76" s="5"/>
      <c r="AU76" s="5"/>
      <c r="AV76" s="5"/>
      <c r="AW76" s="256"/>
      <c r="AX76" s="256">
        <f t="shared" si="1"/>
        <v>12500</v>
      </c>
      <c r="AY76" s="40" t="s">
        <v>281</v>
      </c>
    </row>
    <row r="77" spans="1:51" customFormat="1" ht="67.5">
      <c r="A77" s="35">
        <v>144131</v>
      </c>
      <c r="B77" s="64">
        <v>40459</v>
      </c>
      <c r="C77" s="19">
        <v>169417</v>
      </c>
      <c r="D77" s="32">
        <v>40451</v>
      </c>
      <c r="E77" s="35" t="s">
        <v>43</v>
      </c>
      <c r="F77" s="35" t="s">
        <v>44</v>
      </c>
      <c r="G77" s="29" t="s">
        <v>136</v>
      </c>
      <c r="H77" s="29" t="s">
        <v>123</v>
      </c>
      <c r="I77" s="29" t="s">
        <v>137</v>
      </c>
      <c r="J77" s="35"/>
      <c r="K77" s="35" t="s">
        <v>190</v>
      </c>
      <c r="L77" s="19">
        <v>1020723790</v>
      </c>
      <c r="M77" s="19" t="s">
        <v>249</v>
      </c>
      <c r="N77" s="37" t="s">
        <v>237</v>
      </c>
      <c r="O77" s="35"/>
      <c r="P77" s="35" t="s">
        <v>218</v>
      </c>
      <c r="Q77" s="35" t="s">
        <v>218</v>
      </c>
      <c r="R77" s="232">
        <v>33891</v>
      </c>
      <c r="S77" s="69" t="s">
        <v>219</v>
      </c>
      <c r="T77" s="33" t="s">
        <v>226</v>
      </c>
      <c r="U77" s="33" t="s">
        <v>252</v>
      </c>
      <c r="V77" s="254"/>
      <c r="W77" s="218"/>
      <c r="X77" s="218"/>
      <c r="Y77" s="51" t="s">
        <v>267</v>
      </c>
      <c r="Z77" s="53"/>
      <c r="AA77" s="53"/>
      <c r="AB77" s="53"/>
      <c r="AC77" s="51"/>
      <c r="AD77" s="220"/>
      <c r="AE77" s="35"/>
      <c r="AF77" s="35"/>
      <c r="AG77" s="39" t="s">
        <v>256</v>
      </c>
      <c r="AH77" s="35"/>
      <c r="AI77" s="35"/>
      <c r="AJ77" s="35"/>
      <c r="AK77" s="39" t="s">
        <v>255</v>
      </c>
      <c r="AL77" s="19"/>
      <c r="AM77" s="40" t="s">
        <v>274</v>
      </c>
      <c r="AN77" s="35">
        <v>602</v>
      </c>
      <c r="AO77" s="256">
        <v>141300</v>
      </c>
      <c r="AP77" s="22"/>
      <c r="AQ77" s="52" t="s">
        <v>316</v>
      </c>
      <c r="AR77" s="5"/>
      <c r="AS77" s="5"/>
      <c r="AT77" s="5"/>
      <c r="AU77" s="5"/>
      <c r="AV77" s="5"/>
      <c r="AW77" s="256"/>
      <c r="AX77" s="256">
        <f t="shared" si="1"/>
        <v>141300</v>
      </c>
      <c r="AY77" s="39" t="s">
        <v>283</v>
      </c>
    </row>
    <row r="78" spans="1:51" customFormat="1" ht="22.5">
      <c r="A78" s="35">
        <v>144131</v>
      </c>
      <c r="B78" s="64">
        <v>40459</v>
      </c>
      <c r="C78" s="19">
        <v>169418</v>
      </c>
      <c r="D78" s="32">
        <v>40451</v>
      </c>
      <c r="E78" s="35" t="s">
        <v>43</v>
      </c>
      <c r="F78" s="35" t="s">
        <v>44</v>
      </c>
      <c r="G78" s="29" t="s">
        <v>138</v>
      </c>
      <c r="H78" s="29"/>
      <c r="I78" s="29" t="s">
        <v>139</v>
      </c>
      <c r="J78" s="35"/>
      <c r="K78" s="35" t="s">
        <v>190</v>
      </c>
      <c r="L78" s="19">
        <v>1032436882</v>
      </c>
      <c r="M78" s="19" t="s">
        <v>249</v>
      </c>
      <c r="N78" s="37" t="s">
        <v>237</v>
      </c>
      <c r="O78" s="35"/>
      <c r="P78" s="35" t="s">
        <v>218</v>
      </c>
      <c r="Q78" s="35" t="s">
        <v>218</v>
      </c>
      <c r="R78" s="32">
        <v>36746</v>
      </c>
      <c r="S78" s="69" t="s">
        <v>219</v>
      </c>
      <c r="T78" s="33" t="s">
        <v>226</v>
      </c>
      <c r="U78" s="33" t="s">
        <v>252</v>
      </c>
      <c r="V78" s="254">
        <v>1025000</v>
      </c>
      <c r="W78" s="218">
        <v>0</v>
      </c>
      <c r="X78" s="218">
        <v>1025000</v>
      </c>
      <c r="Y78" s="35" t="s">
        <v>257</v>
      </c>
      <c r="Z78" s="35"/>
      <c r="AA78" s="35"/>
      <c r="AB78" s="35"/>
      <c r="AC78" s="35"/>
      <c r="AD78" s="64"/>
      <c r="AE78" s="35"/>
      <c r="AF78" s="35"/>
      <c r="AG78" s="39" t="s">
        <v>256</v>
      </c>
      <c r="AH78" s="35"/>
      <c r="AI78" s="35"/>
      <c r="AJ78" s="35"/>
      <c r="AK78" s="39" t="s">
        <v>255</v>
      </c>
      <c r="AL78" s="19"/>
      <c r="AM78" s="40" t="s">
        <v>245</v>
      </c>
      <c r="AN78" s="35">
        <v>889</v>
      </c>
      <c r="AO78" s="256"/>
      <c r="AP78" s="22"/>
      <c r="AQ78" s="54" t="s">
        <v>262</v>
      </c>
      <c r="AR78" s="5"/>
      <c r="AS78" s="5"/>
      <c r="AT78" s="5"/>
      <c r="AU78" s="5"/>
      <c r="AV78" s="5"/>
      <c r="AW78" s="256"/>
      <c r="AX78" s="256">
        <f t="shared" si="1"/>
        <v>0</v>
      </c>
      <c r="AY78" s="40"/>
    </row>
    <row r="79" spans="1:51" customFormat="1" ht="22.5">
      <c r="A79" s="35">
        <v>144131</v>
      </c>
      <c r="B79" s="64">
        <v>40459</v>
      </c>
      <c r="C79" s="19">
        <v>169418</v>
      </c>
      <c r="D79" s="32">
        <v>40451</v>
      </c>
      <c r="E79" s="35" t="s">
        <v>43</v>
      </c>
      <c r="F79" s="35" t="s">
        <v>44</v>
      </c>
      <c r="G79" s="29" t="s">
        <v>138</v>
      </c>
      <c r="H79" s="29"/>
      <c r="I79" s="29" t="s">
        <v>139</v>
      </c>
      <c r="J79" s="35"/>
      <c r="K79" s="35" t="s">
        <v>190</v>
      </c>
      <c r="L79" s="19">
        <v>1032436882</v>
      </c>
      <c r="M79" s="19" t="s">
        <v>249</v>
      </c>
      <c r="N79" s="37" t="s">
        <v>237</v>
      </c>
      <c r="O79" s="35"/>
      <c r="P79" s="35" t="s">
        <v>218</v>
      </c>
      <c r="Q79" s="35" t="s">
        <v>218</v>
      </c>
      <c r="R79" s="32">
        <v>36746</v>
      </c>
      <c r="S79" s="69" t="s">
        <v>219</v>
      </c>
      <c r="T79" s="33" t="s">
        <v>226</v>
      </c>
      <c r="U79" s="33" t="s">
        <v>252</v>
      </c>
      <c r="V79" s="254"/>
      <c r="W79" s="218"/>
      <c r="X79" s="218"/>
      <c r="Y79" s="35" t="s">
        <v>257</v>
      </c>
      <c r="Z79" s="35"/>
      <c r="AA79" s="35"/>
      <c r="AB79" s="35"/>
      <c r="AC79" s="35"/>
      <c r="AD79" s="64"/>
      <c r="AE79" s="35"/>
      <c r="AF79" s="35"/>
      <c r="AG79" s="39" t="s">
        <v>256</v>
      </c>
      <c r="AH79" s="35"/>
      <c r="AI79" s="35"/>
      <c r="AJ79" s="35"/>
      <c r="AK79" s="39" t="s">
        <v>255</v>
      </c>
      <c r="AL79" s="19"/>
      <c r="AM79" s="40" t="s">
        <v>274</v>
      </c>
      <c r="AN79" s="35">
        <v>888</v>
      </c>
      <c r="AO79" s="256"/>
      <c r="AP79" s="22"/>
      <c r="AQ79" s="52" t="s">
        <v>310</v>
      </c>
      <c r="AR79" s="5"/>
      <c r="AS79" s="5"/>
      <c r="AT79" s="5"/>
      <c r="AU79" s="5"/>
      <c r="AV79" s="5"/>
      <c r="AW79" s="256"/>
      <c r="AX79" s="256">
        <f t="shared" si="1"/>
        <v>0</v>
      </c>
      <c r="AY79" s="40"/>
    </row>
    <row r="80" spans="1:51" customFormat="1" ht="22.5">
      <c r="A80" s="35">
        <v>144131</v>
      </c>
      <c r="B80" s="64">
        <v>40459</v>
      </c>
      <c r="C80" s="19">
        <v>169419</v>
      </c>
      <c r="D80" s="32">
        <v>40451</v>
      </c>
      <c r="E80" s="35" t="s">
        <v>43</v>
      </c>
      <c r="F80" s="35" t="s">
        <v>44</v>
      </c>
      <c r="G80" s="29" t="s">
        <v>327</v>
      </c>
      <c r="H80" s="29"/>
      <c r="I80" s="29" t="s">
        <v>70</v>
      </c>
      <c r="J80" s="35" t="s">
        <v>328</v>
      </c>
      <c r="K80" s="35" t="s">
        <v>190</v>
      </c>
      <c r="L80" s="19">
        <v>1020723796</v>
      </c>
      <c r="M80" s="19" t="s">
        <v>249</v>
      </c>
      <c r="N80" s="37" t="s">
        <v>238</v>
      </c>
      <c r="O80" s="35"/>
      <c r="P80" s="35" t="s">
        <v>218</v>
      </c>
      <c r="Q80" s="35" t="s">
        <v>218</v>
      </c>
      <c r="R80" s="32">
        <v>34880</v>
      </c>
      <c r="S80" s="69" t="s">
        <v>219</v>
      </c>
      <c r="T80" s="33" t="s">
        <v>233</v>
      </c>
      <c r="U80" s="33" t="s">
        <v>252</v>
      </c>
      <c r="V80" s="254">
        <v>1025000</v>
      </c>
      <c r="W80" s="218">
        <v>0</v>
      </c>
      <c r="X80" s="218">
        <v>1025000</v>
      </c>
      <c r="Y80" s="51" t="s">
        <v>267</v>
      </c>
      <c r="Z80" s="53"/>
      <c r="AA80" s="53"/>
      <c r="AB80" s="35"/>
      <c r="AC80" s="48"/>
      <c r="AD80" s="220"/>
      <c r="AE80" s="222"/>
      <c r="AF80" s="222"/>
      <c r="AG80" s="39" t="s">
        <v>256</v>
      </c>
      <c r="AH80" s="35"/>
      <c r="AI80" s="35"/>
      <c r="AJ80" s="35"/>
      <c r="AK80" s="39" t="s">
        <v>255</v>
      </c>
      <c r="AL80" s="19"/>
      <c r="AM80" s="40" t="s">
        <v>245</v>
      </c>
      <c r="AN80" s="35">
        <v>816</v>
      </c>
      <c r="AO80" s="256">
        <v>12500</v>
      </c>
      <c r="AP80" s="22"/>
      <c r="AQ80" s="54" t="s">
        <v>311</v>
      </c>
      <c r="AR80" s="5"/>
      <c r="AS80" s="5"/>
      <c r="AT80" s="5"/>
      <c r="AU80" s="5"/>
      <c r="AV80" s="5"/>
      <c r="AW80" s="256"/>
      <c r="AX80" s="256">
        <f t="shared" si="1"/>
        <v>12500</v>
      </c>
      <c r="AY80" s="40" t="s">
        <v>281</v>
      </c>
    </row>
    <row r="81" spans="1:51" customFormat="1" ht="33.75">
      <c r="A81" s="35">
        <v>144131</v>
      </c>
      <c r="B81" s="64">
        <v>40459</v>
      </c>
      <c r="C81" s="19">
        <v>169419</v>
      </c>
      <c r="D81" s="32">
        <v>40451</v>
      </c>
      <c r="E81" s="35" t="s">
        <v>43</v>
      </c>
      <c r="F81" s="35" t="s">
        <v>44</v>
      </c>
      <c r="G81" s="29" t="s">
        <v>327</v>
      </c>
      <c r="H81" s="29"/>
      <c r="I81" s="29" t="s">
        <v>70</v>
      </c>
      <c r="J81" s="35" t="s">
        <v>328</v>
      </c>
      <c r="K81" s="35" t="s">
        <v>190</v>
      </c>
      <c r="L81" s="19">
        <v>1020723796</v>
      </c>
      <c r="M81" s="19" t="s">
        <v>249</v>
      </c>
      <c r="N81" s="37" t="s">
        <v>238</v>
      </c>
      <c r="O81" s="35"/>
      <c r="P81" s="35" t="s">
        <v>218</v>
      </c>
      <c r="Q81" s="35" t="s">
        <v>218</v>
      </c>
      <c r="R81" s="32">
        <v>34880</v>
      </c>
      <c r="S81" s="69" t="s">
        <v>219</v>
      </c>
      <c r="T81" s="33" t="s">
        <v>233</v>
      </c>
      <c r="U81" s="33" t="s">
        <v>252</v>
      </c>
      <c r="V81" s="254"/>
      <c r="W81" s="218"/>
      <c r="X81" s="218"/>
      <c r="Y81" s="51" t="s">
        <v>267</v>
      </c>
      <c r="Z81" s="53"/>
      <c r="AA81" s="53"/>
      <c r="AB81" s="35"/>
      <c r="AC81" s="48"/>
      <c r="AD81" s="220"/>
      <c r="AE81" s="222"/>
      <c r="AF81" s="222"/>
      <c r="AG81" s="39" t="s">
        <v>256</v>
      </c>
      <c r="AH81" s="35"/>
      <c r="AI81" s="35"/>
      <c r="AJ81" s="35"/>
      <c r="AK81" s="39" t="s">
        <v>255</v>
      </c>
      <c r="AL81" s="19"/>
      <c r="AM81" s="40" t="s">
        <v>274</v>
      </c>
      <c r="AN81" s="35">
        <v>602</v>
      </c>
      <c r="AO81" s="256">
        <v>141300</v>
      </c>
      <c r="AP81" s="22"/>
      <c r="AQ81" s="52" t="s">
        <v>316</v>
      </c>
      <c r="AR81" s="5"/>
      <c r="AS81" s="5"/>
      <c r="AT81" s="5"/>
      <c r="AU81" s="5"/>
      <c r="AV81" s="5"/>
      <c r="AW81" s="256"/>
      <c r="AX81" s="256">
        <f t="shared" si="1"/>
        <v>141300</v>
      </c>
      <c r="AY81" s="40"/>
    </row>
    <row r="82" spans="1:51" customFormat="1" ht="22.5">
      <c r="A82" s="35">
        <v>144131</v>
      </c>
      <c r="B82" s="64">
        <v>40459</v>
      </c>
      <c r="C82" s="19">
        <v>169421</v>
      </c>
      <c r="D82" s="32">
        <v>40451</v>
      </c>
      <c r="E82" s="35" t="s">
        <v>43</v>
      </c>
      <c r="F82" s="35" t="s">
        <v>44</v>
      </c>
      <c r="G82" s="29" t="s">
        <v>141</v>
      </c>
      <c r="H82" s="29"/>
      <c r="I82" s="29" t="s">
        <v>142</v>
      </c>
      <c r="J82" s="35" t="s">
        <v>143</v>
      </c>
      <c r="K82" s="35" t="s">
        <v>190</v>
      </c>
      <c r="L82" s="19">
        <v>296092</v>
      </c>
      <c r="M82" s="19" t="s">
        <v>249</v>
      </c>
      <c r="N82" s="37" t="s">
        <v>238</v>
      </c>
      <c r="O82" s="35"/>
      <c r="P82" s="35" t="s">
        <v>218</v>
      </c>
      <c r="Q82" s="35" t="s">
        <v>218</v>
      </c>
      <c r="R82" s="32">
        <v>30121</v>
      </c>
      <c r="S82" s="69" t="s">
        <v>219</v>
      </c>
      <c r="T82" s="33" t="s">
        <v>232</v>
      </c>
      <c r="U82" s="33" t="s">
        <v>252</v>
      </c>
      <c r="V82" s="254">
        <v>1025000</v>
      </c>
      <c r="W82" s="218">
        <v>0</v>
      </c>
      <c r="X82" s="218">
        <v>1025000</v>
      </c>
      <c r="Y82" s="35" t="s">
        <v>313</v>
      </c>
      <c r="Z82" s="35"/>
      <c r="AA82" s="35"/>
      <c r="AB82" s="35"/>
      <c r="AC82" s="35"/>
      <c r="AD82" s="64"/>
      <c r="AE82" s="35"/>
      <c r="AF82" s="35"/>
      <c r="AG82" s="39"/>
      <c r="AH82" s="35"/>
      <c r="AI82" s="35"/>
      <c r="AJ82" s="35"/>
      <c r="AK82" s="241" t="s">
        <v>261</v>
      </c>
      <c r="AL82" s="19"/>
      <c r="AM82" s="40" t="s">
        <v>245</v>
      </c>
      <c r="AN82" s="35">
        <v>816</v>
      </c>
      <c r="AO82" s="254">
        <v>1025000</v>
      </c>
      <c r="AP82" s="30"/>
      <c r="AQ82" s="240" t="s">
        <v>264</v>
      </c>
      <c r="AR82" s="5"/>
      <c r="AS82" s="5"/>
      <c r="AT82" s="5"/>
      <c r="AU82" s="5"/>
      <c r="AV82" s="5"/>
      <c r="AW82" s="256"/>
      <c r="AX82" s="256">
        <f t="shared" si="1"/>
        <v>1025000</v>
      </c>
      <c r="AY82" s="40" t="s">
        <v>344</v>
      </c>
    </row>
    <row r="83" spans="1:51" customFormat="1" ht="22.5">
      <c r="A83" s="35">
        <v>144131</v>
      </c>
      <c r="B83" s="64">
        <v>40459</v>
      </c>
      <c r="C83" s="19">
        <v>169421</v>
      </c>
      <c r="D83" s="32">
        <v>40451</v>
      </c>
      <c r="E83" s="35" t="s">
        <v>43</v>
      </c>
      <c r="F83" s="35" t="s">
        <v>44</v>
      </c>
      <c r="G83" s="29" t="s">
        <v>141</v>
      </c>
      <c r="H83" s="29"/>
      <c r="I83" s="29" t="s">
        <v>142</v>
      </c>
      <c r="J83" s="35" t="s">
        <v>143</v>
      </c>
      <c r="K83" s="35" t="s">
        <v>190</v>
      </c>
      <c r="L83" s="19">
        <v>296092</v>
      </c>
      <c r="M83" s="19" t="s">
        <v>249</v>
      </c>
      <c r="N83" s="37" t="s">
        <v>238</v>
      </c>
      <c r="O83" s="35"/>
      <c r="P83" s="35" t="s">
        <v>218</v>
      </c>
      <c r="Q83" s="35" t="s">
        <v>218</v>
      </c>
      <c r="R83" s="32">
        <v>30121</v>
      </c>
      <c r="S83" s="69" t="s">
        <v>219</v>
      </c>
      <c r="T83" s="33" t="s">
        <v>232</v>
      </c>
      <c r="U83" s="33" t="s">
        <v>252</v>
      </c>
      <c r="V83" s="254"/>
      <c r="W83" s="218"/>
      <c r="X83" s="218"/>
      <c r="Y83" s="35" t="s">
        <v>313</v>
      </c>
      <c r="Z83" s="35"/>
      <c r="AA83" s="35"/>
      <c r="AB83" s="35"/>
      <c r="AC83" s="35"/>
      <c r="AD83" s="64"/>
      <c r="AE83" s="35"/>
      <c r="AF83" s="35"/>
      <c r="AG83" s="39"/>
      <c r="AH83" s="35"/>
      <c r="AI83" s="35"/>
      <c r="AJ83" s="35"/>
      <c r="AK83" s="241" t="s">
        <v>261</v>
      </c>
      <c r="AL83" s="19"/>
      <c r="AM83" s="40" t="s">
        <v>274</v>
      </c>
      <c r="AN83" s="35">
        <v>888</v>
      </c>
      <c r="AO83" s="256"/>
      <c r="AP83" s="22"/>
      <c r="AQ83" s="52" t="s">
        <v>310</v>
      </c>
      <c r="AR83" s="5"/>
      <c r="AS83" s="5"/>
      <c r="AT83" s="5"/>
      <c r="AU83" s="5"/>
      <c r="AV83" s="5"/>
      <c r="AW83" s="256"/>
      <c r="AX83" s="256">
        <f t="shared" si="1"/>
        <v>0</v>
      </c>
      <c r="AY83" s="40"/>
    </row>
    <row r="84" spans="1:51" customFormat="1" ht="22.5">
      <c r="A84" s="35">
        <v>144131</v>
      </c>
      <c r="B84" s="64">
        <v>40459</v>
      </c>
      <c r="C84" s="19">
        <v>169422</v>
      </c>
      <c r="D84" s="32">
        <v>40451</v>
      </c>
      <c r="E84" s="35" t="s">
        <v>43</v>
      </c>
      <c r="F84" s="35" t="s">
        <v>44</v>
      </c>
      <c r="G84" s="29" t="s">
        <v>144</v>
      </c>
      <c r="H84" s="29"/>
      <c r="I84" s="29" t="s">
        <v>145</v>
      </c>
      <c r="J84" s="35"/>
      <c r="K84" s="35" t="s">
        <v>190</v>
      </c>
      <c r="L84" s="19">
        <v>1020723863</v>
      </c>
      <c r="M84" s="19" t="s">
        <v>249</v>
      </c>
      <c r="N84" s="37" t="s">
        <v>237</v>
      </c>
      <c r="O84" s="35"/>
      <c r="P84" s="35" t="s">
        <v>218</v>
      </c>
      <c r="Q84" s="35" t="s">
        <v>218</v>
      </c>
      <c r="R84" s="32">
        <v>34982</v>
      </c>
      <c r="S84" s="69" t="s">
        <v>219</v>
      </c>
      <c r="T84" s="33" t="s">
        <v>226</v>
      </c>
      <c r="U84" s="33" t="s">
        <v>252</v>
      </c>
      <c r="V84" s="254">
        <v>1025000</v>
      </c>
      <c r="W84" s="218">
        <v>0</v>
      </c>
      <c r="X84" s="218">
        <v>1025000</v>
      </c>
      <c r="Y84" s="35" t="s">
        <v>267</v>
      </c>
      <c r="Z84" s="35"/>
      <c r="AA84" s="35"/>
      <c r="AB84" s="35"/>
      <c r="AC84" s="35"/>
      <c r="AD84" s="64"/>
      <c r="AE84" s="35"/>
      <c r="AF84" s="35"/>
      <c r="AG84" s="39" t="s">
        <v>256</v>
      </c>
      <c r="AH84" s="35"/>
      <c r="AI84" s="35"/>
      <c r="AJ84" s="35"/>
      <c r="AK84" s="39" t="s">
        <v>255</v>
      </c>
      <c r="AL84" s="19"/>
      <c r="AM84" s="40" t="s">
        <v>245</v>
      </c>
      <c r="AN84" s="35">
        <v>816</v>
      </c>
      <c r="AO84" s="256">
        <v>12500</v>
      </c>
      <c r="AP84" s="22"/>
      <c r="AQ84" s="54" t="s">
        <v>311</v>
      </c>
      <c r="AR84" s="5"/>
      <c r="AS84" s="5"/>
      <c r="AT84" s="5"/>
      <c r="AU84" s="5"/>
      <c r="AV84" s="5"/>
      <c r="AW84" s="256"/>
      <c r="AX84" s="256">
        <f t="shared" si="1"/>
        <v>12500</v>
      </c>
      <c r="AY84" s="40" t="s">
        <v>281</v>
      </c>
    </row>
    <row r="85" spans="1:51" customFormat="1" ht="67.5">
      <c r="A85" s="35">
        <v>144131</v>
      </c>
      <c r="B85" s="64">
        <v>40459</v>
      </c>
      <c r="C85" s="19">
        <v>169422</v>
      </c>
      <c r="D85" s="32">
        <v>40451</v>
      </c>
      <c r="E85" s="35" t="s">
        <v>43</v>
      </c>
      <c r="F85" s="35" t="s">
        <v>44</v>
      </c>
      <c r="G85" s="29" t="s">
        <v>144</v>
      </c>
      <c r="H85" s="29"/>
      <c r="I85" s="29" t="s">
        <v>145</v>
      </c>
      <c r="J85" s="35"/>
      <c r="K85" s="35" t="s">
        <v>190</v>
      </c>
      <c r="L85" s="19">
        <v>1020723863</v>
      </c>
      <c r="M85" s="19" t="s">
        <v>249</v>
      </c>
      <c r="N85" s="37" t="s">
        <v>237</v>
      </c>
      <c r="O85" s="35"/>
      <c r="P85" s="35" t="s">
        <v>218</v>
      </c>
      <c r="Q85" s="35" t="s">
        <v>218</v>
      </c>
      <c r="R85" s="32">
        <v>34982</v>
      </c>
      <c r="S85" s="69" t="s">
        <v>219</v>
      </c>
      <c r="T85" s="33" t="s">
        <v>226</v>
      </c>
      <c r="U85" s="33" t="s">
        <v>252</v>
      </c>
      <c r="V85" s="254"/>
      <c r="W85" s="218"/>
      <c r="X85" s="218"/>
      <c r="Y85" s="35" t="s">
        <v>267</v>
      </c>
      <c r="Z85" s="35"/>
      <c r="AA85" s="35"/>
      <c r="AB85" s="35"/>
      <c r="AC85" s="35"/>
      <c r="AD85" s="64"/>
      <c r="AE85" s="35"/>
      <c r="AF85" s="35"/>
      <c r="AG85" s="39" t="s">
        <v>256</v>
      </c>
      <c r="AH85" s="35"/>
      <c r="AI85" s="35"/>
      <c r="AJ85" s="35"/>
      <c r="AK85" s="39" t="s">
        <v>255</v>
      </c>
      <c r="AL85" s="19"/>
      <c r="AM85" s="40" t="s">
        <v>274</v>
      </c>
      <c r="AN85" s="35">
        <v>602</v>
      </c>
      <c r="AO85" s="256">
        <v>141300</v>
      </c>
      <c r="AP85" s="22"/>
      <c r="AQ85" s="52" t="s">
        <v>316</v>
      </c>
      <c r="AR85" s="5"/>
      <c r="AS85" s="5"/>
      <c r="AT85" s="5"/>
      <c r="AU85" s="5"/>
      <c r="AV85" s="5"/>
      <c r="AW85" s="256"/>
      <c r="AX85" s="256">
        <f t="shared" si="1"/>
        <v>141300</v>
      </c>
      <c r="AY85" s="39" t="s">
        <v>283</v>
      </c>
    </row>
    <row r="86" spans="1:51" customFormat="1" ht="22.5">
      <c r="A86" s="35">
        <v>144131</v>
      </c>
      <c r="B86" s="64">
        <v>40459</v>
      </c>
      <c r="C86" s="19">
        <v>169423</v>
      </c>
      <c r="D86" s="32">
        <v>40451</v>
      </c>
      <c r="E86" s="35" t="s">
        <v>43</v>
      </c>
      <c r="F86" s="35" t="s">
        <v>44</v>
      </c>
      <c r="G86" s="29" t="s">
        <v>146</v>
      </c>
      <c r="H86" s="29" t="s">
        <v>147</v>
      </c>
      <c r="I86" s="29" t="s">
        <v>148</v>
      </c>
      <c r="J86" s="35" t="s">
        <v>149</v>
      </c>
      <c r="K86" s="35" t="s">
        <v>190</v>
      </c>
      <c r="L86" s="19">
        <v>185830</v>
      </c>
      <c r="M86" s="19" t="s">
        <v>249</v>
      </c>
      <c r="N86" s="37" t="s">
        <v>238</v>
      </c>
      <c r="O86" s="35"/>
      <c r="P86" s="35" t="s">
        <v>218</v>
      </c>
      <c r="Q86" s="35" t="s">
        <v>218</v>
      </c>
      <c r="R86" s="32">
        <v>39905</v>
      </c>
      <c r="S86" s="69" t="s">
        <v>219</v>
      </c>
      <c r="T86" s="33" t="s">
        <v>220</v>
      </c>
      <c r="U86" s="33" t="s">
        <v>252</v>
      </c>
      <c r="V86" s="254">
        <v>1025000</v>
      </c>
      <c r="W86" s="218">
        <v>0</v>
      </c>
      <c r="X86" s="218">
        <v>1025000</v>
      </c>
      <c r="Y86" s="35" t="s">
        <v>267</v>
      </c>
      <c r="Z86" s="35"/>
      <c r="AA86" s="35"/>
      <c r="AB86" s="35"/>
      <c r="AC86" s="35"/>
      <c r="AD86" s="64"/>
      <c r="AE86" s="35"/>
      <c r="AF86" s="35"/>
      <c r="AG86" s="39" t="s">
        <v>256</v>
      </c>
      <c r="AH86" s="35"/>
      <c r="AI86" s="35"/>
      <c r="AJ86" s="35"/>
      <c r="AK86" s="39" t="s">
        <v>255</v>
      </c>
      <c r="AL86" s="19"/>
      <c r="AM86" s="40" t="s">
        <v>245</v>
      </c>
      <c r="AN86" s="35">
        <v>816</v>
      </c>
      <c r="AO86" s="256">
        <v>12500</v>
      </c>
      <c r="AP86" s="22"/>
      <c r="AQ86" s="54" t="s">
        <v>311</v>
      </c>
      <c r="AR86" s="5"/>
      <c r="AS86" s="5"/>
      <c r="AT86" s="5"/>
      <c r="AU86" s="5"/>
      <c r="AV86" s="5"/>
      <c r="AW86" s="256"/>
      <c r="AX86" s="256">
        <f t="shared" si="1"/>
        <v>12500</v>
      </c>
      <c r="AY86" s="40" t="s">
        <v>281</v>
      </c>
    </row>
    <row r="87" spans="1:51" customFormat="1" ht="67.5">
      <c r="A87" s="35">
        <v>144131</v>
      </c>
      <c r="B87" s="64">
        <v>40459</v>
      </c>
      <c r="C87" s="19">
        <v>169423</v>
      </c>
      <c r="D87" s="32">
        <v>40451</v>
      </c>
      <c r="E87" s="35" t="s">
        <v>43</v>
      </c>
      <c r="F87" s="35" t="s">
        <v>44</v>
      </c>
      <c r="G87" s="29" t="s">
        <v>146</v>
      </c>
      <c r="H87" s="29" t="s">
        <v>147</v>
      </c>
      <c r="I87" s="29" t="s">
        <v>148</v>
      </c>
      <c r="J87" s="35" t="s">
        <v>149</v>
      </c>
      <c r="K87" s="35" t="s">
        <v>190</v>
      </c>
      <c r="L87" s="19">
        <v>185830</v>
      </c>
      <c r="M87" s="19" t="s">
        <v>249</v>
      </c>
      <c r="N87" s="37" t="s">
        <v>238</v>
      </c>
      <c r="O87" s="35"/>
      <c r="P87" s="35" t="s">
        <v>218</v>
      </c>
      <c r="Q87" s="35" t="s">
        <v>218</v>
      </c>
      <c r="R87" s="32">
        <v>39905</v>
      </c>
      <c r="S87" s="69" t="s">
        <v>219</v>
      </c>
      <c r="T87" s="33" t="s">
        <v>220</v>
      </c>
      <c r="U87" s="33" t="s">
        <v>252</v>
      </c>
      <c r="V87" s="254"/>
      <c r="W87" s="218"/>
      <c r="X87" s="218"/>
      <c r="Y87" s="35" t="s">
        <v>267</v>
      </c>
      <c r="Z87" s="35"/>
      <c r="AA87" s="35"/>
      <c r="AB87" s="35"/>
      <c r="AC87" s="35"/>
      <c r="AD87" s="64"/>
      <c r="AE87" s="35"/>
      <c r="AF87" s="35"/>
      <c r="AG87" s="39" t="s">
        <v>256</v>
      </c>
      <c r="AH87" s="35"/>
      <c r="AI87" s="35"/>
      <c r="AJ87" s="35"/>
      <c r="AK87" s="39" t="s">
        <v>255</v>
      </c>
      <c r="AL87" s="19"/>
      <c r="AM87" s="40" t="s">
        <v>274</v>
      </c>
      <c r="AN87" s="35">
        <v>602</v>
      </c>
      <c r="AO87" s="256">
        <v>141300</v>
      </c>
      <c r="AP87" s="22"/>
      <c r="AQ87" s="52" t="s">
        <v>316</v>
      </c>
      <c r="AR87" s="5"/>
      <c r="AS87" s="5"/>
      <c r="AT87" s="5"/>
      <c r="AU87" s="5"/>
      <c r="AV87" s="5"/>
      <c r="AW87" s="256"/>
      <c r="AX87" s="256">
        <f t="shared" si="1"/>
        <v>141300</v>
      </c>
      <c r="AY87" s="39" t="s">
        <v>283</v>
      </c>
    </row>
    <row r="88" spans="1:51" customFormat="1" ht="22.5">
      <c r="A88" s="35">
        <v>144131</v>
      </c>
      <c r="B88" s="64">
        <v>40459</v>
      </c>
      <c r="C88" s="19">
        <v>169424</v>
      </c>
      <c r="D88" s="32">
        <v>40451</v>
      </c>
      <c r="E88" s="35" t="s">
        <v>43</v>
      </c>
      <c r="F88" s="35" t="s">
        <v>44</v>
      </c>
      <c r="G88" s="29" t="s">
        <v>150</v>
      </c>
      <c r="H88" s="29"/>
      <c r="I88" s="29" t="s">
        <v>51</v>
      </c>
      <c r="J88" s="35" t="s">
        <v>151</v>
      </c>
      <c r="K88" s="35" t="s">
        <v>190</v>
      </c>
      <c r="L88" s="19">
        <v>52514304</v>
      </c>
      <c r="M88" s="19" t="s">
        <v>249</v>
      </c>
      <c r="N88" s="37" t="s">
        <v>237</v>
      </c>
      <c r="O88" s="35"/>
      <c r="P88" s="35" t="s">
        <v>218</v>
      </c>
      <c r="Q88" s="35" t="s">
        <v>218</v>
      </c>
      <c r="R88" s="32">
        <v>39905</v>
      </c>
      <c r="S88" s="69" t="s">
        <v>219</v>
      </c>
      <c r="T88" s="33" t="s">
        <v>226</v>
      </c>
      <c r="U88" s="33" t="s">
        <v>240</v>
      </c>
      <c r="V88" s="254">
        <v>1025000</v>
      </c>
      <c r="W88" s="218">
        <v>0</v>
      </c>
      <c r="X88" s="218">
        <v>1025000</v>
      </c>
      <c r="Y88" s="53" t="s">
        <v>257</v>
      </c>
      <c r="Z88" s="35"/>
      <c r="AA88" s="35"/>
      <c r="AB88" s="35"/>
      <c r="AC88" s="35"/>
      <c r="AD88" s="64"/>
      <c r="AE88" s="35"/>
      <c r="AF88" s="35"/>
      <c r="AG88" s="39" t="s">
        <v>256</v>
      </c>
      <c r="AH88" s="35"/>
      <c r="AI88" s="35"/>
      <c r="AJ88" s="35"/>
      <c r="AK88" s="39" t="s">
        <v>255</v>
      </c>
      <c r="AL88" s="19"/>
      <c r="AM88" s="40" t="s">
        <v>245</v>
      </c>
      <c r="AN88" s="35">
        <v>889</v>
      </c>
      <c r="AO88" s="256"/>
      <c r="AP88" s="22"/>
      <c r="AQ88" s="54" t="s">
        <v>262</v>
      </c>
      <c r="AR88" s="5"/>
      <c r="AS88" s="5"/>
      <c r="AT88" s="5"/>
      <c r="AU88" s="5"/>
      <c r="AV88" s="5"/>
      <c r="AW88" s="256"/>
      <c r="AX88" s="256">
        <f t="shared" si="1"/>
        <v>0</v>
      </c>
      <c r="AY88" s="40"/>
    </row>
    <row r="89" spans="1:51" customFormat="1" ht="22.5">
      <c r="A89" s="35">
        <v>144131</v>
      </c>
      <c r="B89" s="64">
        <v>40459</v>
      </c>
      <c r="C89" s="19">
        <v>169424</v>
      </c>
      <c r="D89" s="32">
        <v>40451</v>
      </c>
      <c r="E89" s="35" t="s">
        <v>43</v>
      </c>
      <c r="F89" s="35" t="s">
        <v>44</v>
      </c>
      <c r="G89" s="29" t="s">
        <v>150</v>
      </c>
      <c r="H89" s="29"/>
      <c r="I89" s="29" t="s">
        <v>51</v>
      </c>
      <c r="J89" s="35" t="s">
        <v>151</v>
      </c>
      <c r="K89" s="35" t="s">
        <v>190</v>
      </c>
      <c r="L89" s="19">
        <v>52514304</v>
      </c>
      <c r="M89" s="19" t="s">
        <v>249</v>
      </c>
      <c r="N89" s="37" t="s">
        <v>237</v>
      </c>
      <c r="O89" s="35"/>
      <c r="P89" s="35" t="s">
        <v>218</v>
      </c>
      <c r="Q89" s="35" t="s">
        <v>218</v>
      </c>
      <c r="R89" s="32">
        <v>39905</v>
      </c>
      <c r="S89" s="69" t="s">
        <v>219</v>
      </c>
      <c r="T89" s="33" t="s">
        <v>226</v>
      </c>
      <c r="U89" s="33" t="s">
        <v>240</v>
      </c>
      <c r="V89" s="254"/>
      <c r="W89" s="218"/>
      <c r="X89" s="218"/>
      <c r="Y89" s="53" t="s">
        <v>257</v>
      </c>
      <c r="Z89" s="35"/>
      <c r="AA89" s="35"/>
      <c r="AB89" s="35"/>
      <c r="AC89" s="35"/>
      <c r="AD89" s="64"/>
      <c r="AE89" s="35"/>
      <c r="AF89" s="35"/>
      <c r="AG89" s="39" t="s">
        <v>256</v>
      </c>
      <c r="AH89" s="35"/>
      <c r="AI89" s="35"/>
      <c r="AJ89" s="35"/>
      <c r="AK89" s="39" t="s">
        <v>255</v>
      </c>
      <c r="AL89" s="19"/>
      <c r="AM89" s="40" t="s">
        <v>274</v>
      </c>
      <c r="AN89" s="35">
        <v>888</v>
      </c>
      <c r="AO89" s="256"/>
      <c r="AP89" s="22"/>
      <c r="AQ89" s="52" t="s">
        <v>310</v>
      </c>
      <c r="AR89" s="5"/>
      <c r="AS89" s="5"/>
      <c r="AT89" s="5"/>
      <c r="AU89" s="5"/>
      <c r="AV89" s="5"/>
      <c r="AW89" s="256"/>
      <c r="AX89" s="256">
        <f t="shared" si="1"/>
        <v>0</v>
      </c>
      <c r="AY89" s="40"/>
    </row>
    <row r="90" spans="1:51" customFormat="1" ht="22.5">
      <c r="A90" s="35">
        <v>144131</v>
      </c>
      <c r="B90" s="64">
        <v>40459</v>
      </c>
      <c r="C90" s="19">
        <v>169425</v>
      </c>
      <c r="D90" s="32">
        <v>40451</v>
      </c>
      <c r="E90" s="35" t="s">
        <v>43</v>
      </c>
      <c r="F90" s="35" t="s">
        <v>44</v>
      </c>
      <c r="G90" s="29" t="s">
        <v>152</v>
      </c>
      <c r="H90" s="29"/>
      <c r="I90" s="29" t="s">
        <v>153</v>
      </c>
      <c r="J90" s="35"/>
      <c r="K90" s="35" t="s">
        <v>190</v>
      </c>
      <c r="L90" s="19">
        <v>1032437011</v>
      </c>
      <c r="M90" s="19" t="s">
        <v>249</v>
      </c>
      <c r="N90" s="37" t="s">
        <v>237</v>
      </c>
      <c r="O90" s="35"/>
      <c r="P90" s="35" t="s">
        <v>218</v>
      </c>
      <c r="Q90" s="35" t="s">
        <v>218</v>
      </c>
      <c r="R90" s="32">
        <v>38988</v>
      </c>
      <c r="S90" s="69" t="s">
        <v>219</v>
      </c>
      <c r="T90" s="33" t="s">
        <v>226</v>
      </c>
      <c r="U90" s="33" t="s">
        <v>252</v>
      </c>
      <c r="V90" s="254">
        <v>1025000</v>
      </c>
      <c r="W90" s="218">
        <v>0</v>
      </c>
      <c r="X90" s="218">
        <v>1025000</v>
      </c>
      <c r="Y90" s="53" t="s">
        <v>257</v>
      </c>
      <c r="Z90" s="35"/>
      <c r="AA90" s="35"/>
      <c r="AB90" s="35"/>
      <c r="AC90" s="222"/>
      <c r="AD90" s="220"/>
      <c r="AE90" s="35"/>
      <c r="AF90" s="35"/>
      <c r="AG90" s="39" t="s">
        <v>256</v>
      </c>
      <c r="AH90" s="35"/>
      <c r="AI90" s="35"/>
      <c r="AJ90" s="35"/>
      <c r="AK90" s="39" t="s">
        <v>255</v>
      </c>
      <c r="AL90" s="19"/>
      <c r="AM90" s="40" t="s">
        <v>245</v>
      </c>
      <c r="AN90" s="35">
        <v>889</v>
      </c>
      <c r="AO90" s="256"/>
      <c r="AP90" s="22"/>
      <c r="AQ90" s="54" t="s">
        <v>262</v>
      </c>
      <c r="AR90" s="5"/>
      <c r="AS90" s="5"/>
      <c r="AT90" s="5"/>
      <c r="AU90" s="5"/>
      <c r="AV90" s="5"/>
      <c r="AW90" s="256"/>
      <c r="AX90" s="256">
        <f t="shared" si="1"/>
        <v>0</v>
      </c>
      <c r="AY90" s="40"/>
    </row>
    <row r="91" spans="1:51" customFormat="1" ht="22.5">
      <c r="A91" s="35">
        <v>144131</v>
      </c>
      <c r="B91" s="64">
        <v>40459</v>
      </c>
      <c r="C91" s="19">
        <v>169425</v>
      </c>
      <c r="D91" s="32">
        <v>40451</v>
      </c>
      <c r="E91" s="35" t="s">
        <v>43</v>
      </c>
      <c r="F91" s="35" t="s">
        <v>44</v>
      </c>
      <c r="G91" s="29" t="s">
        <v>152</v>
      </c>
      <c r="H91" s="29"/>
      <c r="I91" s="29" t="s">
        <v>153</v>
      </c>
      <c r="J91" s="35"/>
      <c r="K91" s="35" t="s">
        <v>190</v>
      </c>
      <c r="L91" s="19">
        <v>1032437011</v>
      </c>
      <c r="M91" s="19" t="s">
        <v>249</v>
      </c>
      <c r="N91" s="37" t="s">
        <v>237</v>
      </c>
      <c r="O91" s="35"/>
      <c r="P91" s="35" t="s">
        <v>218</v>
      </c>
      <c r="Q91" s="35" t="s">
        <v>218</v>
      </c>
      <c r="R91" s="32">
        <v>38988</v>
      </c>
      <c r="S91" s="69" t="s">
        <v>219</v>
      </c>
      <c r="T91" s="33" t="s">
        <v>226</v>
      </c>
      <c r="U91" s="33" t="s">
        <v>252</v>
      </c>
      <c r="V91" s="254"/>
      <c r="W91" s="218"/>
      <c r="X91" s="218"/>
      <c r="Y91" s="53" t="s">
        <v>257</v>
      </c>
      <c r="Z91" s="35"/>
      <c r="AA91" s="35"/>
      <c r="AB91" s="35"/>
      <c r="AC91" s="222"/>
      <c r="AD91" s="220"/>
      <c r="AE91" s="35"/>
      <c r="AF91" s="35"/>
      <c r="AG91" s="39" t="s">
        <v>256</v>
      </c>
      <c r="AH91" s="35"/>
      <c r="AI91" s="35"/>
      <c r="AJ91" s="35"/>
      <c r="AK91" s="39" t="s">
        <v>255</v>
      </c>
      <c r="AL91" s="19"/>
      <c r="AM91" s="40" t="s">
        <v>274</v>
      </c>
      <c r="AN91" s="35">
        <v>888</v>
      </c>
      <c r="AO91" s="256"/>
      <c r="AP91" s="22"/>
      <c r="AQ91" s="52" t="s">
        <v>310</v>
      </c>
      <c r="AR91" s="5"/>
      <c r="AS91" s="5"/>
      <c r="AT91" s="5"/>
      <c r="AU91" s="5"/>
      <c r="AV91" s="5"/>
      <c r="AW91" s="256"/>
      <c r="AX91" s="256">
        <f t="shared" si="1"/>
        <v>0</v>
      </c>
      <c r="AY91" s="40"/>
    </row>
    <row r="92" spans="1:51" customFormat="1" ht="22.5">
      <c r="A92" s="35">
        <v>144131</v>
      </c>
      <c r="B92" s="64">
        <v>40459</v>
      </c>
      <c r="C92" s="19">
        <v>169426</v>
      </c>
      <c r="D92" s="32">
        <v>40451</v>
      </c>
      <c r="E92" s="35" t="s">
        <v>43</v>
      </c>
      <c r="F92" s="35" t="s">
        <v>44</v>
      </c>
      <c r="G92" s="29" t="s">
        <v>154</v>
      </c>
      <c r="H92" s="29"/>
      <c r="I92" s="29" t="s">
        <v>155</v>
      </c>
      <c r="J92" s="35"/>
      <c r="K92" s="35" t="s">
        <v>190</v>
      </c>
      <c r="L92" s="19">
        <v>1032437013</v>
      </c>
      <c r="M92" s="19" t="s">
        <v>249</v>
      </c>
      <c r="N92" s="37" t="s">
        <v>237</v>
      </c>
      <c r="O92" s="35"/>
      <c r="P92" s="35" t="s">
        <v>218</v>
      </c>
      <c r="Q92" s="35" t="s">
        <v>218</v>
      </c>
      <c r="R92" s="32">
        <v>34615</v>
      </c>
      <c r="S92" s="69" t="s">
        <v>219</v>
      </c>
      <c r="T92" s="33" t="s">
        <v>220</v>
      </c>
      <c r="U92" s="33" t="s">
        <v>252</v>
      </c>
      <c r="V92" s="254">
        <v>1025000</v>
      </c>
      <c r="W92" s="218">
        <v>0</v>
      </c>
      <c r="X92" s="218">
        <v>1025000</v>
      </c>
      <c r="Y92" s="35" t="s">
        <v>257</v>
      </c>
      <c r="Z92" s="35"/>
      <c r="AA92" s="35"/>
      <c r="AB92" s="53"/>
      <c r="AC92" s="35"/>
      <c r="AD92" s="64"/>
      <c r="AE92" s="35"/>
      <c r="AF92" s="35"/>
      <c r="AG92" s="39" t="s">
        <v>256</v>
      </c>
      <c r="AH92" s="35"/>
      <c r="AI92" s="35"/>
      <c r="AJ92" s="35"/>
      <c r="AK92" s="39" t="s">
        <v>255</v>
      </c>
      <c r="AL92" s="19"/>
      <c r="AM92" s="40" t="s">
        <v>245</v>
      </c>
      <c r="AN92" s="35">
        <v>889</v>
      </c>
      <c r="AO92" s="256"/>
      <c r="AP92" s="22"/>
      <c r="AQ92" s="54" t="s">
        <v>262</v>
      </c>
      <c r="AR92" s="5"/>
      <c r="AS92" s="5"/>
      <c r="AT92" s="5"/>
      <c r="AU92" s="5"/>
      <c r="AV92" s="5"/>
      <c r="AW92" s="256"/>
      <c r="AX92" s="256">
        <f t="shared" si="1"/>
        <v>0</v>
      </c>
      <c r="AY92" s="40"/>
    </row>
    <row r="93" spans="1:51" customFormat="1" ht="22.5">
      <c r="A93" s="35">
        <v>144131</v>
      </c>
      <c r="B93" s="64">
        <v>40459</v>
      </c>
      <c r="C93" s="19">
        <v>169426</v>
      </c>
      <c r="D93" s="32">
        <v>40451</v>
      </c>
      <c r="E93" s="35" t="s">
        <v>43</v>
      </c>
      <c r="F93" s="35" t="s">
        <v>44</v>
      </c>
      <c r="G93" s="29" t="s">
        <v>154</v>
      </c>
      <c r="H93" s="29"/>
      <c r="I93" s="29" t="s">
        <v>155</v>
      </c>
      <c r="J93" s="35"/>
      <c r="K93" s="35" t="s">
        <v>190</v>
      </c>
      <c r="L93" s="19">
        <v>1032437013</v>
      </c>
      <c r="M93" s="19" t="s">
        <v>249</v>
      </c>
      <c r="N93" s="37" t="s">
        <v>237</v>
      </c>
      <c r="O93" s="35"/>
      <c r="P93" s="35" t="s">
        <v>218</v>
      </c>
      <c r="Q93" s="35" t="s">
        <v>218</v>
      </c>
      <c r="R93" s="32">
        <v>34615</v>
      </c>
      <c r="S93" s="69" t="s">
        <v>219</v>
      </c>
      <c r="T93" s="33" t="s">
        <v>220</v>
      </c>
      <c r="U93" s="33" t="s">
        <v>252</v>
      </c>
      <c r="V93" s="254"/>
      <c r="W93" s="218"/>
      <c r="X93" s="218"/>
      <c r="Y93" s="35" t="s">
        <v>257</v>
      </c>
      <c r="Z93" s="35"/>
      <c r="AA93" s="35"/>
      <c r="AB93" s="53"/>
      <c r="AC93" s="35"/>
      <c r="AD93" s="64"/>
      <c r="AE93" s="35"/>
      <c r="AF93" s="35"/>
      <c r="AG93" s="39" t="s">
        <v>256</v>
      </c>
      <c r="AH93" s="35"/>
      <c r="AI93" s="35"/>
      <c r="AJ93" s="35"/>
      <c r="AK93" s="39" t="s">
        <v>255</v>
      </c>
      <c r="AL93" s="19"/>
      <c r="AM93" s="40" t="s">
        <v>274</v>
      </c>
      <c r="AN93" s="35">
        <v>888</v>
      </c>
      <c r="AO93" s="256"/>
      <c r="AP93" s="22"/>
      <c r="AQ93" s="52" t="s">
        <v>310</v>
      </c>
      <c r="AR93" s="5"/>
      <c r="AS93" s="5"/>
      <c r="AT93" s="5"/>
      <c r="AU93" s="5"/>
      <c r="AV93" s="5"/>
      <c r="AW93" s="256"/>
      <c r="AX93" s="256">
        <f t="shared" si="1"/>
        <v>0</v>
      </c>
      <c r="AY93" s="40"/>
    </row>
    <row r="94" spans="1:51" customFormat="1" ht="22.5">
      <c r="A94" s="35">
        <v>144131</v>
      </c>
      <c r="B94" s="64">
        <v>40459</v>
      </c>
      <c r="C94" s="19">
        <v>169427</v>
      </c>
      <c r="D94" s="32">
        <v>40451</v>
      </c>
      <c r="E94" s="35" t="s">
        <v>43</v>
      </c>
      <c r="F94" s="35" t="s">
        <v>44</v>
      </c>
      <c r="G94" s="29" t="s">
        <v>156</v>
      </c>
      <c r="H94" s="29"/>
      <c r="I94" s="29" t="s">
        <v>87</v>
      </c>
      <c r="J94" s="35"/>
      <c r="K94" s="35" t="s">
        <v>190</v>
      </c>
      <c r="L94" s="19">
        <v>1020723791</v>
      </c>
      <c r="M94" s="19" t="s">
        <v>249</v>
      </c>
      <c r="N94" s="37" t="s">
        <v>237</v>
      </c>
      <c r="O94" s="35"/>
      <c r="P94" s="35" t="s">
        <v>218</v>
      </c>
      <c r="Q94" s="35" t="s">
        <v>218</v>
      </c>
      <c r="R94" s="32">
        <v>33402</v>
      </c>
      <c r="S94" s="69" t="s">
        <v>219</v>
      </c>
      <c r="T94" s="33" t="s">
        <v>227</v>
      </c>
      <c r="U94" s="33" t="s">
        <v>252</v>
      </c>
      <c r="V94" s="254">
        <v>1025000</v>
      </c>
      <c r="W94" s="218">
        <v>0</v>
      </c>
      <c r="X94" s="218">
        <v>1025000</v>
      </c>
      <c r="Y94" s="35" t="s">
        <v>267</v>
      </c>
      <c r="Z94" s="35"/>
      <c r="AA94" s="35"/>
      <c r="AB94" s="35"/>
      <c r="AC94" s="35"/>
      <c r="AD94" s="64"/>
      <c r="AE94" s="35"/>
      <c r="AF94" s="35"/>
      <c r="AG94" s="39" t="s">
        <v>256</v>
      </c>
      <c r="AH94" s="35"/>
      <c r="AI94" s="35"/>
      <c r="AJ94" s="35"/>
      <c r="AK94" s="39" t="s">
        <v>255</v>
      </c>
      <c r="AL94" s="19"/>
      <c r="AM94" s="40" t="s">
        <v>245</v>
      </c>
      <c r="AN94" s="35">
        <v>816</v>
      </c>
      <c r="AO94" s="256">
        <v>12500</v>
      </c>
      <c r="AP94" s="22"/>
      <c r="AQ94" s="54" t="s">
        <v>311</v>
      </c>
      <c r="AR94" s="5"/>
      <c r="AS94" s="5"/>
      <c r="AT94" s="5"/>
      <c r="AU94" s="5"/>
      <c r="AV94" s="5"/>
      <c r="AW94" s="256"/>
      <c r="AX94" s="256">
        <f t="shared" si="1"/>
        <v>12500</v>
      </c>
      <c r="AY94" s="40" t="s">
        <v>281</v>
      </c>
    </row>
    <row r="95" spans="1:51" customFormat="1" ht="67.5">
      <c r="A95" s="35">
        <v>144131</v>
      </c>
      <c r="B95" s="64">
        <v>40459</v>
      </c>
      <c r="C95" s="19">
        <v>169427</v>
      </c>
      <c r="D95" s="32">
        <v>40451</v>
      </c>
      <c r="E95" s="35" t="s">
        <v>43</v>
      </c>
      <c r="F95" s="35" t="s">
        <v>44</v>
      </c>
      <c r="G95" s="29" t="s">
        <v>156</v>
      </c>
      <c r="H95" s="29"/>
      <c r="I95" s="29" t="s">
        <v>87</v>
      </c>
      <c r="J95" s="35"/>
      <c r="K95" s="35" t="s">
        <v>190</v>
      </c>
      <c r="L95" s="19">
        <v>1020723791</v>
      </c>
      <c r="M95" s="19" t="s">
        <v>249</v>
      </c>
      <c r="N95" s="37" t="s">
        <v>237</v>
      </c>
      <c r="O95" s="35"/>
      <c r="P95" s="35" t="s">
        <v>218</v>
      </c>
      <c r="Q95" s="35" t="s">
        <v>218</v>
      </c>
      <c r="R95" s="32">
        <v>33402</v>
      </c>
      <c r="S95" s="69" t="s">
        <v>219</v>
      </c>
      <c r="T95" s="33" t="s">
        <v>227</v>
      </c>
      <c r="U95" s="33" t="s">
        <v>252</v>
      </c>
      <c r="V95" s="254"/>
      <c r="W95" s="218"/>
      <c r="X95" s="218"/>
      <c r="Y95" s="35" t="s">
        <v>267</v>
      </c>
      <c r="Z95" s="35"/>
      <c r="AA95" s="35"/>
      <c r="AB95" s="35"/>
      <c r="AC95" s="35"/>
      <c r="AD95" s="64"/>
      <c r="AE95" s="35"/>
      <c r="AF95" s="35"/>
      <c r="AG95" s="39" t="s">
        <v>256</v>
      </c>
      <c r="AH95" s="35"/>
      <c r="AI95" s="35"/>
      <c r="AJ95" s="35"/>
      <c r="AK95" s="39" t="s">
        <v>255</v>
      </c>
      <c r="AL95" s="19"/>
      <c r="AM95" s="40" t="s">
        <v>274</v>
      </c>
      <c r="AN95" s="35">
        <v>602</v>
      </c>
      <c r="AO95" s="256">
        <v>141300</v>
      </c>
      <c r="AP95" s="22"/>
      <c r="AQ95" s="52" t="s">
        <v>316</v>
      </c>
      <c r="AR95" s="5"/>
      <c r="AS95" s="5"/>
      <c r="AT95" s="5"/>
      <c r="AU95" s="5"/>
      <c r="AV95" s="5"/>
      <c r="AW95" s="256"/>
      <c r="AX95" s="256">
        <f t="shared" si="1"/>
        <v>141300</v>
      </c>
      <c r="AY95" s="39" t="s">
        <v>283</v>
      </c>
    </row>
    <row r="96" spans="1:51" customFormat="1" ht="22.5">
      <c r="A96" s="35">
        <v>144131</v>
      </c>
      <c r="B96" s="64">
        <v>40459</v>
      </c>
      <c r="C96" s="19">
        <v>169428</v>
      </c>
      <c r="D96" s="32">
        <v>40451</v>
      </c>
      <c r="E96" s="35" t="s">
        <v>43</v>
      </c>
      <c r="F96" s="35" t="s">
        <v>44</v>
      </c>
      <c r="G96" s="29" t="s">
        <v>156</v>
      </c>
      <c r="H96" s="29"/>
      <c r="I96" s="29" t="s">
        <v>157</v>
      </c>
      <c r="J96" s="35"/>
      <c r="K96" s="35" t="s">
        <v>190</v>
      </c>
      <c r="L96" s="19">
        <v>1020723783</v>
      </c>
      <c r="M96" s="19" t="s">
        <v>249</v>
      </c>
      <c r="N96" s="37" t="s">
        <v>237</v>
      </c>
      <c r="O96" s="35"/>
      <c r="P96" s="35" t="s">
        <v>218</v>
      </c>
      <c r="Q96" s="35" t="s">
        <v>218</v>
      </c>
      <c r="R96" s="32">
        <v>34005</v>
      </c>
      <c r="S96" s="69" t="s">
        <v>219</v>
      </c>
      <c r="T96" s="33" t="s">
        <v>227</v>
      </c>
      <c r="U96" s="33" t="s">
        <v>240</v>
      </c>
      <c r="V96" s="254">
        <v>1025000</v>
      </c>
      <c r="W96" s="218">
        <v>0</v>
      </c>
      <c r="X96" s="218">
        <v>1025000</v>
      </c>
      <c r="Y96" s="35" t="s">
        <v>267</v>
      </c>
      <c r="Z96" s="53"/>
      <c r="AA96" s="53"/>
      <c r="AB96" s="53"/>
      <c r="AC96" s="49"/>
      <c r="AD96" s="220"/>
      <c r="AE96" s="35"/>
      <c r="AF96" s="35"/>
      <c r="AG96" s="39" t="s">
        <v>256</v>
      </c>
      <c r="AH96" s="35"/>
      <c r="AI96" s="35"/>
      <c r="AJ96" s="35"/>
      <c r="AK96" s="39" t="s">
        <v>255</v>
      </c>
      <c r="AL96" s="19"/>
      <c r="AM96" s="40" t="s">
        <v>245</v>
      </c>
      <c r="AN96" s="35">
        <v>816</v>
      </c>
      <c r="AO96" s="256">
        <v>12500</v>
      </c>
      <c r="AP96" s="22"/>
      <c r="AQ96" s="54" t="s">
        <v>311</v>
      </c>
      <c r="AR96" s="5"/>
      <c r="AS96" s="5"/>
      <c r="AT96" s="5"/>
      <c r="AU96" s="5"/>
      <c r="AV96" s="5"/>
      <c r="AW96" s="256"/>
      <c r="AX96" s="256">
        <f t="shared" si="1"/>
        <v>12500</v>
      </c>
      <c r="AY96" s="40" t="s">
        <v>281</v>
      </c>
    </row>
    <row r="97" spans="1:51" customFormat="1" ht="67.5">
      <c r="A97" s="35">
        <v>144131</v>
      </c>
      <c r="B97" s="64">
        <v>40459</v>
      </c>
      <c r="C97" s="19">
        <v>169428</v>
      </c>
      <c r="D97" s="32">
        <v>40451</v>
      </c>
      <c r="E97" s="35" t="s">
        <v>43</v>
      </c>
      <c r="F97" s="35" t="s">
        <v>44</v>
      </c>
      <c r="G97" s="29" t="s">
        <v>156</v>
      </c>
      <c r="H97" s="29"/>
      <c r="I97" s="29" t="s">
        <v>157</v>
      </c>
      <c r="J97" s="35"/>
      <c r="K97" s="35" t="s">
        <v>190</v>
      </c>
      <c r="L97" s="19">
        <v>1020723783</v>
      </c>
      <c r="M97" s="19" t="s">
        <v>249</v>
      </c>
      <c r="N97" s="37" t="s">
        <v>237</v>
      </c>
      <c r="O97" s="35"/>
      <c r="P97" s="35" t="s">
        <v>218</v>
      </c>
      <c r="Q97" s="35" t="s">
        <v>218</v>
      </c>
      <c r="R97" s="32">
        <v>34005</v>
      </c>
      <c r="S97" s="69" t="s">
        <v>219</v>
      </c>
      <c r="T97" s="33" t="s">
        <v>227</v>
      </c>
      <c r="U97" s="33" t="s">
        <v>240</v>
      </c>
      <c r="V97" s="254"/>
      <c r="W97" s="218"/>
      <c r="X97" s="218"/>
      <c r="Y97" s="35" t="s">
        <v>267</v>
      </c>
      <c r="Z97" s="53"/>
      <c r="AA97" s="53"/>
      <c r="AB97" s="53"/>
      <c r="AC97" s="49"/>
      <c r="AD97" s="220"/>
      <c r="AE97" s="35"/>
      <c r="AF97" s="35"/>
      <c r="AG97" s="39" t="s">
        <v>256</v>
      </c>
      <c r="AH97" s="35"/>
      <c r="AI97" s="35"/>
      <c r="AJ97" s="35"/>
      <c r="AK97" s="39" t="s">
        <v>255</v>
      </c>
      <c r="AL97" s="19"/>
      <c r="AM97" s="40" t="s">
        <v>274</v>
      </c>
      <c r="AN97" s="35">
        <v>602</v>
      </c>
      <c r="AO97" s="256">
        <v>141300</v>
      </c>
      <c r="AP97" s="22"/>
      <c r="AQ97" s="52" t="s">
        <v>316</v>
      </c>
      <c r="AR97" s="5"/>
      <c r="AS97" s="5"/>
      <c r="AT97" s="5"/>
      <c r="AU97" s="5"/>
      <c r="AV97" s="5"/>
      <c r="AW97" s="256"/>
      <c r="AX97" s="256">
        <f t="shared" si="1"/>
        <v>141300</v>
      </c>
      <c r="AY97" s="39" t="s">
        <v>283</v>
      </c>
    </row>
    <row r="98" spans="1:51" customFormat="1" ht="22.5">
      <c r="A98" s="35">
        <v>144131</v>
      </c>
      <c r="B98" s="64">
        <v>40459</v>
      </c>
      <c r="C98" s="19">
        <v>169429</v>
      </c>
      <c r="D98" s="32">
        <v>40451</v>
      </c>
      <c r="E98" s="35" t="s">
        <v>43</v>
      </c>
      <c r="F98" s="35" t="s">
        <v>44</v>
      </c>
      <c r="G98" s="29" t="s">
        <v>158</v>
      </c>
      <c r="H98" s="29" t="s">
        <v>159</v>
      </c>
      <c r="I98" s="29" t="s">
        <v>160</v>
      </c>
      <c r="J98" s="35" t="s">
        <v>161</v>
      </c>
      <c r="K98" s="35" t="s">
        <v>190</v>
      </c>
      <c r="L98" s="19">
        <v>73131758</v>
      </c>
      <c r="M98" s="19" t="s">
        <v>249</v>
      </c>
      <c r="N98" s="37" t="s">
        <v>238</v>
      </c>
      <c r="O98" s="35"/>
      <c r="P98" s="35" t="s">
        <v>218</v>
      </c>
      <c r="Q98" s="35" t="s">
        <v>218</v>
      </c>
      <c r="R98" s="32">
        <v>40051</v>
      </c>
      <c r="S98" s="69" t="s">
        <v>219</v>
      </c>
      <c r="T98" s="33" t="s">
        <v>228</v>
      </c>
      <c r="U98" s="33" t="s">
        <v>252</v>
      </c>
      <c r="V98" s="254">
        <v>1025000</v>
      </c>
      <c r="W98" s="218">
        <v>0</v>
      </c>
      <c r="X98" s="218">
        <v>1025000</v>
      </c>
      <c r="Y98" s="50" t="s">
        <v>267</v>
      </c>
      <c r="Z98" s="53"/>
      <c r="AA98" s="53"/>
      <c r="AB98" s="53"/>
      <c r="AC98" s="222"/>
      <c r="AD98" s="220"/>
      <c r="AE98" s="222"/>
      <c r="AF98" s="222"/>
      <c r="AG98" s="39" t="s">
        <v>256</v>
      </c>
      <c r="AH98" s="35"/>
      <c r="AI98" s="35"/>
      <c r="AJ98" s="35"/>
      <c r="AK98" s="39" t="s">
        <v>255</v>
      </c>
      <c r="AL98" s="19"/>
      <c r="AM98" s="40" t="s">
        <v>245</v>
      </c>
      <c r="AN98" s="35">
        <v>816</v>
      </c>
      <c r="AO98" s="256">
        <v>12500</v>
      </c>
      <c r="AP98" s="22"/>
      <c r="AQ98" s="54" t="s">
        <v>311</v>
      </c>
      <c r="AR98" s="5"/>
      <c r="AS98" s="5"/>
      <c r="AT98" s="5"/>
      <c r="AU98" s="5"/>
      <c r="AV98" s="5"/>
      <c r="AW98" s="256"/>
      <c r="AX98" s="256">
        <f t="shared" si="1"/>
        <v>12500</v>
      </c>
      <c r="AY98" s="40" t="s">
        <v>281</v>
      </c>
    </row>
    <row r="99" spans="1:51" customFormat="1" ht="67.5">
      <c r="A99" s="35">
        <v>144131</v>
      </c>
      <c r="B99" s="64">
        <v>40459</v>
      </c>
      <c r="C99" s="19">
        <v>169429</v>
      </c>
      <c r="D99" s="32">
        <v>40451</v>
      </c>
      <c r="E99" s="35" t="s">
        <v>43</v>
      </c>
      <c r="F99" s="35" t="s">
        <v>44</v>
      </c>
      <c r="G99" s="29" t="s">
        <v>158</v>
      </c>
      <c r="H99" s="29" t="s">
        <v>159</v>
      </c>
      <c r="I99" s="29" t="s">
        <v>160</v>
      </c>
      <c r="J99" s="35" t="s">
        <v>161</v>
      </c>
      <c r="K99" s="35" t="s">
        <v>190</v>
      </c>
      <c r="L99" s="19">
        <v>73131758</v>
      </c>
      <c r="M99" s="19" t="s">
        <v>249</v>
      </c>
      <c r="N99" s="37" t="s">
        <v>238</v>
      </c>
      <c r="O99" s="35"/>
      <c r="P99" s="35" t="s">
        <v>218</v>
      </c>
      <c r="Q99" s="35" t="s">
        <v>218</v>
      </c>
      <c r="R99" s="32">
        <v>40051</v>
      </c>
      <c r="S99" s="69" t="s">
        <v>219</v>
      </c>
      <c r="T99" s="33" t="s">
        <v>228</v>
      </c>
      <c r="U99" s="33" t="s">
        <v>252</v>
      </c>
      <c r="V99" s="254"/>
      <c r="W99" s="218"/>
      <c r="X99" s="218"/>
      <c r="Y99" s="50" t="s">
        <v>267</v>
      </c>
      <c r="Z99" s="53"/>
      <c r="AA99" s="53"/>
      <c r="AB99" s="53"/>
      <c r="AC99" s="222"/>
      <c r="AD99" s="220"/>
      <c r="AE99" s="222"/>
      <c r="AF99" s="222"/>
      <c r="AG99" s="39" t="s">
        <v>256</v>
      </c>
      <c r="AH99" s="35"/>
      <c r="AI99" s="35"/>
      <c r="AJ99" s="35"/>
      <c r="AK99" s="39" t="s">
        <v>255</v>
      </c>
      <c r="AL99" s="19"/>
      <c r="AM99" s="40" t="s">
        <v>274</v>
      </c>
      <c r="AN99" s="35">
        <v>602</v>
      </c>
      <c r="AO99" s="256">
        <v>141300</v>
      </c>
      <c r="AP99" s="22"/>
      <c r="AQ99" s="52" t="s">
        <v>316</v>
      </c>
      <c r="AR99" s="5"/>
      <c r="AS99" s="5"/>
      <c r="AT99" s="5"/>
      <c r="AU99" s="5"/>
      <c r="AV99" s="5"/>
      <c r="AW99" s="256"/>
      <c r="AX99" s="256">
        <f t="shared" si="1"/>
        <v>141300</v>
      </c>
      <c r="AY99" s="39" t="s">
        <v>283</v>
      </c>
    </row>
    <row r="100" spans="1:51" customFormat="1" ht="22.5">
      <c r="A100" s="35">
        <v>144131</v>
      </c>
      <c r="B100" s="64">
        <v>40459</v>
      </c>
      <c r="C100" s="19">
        <v>169430</v>
      </c>
      <c r="D100" s="32">
        <v>40451</v>
      </c>
      <c r="E100" s="35" t="s">
        <v>43</v>
      </c>
      <c r="F100" s="35" t="s">
        <v>44</v>
      </c>
      <c r="G100" s="29" t="s">
        <v>162</v>
      </c>
      <c r="H100" s="29"/>
      <c r="I100" s="29" t="s">
        <v>51</v>
      </c>
      <c r="J100" s="35"/>
      <c r="K100" s="35" t="s">
        <v>190</v>
      </c>
      <c r="L100" s="19">
        <v>1020723848</v>
      </c>
      <c r="M100" s="19" t="s">
        <v>249</v>
      </c>
      <c r="N100" s="37" t="s">
        <v>237</v>
      </c>
      <c r="O100" s="35"/>
      <c r="P100" s="35" t="s">
        <v>218</v>
      </c>
      <c r="Q100" s="35" t="s">
        <v>218</v>
      </c>
      <c r="R100" s="32">
        <v>35964</v>
      </c>
      <c r="S100" s="69" t="s">
        <v>219</v>
      </c>
      <c r="T100" s="40" t="s">
        <v>226</v>
      </c>
      <c r="U100" s="33" t="s">
        <v>252</v>
      </c>
      <c r="V100" s="254">
        <v>1025000</v>
      </c>
      <c r="W100" s="218">
        <v>0</v>
      </c>
      <c r="X100" s="218">
        <v>1025000</v>
      </c>
      <c r="Y100" s="41" t="s">
        <v>267</v>
      </c>
      <c r="Z100" s="35"/>
      <c r="AA100" s="35"/>
      <c r="AB100" s="35"/>
      <c r="AC100" s="41"/>
      <c r="AD100" s="64"/>
      <c r="AE100" s="35"/>
      <c r="AF100" s="35"/>
      <c r="AG100" s="39" t="s">
        <v>256</v>
      </c>
      <c r="AH100" s="35"/>
      <c r="AI100" s="35"/>
      <c r="AJ100" s="35"/>
      <c r="AK100" s="39" t="s">
        <v>255</v>
      </c>
      <c r="AL100" s="19"/>
      <c r="AM100" s="40" t="s">
        <v>245</v>
      </c>
      <c r="AN100" s="35">
        <v>816</v>
      </c>
      <c r="AO100" s="256">
        <v>12500</v>
      </c>
      <c r="AP100" s="22"/>
      <c r="AQ100" s="54" t="s">
        <v>311</v>
      </c>
      <c r="AR100" s="5"/>
      <c r="AS100" s="5"/>
      <c r="AT100" s="5"/>
      <c r="AU100" s="5"/>
      <c r="AV100" s="5"/>
      <c r="AW100" s="256"/>
      <c r="AX100" s="256">
        <f t="shared" si="1"/>
        <v>12500</v>
      </c>
      <c r="AY100" s="40" t="s">
        <v>281</v>
      </c>
    </row>
    <row r="101" spans="1:51" customFormat="1" ht="67.5">
      <c r="A101" s="35">
        <v>144131</v>
      </c>
      <c r="B101" s="64">
        <v>40459</v>
      </c>
      <c r="C101" s="19">
        <v>169430</v>
      </c>
      <c r="D101" s="32">
        <v>40451</v>
      </c>
      <c r="E101" s="35" t="s">
        <v>43</v>
      </c>
      <c r="F101" s="35" t="s">
        <v>44</v>
      </c>
      <c r="G101" s="29" t="s">
        <v>162</v>
      </c>
      <c r="H101" s="29"/>
      <c r="I101" s="29" t="s">
        <v>51</v>
      </c>
      <c r="J101" s="35"/>
      <c r="K101" s="35" t="s">
        <v>190</v>
      </c>
      <c r="L101" s="19">
        <v>1020723848</v>
      </c>
      <c r="M101" s="19" t="s">
        <v>249</v>
      </c>
      <c r="N101" s="37" t="s">
        <v>237</v>
      </c>
      <c r="O101" s="35"/>
      <c r="P101" s="35" t="s">
        <v>218</v>
      </c>
      <c r="Q101" s="35" t="s">
        <v>218</v>
      </c>
      <c r="R101" s="32">
        <v>35964</v>
      </c>
      <c r="S101" s="69" t="s">
        <v>219</v>
      </c>
      <c r="T101" s="40" t="s">
        <v>226</v>
      </c>
      <c r="U101" s="33" t="s">
        <v>252</v>
      </c>
      <c r="V101" s="254"/>
      <c r="W101" s="218"/>
      <c r="X101" s="218"/>
      <c r="Y101" s="41" t="s">
        <v>267</v>
      </c>
      <c r="Z101" s="35"/>
      <c r="AA101" s="35"/>
      <c r="AB101" s="35"/>
      <c r="AC101" s="41"/>
      <c r="AD101" s="64"/>
      <c r="AE101" s="35"/>
      <c r="AF101" s="35"/>
      <c r="AG101" s="39" t="s">
        <v>256</v>
      </c>
      <c r="AH101" s="35"/>
      <c r="AI101" s="35"/>
      <c r="AJ101" s="35"/>
      <c r="AK101" s="39" t="s">
        <v>255</v>
      </c>
      <c r="AL101" s="19"/>
      <c r="AM101" s="40" t="s">
        <v>274</v>
      </c>
      <c r="AN101" s="35">
        <v>602</v>
      </c>
      <c r="AO101" s="256">
        <v>141300</v>
      </c>
      <c r="AP101" s="22"/>
      <c r="AQ101" s="52" t="s">
        <v>316</v>
      </c>
      <c r="AR101" s="5"/>
      <c r="AS101" s="5"/>
      <c r="AT101" s="5"/>
      <c r="AU101" s="5"/>
      <c r="AV101" s="5"/>
      <c r="AW101" s="256"/>
      <c r="AX101" s="256">
        <f t="shared" si="1"/>
        <v>141300</v>
      </c>
      <c r="AY101" s="39" t="s">
        <v>283</v>
      </c>
    </row>
    <row r="102" spans="1:51" customFormat="1" ht="22.5">
      <c r="A102" s="35">
        <v>144131</v>
      </c>
      <c r="B102" s="64">
        <v>40459</v>
      </c>
      <c r="C102" s="19">
        <v>169431</v>
      </c>
      <c r="D102" s="32">
        <v>40451</v>
      </c>
      <c r="E102" s="35" t="s">
        <v>43</v>
      </c>
      <c r="F102" s="35" t="s">
        <v>44</v>
      </c>
      <c r="G102" s="29" t="s">
        <v>163</v>
      </c>
      <c r="H102" s="29" t="s">
        <v>164</v>
      </c>
      <c r="I102" s="29" t="s">
        <v>160</v>
      </c>
      <c r="J102" s="35" t="s">
        <v>165</v>
      </c>
      <c r="K102" s="35" t="s">
        <v>190</v>
      </c>
      <c r="L102" s="19">
        <v>19110310</v>
      </c>
      <c r="M102" s="19" t="s">
        <v>249</v>
      </c>
      <c r="N102" s="37" t="s">
        <v>238</v>
      </c>
      <c r="O102" s="35"/>
      <c r="P102" s="35" t="s">
        <v>218</v>
      </c>
      <c r="Q102" s="35" t="s">
        <v>218</v>
      </c>
      <c r="R102" s="32">
        <v>38015</v>
      </c>
      <c r="S102" s="69" t="s">
        <v>219</v>
      </c>
      <c r="T102" s="33" t="s">
        <v>231</v>
      </c>
      <c r="U102" s="33" t="s">
        <v>252</v>
      </c>
      <c r="V102" s="254">
        <v>1025000</v>
      </c>
      <c r="W102" s="218">
        <v>0</v>
      </c>
      <c r="X102" s="218">
        <v>1025000</v>
      </c>
      <c r="Y102" s="35" t="s">
        <v>267</v>
      </c>
      <c r="Z102" s="35"/>
      <c r="AA102" s="35"/>
      <c r="AB102" s="35"/>
      <c r="AC102" s="35"/>
      <c r="AD102" s="64"/>
      <c r="AE102" s="35"/>
      <c r="AF102" s="35"/>
      <c r="AG102" s="39" t="s">
        <v>256</v>
      </c>
      <c r="AH102" s="35"/>
      <c r="AI102" s="35"/>
      <c r="AJ102" s="35"/>
      <c r="AK102" s="39" t="s">
        <v>255</v>
      </c>
      <c r="AL102" s="19"/>
      <c r="AM102" s="40" t="s">
        <v>245</v>
      </c>
      <c r="AN102" s="35">
        <v>816</v>
      </c>
      <c r="AO102" s="256">
        <v>12500</v>
      </c>
      <c r="AP102" s="22"/>
      <c r="AQ102" s="54" t="s">
        <v>311</v>
      </c>
      <c r="AR102" s="5"/>
      <c r="AS102" s="5"/>
      <c r="AT102" s="5"/>
      <c r="AU102" s="5"/>
      <c r="AV102" s="5"/>
      <c r="AW102" s="256"/>
      <c r="AX102" s="256">
        <f t="shared" si="1"/>
        <v>12500</v>
      </c>
      <c r="AY102" s="40" t="s">
        <v>281</v>
      </c>
    </row>
    <row r="103" spans="1:51" customFormat="1" ht="67.5">
      <c r="A103" s="35">
        <v>144131</v>
      </c>
      <c r="B103" s="64">
        <v>40459</v>
      </c>
      <c r="C103" s="19">
        <v>169431</v>
      </c>
      <c r="D103" s="32">
        <v>40451</v>
      </c>
      <c r="E103" s="35" t="s">
        <v>43</v>
      </c>
      <c r="F103" s="35" t="s">
        <v>44</v>
      </c>
      <c r="G103" s="29" t="s">
        <v>163</v>
      </c>
      <c r="H103" s="29" t="s">
        <v>164</v>
      </c>
      <c r="I103" s="29" t="s">
        <v>160</v>
      </c>
      <c r="J103" s="35" t="s">
        <v>165</v>
      </c>
      <c r="K103" s="35" t="s">
        <v>190</v>
      </c>
      <c r="L103" s="19">
        <v>19110310</v>
      </c>
      <c r="M103" s="19" t="s">
        <v>249</v>
      </c>
      <c r="N103" s="37" t="s">
        <v>238</v>
      </c>
      <c r="O103" s="35"/>
      <c r="P103" s="35" t="s">
        <v>218</v>
      </c>
      <c r="Q103" s="35" t="s">
        <v>218</v>
      </c>
      <c r="R103" s="32">
        <v>38015</v>
      </c>
      <c r="S103" s="69" t="s">
        <v>219</v>
      </c>
      <c r="T103" s="33" t="s">
        <v>231</v>
      </c>
      <c r="U103" s="33" t="s">
        <v>252</v>
      </c>
      <c r="V103" s="254"/>
      <c r="W103" s="218"/>
      <c r="X103" s="218"/>
      <c r="Y103" s="35" t="s">
        <v>267</v>
      </c>
      <c r="Z103" s="35"/>
      <c r="AA103" s="35"/>
      <c r="AB103" s="35"/>
      <c r="AC103" s="35"/>
      <c r="AD103" s="64"/>
      <c r="AE103" s="35"/>
      <c r="AF103" s="35"/>
      <c r="AG103" s="39" t="s">
        <v>256</v>
      </c>
      <c r="AH103" s="35"/>
      <c r="AI103" s="35"/>
      <c r="AJ103" s="35"/>
      <c r="AK103" s="39" t="s">
        <v>255</v>
      </c>
      <c r="AL103" s="19"/>
      <c r="AM103" s="40" t="s">
        <v>274</v>
      </c>
      <c r="AN103" s="35">
        <v>602</v>
      </c>
      <c r="AO103" s="256">
        <v>141300</v>
      </c>
      <c r="AP103" s="22"/>
      <c r="AQ103" s="52" t="s">
        <v>316</v>
      </c>
      <c r="AR103" s="5"/>
      <c r="AS103" s="5"/>
      <c r="AT103" s="5"/>
      <c r="AU103" s="5"/>
      <c r="AV103" s="5"/>
      <c r="AW103" s="256"/>
      <c r="AX103" s="256">
        <f t="shared" si="1"/>
        <v>141300</v>
      </c>
      <c r="AY103" s="39" t="s">
        <v>283</v>
      </c>
    </row>
    <row r="104" spans="1:51" customFormat="1" ht="22.5">
      <c r="A104" s="35">
        <v>144131</v>
      </c>
      <c r="B104" s="64">
        <v>40459</v>
      </c>
      <c r="C104" s="19">
        <v>169432</v>
      </c>
      <c r="D104" s="32">
        <v>40451</v>
      </c>
      <c r="E104" s="35" t="s">
        <v>43</v>
      </c>
      <c r="F104" s="35" t="s">
        <v>44</v>
      </c>
      <c r="G104" s="29" t="s">
        <v>166</v>
      </c>
      <c r="H104" s="29"/>
      <c r="I104" s="29" t="s">
        <v>87</v>
      </c>
      <c r="J104" s="35"/>
      <c r="K104" s="35" t="s">
        <v>190</v>
      </c>
      <c r="L104" s="19">
        <v>1020723792</v>
      </c>
      <c r="M104" s="19" t="s">
        <v>249</v>
      </c>
      <c r="N104" s="37" t="s">
        <v>237</v>
      </c>
      <c r="O104" s="35"/>
      <c r="P104" s="35" t="s">
        <v>218</v>
      </c>
      <c r="Q104" s="35" t="s">
        <v>218</v>
      </c>
      <c r="R104" s="32">
        <v>33966</v>
      </c>
      <c r="S104" s="69" t="s">
        <v>219</v>
      </c>
      <c r="T104" s="33" t="s">
        <v>227</v>
      </c>
      <c r="U104" s="33" t="s">
        <v>240</v>
      </c>
      <c r="V104" s="254">
        <v>1025000</v>
      </c>
      <c r="W104" s="218">
        <v>0</v>
      </c>
      <c r="X104" s="218">
        <v>1025000</v>
      </c>
      <c r="Y104" s="35" t="s">
        <v>267</v>
      </c>
      <c r="Z104" s="53"/>
      <c r="AA104" s="53"/>
      <c r="AB104" s="53"/>
      <c r="AC104" s="35"/>
      <c r="AD104" s="220"/>
      <c r="AE104" s="222"/>
      <c r="AF104" s="222"/>
      <c r="AG104" s="39" t="s">
        <v>256</v>
      </c>
      <c r="AH104" s="35"/>
      <c r="AI104" s="39"/>
      <c r="AJ104" s="35"/>
      <c r="AK104" s="39" t="s">
        <v>255</v>
      </c>
      <c r="AL104" s="19"/>
      <c r="AM104" s="40" t="s">
        <v>245</v>
      </c>
      <c r="AN104" s="35">
        <v>816</v>
      </c>
      <c r="AO104" s="256">
        <v>12500</v>
      </c>
      <c r="AP104" s="22"/>
      <c r="AQ104" s="54" t="s">
        <v>311</v>
      </c>
      <c r="AR104" s="5"/>
      <c r="AS104" s="5"/>
      <c r="AT104" s="5"/>
      <c r="AU104" s="5"/>
      <c r="AV104" s="5"/>
      <c r="AW104" s="256"/>
      <c r="AX104" s="256">
        <f t="shared" si="1"/>
        <v>12500</v>
      </c>
      <c r="AY104" s="40" t="s">
        <v>281</v>
      </c>
    </row>
    <row r="105" spans="1:51" customFormat="1" ht="67.5">
      <c r="A105" s="35">
        <v>144131</v>
      </c>
      <c r="B105" s="64">
        <v>40459</v>
      </c>
      <c r="C105" s="19">
        <v>169432</v>
      </c>
      <c r="D105" s="32">
        <v>40451</v>
      </c>
      <c r="E105" s="35" t="s">
        <v>43</v>
      </c>
      <c r="F105" s="35" t="s">
        <v>44</v>
      </c>
      <c r="G105" s="29" t="s">
        <v>166</v>
      </c>
      <c r="H105" s="29"/>
      <c r="I105" s="29" t="s">
        <v>87</v>
      </c>
      <c r="J105" s="35"/>
      <c r="K105" s="35" t="s">
        <v>190</v>
      </c>
      <c r="L105" s="19">
        <v>1020723792</v>
      </c>
      <c r="M105" s="19" t="s">
        <v>249</v>
      </c>
      <c r="N105" s="37" t="s">
        <v>237</v>
      </c>
      <c r="O105" s="35"/>
      <c r="P105" s="35" t="s">
        <v>218</v>
      </c>
      <c r="Q105" s="35" t="s">
        <v>218</v>
      </c>
      <c r="R105" s="32">
        <v>33966</v>
      </c>
      <c r="S105" s="69" t="s">
        <v>219</v>
      </c>
      <c r="T105" s="33" t="s">
        <v>227</v>
      </c>
      <c r="U105" s="33" t="s">
        <v>240</v>
      </c>
      <c r="V105" s="254"/>
      <c r="W105" s="218"/>
      <c r="X105" s="218"/>
      <c r="Y105" s="35" t="s">
        <v>267</v>
      </c>
      <c r="Z105" s="53"/>
      <c r="AA105" s="53"/>
      <c r="AB105" s="53"/>
      <c r="AC105" s="35"/>
      <c r="AD105" s="220"/>
      <c r="AE105" s="222"/>
      <c r="AF105" s="222"/>
      <c r="AG105" s="39" t="s">
        <v>256</v>
      </c>
      <c r="AH105" s="35"/>
      <c r="AI105" s="39"/>
      <c r="AJ105" s="35"/>
      <c r="AK105" s="39" t="s">
        <v>255</v>
      </c>
      <c r="AL105" s="19"/>
      <c r="AM105" s="40" t="s">
        <v>274</v>
      </c>
      <c r="AN105" s="35">
        <v>602</v>
      </c>
      <c r="AO105" s="256">
        <v>141300</v>
      </c>
      <c r="AP105" s="22"/>
      <c r="AQ105" s="52" t="s">
        <v>316</v>
      </c>
      <c r="AR105" s="5"/>
      <c r="AS105" s="5"/>
      <c r="AT105" s="5"/>
      <c r="AU105" s="5"/>
      <c r="AV105" s="5"/>
      <c r="AW105" s="256"/>
      <c r="AX105" s="256">
        <f t="shared" si="1"/>
        <v>141300</v>
      </c>
      <c r="AY105" s="39" t="s">
        <v>283</v>
      </c>
    </row>
    <row r="106" spans="1:51" customFormat="1" ht="22.5">
      <c r="A106" s="35">
        <v>144131</v>
      </c>
      <c r="B106" s="64">
        <v>40459</v>
      </c>
      <c r="C106" s="19">
        <v>169433</v>
      </c>
      <c r="D106" s="32">
        <v>40451</v>
      </c>
      <c r="E106" s="35" t="s">
        <v>43</v>
      </c>
      <c r="F106" s="35" t="s">
        <v>44</v>
      </c>
      <c r="G106" s="29" t="s">
        <v>167</v>
      </c>
      <c r="H106" s="29"/>
      <c r="I106" s="29" t="s">
        <v>51</v>
      </c>
      <c r="J106" s="35" t="s">
        <v>153</v>
      </c>
      <c r="K106" s="35" t="s">
        <v>190</v>
      </c>
      <c r="L106" s="19">
        <v>1020724078</v>
      </c>
      <c r="M106" s="19" t="s">
        <v>249</v>
      </c>
      <c r="N106" s="37" t="s">
        <v>237</v>
      </c>
      <c r="O106" s="35"/>
      <c r="P106" s="35" t="s">
        <v>218</v>
      </c>
      <c r="Q106" s="35" t="s">
        <v>218</v>
      </c>
      <c r="R106" s="32">
        <v>37064</v>
      </c>
      <c r="S106" s="69" t="s">
        <v>219</v>
      </c>
      <c r="T106" s="33" t="s">
        <v>226</v>
      </c>
      <c r="U106" s="33" t="s">
        <v>240</v>
      </c>
      <c r="V106" s="254">
        <v>1025000</v>
      </c>
      <c r="W106" s="218">
        <v>0</v>
      </c>
      <c r="X106" s="218">
        <v>1025000</v>
      </c>
      <c r="Y106" s="35" t="s">
        <v>267</v>
      </c>
      <c r="Z106" s="35"/>
      <c r="AA106" s="35"/>
      <c r="AB106" s="35"/>
      <c r="AC106" s="35"/>
      <c r="AD106" s="64"/>
      <c r="AE106" s="35"/>
      <c r="AF106" s="35"/>
      <c r="AG106" s="39" t="s">
        <v>256</v>
      </c>
      <c r="AH106" s="35"/>
      <c r="AI106" s="35"/>
      <c r="AJ106" s="35"/>
      <c r="AK106" s="39" t="s">
        <v>255</v>
      </c>
      <c r="AL106" s="19"/>
      <c r="AM106" s="40" t="s">
        <v>245</v>
      </c>
      <c r="AN106" s="35">
        <v>816</v>
      </c>
      <c r="AO106" s="256">
        <v>12500</v>
      </c>
      <c r="AP106" s="22"/>
      <c r="AQ106" s="54" t="s">
        <v>311</v>
      </c>
      <c r="AR106" s="5"/>
      <c r="AS106" s="5"/>
      <c r="AT106" s="5"/>
      <c r="AU106" s="5"/>
      <c r="AV106" s="5"/>
      <c r="AW106" s="256"/>
      <c r="AX106" s="256">
        <f t="shared" si="1"/>
        <v>12500</v>
      </c>
      <c r="AY106" s="40" t="s">
        <v>281</v>
      </c>
    </row>
    <row r="107" spans="1:51" customFormat="1" ht="67.5">
      <c r="A107" s="35">
        <v>144131</v>
      </c>
      <c r="B107" s="64">
        <v>40459</v>
      </c>
      <c r="C107" s="19">
        <v>169433</v>
      </c>
      <c r="D107" s="32">
        <v>40451</v>
      </c>
      <c r="E107" s="35" t="s">
        <v>43</v>
      </c>
      <c r="F107" s="35" t="s">
        <v>44</v>
      </c>
      <c r="G107" s="29" t="s">
        <v>167</v>
      </c>
      <c r="H107" s="29"/>
      <c r="I107" s="29" t="s">
        <v>51</v>
      </c>
      <c r="J107" s="35" t="s">
        <v>153</v>
      </c>
      <c r="K107" s="35" t="s">
        <v>190</v>
      </c>
      <c r="L107" s="19">
        <v>1020724078</v>
      </c>
      <c r="M107" s="19" t="s">
        <v>249</v>
      </c>
      <c r="N107" s="37" t="s">
        <v>237</v>
      </c>
      <c r="O107" s="35"/>
      <c r="P107" s="35" t="s">
        <v>218</v>
      </c>
      <c r="Q107" s="35" t="s">
        <v>218</v>
      </c>
      <c r="R107" s="32">
        <v>37064</v>
      </c>
      <c r="S107" s="69" t="s">
        <v>219</v>
      </c>
      <c r="T107" s="33" t="s">
        <v>226</v>
      </c>
      <c r="U107" s="33" t="s">
        <v>240</v>
      </c>
      <c r="V107" s="254"/>
      <c r="W107" s="218"/>
      <c r="X107" s="218"/>
      <c r="Y107" s="35" t="s">
        <v>267</v>
      </c>
      <c r="Z107" s="35"/>
      <c r="AA107" s="35"/>
      <c r="AB107" s="35"/>
      <c r="AC107" s="35"/>
      <c r="AD107" s="64"/>
      <c r="AE107" s="35"/>
      <c r="AF107" s="35"/>
      <c r="AG107" s="39" t="s">
        <v>256</v>
      </c>
      <c r="AH107" s="35"/>
      <c r="AI107" s="35"/>
      <c r="AJ107" s="35"/>
      <c r="AK107" s="39" t="s">
        <v>255</v>
      </c>
      <c r="AL107" s="19"/>
      <c r="AM107" s="40" t="s">
        <v>274</v>
      </c>
      <c r="AN107" s="35">
        <v>602</v>
      </c>
      <c r="AO107" s="256">
        <v>141300</v>
      </c>
      <c r="AP107" s="22"/>
      <c r="AQ107" s="52" t="s">
        <v>316</v>
      </c>
      <c r="AR107" s="5"/>
      <c r="AS107" s="5"/>
      <c r="AT107" s="5"/>
      <c r="AU107" s="5"/>
      <c r="AV107" s="5"/>
      <c r="AW107" s="256"/>
      <c r="AX107" s="256">
        <f t="shared" si="1"/>
        <v>141300</v>
      </c>
      <c r="AY107" s="39" t="s">
        <v>283</v>
      </c>
    </row>
    <row r="108" spans="1:51" customFormat="1" ht="22.5">
      <c r="A108" s="35">
        <v>144131</v>
      </c>
      <c r="B108" s="64">
        <v>40459</v>
      </c>
      <c r="C108" s="19">
        <v>169434</v>
      </c>
      <c r="D108" s="32">
        <v>40451</v>
      </c>
      <c r="E108" s="35" t="s">
        <v>43</v>
      </c>
      <c r="F108" s="35" t="s">
        <v>44</v>
      </c>
      <c r="G108" s="29" t="s">
        <v>168</v>
      </c>
      <c r="H108" s="29"/>
      <c r="I108" s="29" t="s">
        <v>169</v>
      </c>
      <c r="J108" s="35"/>
      <c r="K108" s="35" t="s">
        <v>190</v>
      </c>
      <c r="L108" s="19">
        <v>19050962</v>
      </c>
      <c r="M108" s="19" t="s">
        <v>249</v>
      </c>
      <c r="N108" s="37" t="s">
        <v>238</v>
      </c>
      <c r="O108" s="35"/>
      <c r="P108" s="35" t="s">
        <v>218</v>
      </c>
      <c r="Q108" s="35" t="s">
        <v>218</v>
      </c>
      <c r="R108" s="32">
        <v>39905</v>
      </c>
      <c r="S108" s="69" t="s">
        <v>219</v>
      </c>
      <c r="T108" s="39" t="s">
        <v>226</v>
      </c>
      <c r="U108" s="33" t="s">
        <v>240</v>
      </c>
      <c r="V108" s="254">
        <v>1025000</v>
      </c>
      <c r="W108" s="218">
        <v>0</v>
      </c>
      <c r="X108" s="218">
        <v>1025000</v>
      </c>
      <c r="Y108" s="35" t="s">
        <v>267</v>
      </c>
      <c r="Z108" s="35"/>
      <c r="AA108" s="35"/>
      <c r="AB108" s="35"/>
      <c r="AC108" s="35"/>
      <c r="AD108" s="64"/>
      <c r="AE108" s="35"/>
      <c r="AF108" s="35"/>
      <c r="AG108" s="39" t="s">
        <v>256</v>
      </c>
      <c r="AH108" s="35"/>
      <c r="AI108" s="35"/>
      <c r="AJ108" s="35"/>
      <c r="AK108" s="39" t="s">
        <v>255</v>
      </c>
      <c r="AL108" s="19"/>
      <c r="AM108" s="40" t="s">
        <v>245</v>
      </c>
      <c r="AN108" s="35">
        <v>816</v>
      </c>
      <c r="AO108" s="256">
        <v>12500</v>
      </c>
      <c r="AP108" s="22"/>
      <c r="AQ108" s="54" t="s">
        <v>311</v>
      </c>
      <c r="AR108" s="5"/>
      <c r="AS108" s="5"/>
      <c r="AT108" s="5"/>
      <c r="AU108" s="5"/>
      <c r="AV108" s="5"/>
      <c r="AW108" s="256"/>
      <c r="AX108" s="256">
        <f t="shared" si="1"/>
        <v>12500</v>
      </c>
      <c r="AY108" s="40" t="s">
        <v>281</v>
      </c>
    </row>
    <row r="109" spans="1:51" customFormat="1" ht="67.5">
      <c r="A109" s="35">
        <v>144131</v>
      </c>
      <c r="B109" s="64">
        <v>40459</v>
      </c>
      <c r="C109" s="19">
        <v>169434</v>
      </c>
      <c r="D109" s="32">
        <v>40451</v>
      </c>
      <c r="E109" s="35" t="s">
        <v>43</v>
      </c>
      <c r="F109" s="35" t="s">
        <v>44</v>
      </c>
      <c r="G109" s="29" t="s">
        <v>168</v>
      </c>
      <c r="H109" s="29"/>
      <c r="I109" s="29" t="s">
        <v>169</v>
      </c>
      <c r="J109" s="35"/>
      <c r="K109" s="35" t="s">
        <v>190</v>
      </c>
      <c r="L109" s="19">
        <v>19050962</v>
      </c>
      <c r="M109" s="19" t="s">
        <v>249</v>
      </c>
      <c r="N109" s="37" t="s">
        <v>238</v>
      </c>
      <c r="O109" s="35"/>
      <c r="P109" s="35" t="s">
        <v>218</v>
      </c>
      <c r="Q109" s="35" t="s">
        <v>218</v>
      </c>
      <c r="R109" s="32">
        <v>39905</v>
      </c>
      <c r="S109" s="69" t="s">
        <v>219</v>
      </c>
      <c r="T109" s="39" t="s">
        <v>226</v>
      </c>
      <c r="U109" s="33" t="s">
        <v>240</v>
      </c>
      <c r="V109" s="254"/>
      <c r="W109" s="218"/>
      <c r="X109" s="218"/>
      <c r="Y109" s="35" t="s">
        <v>267</v>
      </c>
      <c r="Z109" s="35"/>
      <c r="AA109" s="35"/>
      <c r="AB109" s="35"/>
      <c r="AC109" s="35"/>
      <c r="AD109" s="64"/>
      <c r="AE109" s="35"/>
      <c r="AF109" s="35"/>
      <c r="AG109" s="39" t="s">
        <v>256</v>
      </c>
      <c r="AH109" s="35"/>
      <c r="AI109" s="35"/>
      <c r="AJ109" s="35"/>
      <c r="AK109" s="39" t="s">
        <v>255</v>
      </c>
      <c r="AL109" s="19"/>
      <c r="AM109" s="40" t="s">
        <v>274</v>
      </c>
      <c r="AN109" s="35">
        <v>602</v>
      </c>
      <c r="AO109" s="256">
        <v>141300</v>
      </c>
      <c r="AP109" s="22"/>
      <c r="AQ109" s="52" t="s">
        <v>316</v>
      </c>
      <c r="AR109" s="5"/>
      <c r="AS109" s="5"/>
      <c r="AT109" s="5"/>
      <c r="AU109" s="5"/>
      <c r="AV109" s="5"/>
      <c r="AW109" s="256"/>
      <c r="AX109" s="256">
        <f t="shared" si="1"/>
        <v>141300</v>
      </c>
      <c r="AY109" s="39" t="s">
        <v>283</v>
      </c>
    </row>
    <row r="110" spans="1:51" customFormat="1" ht="22.5">
      <c r="A110" s="35">
        <v>144131</v>
      </c>
      <c r="B110" s="64">
        <v>40459</v>
      </c>
      <c r="C110" s="19">
        <v>169435</v>
      </c>
      <c r="D110" s="32">
        <v>40451</v>
      </c>
      <c r="E110" s="35" t="s">
        <v>43</v>
      </c>
      <c r="F110" s="35" t="s">
        <v>44</v>
      </c>
      <c r="G110" s="29" t="s">
        <v>170</v>
      </c>
      <c r="H110" s="29" t="s">
        <v>171</v>
      </c>
      <c r="I110" s="29" t="s">
        <v>83</v>
      </c>
      <c r="J110" s="35" t="s">
        <v>172</v>
      </c>
      <c r="K110" s="35" t="s">
        <v>190</v>
      </c>
      <c r="L110" s="19">
        <v>41525022</v>
      </c>
      <c r="M110" s="19" t="s">
        <v>249</v>
      </c>
      <c r="N110" s="37" t="s">
        <v>237</v>
      </c>
      <c r="O110" s="35"/>
      <c r="P110" s="35" t="s">
        <v>218</v>
      </c>
      <c r="Q110" s="35" t="s">
        <v>218</v>
      </c>
      <c r="R110" s="32">
        <v>34036</v>
      </c>
      <c r="S110" s="69" t="s">
        <v>219</v>
      </c>
      <c r="T110" s="39" t="s">
        <v>228</v>
      </c>
      <c r="U110" s="33" t="s">
        <v>252</v>
      </c>
      <c r="V110" s="254">
        <v>1025000</v>
      </c>
      <c r="W110" s="218">
        <v>0</v>
      </c>
      <c r="X110" s="218">
        <v>1025000</v>
      </c>
      <c r="Y110" s="35" t="s">
        <v>267</v>
      </c>
      <c r="Z110" s="35"/>
      <c r="AA110" s="35"/>
      <c r="AB110" s="35"/>
      <c r="AC110" s="35"/>
      <c r="AD110" s="64"/>
      <c r="AE110" s="35"/>
      <c r="AF110" s="35"/>
      <c r="AG110" s="39" t="s">
        <v>256</v>
      </c>
      <c r="AH110" s="35"/>
      <c r="AI110" s="35"/>
      <c r="AJ110" s="35"/>
      <c r="AK110" s="39" t="s">
        <v>255</v>
      </c>
      <c r="AL110" s="19"/>
      <c r="AM110" s="40" t="s">
        <v>245</v>
      </c>
      <c r="AN110" s="35">
        <v>816</v>
      </c>
      <c r="AO110" s="256">
        <v>12500</v>
      </c>
      <c r="AP110" s="22"/>
      <c r="AQ110" s="54" t="s">
        <v>311</v>
      </c>
      <c r="AR110" s="5"/>
      <c r="AS110" s="5"/>
      <c r="AT110" s="5"/>
      <c r="AU110" s="5"/>
      <c r="AV110" s="5"/>
      <c r="AW110" s="256"/>
      <c r="AX110" s="256">
        <f t="shared" si="1"/>
        <v>12500</v>
      </c>
      <c r="AY110" s="40" t="s">
        <v>281</v>
      </c>
    </row>
    <row r="111" spans="1:51" customFormat="1" ht="67.5">
      <c r="A111" s="35">
        <v>144131</v>
      </c>
      <c r="B111" s="64">
        <v>40459</v>
      </c>
      <c r="C111" s="19">
        <v>169435</v>
      </c>
      <c r="D111" s="32">
        <v>40451</v>
      </c>
      <c r="E111" s="35" t="s">
        <v>43</v>
      </c>
      <c r="F111" s="35" t="s">
        <v>44</v>
      </c>
      <c r="G111" s="29" t="s">
        <v>170</v>
      </c>
      <c r="H111" s="29" t="s">
        <v>171</v>
      </c>
      <c r="I111" s="29" t="s">
        <v>83</v>
      </c>
      <c r="J111" s="35" t="s">
        <v>172</v>
      </c>
      <c r="K111" s="35" t="s">
        <v>190</v>
      </c>
      <c r="L111" s="19">
        <v>41525022</v>
      </c>
      <c r="M111" s="19" t="s">
        <v>249</v>
      </c>
      <c r="N111" s="37" t="s">
        <v>237</v>
      </c>
      <c r="O111" s="35"/>
      <c r="P111" s="35" t="s">
        <v>218</v>
      </c>
      <c r="Q111" s="35" t="s">
        <v>218</v>
      </c>
      <c r="R111" s="32">
        <v>34036</v>
      </c>
      <c r="S111" s="69" t="s">
        <v>219</v>
      </c>
      <c r="T111" s="39" t="s">
        <v>228</v>
      </c>
      <c r="U111" s="33" t="s">
        <v>252</v>
      </c>
      <c r="V111" s="254"/>
      <c r="W111" s="218"/>
      <c r="X111" s="218"/>
      <c r="Y111" s="35" t="s">
        <v>267</v>
      </c>
      <c r="Z111" s="35"/>
      <c r="AA111" s="35"/>
      <c r="AB111" s="35"/>
      <c r="AC111" s="35"/>
      <c r="AD111" s="64"/>
      <c r="AE111" s="35"/>
      <c r="AF111" s="35"/>
      <c r="AG111" s="39" t="s">
        <v>256</v>
      </c>
      <c r="AH111" s="35"/>
      <c r="AI111" s="35"/>
      <c r="AJ111" s="35"/>
      <c r="AK111" s="39" t="s">
        <v>255</v>
      </c>
      <c r="AL111" s="19"/>
      <c r="AM111" s="40" t="s">
        <v>274</v>
      </c>
      <c r="AN111" s="35">
        <v>602</v>
      </c>
      <c r="AO111" s="256">
        <v>141300</v>
      </c>
      <c r="AP111" s="22"/>
      <c r="AQ111" s="52" t="s">
        <v>316</v>
      </c>
      <c r="AR111" s="5"/>
      <c r="AS111" s="5"/>
      <c r="AT111" s="5"/>
      <c r="AU111" s="5"/>
      <c r="AV111" s="5"/>
      <c r="AW111" s="256"/>
      <c r="AX111" s="256">
        <f t="shared" si="1"/>
        <v>141300</v>
      </c>
      <c r="AY111" s="39" t="s">
        <v>283</v>
      </c>
    </row>
    <row r="112" spans="1:51" customFormat="1" ht="22.5">
      <c r="A112" s="35">
        <v>144131</v>
      </c>
      <c r="B112" s="64">
        <v>40459</v>
      </c>
      <c r="C112" s="19">
        <v>169436</v>
      </c>
      <c r="D112" s="32">
        <v>40451</v>
      </c>
      <c r="E112" s="35" t="s">
        <v>43</v>
      </c>
      <c r="F112" s="35" t="s">
        <v>44</v>
      </c>
      <c r="G112" s="29" t="s">
        <v>147</v>
      </c>
      <c r="H112" s="29"/>
      <c r="I112" s="29" t="s">
        <v>135</v>
      </c>
      <c r="J112" s="35"/>
      <c r="K112" s="35" t="s">
        <v>190</v>
      </c>
      <c r="L112" s="19">
        <v>28807484</v>
      </c>
      <c r="M112" s="19" t="s">
        <v>249</v>
      </c>
      <c r="N112" s="238" t="s">
        <v>237</v>
      </c>
      <c r="O112" s="40"/>
      <c r="P112" s="35" t="s">
        <v>218</v>
      </c>
      <c r="Q112" s="35" t="s">
        <v>218</v>
      </c>
      <c r="R112" s="32">
        <v>35006</v>
      </c>
      <c r="S112" s="69" t="s">
        <v>219</v>
      </c>
      <c r="T112" s="40" t="s">
        <v>220</v>
      </c>
      <c r="U112" s="33" t="s">
        <v>252</v>
      </c>
      <c r="V112" s="254">
        <v>1025000</v>
      </c>
      <c r="W112" s="218">
        <v>0</v>
      </c>
      <c r="X112" s="218">
        <v>1025000</v>
      </c>
      <c r="Y112" s="35" t="s">
        <v>267</v>
      </c>
      <c r="Z112" s="35"/>
      <c r="AA112" s="35"/>
      <c r="AB112" s="35"/>
      <c r="AC112" s="35"/>
      <c r="AD112" s="64"/>
      <c r="AE112" s="35"/>
      <c r="AF112" s="35"/>
      <c r="AG112" s="39" t="s">
        <v>256</v>
      </c>
      <c r="AH112" s="35"/>
      <c r="AI112" s="35"/>
      <c r="AJ112" s="35"/>
      <c r="AK112" s="39" t="s">
        <v>255</v>
      </c>
      <c r="AL112" s="19"/>
      <c r="AM112" s="40" t="s">
        <v>245</v>
      </c>
      <c r="AN112" s="35">
        <v>816</v>
      </c>
      <c r="AO112" s="256">
        <v>12500</v>
      </c>
      <c r="AP112" s="22"/>
      <c r="AQ112" s="54" t="s">
        <v>311</v>
      </c>
      <c r="AR112" s="5"/>
      <c r="AS112" s="5"/>
      <c r="AT112" s="5"/>
      <c r="AU112" s="5"/>
      <c r="AV112" s="5"/>
      <c r="AW112" s="256"/>
      <c r="AX112" s="256">
        <f t="shared" si="1"/>
        <v>12500</v>
      </c>
      <c r="AY112" s="40" t="s">
        <v>281</v>
      </c>
    </row>
    <row r="113" spans="1:51" customFormat="1" ht="67.5">
      <c r="A113" s="35">
        <v>144131</v>
      </c>
      <c r="B113" s="64">
        <v>40459</v>
      </c>
      <c r="C113" s="19">
        <v>169436</v>
      </c>
      <c r="D113" s="32">
        <v>40451</v>
      </c>
      <c r="E113" s="35" t="s">
        <v>43</v>
      </c>
      <c r="F113" s="35" t="s">
        <v>44</v>
      </c>
      <c r="G113" s="29" t="s">
        <v>147</v>
      </c>
      <c r="H113" s="29"/>
      <c r="I113" s="29" t="s">
        <v>135</v>
      </c>
      <c r="J113" s="35"/>
      <c r="K113" s="35" t="s">
        <v>190</v>
      </c>
      <c r="L113" s="19">
        <v>28807484</v>
      </c>
      <c r="M113" s="19" t="s">
        <v>249</v>
      </c>
      <c r="N113" s="238" t="s">
        <v>237</v>
      </c>
      <c r="O113" s="40"/>
      <c r="P113" s="35" t="s">
        <v>218</v>
      </c>
      <c r="Q113" s="35" t="s">
        <v>218</v>
      </c>
      <c r="R113" s="32">
        <v>35006</v>
      </c>
      <c r="S113" s="69" t="s">
        <v>219</v>
      </c>
      <c r="T113" s="40" t="s">
        <v>220</v>
      </c>
      <c r="U113" s="33" t="s">
        <v>252</v>
      </c>
      <c r="V113" s="254"/>
      <c r="W113" s="218"/>
      <c r="X113" s="218"/>
      <c r="Y113" s="35" t="s">
        <v>267</v>
      </c>
      <c r="Z113" s="35"/>
      <c r="AA113" s="35"/>
      <c r="AB113" s="35"/>
      <c r="AC113" s="35"/>
      <c r="AD113" s="64"/>
      <c r="AE113" s="35"/>
      <c r="AF113" s="35"/>
      <c r="AG113" s="39" t="s">
        <v>256</v>
      </c>
      <c r="AH113" s="35"/>
      <c r="AI113" s="35"/>
      <c r="AJ113" s="35"/>
      <c r="AK113" s="39" t="s">
        <v>255</v>
      </c>
      <c r="AL113" s="19"/>
      <c r="AM113" s="40" t="s">
        <v>274</v>
      </c>
      <c r="AN113" s="35">
        <v>602</v>
      </c>
      <c r="AO113" s="256">
        <v>141300</v>
      </c>
      <c r="AP113" s="22"/>
      <c r="AQ113" s="52" t="s">
        <v>316</v>
      </c>
      <c r="AR113" s="5"/>
      <c r="AS113" s="5"/>
      <c r="AT113" s="5"/>
      <c r="AU113" s="5"/>
      <c r="AV113" s="5"/>
      <c r="AW113" s="256"/>
      <c r="AX113" s="256">
        <f t="shared" si="1"/>
        <v>141300</v>
      </c>
      <c r="AY113" s="39" t="s">
        <v>283</v>
      </c>
    </row>
    <row r="114" spans="1:51" customFormat="1" ht="22.5">
      <c r="A114" s="35">
        <v>144131</v>
      </c>
      <c r="B114" s="64">
        <v>40459</v>
      </c>
      <c r="C114" s="19">
        <v>169437</v>
      </c>
      <c r="D114" s="32">
        <v>40451</v>
      </c>
      <c r="E114" s="35" t="s">
        <v>43</v>
      </c>
      <c r="F114" s="35" t="s">
        <v>44</v>
      </c>
      <c r="G114" s="29" t="s">
        <v>173</v>
      </c>
      <c r="H114" s="29"/>
      <c r="I114" s="29" t="s">
        <v>71</v>
      </c>
      <c r="J114" s="35"/>
      <c r="K114" s="35" t="s">
        <v>190</v>
      </c>
      <c r="L114" s="19">
        <v>1020723795</v>
      </c>
      <c r="M114" s="19" t="s">
        <v>249</v>
      </c>
      <c r="N114" s="37" t="s">
        <v>238</v>
      </c>
      <c r="O114" s="35"/>
      <c r="P114" s="35" t="s">
        <v>218</v>
      </c>
      <c r="Q114" s="35" t="s">
        <v>218</v>
      </c>
      <c r="R114" s="32">
        <v>34907</v>
      </c>
      <c r="S114" s="69" t="s">
        <v>219</v>
      </c>
      <c r="T114" s="33" t="s">
        <v>224</v>
      </c>
      <c r="U114" s="33" t="s">
        <v>241</v>
      </c>
      <c r="V114" s="254">
        <v>1025000</v>
      </c>
      <c r="W114" s="218">
        <v>0</v>
      </c>
      <c r="X114" s="218">
        <v>1025000</v>
      </c>
      <c r="Y114" s="35" t="s">
        <v>267</v>
      </c>
      <c r="Z114" s="35"/>
      <c r="AA114" s="35"/>
      <c r="AB114" s="35"/>
      <c r="AC114" s="35"/>
      <c r="AD114" s="64"/>
      <c r="AE114" s="35"/>
      <c r="AF114" s="35"/>
      <c r="AG114" s="39" t="s">
        <v>256</v>
      </c>
      <c r="AH114" s="35"/>
      <c r="AI114" s="35"/>
      <c r="AJ114" s="35"/>
      <c r="AK114" s="39" t="s">
        <v>255</v>
      </c>
      <c r="AL114" s="19"/>
      <c r="AM114" s="40" t="s">
        <v>245</v>
      </c>
      <c r="AN114" s="35">
        <v>816</v>
      </c>
      <c r="AO114" s="256">
        <v>12500</v>
      </c>
      <c r="AP114" s="22"/>
      <c r="AQ114" s="54" t="s">
        <v>311</v>
      </c>
      <c r="AR114" s="5"/>
      <c r="AS114" s="5"/>
      <c r="AT114" s="5"/>
      <c r="AU114" s="5"/>
      <c r="AV114" s="5"/>
      <c r="AW114" s="256"/>
      <c r="AX114" s="256">
        <f t="shared" si="1"/>
        <v>12500</v>
      </c>
      <c r="AY114" s="40" t="s">
        <v>281</v>
      </c>
    </row>
    <row r="115" spans="1:51" customFormat="1" ht="67.5">
      <c r="A115" s="35">
        <v>144131</v>
      </c>
      <c r="B115" s="64">
        <v>40459</v>
      </c>
      <c r="C115" s="19">
        <v>169437</v>
      </c>
      <c r="D115" s="32">
        <v>40451</v>
      </c>
      <c r="E115" s="35" t="s">
        <v>43</v>
      </c>
      <c r="F115" s="35" t="s">
        <v>44</v>
      </c>
      <c r="G115" s="29" t="s">
        <v>173</v>
      </c>
      <c r="H115" s="29"/>
      <c r="I115" s="29" t="s">
        <v>71</v>
      </c>
      <c r="J115" s="35"/>
      <c r="K115" s="35" t="s">
        <v>190</v>
      </c>
      <c r="L115" s="19">
        <v>1020723795</v>
      </c>
      <c r="M115" s="19" t="s">
        <v>249</v>
      </c>
      <c r="N115" s="37" t="s">
        <v>238</v>
      </c>
      <c r="O115" s="35"/>
      <c r="P115" s="35" t="s">
        <v>218</v>
      </c>
      <c r="Q115" s="35" t="s">
        <v>218</v>
      </c>
      <c r="R115" s="32">
        <v>34907</v>
      </c>
      <c r="S115" s="69" t="s">
        <v>219</v>
      </c>
      <c r="T115" s="33" t="s">
        <v>224</v>
      </c>
      <c r="U115" s="33" t="s">
        <v>241</v>
      </c>
      <c r="V115" s="254"/>
      <c r="W115" s="218"/>
      <c r="X115" s="218"/>
      <c r="Y115" s="35" t="s">
        <v>267</v>
      </c>
      <c r="Z115" s="35"/>
      <c r="AA115" s="35"/>
      <c r="AB115" s="35"/>
      <c r="AC115" s="35"/>
      <c r="AD115" s="64"/>
      <c r="AE115" s="35"/>
      <c r="AF115" s="35"/>
      <c r="AG115" s="39" t="s">
        <v>256</v>
      </c>
      <c r="AH115" s="35"/>
      <c r="AI115" s="35"/>
      <c r="AJ115" s="35"/>
      <c r="AK115" s="39" t="s">
        <v>255</v>
      </c>
      <c r="AL115" s="19"/>
      <c r="AM115" s="40" t="s">
        <v>274</v>
      </c>
      <c r="AN115" s="35">
        <v>602</v>
      </c>
      <c r="AO115" s="256">
        <v>141300</v>
      </c>
      <c r="AP115" s="22"/>
      <c r="AQ115" s="52" t="s">
        <v>316</v>
      </c>
      <c r="AR115" s="5"/>
      <c r="AS115" s="5"/>
      <c r="AT115" s="5"/>
      <c r="AU115" s="5"/>
      <c r="AV115" s="5"/>
      <c r="AW115" s="256"/>
      <c r="AX115" s="256">
        <f t="shared" si="1"/>
        <v>141300</v>
      </c>
      <c r="AY115" s="39" t="s">
        <v>283</v>
      </c>
    </row>
    <row r="116" spans="1:51" ht="22.5">
      <c r="A116" s="35">
        <v>144131</v>
      </c>
      <c r="B116" s="64">
        <v>40459</v>
      </c>
      <c r="C116" s="19">
        <v>169438</v>
      </c>
      <c r="D116" s="32">
        <v>40451</v>
      </c>
      <c r="E116" s="35" t="s">
        <v>43</v>
      </c>
      <c r="F116" s="35" t="s">
        <v>44</v>
      </c>
      <c r="G116" s="29" t="s">
        <v>57</v>
      </c>
      <c r="H116" s="29"/>
      <c r="I116" s="29" t="s">
        <v>51</v>
      </c>
      <c r="J116" s="35"/>
      <c r="K116" s="35" t="s">
        <v>190</v>
      </c>
      <c r="L116" s="19">
        <v>20215856</v>
      </c>
      <c r="M116" s="19" t="s">
        <v>249</v>
      </c>
      <c r="N116" s="37" t="s">
        <v>237</v>
      </c>
      <c r="O116" s="35"/>
      <c r="P116" s="35" t="s">
        <v>218</v>
      </c>
      <c r="Q116" s="35" t="s">
        <v>218</v>
      </c>
      <c r="R116" s="32">
        <v>32982</v>
      </c>
      <c r="S116" s="69" t="s">
        <v>219</v>
      </c>
      <c r="T116" s="33" t="s">
        <v>226</v>
      </c>
      <c r="U116" s="33" t="s">
        <v>252</v>
      </c>
      <c r="V116" s="254">
        <v>1025000</v>
      </c>
      <c r="W116" s="218">
        <v>0</v>
      </c>
      <c r="X116" s="218">
        <v>1025000</v>
      </c>
      <c r="Y116" s="35" t="s">
        <v>267</v>
      </c>
      <c r="Z116" s="35"/>
      <c r="AA116" s="35"/>
      <c r="AB116" s="35"/>
      <c r="AC116" s="35"/>
      <c r="AD116" s="64"/>
      <c r="AE116" s="35"/>
      <c r="AF116" s="35"/>
      <c r="AG116" s="39" t="s">
        <v>256</v>
      </c>
      <c r="AH116" s="35"/>
      <c r="AI116" s="35"/>
      <c r="AJ116" s="35"/>
      <c r="AK116" s="39" t="s">
        <v>255</v>
      </c>
      <c r="AL116" s="19"/>
      <c r="AM116" s="40" t="s">
        <v>245</v>
      </c>
      <c r="AN116" s="35">
        <v>816</v>
      </c>
      <c r="AO116" s="256">
        <v>12500</v>
      </c>
      <c r="AP116" s="22"/>
      <c r="AQ116" s="54" t="s">
        <v>311</v>
      </c>
      <c r="AR116" s="5"/>
      <c r="AS116" s="5"/>
      <c r="AT116" s="5"/>
      <c r="AU116" s="5"/>
      <c r="AV116" s="5"/>
      <c r="AW116" s="256"/>
      <c r="AX116" s="256">
        <f t="shared" si="1"/>
        <v>12500</v>
      </c>
      <c r="AY116" s="40" t="s">
        <v>281</v>
      </c>
    </row>
    <row r="117" spans="1:51" ht="67.5">
      <c r="A117" s="35">
        <v>144131</v>
      </c>
      <c r="B117" s="64">
        <v>40459</v>
      </c>
      <c r="C117" s="19">
        <v>169438</v>
      </c>
      <c r="D117" s="32">
        <v>40451</v>
      </c>
      <c r="E117" s="35" t="s">
        <v>43</v>
      </c>
      <c r="F117" s="35" t="s">
        <v>44</v>
      </c>
      <c r="G117" s="29" t="s">
        <v>57</v>
      </c>
      <c r="H117" s="29"/>
      <c r="I117" s="29" t="s">
        <v>51</v>
      </c>
      <c r="J117" s="35"/>
      <c r="K117" s="35" t="s">
        <v>190</v>
      </c>
      <c r="L117" s="19">
        <v>20215856</v>
      </c>
      <c r="M117" s="19" t="s">
        <v>249</v>
      </c>
      <c r="N117" s="37" t="s">
        <v>237</v>
      </c>
      <c r="O117" s="35"/>
      <c r="P117" s="35" t="s">
        <v>218</v>
      </c>
      <c r="Q117" s="35" t="s">
        <v>218</v>
      </c>
      <c r="R117" s="32">
        <v>32982</v>
      </c>
      <c r="S117" s="69" t="s">
        <v>219</v>
      </c>
      <c r="T117" s="33" t="s">
        <v>226</v>
      </c>
      <c r="U117" s="33" t="s">
        <v>252</v>
      </c>
      <c r="V117" s="254"/>
      <c r="W117" s="218"/>
      <c r="X117" s="218"/>
      <c r="Y117" s="35" t="s">
        <v>267</v>
      </c>
      <c r="Z117" s="35"/>
      <c r="AA117" s="35"/>
      <c r="AB117" s="35"/>
      <c r="AC117" s="35"/>
      <c r="AD117" s="64"/>
      <c r="AE117" s="35"/>
      <c r="AF117" s="35"/>
      <c r="AG117" s="39" t="s">
        <v>256</v>
      </c>
      <c r="AH117" s="35"/>
      <c r="AI117" s="35"/>
      <c r="AJ117" s="35"/>
      <c r="AK117" s="39" t="s">
        <v>255</v>
      </c>
      <c r="AL117" s="19"/>
      <c r="AM117" s="40" t="s">
        <v>274</v>
      </c>
      <c r="AN117" s="35">
        <v>602</v>
      </c>
      <c r="AO117" s="256">
        <v>141300</v>
      </c>
      <c r="AP117" s="22"/>
      <c r="AQ117" s="52" t="s">
        <v>316</v>
      </c>
      <c r="AR117" s="5"/>
      <c r="AS117" s="5"/>
      <c r="AT117" s="5"/>
      <c r="AU117" s="5"/>
      <c r="AV117" s="5"/>
      <c r="AW117" s="256"/>
      <c r="AX117" s="256">
        <f t="shared" si="1"/>
        <v>141300</v>
      </c>
      <c r="AY117" s="39" t="s">
        <v>283</v>
      </c>
    </row>
    <row r="118" spans="1:51" ht="22.5">
      <c r="A118" s="35">
        <v>144131</v>
      </c>
      <c r="B118" s="64">
        <v>40459</v>
      </c>
      <c r="C118" s="19">
        <v>169439</v>
      </c>
      <c r="D118" s="32">
        <v>40451</v>
      </c>
      <c r="E118" s="35" t="s">
        <v>43</v>
      </c>
      <c r="F118" s="35" t="s">
        <v>44</v>
      </c>
      <c r="G118" s="29" t="s">
        <v>175</v>
      </c>
      <c r="H118" s="29"/>
      <c r="I118" s="29" t="s">
        <v>174</v>
      </c>
      <c r="J118" s="35" t="s">
        <v>83</v>
      </c>
      <c r="K118" s="35" t="s">
        <v>190</v>
      </c>
      <c r="L118" s="19">
        <v>1020723862</v>
      </c>
      <c r="M118" s="19" t="s">
        <v>249</v>
      </c>
      <c r="N118" s="37" t="s">
        <v>237</v>
      </c>
      <c r="O118" s="35"/>
      <c r="P118" s="35" t="s">
        <v>218</v>
      </c>
      <c r="Q118" s="35" t="s">
        <v>218</v>
      </c>
      <c r="R118" s="32">
        <v>34689</v>
      </c>
      <c r="S118" s="69" t="s">
        <v>219</v>
      </c>
      <c r="T118" s="33" t="s">
        <v>225</v>
      </c>
      <c r="U118" s="33" t="s">
        <v>252</v>
      </c>
      <c r="V118" s="254">
        <v>1025000</v>
      </c>
      <c r="W118" s="218">
        <v>0</v>
      </c>
      <c r="X118" s="218">
        <v>1025000</v>
      </c>
      <c r="Y118" s="35" t="s">
        <v>257</v>
      </c>
      <c r="Z118" s="35"/>
      <c r="AA118" s="35"/>
      <c r="AB118" s="35"/>
      <c r="AC118" s="35"/>
      <c r="AD118" s="64"/>
      <c r="AE118" s="35"/>
      <c r="AF118" s="35"/>
      <c r="AG118" s="39" t="s">
        <v>256</v>
      </c>
      <c r="AH118" s="35"/>
      <c r="AI118" s="35"/>
      <c r="AJ118" s="35"/>
      <c r="AK118" s="39" t="s">
        <v>255</v>
      </c>
      <c r="AL118" s="19"/>
      <c r="AM118" s="40" t="s">
        <v>245</v>
      </c>
      <c r="AN118" s="35">
        <v>889</v>
      </c>
      <c r="AO118" s="256"/>
      <c r="AP118" s="22"/>
      <c r="AQ118" s="54" t="s">
        <v>262</v>
      </c>
      <c r="AR118" s="5"/>
      <c r="AS118" s="5"/>
      <c r="AT118" s="5"/>
      <c r="AU118" s="5"/>
      <c r="AV118" s="5"/>
      <c r="AW118" s="256"/>
      <c r="AX118" s="256">
        <f t="shared" si="1"/>
        <v>0</v>
      </c>
      <c r="AY118" s="40"/>
    </row>
    <row r="119" spans="1:51" ht="22.5">
      <c r="A119" s="35">
        <v>144131</v>
      </c>
      <c r="B119" s="64">
        <v>40459</v>
      </c>
      <c r="C119" s="19">
        <v>169439</v>
      </c>
      <c r="D119" s="32">
        <v>40451</v>
      </c>
      <c r="E119" s="35" t="s">
        <v>43</v>
      </c>
      <c r="F119" s="35" t="s">
        <v>44</v>
      </c>
      <c r="G119" s="29" t="s">
        <v>175</v>
      </c>
      <c r="H119" s="29"/>
      <c r="I119" s="29" t="s">
        <v>174</v>
      </c>
      <c r="J119" s="35" t="s">
        <v>83</v>
      </c>
      <c r="K119" s="35" t="s">
        <v>190</v>
      </c>
      <c r="L119" s="19">
        <v>1020723862</v>
      </c>
      <c r="M119" s="19" t="s">
        <v>249</v>
      </c>
      <c r="N119" s="37" t="s">
        <v>237</v>
      </c>
      <c r="O119" s="35"/>
      <c r="P119" s="35" t="s">
        <v>218</v>
      </c>
      <c r="Q119" s="35" t="s">
        <v>218</v>
      </c>
      <c r="R119" s="32">
        <v>34689</v>
      </c>
      <c r="S119" s="69" t="s">
        <v>219</v>
      </c>
      <c r="T119" s="33" t="s">
        <v>225</v>
      </c>
      <c r="U119" s="33" t="s">
        <v>252</v>
      </c>
      <c r="V119" s="254"/>
      <c r="W119" s="218"/>
      <c r="X119" s="218"/>
      <c r="Y119" s="35" t="s">
        <v>257</v>
      </c>
      <c r="Z119" s="35"/>
      <c r="AA119" s="35"/>
      <c r="AB119" s="35"/>
      <c r="AC119" s="35"/>
      <c r="AD119" s="64"/>
      <c r="AE119" s="35"/>
      <c r="AF119" s="35"/>
      <c r="AG119" s="39" t="s">
        <v>256</v>
      </c>
      <c r="AH119" s="35"/>
      <c r="AI119" s="35"/>
      <c r="AJ119" s="35"/>
      <c r="AK119" s="39" t="s">
        <v>255</v>
      </c>
      <c r="AL119" s="19"/>
      <c r="AM119" s="40" t="s">
        <v>274</v>
      </c>
      <c r="AN119" s="35">
        <v>888</v>
      </c>
      <c r="AO119" s="256"/>
      <c r="AP119" s="22"/>
      <c r="AQ119" s="52" t="s">
        <v>310</v>
      </c>
      <c r="AR119" s="5"/>
      <c r="AS119" s="5"/>
      <c r="AT119" s="5"/>
      <c r="AU119" s="5"/>
      <c r="AV119" s="5"/>
      <c r="AW119" s="256"/>
      <c r="AX119" s="256">
        <f t="shared" si="1"/>
        <v>0</v>
      </c>
      <c r="AY119" s="40"/>
    </row>
    <row r="120" spans="1:51" ht="22.5">
      <c r="A120" s="35">
        <v>144131</v>
      </c>
      <c r="B120" s="64">
        <v>40459</v>
      </c>
      <c r="C120" s="19">
        <v>169440</v>
      </c>
      <c r="D120" s="32">
        <v>40451</v>
      </c>
      <c r="E120" s="35" t="s">
        <v>43</v>
      </c>
      <c r="F120" s="35" t="s">
        <v>44</v>
      </c>
      <c r="G120" s="29" t="s">
        <v>176</v>
      </c>
      <c r="H120" s="29" t="s">
        <v>177</v>
      </c>
      <c r="I120" s="29" t="s">
        <v>178</v>
      </c>
      <c r="J120" s="35"/>
      <c r="K120" s="35" t="s">
        <v>190</v>
      </c>
      <c r="L120" s="19">
        <v>19276935</v>
      </c>
      <c r="M120" s="19" t="s">
        <v>249</v>
      </c>
      <c r="N120" s="238" t="s">
        <v>238</v>
      </c>
      <c r="O120" s="40"/>
      <c r="P120" s="35" t="s">
        <v>218</v>
      </c>
      <c r="Q120" s="35" t="s">
        <v>218</v>
      </c>
      <c r="R120" s="32">
        <v>35569</v>
      </c>
      <c r="S120" s="69" t="s">
        <v>219</v>
      </c>
      <c r="T120" s="40" t="s">
        <v>226</v>
      </c>
      <c r="U120" s="33" t="s">
        <v>252</v>
      </c>
      <c r="V120" s="254">
        <v>1025000</v>
      </c>
      <c r="W120" s="218">
        <v>0</v>
      </c>
      <c r="X120" s="218">
        <v>1025000</v>
      </c>
      <c r="Y120" s="35" t="s">
        <v>267</v>
      </c>
      <c r="Z120" s="35"/>
      <c r="AA120" s="35"/>
      <c r="AB120" s="35"/>
      <c r="AC120" s="35"/>
      <c r="AD120" s="64"/>
      <c r="AE120" s="35"/>
      <c r="AF120" s="35"/>
      <c r="AG120" s="39" t="s">
        <v>256</v>
      </c>
      <c r="AH120" s="35"/>
      <c r="AI120" s="35"/>
      <c r="AJ120" s="35"/>
      <c r="AK120" s="39" t="s">
        <v>255</v>
      </c>
      <c r="AL120" s="19"/>
      <c r="AM120" s="40" t="s">
        <v>245</v>
      </c>
      <c r="AN120" s="35">
        <v>816</v>
      </c>
      <c r="AO120" s="256">
        <v>12500</v>
      </c>
      <c r="AP120" s="22"/>
      <c r="AQ120" s="54" t="s">
        <v>311</v>
      </c>
      <c r="AR120" s="5"/>
      <c r="AS120" s="5"/>
      <c r="AT120" s="5"/>
      <c r="AU120" s="5"/>
      <c r="AV120" s="5"/>
      <c r="AW120" s="256"/>
      <c r="AX120" s="256">
        <f t="shared" si="1"/>
        <v>12500</v>
      </c>
      <c r="AY120" s="40" t="s">
        <v>281</v>
      </c>
    </row>
    <row r="121" spans="1:51" ht="67.5">
      <c r="A121" s="35">
        <v>144131</v>
      </c>
      <c r="B121" s="64">
        <v>40459</v>
      </c>
      <c r="C121" s="19">
        <v>169440</v>
      </c>
      <c r="D121" s="32">
        <v>40451</v>
      </c>
      <c r="E121" s="35" t="s">
        <v>43</v>
      </c>
      <c r="F121" s="35" t="s">
        <v>44</v>
      </c>
      <c r="G121" s="29" t="s">
        <v>176</v>
      </c>
      <c r="H121" s="29" t="s">
        <v>177</v>
      </c>
      <c r="I121" s="29" t="s">
        <v>178</v>
      </c>
      <c r="J121" s="35"/>
      <c r="K121" s="35" t="s">
        <v>190</v>
      </c>
      <c r="L121" s="19">
        <v>19276935</v>
      </c>
      <c r="M121" s="19" t="s">
        <v>249</v>
      </c>
      <c r="N121" s="238" t="s">
        <v>238</v>
      </c>
      <c r="O121" s="40"/>
      <c r="P121" s="35" t="s">
        <v>218</v>
      </c>
      <c r="Q121" s="35" t="s">
        <v>218</v>
      </c>
      <c r="R121" s="32">
        <v>35569</v>
      </c>
      <c r="S121" s="69" t="s">
        <v>219</v>
      </c>
      <c r="T121" s="40" t="s">
        <v>226</v>
      </c>
      <c r="U121" s="33" t="s">
        <v>252</v>
      </c>
      <c r="V121" s="254"/>
      <c r="W121" s="218"/>
      <c r="X121" s="218"/>
      <c r="Y121" s="35" t="s">
        <v>267</v>
      </c>
      <c r="Z121" s="35"/>
      <c r="AA121" s="35"/>
      <c r="AB121" s="35"/>
      <c r="AC121" s="35"/>
      <c r="AD121" s="64"/>
      <c r="AE121" s="35"/>
      <c r="AF121" s="35"/>
      <c r="AG121" s="39" t="s">
        <v>256</v>
      </c>
      <c r="AH121" s="35"/>
      <c r="AI121" s="35"/>
      <c r="AJ121" s="35"/>
      <c r="AK121" s="39" t="s">
        <v>255</v>
      </c>
      <c r="AL121" s="19"/>
      <c r="AM121" s="40" t="s">
        <v>274</v>
      </c>
      <c r="AN121" s="35">
        <v>602</v>
      </c>
      <c r="AO121" s="256">
        <v>141300</v>
      </c>
      <c r="AP121" s="22"/>
      <c r="AQ121" s="52" t="s">
        <v>316</v>
      </c>
      <c r="AR121" s="5"/>
      <c r="AS121" s="5"/>
      <c r="AT121" s="5"/>
      <c r="AU121" s="5"/>
      <c r="AV121" s="5"/>
      <c r="AW121" s="256"/>
      <c r="AX121" s="256">
        <f t="shared" si="1"/>
        <v>141300</v>
      </c>
      <c r="AY121" s="39" t="s">
        <v>283</v>
      </c>
    </row>
    <row r="122" spans="1:51" ht="22.5">
      <c r="A122" s="35">
        <v>144131</v>
      </c>
      <c r="B122" s="64">
        <v>40459</v>
      </c>
      <c r="C122" s="19">
        <v>169441</v>
      </c>
      <c r="D122" s="32">
        <v>40451</v>
      </c>
      <c r="E122" s="35" t="s">
        <v>43</v>
      </c>
      <c r="F122" s="35" t="s">
        <v>44</v>
      </c>
      <c r="G122" s="29" t="s">
        <v>179</v>
      </c>
      <c r="H122" s="29"/>
      <c r="I122" s="29" t="s">
        <v>83</v>
      </c>
      <c r="J122" s="35" t="s">
        <v>73</v>
      </c>
      <c r="K122" s="35" t="s">
        <v>190</v>
      </c>
      <c r="L122" s="19">
        <v>1020723864</v>
      </c>
      <c r="M122" s="19" t="s">
        <v>249</v>
      </c>
      <c r="N122" s="231" t="s">
        <v>237</v>
      </c>
      <c r="O122" s="226"/>
      <c r="P122" s="35" t="s">
        <v>218</v>
      </c>
      <c r="Q122" s="35" t="s">
        <v>218</v>
      </c>
      <c r="R122" s="32">
        <v>35489</v>
      </c>
      <c r="S122" s="69" t="s">
        <v>219</v>
      </c>
      <c r="T122" s="226" t="s">
        <v>220</v>
      </c>
      <c r="U122" s="33" t="s">
        <v>252</v>
      </c>
      <c r="V122" s="254">
        <v>1025000</v>
      </c>
      <c r="W122" s="218">
        <v>0</v>
      </c>
      <c r="X122" s="218">
        <v>1025000</v>
      </c>
      <c r="Y122" s="35" t="s">
        <v>267</v>
      </c>
      <c r="Z122" s="35"/>
      <c r="AA122" s="35"/>
      <c r="AB122" s="35"/>
      <c r="AC122" s="35"/>
      <c r="AD122" s="64"/>
      <c r="AE122" s="35"/>
      <c r="AF122" s="35"/>
      <c r="AG122" s="39" t="s">
        <v>256</v>
      </c>
      <c r="AH122" s="35"/>
      <c r="AI122" s="35"/>
      <c r="AJ122" s="35"/>
      <c r="AK122" s="39" t="s">
        <v>255</v>
      </c>
      <c r="AL122" s="19"/>
      <c r="AM122" s="40" t="s">
        <v>245</v>
      </c>
      <c r="AN122" s="35">
        <v>816</v>
      </c>
      <c r="AO122" s="256">
        <v>12500</v>
      </c>
      <c r="AP122" s="22"/>
      <c r="AQ122" s="54" t="s">
        <v>311</v>
      </c>
      <c r="AR122" s="5"/>
      <c r="AS122" s="5"/>
      <c r="AT122" s="5"/>
      <c r="AU122" s="5"/>
      <c r="AV122" s="5"/>
      <c r="AW122" s="256"/>
      <c r="AX122" s="256">
        <f t="shared" si="1"/>
        <v>12500</v>
      </c>
      <c r="AY122" s="40" t="s">
        <v>281</v>
      </c>
    </row>
    <row r="123" spans="1:51" ht="67.5">
      <c r="A123" s="35">
        <v>144131</v>
      </c>
      <c r="B123" s="64">
        <v>40459</v>
      </c>
      <c r="C123" s="19">
        <v>169441</v>
      </c>
      <c r="D123" s="32">
        <v>40451</v>
      </c>
      <c r="E123" s="35" t="s">
        <v>43</v>
      </c>
      <c r="F123" s="35" t="s">
        <v>44</v>
      </c>
      <c r="G123" s="29" t="s">
        <v>179</v>
      </c>
      <c r="H123" s="29"/>
      <c r="I123" s="29" t="s">
        <v>83</v>
      </c>
      <c r="J123" s="35" t="s">
        <v>73</v>
      </c>
      <c r="K123" s="35" t="s">
        <v>190</v>
      </c>
      <c r="L123" s="19">
        <v>1020723864</v>
      </c>
      <c r="M123" s="19" t="s">
        <v>249</v>
      </c>
      <c r="N123" s="231" t="s">
        <v>237</v>
      </c>
      <c r="O123" s="226"/>
      <c r="P123" s="35" t="s">
        <v>218</v>
      </c>
      <c r="Q123" s="35" t="s">
        <v>218</v>
      </c>
      <c r="R123" s="32">
        <v>35489</v>
      </c>
      <c r="S123" s="69" t="s">
        <v>219</v>
      </c>
      <c r="T123" s="226" t="s">
        <v>220</v>
      </c>
      <c r="U123" s="33" t="s">
        <v>252</v>
      </c>
      <c r="V123" s="254"/>
      <c r="W123" s="218"/>
      <c r="X123" s="218"/>
      <c r="Y123" s="35" t="s">
        <v>267</v>
      </c>
      <c r="Z123" s="35"/>
      <c r="AA123" s="35"/>
      <c r="AB123" s="35"/>
      <c r="AC123" s="35"/>
      <c r="AD123" s="64"/>
      <c r="AE123" s="35"/>
      <c r="AF123" s="35"/>
      <c r="AG123" s="39" t="s">
        <v>256</v>
      </c>
      <c r="AH123" s="35"/>
      <c r="AI123" s="35"/>
      <c r="AJ123" s="35"/>
      <c r="AK123" s="39" t="s">
        <v>255</v>
      </c>
      <c r="AL123" s="19"/>
      <c r="AM123" s="40" t="s">
        <v>274</v>
      </c>
      <c r="AN123" s="35">
        <v>602</v>
      </c>
      <c r="AO123" s="256">
        <v>141300</v>
      </c>
      <c r="AP123" s="22"/>
      <c r="AQ123" s="52" t="s">
        <v>316</v>
      </c>
      <c r="AR123" s="5"/>
      <c r="AS123" s="5"/>
      <c r="AT123" s="5"/>
      <c r="AU123" s="5"/>
      <c r="AV123" s="5"/>
      <c r="AW123" s="256"/>
      <c r="AX123" s="256">
        <f t="shared" si="1"/>
        <v>141300</v>
      </c>
      <c r="AY123" s="39" t="s">
        <v>283</v>
      </c>
    </row>
    <row r="124" spans="1:51" ht="22.5">
      <c r="A124" s="35">
        <v>144131</v>
      </c>
      <c r="B124" s="64">
        <v>40459</v>
      </c>
      <c r="C124" s="19">
        <v>169442</v>
      </c>
      <c r="D124" s="32">
        <v>40451</v>
      </c>
      <c r="E124" s="35" t="s">
        <v>43</v>
      </c>
      <c r="F124" s="35" t="s">
        <v>44</v>
      </c>
      <c r="G124" s="29" t="s">
        <v>180</v>
      </c>
      <c r="H124" s="29" t="s">
        <v>217</v>
      </c>
      <c r="I124" s="29" t="s">
        <v>181</v>
      </c>
      <c r="J124" s="35" t="s">
        <v>182</v>
      </c>
      <c r="K124" s="35" t="s">
        <v>190</v>
      </c>
      <c r="L124" s="19">
        <v>193232247</v>
      </c>
      <c r="M124" s="19" t="s">
        <v>249</v>
      </c>
      <c r="N124" s="238" t="s">
        <v>238</v>
      </c>
      <c r="O124" s="40"/>
      <c r="P124" s="35" t="s">
        <v>218</v>
      </c>
      <c r="Q124" s="35" t="s">
        <v>218</v>
      </c>
      <c r="R124" s="32">
        <v>39902</v>
      </c>
      <c r="S124" s="69" t="s">
        <v>219</v>
      </c>
      <c r="T124" s="40" t="s">
        <v>228</v>
      </c>
      <c r="U124" s="33" t="s">
        <v>252</v>
      </c>
      <c r="V124" s="254">
        <v>1025000</v>
      </c>
      <c r="W124" s="218">
        <v>0</v>
      </c>
      <c r="X124" s="218">
        <v>1025000</v>
      </c>
      <c r="Y124" s="35" t="s">
        <v>313</v>
      </c>
      <c r="Z124" s="35"/>
      <c r="AA124" s="35"/>
      <c r="AB124" s="35"/>
      <c r="AC124" s="35"/>
      <c r="AD124" s="64"/>
      <c r="AE124" s="39"/>
      <c r="AF124" s="35"/>
      <c r="AG124" s="39"/>
      <c r="AH124" s="35"/>
      <c r="AI124" s="35"/>
      <c r="AJ124" s="35"/>
      <c r="AK124" s="241" t="s">
        <v>261</v>
      </c>
      <c r="AL124" s="19"/>
      <c r="AM124" s="40" t="s">
        <v>245</v>
      </c>
      <c r="AN124" s="35">
        <v>816</v>
      </c>
      <c r="AO124" s="254">
        <v>1025000</v>
      </c>
      <c r="AP124" s="30"/>
      <c r="AQ124" s="240" t="s">
        <v>264</v>
      </c>
      <c r="AR124" s="5"/>
      <c r="AS124" s="5"/>
      <c r="AT124" s="5"/>
      <c r="AU124" s="5"/>
      <c r="AV124" s="5"/>
      <c r="AW124" s="256"/>
      <c r="AX124" s="256">
        <f t="shared" si="1"/>
        <v>1025000</v>
      </c>
      <c r="AY124" s="40" t="s">
        <v>344</v>
      </c>
    </row>
    <row r="125" spans="1:51" ht="22.5">
      <c r="A125" s="35">
        <v>144131</v>
      </c>
      <c r="B125" s="64">
        <v>40459</v>
      </c>
      <c r="C125" s="19">
        <v>169442</v>
      </c>
      <c r="D125" s="32">
        <v>40451</v>
      </c>
      <c r="E125" s="35" t="s">
        <v>43</v>
      </c>
      <c r="F125" s="35" t="s">
        <v>44</v>
      </c>
      <c r="G125" s="29" t="s">
        <v>180</v>
      </c>
      <c r="H125" s="29" t="s">
        <v>217</v>
      </c>
      <c r="I125" s="29" t="s">
        <v>181</v>
      </c>
      <c r="J125" s="35" t="s">
        <v>182</v>
      </c>
      <c r="K125" s="35" t="s">
        <v>190</v>
      </c>
      <c r="L125" s="19">
        <v>193232247</v>
      </c>
      <c r="M125" s="19" t="s">
        <v>249</v>
      </c>
      <c r="N125" s="238" t="s">
        <v>238</v>
      </c>
      <c r="O125" s="40"/>
      <c r="P125" s="35" t="s">
        <v>218</v>
      </c>
      <c r="Q125" s="35" t="s">
        <v>218</v>
      </c>
      <c r="R125" s="32">
        <v>39902</v>
      </c>
      <c r="S125" s="69" t="s">
        <v>219</v>
      </c>
      <c r="T125" s="40" t="s">
        <v>228</v>
      </c>
      <c r="U125" s="33" t="s">
        <v>252</v>
      </c>
      <c r="V125" s="254"/>
      <c r="W125" s="218"/>
      <c r="X125" s="218"/>
      <c r="Y125" s="35" t="s">
        <v>313</v>
      </c>
      <c r="Z125" s="35"/>
      <c r="AA125" s="35"/>
      <c r="AB125" s="35"/>
      <c r="AC125" s="35"/>
      <c r="AD125" s="64"/>
      <c r="AE125" s="39"/>
      <c r="AF125" s="35"/>
      <c r="AG125" s="39"/>
      <c r="AH125" s="35"/>
      <c r="AI125" s="35"/>
      <c r="AJ125" s="35"/>
      <c r="AK125" s="241" t="s">
        <v>261</v>
      </c>
      <c r="AL125" s="19"/>
      <c r="AM125" s="40" t="s">
        <v>274</v>
      </c>
      <c r="AN125" s="35">
        <v>888</v>
      </c>
      <c r="AO125" s="256"/>
      <c r="AP125" s="22"/>
      <c r="AQ125" s="52" t="s">
        <v>310</v>
      </c>
      <c r="AR125" s="5"/>
      <c r="AS125" s="5"/>
      <c r="AT125" s="5"/>
      <c r="AU125" s="5"/>
      <c r="AV125" s="5"/>
      <c r="AW125" s="256"/>
      <c r="AX125" s="256">
        <f t="shared" si="1"/>
        <v>0</v>
      </c>
      <c r="AY125" s="40"/>
    </row>
    <row r="126" spans="1:51" ht="22.5">
      <c r="A126" s="35">
        <v>144131</v>
      </c>
      <c r="B126" s="64">
        <v>40459</v>
      </c>
      <c r="C126" s="19">
        <v>169443</v>
      </c>
      <c r="D126" s="32">
        <v>40451</v>
      </c>
      <c r="E126" s="35" t="s">
        <v>43</v>
      </c>
      <c r="F126" s="35" t="s">
        <v>44</v>
      </c>
      <c r="G126" s="29" t="s">
        <v>183</v>
      </c>
      <c r="H126" s="29" t="s">
        <v>184</v>
      </c>
      <c r="I126" s="29" t="s">
        <v>83</v>
      </c>
      <c r="J126" s="35" t="s">
        <v>51</v>
      </c>
      <c r="K126" s="35" t="s">
        <v>190</v>
      </c>
      <c r="L126" s="19">
        <v>1020723820</v>
      </c>
      <c r="M126" s="19" t="s">
        <v>249</v>
      </c>
      <c r="N126" s="37" t="s">
        <v>237</v>
      </c>
      <c r="O126" s="35"/>
      <c r="P126" s="35" t="s">
        <v>218</v>
      </c>
      <c r="Q126" s="35" t="s">
        <v>218</v>
      </c>
      <c r="R126" s="32">
        <v>33266</v>
      </c>
      <c r="S126" s="69" t="s">
        <v>219</v>
      </c>
      <c r="T126" s="33" t="s">
        <v>220</v>
      </c>
      <c r="U126" s="33" t="s">
        <v>252</v>
      </c>
      <c r="V126" s="254">
        <v>1025000</v>
      </c>
      <c r="W126" s="218">
        <v>0</v>
      </c>
      <c r="X126" s="218">
        <v>1025000</v>
      </c>
      <c r="Y126" s="35" t="s">
        <v>267</v>
      </c>
      <c r="Z126" s="35"/>
      <c r="AA126" s="35"/>
      <c r="AB126" s="35"/>
      <c r="AC126" s="35"/>
      <c r="AD126" s="64"/>
      <c r="AE126" s="39"/>
      <c r="AF126" s="35"/>
      <c r="AG126" s="39" t="s">
        <v>256</v>
      </c>
      <c r="AH126" s="35"/>
      <c r="AI126" s="35"/>
      <c r="AJ126" s="35"/>
      <c r="AK126" s="39" t="s">
        <v>255</v>
      </c>
      <c r="AL126" s="19"/>
      <c r="AM126" s="40" t="s">
        <v>245</v>
      </c>
      <c r="AN126" s="35">
        <v>816</v>
      </c>
      <c r="AO126" s="256">
        <v>12500</v>
      </c>
      <c r="AP126" s="22"/>
      <c r="AQ126" s="54" t="s">
        <v>311</v>
      </c>
      <c r="AR126" s="5"/>
      <c r="AS126" s="5"/>
      <c r="AT126" s="5"/>
      <c r="AU126" s="5"/>
      <c r="AV126" s="5"/>
      <c r="AW126" s="256"/>
      <c r="AX126" s="256">
        <f t="shared" si="1"/>
        <v>12500</v>
      </c>
      <c r="AY126" s="40" t="s">
        <v>281</v>
      </c>
    </row>
    <row r="127" spans="1:51" ht="67.5">
      <c r="A127" s="35">
        <v>144131</v>
      </c>
      <c r="B127" s="64">
        <v>40459</v>
      </c>
      <c r="C127" s="19">
        <v>169443</v>
      </c>
      <c r="D127" s="32">
        <v>40451</v>
      </c>
      <c r="E127" s="35" t="s">
        <v>43</v>
      </c>
      <c r="F127" s="35" t="s">
        <v>44</v>
      </c>
      <c r="G127" s="29" t="s">
        <v>183</v>
      </c>
      <c r="H127" s="29" t="s">
        <v>184</v>
      </c>
      <c r="I127" s="29" t="s">
        <v>83</v>
      </c>
      <c r="J127" s="35" t="s">
        <v>51</v>
      </c>
      <c r="K127" s="35" t="s">
        <v>190</v>
      </c>
      <c r="L127" s="19">
        <v>1020723820</v>
      </c>
      <c r="M127" s="19" t="s">
        <v>249</v>
      </c>
      <c r="N127" s="37" t="s">
        <v>237</v>
      </c>
      <c r="O127" s="35"/>
      <c r="P127" s="35" t="s">
        <v>218</v>
      </c>
      <c r="Q127" s="35" t="s">
        <v>218</v>
      </c>
      <c r="R127" s="32">
        <v>33266</v>
      </c>
      <c r="S127" s="69" t="s">
        <v>219</v>
      </c>
      <c r="T127" s="33" t="s">
        <v>220</v>
      </c>
      <c r="U127" s="33" t="s">
        <v>252</v>
      </c>
      <c r="V127" s="254"/>
      <c r="W127" s="218"/>
      <c r="X127" s="218"/>
      <c r="Y127" s="35" t="s">
        <v>267</v>
      </c>
      <c r="Z127" s="35"/>
      <c r="AA127" s="35"/>
      <c r="AB127" s="35"/>
      <c r="AC127" s="35"/>
      <c r="AD127" s="64"/>
      <c r="AE127" s="39"/>
      <c r="AF127" s="35"/>
      <c r="AG127" s="39" t="s">
        <v>256</v>
      </c>
      <c r="AH127" s="35"/>
      <c r="AI127" s="35"/>
      <c r="AJ127" s="35"/>
      <c r="AK127" s="39" t="s">
        <v>255</v>
      </c>
      <c r="AL127" s="19"/>
      <c r="AM127" s="40" t="s">
        <v>274</v>
      </c>
      <c r="AN127" s="35">
        <v>602</v>
      </c>
      <c r="AO127" s="256">
        <v>141300</v>
      </c>
      <c r="AP127" s="22"/>
      <c r="AQ127" s="52" t="s">
        <v>316</v>
      </c>
      <c r="AR127" s="5"/>
      <c r="AS127" s="5"/>
      <c r="AT127" s="5"/>
      <c r="AU127" s="5"/>
      <c r="AV127" s="5"/>
      <c r="AW127" s="256"/>
      <c r="AX127" s="256">
        <f t="shared" si="1"/>
        <v>141300</v>
      </c>
      <c r="AY127" s="39" t="s">
        <v>283</v>
      </c>
    </row>
    <row r="128" spans="1:51" s="234" customFormat="1" ht="22.5">
      <c r="A128" s="35">
        <v>144131</v>
      </c>
      <c r="B128" s="64">
        <v>40459</v>
      </c>
      <c r="C128" s="226">
        <v>169444</v>
      </c>
      <c r="D128" s="32">
        <v>40451</v>
      </c>
      <c r="E128" s="35" t="s">
        <v>43</v>
      </c>
      <c r="F128" s="35" t="s">
        <v>44</v>
      </c>
      <c r="G128" s="29" t="s">
        <v>185</v>
      </c>
      <c r="H128" s="29"/>
      <c r="I128" s="29" t="s">
        <v>186</v>
      </c>
      <c r="J128" s="35"/>
      <c r="K128" s="35" t="s">
        <v>190</v>
      </c>
      <c r="L128" s="19">
        <v>1020723765</v>
      </c>
      <c r="M128" s="19" t="s">
        <v>249</v>
      </c>
      <c r="N128" s="37" t="s">
        <v>237</v>
      </c>
      <c r="O128" s="35"/>
      <c r="P128" s="35" t="s">
        <v>218</v>
      </c>
      <c r="Q128" s="35" t="s">
        <v>218</v>
      </c>
      <c r="R128" s="32">
        <v>39616</v>
      </c>
      <c r="S128" s="69" t="s">
        <v>219</v>
      </c>
      <c r="T128" s="40" t="s">
        <v>232</v>
      </c>
      <c r="U128" s="33" t="s">
        <v>252</v>
      </c>
      <c r="V128" s="254">
        <v>1025000</v>
      </c>
      <c r="W128" s="218">
        <v>0</v>
      </c>
      <c r="X128" s="218">
        <v>1025000</v>
      </c>
      <c r="Y128" s="226" t="s">
        <v>267</v>
      </c>
      <c r="Z128" s="226"/>
      <c r="AA128" s="226"/>
      <c r="AB128" s="226"/>
      <c r="AC128" s="226"/>
      <c r="AD128" s="228"/>
      <c r="AE128" s="226"/>
      <c r="AF128" s="226"/>
      <c r="AG128" s="39" t="s">
        <v>256</v>
      </c>
      <c r="AH128" s="226"/>
      <c r="AI128" s="226"/>
      <c r="AJ128" s="226"/>
      <c r="AK128" s="39" t="s">
        <v>255</v>
      </c>
      <c r="AL128" s="226"/>
      <c r="AM128" s="40" t="s">
        <v>245</v>
      </c>
      <c r="AN128" s="35">
        <v>816</v>
      </c>
      <c r="AO128" s="256">
        <v>12500</v>
      </c>
      <c r="AP128" s="22"/>
      <c r="AQ128" s="54" t="s">
        <v>311</v>
      </c>
      <c r="AR128" s="224"/>
      <c r="AS128" s="224"/>
      <c r="AT128" s="224"/>
      <c r="AU128" s="224"/>
      <c r="AV128" s="224"/>
      <c r="AW128" s="279"/>
      <c r="AX128" s="256">
        <f t="shared" si="1"/>
        <v>12500</v>
      </c>
      <c r="AY128" s="40" t="s">
        <v>281</v>
      </c>
    </row>
    <row r="129" spans="1:51" s="234" customFormat="1" ht="67.5">
      <c r="A129" s="35">
        <v>144131</v>
      </c>
      <c r="B129" s="64">
        <v>40459</v>
      </c>
      <c r="C129" s="226">
        <v>169444</v>
      </c>
      <c r="D129" s="32">
        <v>40451</v>
      </c>
      <c r="E129" s="35" t="s">
        <v>43</v>
      </c>
      <c r="F129" s="35" t="s">
        <v>44</v>
      </c>
      <c r="G129" s="29" t="s">
        <v>185</v>
      </c>
      <c r="H129" s="29"/>
      <c r="I129" s="29" t="s">
        <v>186</v>
      </c>
      <c r="J129" s="35"/>
      <c r="K129" s="35" t="s">
        <v>190</v>
      </c>
      <c r="L129" s="19">
        <v>1020723765</v>
      </c>
      <c r="M129" s="19" t="s">
        <v>249</v>
      </c>
      <c r="N129" s="37" t="s">
        <v>237</v>
      </c>
      <c r="O129" s="35"/>
      <c r="P129" s="35" t="s">
        <v>218</v>
      </c>
      <c r="Q129" s="35" t="s">
        <v>218</v>
      </c>
      <c r="R129" s="32">
        <v>39616</v>
      </c>
      <c r="S129" s="69" t="s">
        <v>219</v>
      </c>
      <c r="T129" s="40" t="s">
        <v>232</v>
      </c>
      <c r="U129" s="33" t="s">
        <v>252</v>
      </c>
      <c r="V129" s="254"/>
      <c r="W129" s="218"/>
      <c r="X129" s="218"/>
      <c r="Y129" s="226" t="s">
        <v>267</v>
      </c>
      <c r="Z129" s="226"/>
      <c r="AA129" s="226"/>
      <c r="AB129" s="226"/>
      <c r="AC129" s="226"/>
      <c r="AD129" s="228"/>
      <c r="AE129" s="226"/>
      <c r="AF129" s="226"/>
      <c r="AG129" s="39" t="s">
        <v>256</v>
      </c>
      <c r="AH129" s="226"/>
      <c r="AI129" s="226"/>
      <c r="AJ129" s="226"/>
      <c r="AK129" s="39" t="s">
        <v>255</v>
      </c>
      <c r="AL129" s="226"/>
      <c r="AM129" s="40" t="s">
        <v>274</v>
      </c>
      <c r="AN129" s="35">
        <v>602</v>
      </c>
      <c r="AO129" s="256">
        <v>141300</v>
      </c>
      <c r="AP129" s="22"/>
      <c r="AQ129" s="52" t="s">
        <v>316</v>
      </c>
      <c r="AR129" s="224"/>
      <c r="AS129" s="224"/>
      <c r="AT129" s="224"/>
      <c r="AU129" s="224"/>
      <c r="AV129" s="224"/>
      <c r="AW129" s="279"/>
      <c r="AX129" s="256">
        <f t="shared" si="1"/>
        <v>141300</v>
      </c>
      <c r="AY129" s="39" t="s">
        <v>283</v>
      </c>
    </row>
    <row r="130" spans="1:51" ht="22.5">
      <c r="A130" s="35">
        <v>144131</v>
      </c>
      <c r="B130" s="64">
        <v>40459</v>
      </c>
      <c r="C130" s="40">
        <v>169445</v>
      </c>
      <c r="D130" s="32">
        <v>40451</v>
      </c>
      <c r="E130" s="35" t="s">
        <v>43</v>
      </c>
      <c r="F130" s="35" t="s">
        <v>44</v>
      </c>
      <c r="G130" s="236" t="s">
        <v>187</v>
      </c>
      <c r="H130" s="237" t="s">
        <v>188</v>
      </c>
      <c r="I130" s="237" t="s">
        <v>189</v>
      </c>
      <c r="J130" s="226"/>
      <c r="K130" s="35" t="s">
        <v>190</v>
      </c>
      <c r="L130" s="226">
        <v>1020723759</v>
      </c>
      <c r="M130" s="19" t="s">
        <v>249</v>
      </c>
      <c r="N130" s="37" t="s">
        <v>237</v>
      </c>
      <c r="O130" s="35"/>
      <c r="P130" s="35" t="s">
        <v>218</v>
      </c>
      <c r="Q130" s="35" t="s">
        <v>218</v>
      </c>
      <c r="R130" s="32">
        <v>40231</v>
      </c>
      <c r="S130" s="69" t="s">
        <v>219</v>
      </c>
      <c r="T130" s="33" t="s">
        <v>220</v>
      </c>
      <c r="U130" s="33" t="s">
        <v>252</v>
      </c>
      <c r="V130" s="254">
        <v>1025000</v>
      </c>
      <c r="W130" s="218">
        <v>0</v>
      </c>
      <c r="X130" s="218">
        <v>1025000</v>
      </c>
      <c r="Y130" s="40" t="s">
        <v>267</v>
      </c>
      <c r="Z130" s="40"/>
      <c r="AA130" s="40"/>
      <c r="AB130" s="40"/>
      <c r="AC130" s="40"/>
      <c r="AD130" s="235"/>
      <c r="AE130" s="40"/>
      <c r="AF130" s="40"/>
      <c r="AG130" s="39" t="s">
        <v>256</v>
      </c>
      <c r="AH130" s="40"/>
      <c r="AI130" s="40"/>
      <c r="AJ130" s="40"/>
      <c r="AK130" s="39" t="s">
        <v>255</v>
      </c>
      <c r="AL130" s="40"/>
      <c r="AM130" s="40" t="s">
        <v>245</v>
      </c>
      <c r="AN130" s="35">
        <v>816</v>
      </c>
      <c r="AO130" s="256">
        <v>12500</v>
      </c>
      <c r="AP130" s="22"/>
      <c r="AQ130" s="54" t="s">
        <v>311</v>
      </c>
      <c r="AR130" s="5"/>
      <c r="AS130" s="5"/>
      <c r="AT130" s="5"/>
      <c r="AU130" s="5"/>
      <c r="AV130" s="5"/>
      <c r="AW130" s="256"/>
      <c r="AX130" s="256">
        <f t="shared" si="1"/>
        <v>12500</v>
      </c>
      <c r="AY130" s="40" t="s">
        <v>281</v>
      </c>
    </row>
    <row r="131" spans="1:51" ht="67.5">
      <c r="A131" s="35">
        <v>144131</v>
      </c>
      <c r="B131" s="64">
        <v>40459</v>
      </c>
      <c r="C131" s="40">
        <v>169445</v>
      </c>
      <c r="D131" s="32">
        <v>40451</v>
      </c>
      <c r="E131" s="35" t="s">
        <v>43</v>
      </c>
      <c r="F131" s="35" t="s">
        <v>44</v>
      </c>
      <c r="G131" s="236" t="s">
        <v>187</v>
      </c>
      <c r="H131" s="237" t="s">
        <v>188</v>
      </c>
      <c r="I131" s="237" t="s">
        <v>189</v>
      </c>
      <c r="J131" s="226"/>
      <c r="K131" s="35" t="s">
        <v>190</v>
      </c>
      <c r="L131" s="226">
        <v>1020723759</v>
      </c>
      <c r="M131" s="19" t="s">
        <v>249</v>
      </c>
      <c r="N131" s="37" t="s">
        <v>237</v>
      </c>
      <c r="O131" s="35"/>
      <c r="P131" s="35" t="s">
        <v>218</v>
      </c>
      <c r="Q131" s="35" t="s">
        <v>218</v>
      </c>
      <c r="R131" s="32">
        <v>40231</v>
      </c>
      <c r="S131" s="69" t="s">
        <v>219</v>
      </c>
      <c r="T131" s="33" t="s">
        <v>220</v>
      </c>
      <c r="U131" s="33" t="s">
        <v>252</v>
      </c>
      <c r="V131" s="254"/>
      <c r="W131" s="218"/>
      <c r="X131" s="218"/>
      <c r="Y131" s="40" t="s">
        <v>267</v>
      </c>
      <c r="Z131" s="40"/>
      <c r="AA131" s="40"/>
      <c r="AB131" s="40"/>
      <c r="AC131" s="40"/>
      <c r="AD131" s="235"/>
      <c r="AE131" s="40"/>
      <c r="AF131" s="40"/>
      <c r="AG131" s="39" t="s">
        <v>256</v>
      </c>
      <c r="AH131" s="40"/>
      <c r="AI131" s="40"/>
      <c r="AJ131" s="40"/>
      <c r="AK131" s="39" t="s">
        <v>255</v>
      </c>
      <c r="AL131" s="40"/>
      <c r="AM131" s="40" t="s">
        <v>274</v>
      </c>
      <c r="AN131" s="35">
        <v>602</v>
      </c>
      <c r="AO131" s="256">
        <v>141300</v>
      </c>
      <c r="AP131" s="22"/>
      <c r="AQ131" s="52" t="s">
        <v>316</v>
      </c>
      <c r="AR131" s="5"/>
      <c r="AS131" s="5"/>
      <c r="AT131" s="5"/>
      <c r="AU131" s="5"/>
      <c r="AV131" s="5"/>
      <c r="AW131" s="256">
        <v>6</v>
      </c>
      <c r="AX131" s="256">
        <f t="shared" ref="AX131" si="2">+AO131-AW131</f>
        <v>141294</v>
      </c>
      <c r="AY131" s="39" t="s">
        <v>283</v>
      </c>
    </row>
    <row r="132" spans="1:51" s="304" customFormat="1" ht="12">
      <c r="G132" s="316"/>
      <c r="H132" s="316"/>
      <c r="I132" s="316"/>
      <c r="N132" s="317"/>
      <c r="V132" s="306">
        <f>SUM(V2:V131)</f>
        <v>66044167</v>
      </c>
      <c r="AD132" s="305"/>
      <c r="AO132" s="306">
        <f>SUM(AO2:AO131)</f>
        <v>10645567</v>
      </c>
      <c r="AW132" s="306">
        <f>SUM(AW2:AW131)</f>
        <v>6</v>
      </c>
      <c r="AX132" s="302">
        <f>SUM(AX2:AX131)</f>
        <v>10645561</v>
      </c>
      <c r="AY132" s="303"/>
    </row>
  </sheetData>
  <autoFilter ref="A1:AY132"/>
  <dataValidations disablePrompts="1" count="1">
    <dataValidation type="list" allowBlank="1" showInputMessage="1" showErrorMessage="1" sqref="D65262 IZ65262 SV65262 ACR65262 AMN65262 AWJ65262 BGF65262 BQB65262 BZX65262 CJT65262 CTP65262 DDL65262 DNH65262 DXD65262 EGZ65262 EQV65262 FAR65262 FKN65262 FUJ65262 GEF65262 GOB65262 GXX65262 HHT65262 HRP65262 IBL65262 ILH65262 IVD65262 JEZ65262 JOV65262 JYR65262 KIN65262 KSJ65262 LCF65262 LMB65262 LVX65262 MFT65262 MPP65262 MZL65262 NJH65262 NTD65262 OCZ65262 OMV65262 OWR65262 PGN65262 PQJ65262 QAF65262 QKB65262 QTX65262 RDT65262 RNP65262 RXL65262 SHH65262 SRD65262 TAZ65262 TKV65262 TUR65262 UEN65262 UOJ65262 UYF65262 VIB65262 VRX65262 WBT65262 WLP65262 WVL65262 D130798 IZ130798 SV130798 ACR130798 AMN130798 AWJ130798 BGF130798 BQB130798 BZX130798 CJT130798 CTP130798 DDL130798 DNH130798 DXD130798 EGZ130798 EQV130798 FAR130798 FKN130798 FUJ130798 GEF130798 GOB130798 GXX130798 HHT130798 HRP130798 IBL130798 ILH130798 IVD130798 JEZ130798 JOV130798 JYR130798 KIN130798 KSJ130798 LCF130798 LMB130798 LVX130798 MFT130798 MPP130798 MZL130798 NJH130798 NTD130798 OCZ130798 OMV130798 OWR130798 PGN130798 PQJ130798 QAF130798 QKB130798 QTX130798 RDT130798 RNP130798 RXL130798 SHH130798 SRD130798 TAZ130798 TKV130798 TUR130798 UEN130798 UOJ130798 UYF130798 VIB130798 VRX130798 WBT130798 WLP130798 WVL130798 D196334 IZ196334 SV196334 ACR196334 AMN196334 AWJ196334 BGF196334 BQB196334 BZX196334 CJT196334 CTP196334 DDL196334 DNH196334 DXD196334 EGZ196334 EQV196334 FAR196334 FKN196334 FUJ196334 GEF196334 GOB196334 GXX196334 HHT196334 HRP196334 IBL196334 ILH196334 IVD196334 JEZ196334 JOV196334 JYR196334 KIN196334 KSJ196334 LCF196334 LMB196334 LVX196334 MFT196334 MPP196334 MZL196334 NJH196334 NTD196334 OCZ196334 OMV196334 OWR196334 PGN196334 PQJ196334 QAF196334 QKB196334 QTX196334 RDT196334 RNP196334 RXL196334 SHH196334 SRD196334 TAZ196334 TKV196334 TUR196334 UEN196334 UOJ196334 UYF196334 VIB196334 VRX196334 WBT196334 WLP196334 WVL196334 D261870 IZ261870 SV261870 ACR261870 AMN261870 AWJ261870 BGF261870 BQB261870 BZX261870 CJT261870 CTP261870 DDL261870 DNH261870 DXD261870 EGZ261870 EQV261870 FAR261870 FKN261870 FUJ261870 GEF261870 GOB261870 GXX261870 HHT261870 HRP261870 IBL261870 ILH261870 IVD261870 JEZ261870 JOV261870 JYR261870 KIN261870 KSJ261870 LCF261870 LMB261870 LVX261870 MFT261870 MPP261870 MZL261870 NJH261870 NTD261870 OCZ261870 OMV261870 OWR261870 PGN261870 PQJ261870 QAF261870 QKB261870 QTX261870 RDT261870 RNP261870 RXL261870 SHH261870 SRD261870 TAZ261870 TKV261870 TUR261870 UEN261870 UOJ261870 UYF261870 VIB261870 VRX261870 WBT261870 WLP261870 WVL261870 D327406 IZ327406 SV327406 ACR327406 AMN327406 AWJ327406 BGF327406 BQB327406 BZX327406 CJT327406 CTP327406 DDL327406 DNH327406 DXD327406 EGZ327406 EQV327406 FAR327406 FKN327406 FUJ327406 GEF327406 GOB327406 GXX327406 HHT327406 HRP327406 IBL327406 ILH327406 IVD327406 JEZ327406 JOV327406 JYR327406 KIN327406 KSJ327406 LCF327406 LMB327406 LVX327406 MFT327406 MPP327406 MZL327406 NJH327406 NTD327406 OCZ327406 OMV327406 OWR327406 PGN327406 PQJ327406 QAF327406 QKB327406 QTX327406 RDT327406 RNP327406 RXL327406 SHH327406 SRD327406 TAZ327406 TKV327406 TUR327406 UEN327406 UOJ327406 UYF327406 VIB327406 VRX327406 WBT327406 WLP327406 WVL327406 D392942 IZ392942 SV392942 ACR392942 AMN392942 AWJ392942 BGF392942 BQB392942 BZX392942 CJT392942 CTP392942 DDL392942 DNH392942 DXD392942 EGZ392942 EQV392942 FAR392942 FKN392942 FUJ392942 GEF392942 GOB392942 GXX392942 HHT392942 HRP392942 IBL392942 ILH392942 IVD392942 JEZ392942 JOV392942 JYR392942 KIN392942 KSJ392942 LCF392942 LMB392942 LVX392942 MFT392942 MPP392942 MZL392942 NJH392942 NTD392942 OCZ392942 OMV392942 OWR392942 PGN392942 PQJ392942 QAF392942 QKB392942 QTX392942 RDT392942 RNP392942 RXL392942 SHH392942 SRD392942 TAZ392942 TKV392942 TUR392942 UEN392942 UOJ392942 UYF392942 VIB392942 VRX392942 WBT392942 WLP392942 WVL392942 D458478 IZ458478 SV458478 ACR458478 AMN458478 AWJ458478 BGF458478 BQB458478 BZX458478 CJT458478 CTP458478 DDL458478 DNH458478 DXD458478 EGZ458478 EQV458478 FAR458478 FKN458478 FUJ458478 GEF458478 GOB458478 GXX458478 HHT458478 HRP458478 IBL458478 ILH458478 IVD458478 JEZ458478 JOV458478 JYR458478 KIN458478 KSJ458478 LCF458478 LMB458478 LVX458478 MFT458478 MPP458478 MZL458478 NJH458478 NTD458478 OCZ458478 OMV458478 OWR458478 PGN458478 PQJ458478 QAF458478 QKB458478 QTX458478 RDT458478 RNP458478 RXL458478 SHH458478 SRD458478 TAZ458478 TKV458478 TUR458478 UEN458478 UOJ458478 UYF458478 VIB458478 VRX458478 WBT458478 WLP458478 WVL458478 D524014 IZ524014 SV524014 ACR524014 AMN524014 AWJ524014 BGF524014 BQB524014 BZX524014 CJT524014 CTP524014 DDL524014 DNH524014 DXD524014 EGZ524014 EQV524014 FAR524014 FKN524014 FUJ524014 GEF524014 GOB524014 GXX524014 HHT524014 HRP524014 IBL524014 ILH524014 IVD524014 JEZ524014 JOV524014 JYR524014 KIN524014 KSJ524014 LCF524014 LMB524014 LVX524014 MFT524014 MPP524014 MZL524014 NJH524014 NTD524014 OCZ524014 OMV524014 OWR524014 PGN524014 PQJ524014 QAF524014 QKB524014 QTX524014 RDT524014 RNP524014 RXL524014 SHH524014 SRD524014 TAZ524014 TKV524014 TUR524014 UEN524014 UOJ524014 UYF524014 VIB524014 VRX524014 WBT524014 WLP524014 WVL524014 D589550 IZ589550 SV589550 ACR589550 AMN589550 AWJ589550 BGF589550 BQB589550 BZX589550 CJT589550 CTP589550 DDL589550 DNH589550 DXD589550 EGZ589550 EQV589550 FAR589550 FKN589550 FUJ589550 GEF589550 GOB589550 GXX589550 HHT589550 HRP589550 IBL589550 ILH589550 IVD589550 JEZ589550 JOV589550 JYR589550 KIN589550 KSJ589550 LCF589550 LMB589550 LVX589550 MFT589550 MPP589550 MZL589550 NJH589550 NTD589550 OCZ589550 OMV589550 OWR589550 PGN589550 PQJ589550 QAF589550 QKB589550 QTX589550 RDT589550 RNP589550 RXL589550 SHH589550 SRD589550 TAZ589550 TKV589550 TUR589550 UEN589550 UOJ589550 UYF589550 VIB589550 VRX589550 WBT589550 WLP589550 WVL589550 D655086 IZ655086 SV655086 ACR655086 AMN655086 AWJ655086 BGF655086 BQB655086 BZX655086 CJT655086 CTP655086 DDL655086 DNH655086 DXD655086 EGZ655086 EQV655086 FAR655086 FKN655086 FUJ655086 GEF655086 GOB655086 GXX655086 HHT655086 HRP655086 IBL655086 ILH655086 IVD655086 JEZ655086 JOV655086 JYR655086 KIN655086 KSJ655086 LCF655086 LMB655086 LVX655086 MFT655086 MPP655086 MZL655086 NJH655086 NTD655086 OCZ655086 OMV655086 OWR655086 PGN655086 PQJ655086 QAF655086 QKB655086 QTX655086 RDT655086 RNP655086 RXL655086 SHH655086 SRD655086 TAZ655086 TKV655086 TUR655086 UEN655086 UOJ655086 UYF655086 VIB655086 VRX655086 WBT655086 WLP655086 WVL655086 D720622 IZ720622 SV720622 ACR720622 AMN720622 AWJ720622 BGF720622 BQB720622 BZX720622 CJT720622 CTP720622 DDL720622 DNH720622 DXD720622 EGZ720622 EQV720622 FAR720622 FKN720622 FUJ720622 GEF720622 GOB720622 GXX720622 HHT720622 HRP720622 IBL720622 ILH720622 IVD720622 JEZ720622 JOV720622 JYR720622 KIN720622 KSJ720622 LCF720622 LMB720622 LVX720622 MFT720622 MPP720622 MZL720622 NJH720622 NTD720622 OCZ720622 OMV720622 OWR720622 PGN720622 PQJ720622 QAF720622 QKB720622 QTX720622 RDT720622 RNP720622 RXL720622 SHH720622 SRD720622 TAZ720622 TKV720622 TUR720622 UEN720622 UOJ720622 UYF720622 VIB720622 VRX720622 WBT720622 WLP720622 WVL720622 D786158 IZ786158 SV786158 ACR786158 AMN786158 AWJ786158 BGF786158 BQB786158 BZX786158 CJT786158 CTP786158 DDL786158 DNH786158 DXD786158 EGZ786158 EQV786158 FAR786158 FKN786158 FUJ786158 GEF786158 GOB786158 GXX786158 HHT786158 HRP786158 IBL786158 ILH786158 IVD786158 JEZ786158 JOV786158 JYR786158 KIN786158 KSJ786158 LCF786158 LMB786158 LVX786158 MFT786158 MPP786158 MZL786158 NJH786158 NTD786158 OCZ786158 OMV786158 OWR786158 PGN786158 PQJ786158 QAF786158 QKB786158 QTX786158 RDT786158 RNP786158 RXL786158 SHH786158 SRD786158 TAZ786158 TKV786158 TUR786158 UEN786158 UOJ786158 UYF786158 VIB786158 VRX786158 WBT786158 WLP786158 WVL786158 D851694 IZ851694 SV851694 ACR851694 AMN851694 AWJ851694 BGF851694 BQB851694 BZX851694 CJT851694 CTP851694 DDL851694 DNH851694 DXD851694 EGZ851694 EQV851694 FAR851694 FKN851694 FUJ851694 GEF851694 GOB851694 GXX851694 HHT851694 HRP851694 IBL851694 ILH851694 IVD851694 JEZ851694 JOV851694 JYR851694 KIN851694 KSJ851694 LCF851694 LMB851694 LVX851694 MFT851694 MPP851694 MZL851694 NJH851694 NTD851694 OCZ851694 OMV851694 OWR851694 PGN851694 PQJ851694 QAF851694 QKB851694 QTX851694 RDT851694 RNP851694 RXL851694 SHH851694 SRD851694 TAZ851694 TKV851694 TUR851694 UEN851694 UOJ851694 UYF851694 VIB851694 VRX851694 WBT851694 WLP851694 WVL851694 D917230 IZ917230 SV917230 ACR917230 AMN917230 AWJ917230 BGF917230 BQB917230 BZX917230 CJT917230 CTP917230 DDL917230 DNH917230 DXD917230 EGZ917230 EQV917230 FAR917230 FKN917230 FUJ917230 GEF917230 GOB917230 GXX917230 HHT917230 HRP917230 IBL917230 ILH917230 IVD917230 JEZ917230 JOV917230 JYR917230 KIN917230 KSJ917230 LCF917230 LMB917230 LVX917230 MFT917230 MPP917230 MZL917230 NJH917230 NTD917230 OCZ917230 OMV917230 OWR917230 PGN917230 PQJ917230 QAF917230 QKB917230 QTX917230 RDT917230 RNP917230 RXL917230 SHH917230 SRD917230 TAZ917230 TKV917230 TUR917230 UEN917230 UOJ917230 UYF917230 VIB917230 VRX917230 WBT917230 WLP917230 WVL917230 D982766 IZ982766 SV982766 ACR982766 AMN982766 AWJ982766 BGF982766 BQB982766 BZX982766 CJT982766 CTP982766 DDL982766 DNH982766 DXD982766 EGZ982766 EQV982766 FAR982766 FKN982766 FUJ982766 GEF982766 GOB982766 GXX982766 HHT982766 HRP982766 IBL982766 ILH982766 IVD982766 JEZ982766 JOV982766 JYR982766 KIN982766 KSJ982766 LCF982766 LMB982766 LVX982766 MFT982766 MPP982766 MZL982766 NJH982766 NTD982766 OCZ982766 OMV982766 OWR982766 PGN982766 PQJ982766 QAF982766 QKB982766 QTX982766 RDT982766 RNP982766 RXL982766 SHH982766 SRD982766 TAZ982766 TKV982766 TUR982766 UEN982766 UOJ982766 UYF982766 VIB982766 VRX982766 WBT982766 WLP982766 WVL982766">
      <formula1>"NI,CC"</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theme="8" tint="-0.499984740745262"/>
  </sheetPr>
  <dimension ref="A1:AY131"/>
  <sheetViews>
    <sheetView workbookViewId="0">
      <pane ySplit="1" topLeftCell="A125" activePane="bottomLeft" state="frozen"/>
      <selection pane="bottomLeft" activeCell="K133" sqref="K133"/>
    </sheetView>
  </sheetViews>
  <sheetFormatPr baseColWidth="10" defaultRowHeight="11.25"/>
  <cols>
    <col min="1" max="1" width="8.42578125" style="98" customWidth="1"/>
    <col min="2" max="2" width="9.140625" style="98" hidden="1" customWidth="1"/>
    <col min="3" max="3" width="6.42578125" style="98" customWidth="1"/>
    <col min="4" max="4" width="11.42578125" style="98" hidden="1" customWidth="1"/>
    <col min="5" max="5" width="5" style="98" hidden="1" customWidth="1"/>
    <col min="6" max="6" width="9.42578125" style="98" hidden="1" customWidth="1"/>
    <col min="7" max="9" width="11.42578125" style="215" customWidth="1"/>
    <col min="10" max="10" width="11.5703125" style="98" customWidth="1"/>
    <col min="11" max="11" width="3.7109375" style="98" customWidth="1"/>
    <col min="12" max="12" width="11.28515625" style="98" customWidth="1"/>
    <col min="13" max="13" width="7.140625" style="98" hidden="1" customWidth="1"/>
    <col min="14" max="14" width="5.140625" style="216" hidden="1" customWidth="1"/>
    <col min="15" max="15" width="6.42578125" style="98" hidden="1" customWidth="1"/>
    <col min="16" max="16" width="10.7109375" style="98" hidden="1" customWidth="1"/>
    <col min="17" max="17" width="12.42578125" style="98" hidden="1" customWidth="1"/>
    <col min="18" max="18" width="9" style="98" hidden="1" customWidth="1"/>
    <col min="19" max="19" width="12.85546875" style="98" hidden="1" customWidth="1"/>
    <col min="20" max="20" width="4.140625" style="98" hidden="1" customWidth="1"/>
    <col min="21" max="21" width="7.28515625" style="98" hidden="1" customWidth="1"/>
    <col min="22" max="22" width="12.5703125" style="255" customWidth="1"/>
    <col min="23" max="23" width="7.7109375" style="98" hidden="1" customWidth="1"/>
    <col min="24" max="24" width="10.28515625" style="98" hidden="1" customWidth="1"/>
    <col min="25" max="25" width="17" style="98" hidden="1" customWidth="1"/>
    <col min="26" max="26" width="13.140625" style="98" hidden="1" customWidth="1"/>
    <col min="27" max="27" width="13.85546875" style="98" hidden="1" customWidth="1"/>
    <col min="28" max="28" width="13.140625" style="98" hidden="1" customWidth="1"/>
    <col min="29" max="29" width="16.85546875" style="98" hidden="1" customWidth="1"/>
    <col min="30" max="30" width="11.85546875" style="217" hidden="1" customWidth="1"/>
    <col min="31" max="31" width="7.28515625" style="98" hidden="1" customWidth="1"/>
    <col min="32" max="32" width="8.5703125" style="98" hidden="1" customWidth="1"/>
    <col min="33" max="33" width="9.5703125" style="98" hidden="1" customWidth="1"/>
    <col min="34" max="34" width="8.42578125" style="98" hidden="1" customWidth="1"/>
    <col min="35" max="35" width="9.5703125" style="98" hidden="1" customWidth="1"/>
    <col min="36" max="36" width="8" style="98" hidden="1" customWidth="1"/>
    <col min="37" max="37" width="27.28515625" style="98" hidden="1" customWidth="1"/>
    <col min="38" max="38" width="0.140625" style="98" customWidth="1"/>
    <col min="39" max="40" width="11.42578125" style="98"/>
    <col min="41" max="41" width="13" style="255" customWidth="1"/>
    <col min="42" max="42" width="11.42578125" style="98"/>
    <col min="43" max="43" width="46.28515625" style="98" customWidth="1"/>
    <col min="44" max="48" width="11.42578125" style="98" hidden="1" customWidth="1"/>
    <col min="49" max="49" width="11.5703125" style="255" bestFit="1" customWidth="1"/>
    <col min="50" max="50" width="12.42578125" style="255" bestFit="1" customWidth="1"/>
    <col min="51" max="51" width="85.7109375" style="98" customWidth="1"/>
    <col min="52" max="256" width="11.42578125" style="98"/>
    <col min="257" max="257" width="8.42578125" style="98" customWidth="1"/>
    <col min="258" max="258" width="9.140625" style="98" customWidth="1"/>
    <col min="259" max="259" width="6.42578125" style="98" customWidth="1"/>
    <col min="260" max="260" width="11.42578125" style="98" customWidth="1"/>
    <col min="261" max="261" width="5" style="98" customWidth="1"/>
    <col min="262" max="262" width="9.42578125" style="98" customWidth="1"/>
    <col min="263" max="265" width="11.42578125" style="98" customWidth="1"/>
    <col min="266" max="266" width="11.5703125" style="98" customWidth="1"/>
    <col min="267" max="267" width="3.7109375" style="98" customWidth="1"/>
    <col min="268" max="268" width="11.28515625" style="98" customWidth="1"/>
    <col min="269" max="269" width="7.140625" style="98" customWidth="1"/>
    <col min="270" max="270" width="5.140625" style="98" customWidth="1"/>
    <col min="271" max="271" width="6.42578125" style="98" customWidth="1"/>
    <col min="272" max="272" width="10.7109375" style="98" customWidth="1"/>
    <col min="273" max="273" width="12.42578125" style="98" customWidth="1"/>
    <col min="274" max="274" width="9" style="98" customWidth="1"/>
    <col min="275" max="275" width="12.85546875" style="98" customWidth="1"/>
    <col min="276" max="276" width="4.140625" style="98" customWidth="1"/>
    <col min="277" max="277" width="7.28515625" style="98" customWidth="1"/>
    <col min="278" max="278" width="9.42578125" style="98" customWidth="1"/>
    <col min="279" max="279" width="7.7109375" style="98" customWidth="1"/>
    <col min="280" max="280" width="10.28515625" style="98" customWidth="1"/>
    <col min="281" max="281" width="17" style="98" customWidth="1"/>
    <col min="282" max="292" width="0" style="98" hidden="1" customWidth="1"/>
    <col min="293" max="293" width="27.28515625" style="98" customWidth="1"/>
    <col min="294" max="294" width="0.140625" style="98" customWidth="1"/>
    <col min="295" max="296" width="11.42578125" style="98"/>
    <col min="297" max="297" width="11.7109375" style="98" customWidth="1"/>
    <col min="298" max="298" width="11.42578125" style="98"/>
    <col min="299" max="299" width="46.28515625" style="98" customWidth="1"/>
    <col min="300" max="304" width="11.42578125" style="98" customWidth="1"/>
    <col min="305" max="512" width="11.42578125" style="98"/>
    <col min="513" max="513" width="8.42578125" style="98" customWidth="1"/>
    <col min="514" max="514" width="9.140625" style="98" customWidth="1"/>
    <col min="515" max="515" width="6.42578125" style="98" customWidth="1"/>
    <col min="516" max="516" width="11.42578125" style="98" customWidth="1"/>
    <col min="517" max="517" width="5" style="98" customWidth="1"/>
    <col min="518" max="518" width="9.42578125" style="98" customWidth="1"/>
    <col min="519" max="521" width="11.42578125" style="98" customWidth="1"/>
    <col min="522" max="522" width="11.5703125" style="98" customWidth="1"/>
    <col min="523" max="523" width="3.7109375" style="98" customWidth="1"/>
    <col min="524" max="524" width="11.28515625" style="98" customWidth="1"/>
    <col min="525" max="525" width="7.140625" style="98" customWidth="1"/>
    <col min="526" max="526" width="5.140625" style="98" customWidth="1"/>
    <col min="527" max="527" width="6.42578125" style="98" customWidth="1"/>
    <col min="528" max="528" width="10.7109375" style="98" customWidth="1"/>
    <col min="529" max="529" width="12.42578125" style="98" customWidth="1"/>
    <col min="530" max="530" width="9" style="98" customWidth="1"/>
    <col min="531" max="531" width="12.85546875" style="98" customWidth="1"/>
    <col min="532" max="532" width="4.140625" style="98" customWidth="1"/>
    <col min="533" max="533" width="7.28515625" style="98" customWidth="1"/>
    <col min="534" max="534" width="9.42578125" style="98" customWidth="1"/>
    <col min="535" max="535" width="7.7109375" style="98" customWidth="1"/>
    <col min="536" max="536" width="10.28515625" style="98" customWidth="1"/>
    <col min="537" max="537" width="17" style="98" customWidth="1"/>
    <col min="538" max="548" width="0" style="98" hidden="1" customWidth="1"/>
    <col min="549" max="549" width="27.28515625" style="98" customWidth="1"/>
    <col min="550" max="550" width="0.140625" style="98" customWidth="1"/>
    <col min="551" max="552" width="11.42578125" style="98"/>
    <col min="553" max="553" width="11.7109375" style="98" customWidth="1"/>
    <col min="554" max="554" width="11.42578125" style="98"/>
    <col min="555" max="555" width="46.28515625" style="98" customWidth="1"/>
    <col min="556" max="560" width="11.42578125" style="98" customWidth="1"/>
    <col min="561" max="768" width="11.42578125" style="98"/>
    <col min="769" max="769" width="8.42578125" style="98" customWidth="1"/>
    <col min="770" max="770" width="9.140625" style="98" customWidth="1"/>
    <col min="771" max="771" width="6.42578125" style="98" customWidth="1"/>
    <col min="772" max="772" width="11.42578125" style="98" customWidth="1"/>
    <col min="773" max="773" width="5" style="98" customWidth="1"/>
    <col min="774" max="774" width="9.42578125" style="98" customWidth="1"/>
    <col min="775" max="777" width="11.42578125" style="98" customWidth="1"/>
    <col min="778" max="778" width="11.5703125" style="98" customWidth="1"/>
    <col min="779" max="779" width="3.7109375" style="98" customWidth="1"/>
    <col min="780" max="780" width="11.28515625" style="98" customWidth="1"/>
    <col min="781" max="781" width="7.140625" style="98" customWidth="1"/>
    <col min="782" max="782" width="5.140625" style="98" customWidth="1"/>
    <col min="783" max="783" width="6.42578125" style="98" customWidth="1"/>
    <col min="784" max="784" width="10.7109375" style="98" customWidth="1"/>
    <col min="785" max="785" width="12.42578125" style="98" customWidth="1"/>
    <col min="786" max="786" width="9" style="98" customWidth="1"/>
    <col min="787" max="787" width="12.85546875" style="98" customWidth="1"/>
    <col min="788" max="788" width="4.140625" style="98" customWidth="1"/>
    <col min="789" max="789" width="7.28515625" style="98" customWidth="1"/>
    <col min="790" max="790" width="9.42578125" style="98" customWidth="1"/>
    <col min="791" max="791" width="7.7109375" style="98" customWidth="1"/>
    <col min="792" max="792" width="10.28515625" style="98" customWidth="1"/>
    <col min="793" max="793" width="17" style="98" customWidth="1"/>
    <col min="794" max="804" width="0" style="98" hidden="1" customWidth="1"/>
    <col min="805" max="805" width="27.28515625" style="98" customWidth="1"/>
    <col min="806" max="806" width="0.140625" style="98" customWidth="1"/>
    <col min="807" max="808" width="11.42578125" style="98"/>
    <col min="809" max="809" width="11.7109375" style="98" customWidth="1"/>
    <col min="810" max="810" width="11.42578125" style="98"/>
    <col min="811" max="811" width="46.28515625" style="98" customWidth="1"/>
    <col min="812" max="816" width="11.42578125" style="98" customWidth="1"/>
    <col min="817" max="1024" width="11.42578125" style="98"/>
    <col min="1025" max="1025" width="8.42578125" style="98" customWidth="1"/>
    <col min="1026" max="1026" width="9.140625" style="98" customWidth="1"/>
    <col min="1027" max="1027" width="6.42578125" style="98" customWidth="1"/>
    <col min="1028" max="1028" width="11.42578125" style="98" customWidth="1"/>
    <col min="1029" max="1029" width="5" style="98" customWidth="1"/>
    <col min="1030" max="1030" width="9.42578125" style="98" customWidth="1"/>
    <col min="1031" max="1033" width="11.42578125" style="98" customWidth="1"/>
    <col min="1034" max="1034" width="11.5703125" style="98" customWidth="1"/>
    <col min="1035" max="1035" width="3.7109375" style="98" customWidth="1"/>
    <col min="1036" max="1036" width="11.28515625" style="98" customWidth="1"/>
    <col min="1037" max="1037" width="7.140625" style="98" customWidth="1"/>
    <col min="1038" max="1038" width="5.140625" style="98" customWidth="1"/>
    <col min="1039" max="1039" width="6.42578125" style="98" customWidth="1"/>
    <col min="1040" max="1040" width="10.7109375" style="98" customWidth="1"/>
    <col min="1041" max="1041" width="12.42578125" style="98" customWidth="1"/>
    <col min="1042" max="1042" width="9" style="98" customWidth="1"/>
    <col min="1043" max="1043" width="12.85546875" style="98" customWidth="1"/>
    <col min="1044" max="1044" width="4.140625" style="98" customWidth="1"/>
    <col min="1045" max="1045" width="7.28515625" style="98" customWidth="1"/>
    <col min="1046" max="1046" width="9.42578125" style="98" customWidth="1"/>
    <col min="1047" max="1047" width="7.7109375" style="98" customWidth="1"/>
    <col min="1048" max="1048" width="10.28515625" style="98" customWidth="1"/>
    <col min="1049" max="1049" width="17" style="98" customWidth="1"/>
    <col min="1050" max="1060" width="0" style="98" hidden="1" customWidth="1"/>
    <col min="1061" max="1061" width="27.28515625" style="98" customWidth="1"/>
    <col min="1062" max="1062" width="0.140625" style="98" customWidth="1"/>
    <col min="1063" max="1064" width="11.42578125" style="98"/>
    <col min="1065" max="1065" width="11.7109375" style="98" customWidth="1"/>
    <col min="1066" max="1066" width="11.42578125" style="98"/>
    <col min="1067" max="1067" width="46.28515625" style="98" customWidth="1"/>
    <col min="1068" max="1072" width="11.42578125" style="98" customWidth="1"/>
    <col min="1073" max="1280" width="11.42578125" style="98"/>
    <col min="1281" max="1281" width="8.42578125" style="98" customWidth="1"/>
    <col min="1282" max="1282" width="9.140625" style="98" customWidth="1"/>
    <col min="1283" max="1283" width="6.42578125" style="98" customWidth="1"/>
    <col min="1284" max="1284" width="11.42578125" style="98" customWidth="1"/>
    <col min="1285" max="1285" width="5" style="98" customWidth="1"/>
    <col min="1286" max="1286" width="9.42578125" style="98" customWidth="1"/>
    <col min="1287" max="1289" width="11.42578125" style="98" customWidth="1"/>
    <col min="1290" max="1290" width="11.5703125" style="98" customWidth="1"/>
    <col min="1291" max="1291" width="3.7109375" style="98" customWidth="1"/>
    <col min="1292" max="1292" width="11.28515625" style="98" customWidth="1"/>
    <col min="1293" max="1293" width="7.140625" style="98" customWidth="1"/>
    <col min="1294" max="1294" width="5.140625" style="98" customWidth="1"/>
    <col min="1295" max="1295" width="6.42578125" style="98" customWidth="1"/>
    <col min="1296" max="1296" width="10.7109375" style="98" customWidth="1"/>
    <col min="1297" max="1297" width="12.42578125" style="98" customWidth="1"/>
    <col min="1298" max="1298" width="9" style="98" customWidth="1"/>
    <col min="1299" max="1299" width="12.85546875" style="98" customWidth="1"/>
    <col min="1300" max="1300" width="4.140625" style="98" customWidth="1"/>
    <col min="1301" max="1301" width="7.28515625" style="98" customWidth="1"/>
    <col min="1302" max="1302" width="9.42578125" style="98" customWidth="1"/>
    <col min="1303" max="1303" width="7.7109375" style="98" customWidth="1"/>
    <col min="1304" max="1304" width="10.28515625" style="98" customWidth="1"/>
    <col min="1305" max="1305" width="17" style="98" customWidth="1"/>
    <col min="1306" max="1316" width="0" style="98" hidden="1" customWidth="1"/>
    <col min="1317" max="1317" width="27.28515625" style="98" customWidth="1"/>
    <col min="1318" max="1318" width="0.140625" style="98" customWidth="1"/>
    <col min="1319" max="1320" width="11.42578125" style="98"/>
    <col min="1321" max="1321" width="11.7109375" style="98" customWidth="1"/>
    <col min="1322" max="1322" width="11.42578125" style="98"/>
    <col min="1323" max="1323" width="46.28515625" style="98" customWidth="1"/>
    <col min="1324" max="1328" width="11.42578125" style="98" customWidth="1"/>
    <col min="1329" max="1536" width="11.42578125" style="98"/>
    <col min="1537" max="1537" width="8.42578125" style="98" customWidth="1"/>
    <col min="1538" max="1538" width="9.140625" style="98" customWidth="1"/>
    <col min="1539" max="1539" width="6.42578125" style="98" customWidth="1"/>
    <col min="1540" max="1540" width="11.42578125" style="98" customWidth="1"/>
    <col min="1541" max="1541" width="5" style="98" customWidth="1"/>
    <col min="1542" max="1542" width="9.42578125" style="98" customWidth="1"/>
    <col min="1543" max="1545" width="11.42578125" style="98" customWidth="1"/>
    <col min="1546" max="1546" width="11.5703125" style="98" customWidth="1"/>
    <col min="1547" max="1547" width="3.7109375" style="98" customWidth="1"/>
    <col min="1548" max="1548" width="11.28515625" style="98" customWidth="1"/>
    <col min="1549" max="1549" width="7.140625" style="98" customWidth="1"/>
    <col min="1550" max="1550" width="5.140625" style="98" customWidth="1"/>
    <col min="1551" max="1551" width="6.42578125" style="98" customWidth="1"/>
    <col min="1552" max="1552" width="10.7109375" style="98" customWidth="1"/>
    <col min="1553" max="1553" width="12.42578125" style="98" customWidth="1"/>
    <col min="1554" max="1554" width="9" style="98" customWidth="1"/>
    <col min="1555" max="1555" width="12.85546875" style="98" customWidth="1"/>
    <col min="1556" max="1556" width="4.140625" style="98" customWidth="1"/>
    <col min="1557" max="1557" width="7.28515625" style="98" customWidth="1"/>
    <col min="1558" max="1558" width="9.42578125" style="98" customWidth="1"/>
    <col min="1559" max="1559" width="7.7109375" style="98" customWidth="1"/>
    <col min="1560" max="1560" width="10.28515625" style="98" customWidth="1"/>
    <col min="1561" max="1561" width="17" style="98" customWidth="1"/>
    <col min="1562" max="1572" width="0" style="98" hidden="1" customWidth="1"/>
    <col min="1573" max="1573" width="27.28515625" style="98" customWidth="1"/>
    <col min="1574" max="1574" width="0.140625" style="98" customWidth="1"/>
    <col min="1575" max="1576" width="11.42578125" style="98"/>
    <col min="1577" max="1577" width="11.7109375" style="98" customWidth="1"/>
    <col min="1578" max="1578" width="11.42578125" style="98"/>
    <col min="1579" max="1579" width="46.28515625" style="98" customWidth="1"/>
    <col min="1580" max="1584" width="11.42578125" style="98" customWidth="1"/>
    <col min="1585" max="1792" width="11.42578125" style="98"/>
    <col min="1793" max="1793" width="8.42578125" style="98" customWidth="1"/>
    <col min="1794" max="1794" width="9.140625" style="98" customWidth="1"/>
    <col min="1795" max="1795" width="6.42578125" style="98" customWidth="1"/>
    <col min="1796" max="1796" width="11.42578125" style="98" customWidth="1"/>
    <col min="1797" max="1797" width="5" style="98" customWidth="1"/>
    <col min="1798" max="1798" width="9.42578125" style="98" customWidth="1"/>
    <col min="1799" max="1801" width="11.42578125" style="98" customWidth="1"/>
    <col min="1802" max="1802" width="11.5703125" style="98" customWidth="1"/>
    <col min="1803" max="1803" width="3.7109375" style="98" customWidth="1"/>
    <col min="1804" max="1804" width="11.28515625" style="98" customWidth="1"/>
    <col min="1805" max="1805" width="7.140625" style="98" customWidth="1"/>
    <col min="1806" max="1806" width="5.140625" style="98" customWidth="1"/>
    <col min="1807" max="1807" width="6.42578125" style="98" customWidth="1"/>
    <col min="1808" max="1808" width="10.7109375" style="98" customWidth="1"/>
    <col min="1809" max="1809" width="12.42578125" style="98" customWidth="1"/>
    <col min="1810" max="1810" width="9" style="98" customWidth="1"/>
    <col min="1811" max="1811" width="12.85546875" style="98" customWidth="1"/>
    <col min="1812" max="1812" width="4.140625" style="98" customWidth="1"/>
    <col min="1813" max="1813" width="7.28515625" style="98" customWidth="1"/>
    <col min="1814" max="1814" width="9.42578125" style="98" customWidth="1"/>
    <col min="1815" max="1815" width="7.7109375" style="98" customWidth="1"/>
    <col min="1816" max="1816" width="10.28515625" style="98" customWidth="1"/>
    <col min="1817" max="1817" width="17" style="98" customWidth="1"/>
    <col min="1818" max="1828" width="0" style="98" hidden="1" customWidth="1"/>
    <col min="1829" max="1829" width="27.28515625" style="98" customWidth="1"/>
    <col min="1830" max="1830" width="0.140625" style="98" customWidth="1"/>
    <col min="1831" max="1832" width="11.42578125" style="98"/>
    <col min="1833" max="1833" width="11.7109375" style="98" customWidth="1"/>
    <col min="1834" max="1834" width="11.42578125" style="98"/>
    <col min="1835" max="1835" width="46.28515625" style="98" customWidth="1"/>
    <col min="1836" max="1840" width="11.42578125" style="98" customWidth="1"/>
    <col min="1841" max="2048" width="11.42578125" style="98"/>
    <col min="2049" max="2049" width="8.42578125" style="98" customWidth="1"/>
    <col min="2050" max="2050" width="9.140625" style="98" customWidth="1"/>
    <col min="2051" max="2051" width="6.42578125" style="98" customWidth="1"/>
    <col min="2052" max="2052" width="11.42578125" style="98" customWidth="1"/>
    <col min="2053" max="2053" width="5" style="98" customWidth="1"/>
    <col min="2054" max="2054" width="9.42578125" style="98" customWidth="1"/>
    <col min="2055" max="2057" width="11.42578125" style="98" customWidth="1"/>
    <col min="2058" max="2058" width="11.5703125" style="98" customWidth="1"/>
    <col min="2059" max="2059" width="3.7109375" style="98" customWidth="1"/>
    <col min="2060" max="2060" width="11.28515625" style="98" customWidth="1"/>
    <col min="2061" max="2061" width="7.140625" style="98" customWidth="1"/>
    <col min="2062" max="2062" width="5.140625" style="98" customWidth="1"/>
    <col min="2063" max="2063" width="6.42578125" style="98" customWidth="1"/>
    <col min="2064" max="2064" width="10.7109375" style="98" customWidth="1"/>
    <col min="2065" max="2065" width="12.42578125" style="98" customWidth="1"/>
    <col min="2066" max="2066" width="9" style="98" customWidth="1"/>
    <col min="2067" max="2067" width="12.85546875" style="98" customWidth="1"/>
    <col min="2068" max="2068" width="4.140625" style="98" customWidth="1"/>
    <col min="2069" max="2069" width="7.28515625" style="98" customWidth="1"/>
    <col min="2070" max="2070" width="9.42578125" style="98" customWidth="1"/>
    <col min="2071" max="2071" width="7.7109375" style="98" customWidth="1"/>
    <col min="2072" max="2072" width="10.28515625" style="98" customWidth="1"/>
    <col min="2073" max="2073" width="17" style="98" customWidth="1"/>
    <col min="2074" max="2084" width="0" style="98" hidden="1" customWidth="1"/>
    <col min="2085" max="2085" width="27.28515625" style="98" customWidth="1"/>
    <col min="2086" max="2086" width="0.140625" style="98" customWidth="1"/>
    <col min="2087" max="2088" width="11.42578125" style="98"/>
    <col min="2089" max="2089" width="11.7109375" style="98" customWidth="1"/>
    <col min="2090" max="2090" width="11.42578125" style="98"/>
    <col min="2091" max="2091" width="46.28515625" style="98" customWidth="1"/>
    <col min="2092" max="2096" width="11.42578125" style="98" customWidth="1"/>
    <col min="2097" max="2304" width="11.42578125" style="98"/>
    <col min="2305" max="2305" width="8.42578125" style="98" customWidth="1"/>
    <col min="2306" max="2306" width="9.140625" style="98" customWidth="1"/>
    <col min="2307" max="2307" width="6.42578125" style="98" customWidth="1"/>
    <col min="2308" max="2308" width="11.42578125" style="98" customWidth="1"/>
    <col min="2309" max="2309" width="5" style="98" customWidth="1"/>
    <col min="2310" max="2310" width="9.42578125" style="98" customWidth="1"/>
    <col min="2311" max="2313" width="11.42578125" style="98" customWidth="1"/>
    <col min="2314" max="2314" width="11.5703125" style="98" customWidth="1"/>
    <col min="2315" max="2315" width="3.7109375" style="98" customWidth="1"/>
    <col min="2316" max="2316" width="11.28515625" style="98" customWidth="1"/>
    <col min="2317" max="2317" width="7.140625" style="98" customWidth="1"/>
    <col min="2318" max="2318" width="5.140625" style="98" customWidth="1"/>
    <col min="2319" max="2319" width="6.42578125" style="98" customWidth="1"/>
    <col min="2320" max="2320" width="10.7109375" style="98" customWidth="1"/>
    <col min="2321" max="2321" width="12.42578125" style="98" customWidth="1"/>
    <col min="2322" max="2322" width="9" style="98" customWidth="1"/>
    <col min="2323" max="2323" width="12.85546875" style="98" customWidth="1"/>
    <col min="2324" max="2324" width="4.140625" style="98" customWidth="1"/>
    <col min="2325" max="2325" width="7.28515625" style="98" customWidth="1"/>
    <col min="2326" max="2326" width="9.42578125" style="98" customWidth="1"/>
    <col min="2327" max="2327" width="7.7109375" style="98" customWidth="1"/>
    <col min="2328" max="2328" width="10.28515625" style="98" customWidth="1"/>
    <col min="2329" max="2329" width="17" style="98" customWidth="1"/>
    <col min="2330" max="2340" width="0" style="98" hidden="1" customWidth="1"/>
    <col min="2341" max="2341" width="27.28515625" style="98" customWidth="1"/>
    <col min="2342" max="2342" width="0.140625" style="98" customWidth="1"/>
    <col min="2343" max="2344" width="11.42578125" style="98"/>
    <col min="2345" max="2345" width="11.7109375" style="98" customWidth="1"/>
    <col min="2346" max="2346" width="11.42578125" style="98"/>
    <col min="2347" max="2347" width="46.28515625" style="98" customWidth="1"/>
    <col min="2348" max="2352" width="11.42578125" style="98" customWidth="1"/>
    <col min="2353" max="2560" width="11.42578125" style="98"/>
    <col min="2561" max="2561" width="8.42578125" style="98" customWidth="1"/>
    <col min="2562" max="2562" width="9.140625" style="98" customWidth="1"/>
    <col min="2563" max="2563" width="6.42578125" style="98" customWidth="1"/>
    <col min="2564" max="2564" width="11.42578125" style="98" customWidth="1"/>
    <col min="2565" max="2565" width="5" style="98" customWidth="1"/>
    <col min="2566" max="2566" width="9.42578125" style="98" customWidth="1"/>
    <col min="2567" max="2569" width="11.42578125" style="98" customWidth="1"/>
    <col min="2570" max="2570" width="11.5703125" style="98" customWidth="1"/>
    <col min="2571" max="2571" width="3.7109375" style="98" customWidth="1"/>
    <col min="2572" max="2572" width="11.28515625" style="98" customWidth="1"/>
    <col min="2573" max="2573" width="7.140625" style="98" customWidth="1"/>
    <col min="2574" max="2574" width="5.140625" style="98" customWidth="1"/>
    <col min="2575" max="2575" width="6.42578125" style="98" customWidth="1"/>
    <col min="2576" max="2576" width="10.7109375" style="98" customWidth="1"/>
    <col min="2577" max="2577" width="12.42578125" style="98" customWidth="1"/>
    <col min="2578" max="2578" width="9" style="98" customWidth="1"/>
    <col min="2579" max="2579" width="12.85546875" style="98" customWidth="1"/>
    <col min="2580" max="2580" width="4.140625" style="98" customWidth="1"/>
    <col min="2581" max="2581" width="7.28515625" style="98" customWidth="1"/>
    <col min="2582" max="2582" width="9.42578125" style="98" customWidth="1"/>
    <col min="2583" max="2583" width="7.7109375" style="98" customWidth="1"/>
    <col min="2584" max="2584" width="10.28515625" style="98" customWidth="1"/>
    <col min="2585" max="2585" width="17" style="98" customWidth="1"/>
    <col min="2586" max="2596" width="0" style="98" hidden="1" customWidth="1"/>
    <col min="2597" max="2597" width="27.28515625" style="98" customWidth="1"/>
    <col min="2598" max="2598" width="0.140625" style="98" customWidth="1"/>
    <col min="2599" max="2600" width="11.42578125" style="98"/>
    <col min="2601" max="2601" width="11.7109375" style="98" customWidth="1"/>
    <col min="2602" max="2602" width="11.42578125" style="98"/>
    <col min="2603" max="2603" width="46.28515625" style="98" customWidth="1"/>
    <col min="2604" max="2608" width="11.42578125" style="98" customWidth="1"/>
    <col min="2609" max="2816" width="11.42578125" style="98"/>
    <col min="2817" max="2817" width="8.42578125" style="98" customWidth="1"/>
    <col min="2818" max="2818" width="9.140625" style="98" customWidth="1"/>
    <col min="2819" max="2819" width="6.42578125" style="98" customWidth="1"/>
    <col min="2820" max="2820" width="11.42578125" style="98" customWidth="1"/>
    <col min="2821" max="2821" width="5" style="98" customWidth="1"/>
    <col min="2822" max="2822" width="9.42578125" style="98" customWidth="1"/>
    <col min="2823" max="2825" width="11.42578125" style="98" customWidth="1"/>
    <col min="2826" max="2826" width="11.5703125" style="98" customWidth="1"/>
    <col min="2827" max="2827" width="3.7109375" style="98" customWidth="1"/>
    <col min="2828" max="2828" width="11.28515625" style="98" customWidth="1"/>
    <col min="2829" max="2829" width="7.140625" style="98" customWidth="1"/>
    <col min="2830" max="2830" width="5.140625" style="98" customWidth="1"/>
    <col min="2831" max="2831" width="6.42578125" style="98" customWidth="1"/>
    <col min="2832" max="2832" width="10.7109375" style="98" customWidth="1"/>
    <col min="2833" max="2833" width="12.42578125" style="98" customWidth="1"/>
    <col min="2834" max="2834" width="9" style="98" customWidth="1"/>
    <col min="2835" max="2835" width="12.85546875" style="98" customWidth="1"/>
    <col min="2836" max="2836" width="4.140625" style="98" customWidth="1"/>
    <col min="2837" max="2837" width="7.28515625" style="98" customWidth="1"/>
    <col min="2838" max="2838" width="9.42578125" style="98" customWidth="1"/>
    <col min="2839" max="2839" width="7.7109375" style="98" customWidth="1"/>
    <col min="2840" max="2840" width="10.28515625" style="98" customWidth="1"/>
    <col min="2841" max="2841" width="17" style="98" customWidth="1"/>
    <col min="2842" max="2852" width="0" style="98" hidden="1" customWidth="1"/>
    <col min="2853" max="2853" width="27.28515625" style="98" customWidth="1"/>
    <col min="2854" max="2854" width="0.140625" style="98" customWidth="1"/>
    <col min="2855" max="2856" width="11.42578125" style="98"/>
    <col min="2857" max="2857" width="11.7109375" style="98" customWidth="1"/>
    <col min="2858" max="2858" width="11.42578125" style="98"/>
    <col min="2859" max="2859" width="46.28515625" style="98" customWidth="1"/>
    <col min="2860" max="2864" width="11.42578125" style="98" customWidth="1"/>
    <col min="2865" max="3072" width="11.42578125" style="98"/>
    <col min="3073" max="3073" width="8.42578125" style="98" customWidth="1"/>
    <col min="3074" max="3074" width="9.140625" style="98" customWidth="1"/>
    <col min="3075" max="3075" width="6.42578125" style="98" customWidth="1"/>
    <col min="3076" max="3076" width="11.42578125" style="98" customWidth="1"/>
    <col min="3077" max="3077" width="5" style="98" customWidth="1"/>
    <col min="3078" max="3078" width="9.42578125" style="98" customWidth="1"/>
    <col min="3079" max="3081" width="11.42578125" style="98" customWidth="1"/>
    <col min="3082" max="3082" width="11.5703125" style="98" customWidth="1"/>
    <col min="3083" max="3083" width="3.7109375" style="98" customWidth="1"/>
    <col min="3084" max="3084" width="11.28515625" style="98" customWidth="1"/>
    <col min="3085" max="3085" width="7.140625" style="98" customWidth="1"/>
    <col min="3086" max="3086" width="5.140625" style="98" customWidth="1"/>
    <col min="3087" max="3087" width="6.42578125" style="98" customWidth="1"/>
    <col min="3088" max="3088" width="10.7109375" style="98" customWidth="1"/>
    <col min="3089" max="3089" width="12.42578125" style="98" customWidth="1"/>
    <col min="3090" max="3090" width="9" style="98" customWidth="1"/>
    <col min="3091" max="3091" width="12.85546875" style="98" customWidth="1"/>
    <col min="3092" max="3092" width="4.140625" style="98" customWidth="1"/>
    <col min="3093" max="3093" width="7.28515625" style="98" customWidth="1"/>
    <col min="3094" max="3094" width="9.42578125" style="98" customWidth="1"/>
    <col min="3095" max="3095" width="7.7109375" style="98" customWidth="1"/>
    <col min="3096" max="3096" width="10.28515625" style="98" customWidth="1"/>
    <col min="3097" max="3097" width="17" style="98" customWidth="1"/>
    <col min="3098" max="3108" width="0" style="98" hidden="1" customWidth="1"/>
    <col min="3109" max="3109" width="27.28515625" style="98" customWidth="1"/>
    <col min="3110" max="3110" width="0.140625" style="98" customWidth="1"/>
    <col min="3111" max="3112" width="11.42578125" style="98"/>
    <col min="3113" max="3113" width="11.7109375" style="98" customWidth="1"/>
    <col min="3114" max="3114" width="11.42578125" style="98"/>
    <col min="3115" max="3115" width="46.28515625" style="98" customWidth="1"/>
    <col min="3116" max="3120" width="11.42578125" style="98" customWidth="1"/>
    <col min="3121" max="3328" width="11.42578125" style="98"/>
    <col min="3329" max="3329" width="8.42578125" style="98" customWidth="1"/>
    <col min="3330" max="3330" width="9.140625" style="98" customWidth="1"/>
    <col min="3331" max="3331" width="6.42578125" style="98" customWidth="1"/>
    <col min="3332" max="3332" width="11.42578125" style="98" customWidth="1"/>
    <col min="3333" max="3333" width="5" style="98" customWidth="1"/>
    <col min="3334" max="3334" width="9.42578125" style="98" customWidth="1"/>
    <col min="3335" max="3337" width="11.42578125" style="98" customWidth="1"/>
    <col min="3338" max="3338" width="11.5703125" style="98" customWidth="1"/>
    <col min="3339" max="3339" width="3.7109375" style="98" customWidth="1"/>
    <col min="3340" max="3340" width="11.28515625" style="98" customWidth="1"/>
    <col min="3341" max="3341" width="7.140625" style="98" customWidth="1"/>
    <col min="3342" max="3342" width="5.140625" style="98" customWidth="1"/>
    <col min="3343" max="3343" width="6.42578125" style="98" customWidth="1"/>
    <col min="3344" max="3344" width="10.7109375" style="98" customWidth="1"/>
    <col min="3345" max="3345" width="12.42578125" style="98" customWidth="1"/>
    <col min="3346" max="3346" width="9" style="98" customWidth="1"/>
    <col min="3347" max="3347" width="12.85546875" style="98" customWidth="1"/>
    <col min="3348" max="3348" width="4.140625" style="98" customWidth="1"/>
    <col min="3349" max="3349" width="7.28515625" style="98" customWidth="1"/>
    <col min="3350" max="3350" width="9.42578125" style="98" customWidth="1"/>
    <col min="3351" max="3351" width="7.7109375" style="98" customWidth="1"/>
    <col min="3352" max="3352" width="10.28515625" style="98" customWidth="1"/>
    <col min="3353" max="3353" width="17" style="98" customWidth="1"/>
    <col min="3354" max="3364" width="0" style="98" hidden="1" customWidth="1"/>
    <col min="3365" max="3365" width="27.28515625" style="98" customWidth="1"/>
    <col min="3366" max="3366" width="0.140625" style="98" customWidth="1"/>
    <col min="3367" max="3368" width="11.42578125" style="98"/>
    <col min="3369" max="3369" width="11.7109375" style="98" customWidth="1"/>
    <col min="3370" max="3370" width="11.42578125" style="98"/>
    <col min="3371" max="3371" width="46.28515625" style="98" customWidth="1"/>
    <col min="3372" max="3376" width="11.42578125" style="98" customWidth="1"/>
    <col min="3377" max="3584" width="11.42578125" style="98"/>
    <col min="3585" max="3585" width="8.42578125" style="98" customWidth="1"/>
    <col min="3586" max="3586" width="9.140625" style="98" customWidth="1"/>
    <col min="3587" max="3587" width="6.42578125" style="98" customWidth="1"/>
    <col min="3588" max="3588" width="11.42578125" style="98" customWidth="1"/>
    <col min="3589" max="3589" width="5" style="98" customWidth="1"/>
    <col min="3590" max="3590" width="9.42578125" style="98" customWidth="1"/>
    <col min="3591" max="3593" width="11.42578125" style="98" customWidth="1"/>
    <col min="3594" max="3594" width="11.5703125" style="98" customWidth="1"/>
    <col min="3595" max="3595" width="3.7109375" style="98" customWidth="1"/>
    <col min="3596" max="3596" width="11.28515625" style="98" customWidth="1"/>
    <col min="3597" max="3597" width="7.140625" style="98" customWidth="1"/>
    <col min="3598" max="3598" width="5.140625" style="98" customWidth="1"/>
    <col min="3599" max="3599" width="6.42578125" style="98" customWidth="1"/>
    <col min="3600" max="3600" width="10.7109375" style="98" customWidth="1"/>
    <col min="3601" max="3601" width="12.42578125" style="98" customWidth="1"/>
    <col min="3602" max="3602" width="9" style="98" customWidth="1"/>
    <col min="3603" max="3603" width="12.85546875" style="98" customWidth="1"/>
    <col min="3604" max="3604" width="4.140625" style="98" customWidth="1"/>
    <col min="3605" max="3605" width="7.28515625" style="98" customWidth="1"/>
    <col min="3606" max="3606" width="9.42578125" style="98" customWidth="1"/>
    <col min="3607" max="3607" width="7.7109375" style="98" customWidth="1"/>
    <col min="3608" max="3608" width="10.28515625" style="98" customWidth="1"/>
    <col min="3609" max="3609" width="17" style="98" customWidth="1"/>
    <col min="3610" max="3620" width="0" style="98" hidden="1" customWidth="1"/>
    <col min="3621" max="3621" width="27.28515625" style="98" customWidth="1"/>
    <col min="3622" max="3622" width="0.140625" style="98" customWidth="1"/>
    <col min="3623" max="3624" width="11.42578125" style="98"/>
    <col min="3625" max="3625" width="11.7109375" style="98" customWidth="1"/>
    <col min="3626" max="3626" width="11.42578125" style="98"/>
    <col min="3627" max="3627" width="46.28515625" style="98" customWidth="1"/>
    <col min="3628" max="3632" width="11.42578125" style="98" customWidth="1"/>
    <col min="3633" max="3840" width="11.42578125" style="98"/>
    <col min="3841" max="3841" width="8.42578125" style="98" customWidth="1"/>
    <col min="3842" max="3842" width="9.140625" style="98" customWidth="1"/>
    <col min="3843" max="3843" width="6.42578125" style="98" customWidth="1"/>
    <col min="3844" max="3844" width="11.42578125" style="98" customWidth="1"/>
    <col min="3845" max="3845" width="5" style="98" customWidth="1"/>
    <col min="3846" max="3846" width="9.42578125" style="98" customWidth="1"/>
    <col min="3847" max="3849" width="11.42578125" style="98" customWidth="1"/>
    <col min="3850" max="3850" width="11.5703125" style="98" customWidth="1"/>
    <col min="3851" max="3851" width="3.7109375" style="98" customWidth="1"/>
    <col min="3852" max="3852" width="11.28515625" style="98" customWidth="1"/>
    <col min="3853" max="3853" width="7.140625" style="98" customWidth="1"/>
    <col min="3854" max="3854" width="5.140625" style="98" customWidth="1"/>
    <col min="3855" max="3855" width="6.42578125" style="98" customWidth="1"/>
    <col min="3856" max="3856" width="10.7109375" style="98" customWidth="1"/>
    <col min="3857" max="3857" width="12.42578125" style="98" customWidth="1"/>
    <col min="3858" max="3858" width="9" style="98" customWidth="1"/>
    <col min="3859" max="3859" width="12.85546875" style="98" customWidth="1"/>
    <col min="3860" max="3860" width="4.140625" style="98" customWidth="1"/>
    <col min="3861" max="3861" width="7.28515625" style="98" customWidth="1"/>
    <col min="3862" max="3862" width="9.42578125" style="98" customWidth="1"/>
    <col min="3863" max="3863" width="7.7109375" style="98" customWidth="1"/>
    <col min="3864" max="3864" width="10.28515625" style="98" customWidth="1"/>
    <col min="3865" max="3865" width="17" style="98" customWidth="1"/>
    <col min="3866" max="3876" width="0" style="98" hidden="1" customWidth="1"/>
    <col min="3877" max="3877" width="27.28515625" style="98" customWidth="1"/>
    <col min="3878" max="3878" width="0.140625" style="98" customWidth="1"/>
    <col min="3879" max="3880" width="11.42578125" style="98"/>
    <col min="3881" max="3881" width="11.7109375" style="98" customWidth="1"/>
    <col min="3882" max="3882" width="11.42578125" style="98"/>
    <col min="3883" max="3883" width="46.28515625" style="98" customWidth="1"/>
    <col min="3884" max="3888" width="11.42578125" style="98" customWidth="1"/>
    <col min="3889" max="4096" width="11.42578125" style="98"/>
    <col min="4097" max="4097" width="8.42578125" style="98" customWidth="1"/>
    <col min="4098" max="4098" width="9.140625" style="98" customWidth="1"/>
    <col min="4099" max="4099" width="6.42578125" style="98" customWidth="1"/>
    <col min="4100" max="4100" width="11.42578125" style="98" customWidth="1"/>
    <col min="4101" max="4101" width="5" style="98" customWidth="1"/>
    <col min="4102" max="4102" width="9.42578125" style="98" customWidth="1"/>
    <col min="4103" max="4105" width="11.42578125" style="98" customWidth="1"/>
    <col min="4106" max="4106" width="11.5703125" style="98" customWidth="1"/>
    <col min="4107" max="4107" width="3.7109375" style="98" customWidth="1"/>
    <col min="4108" max="4108" width="11.28515625" style="98" customWidth="1"/>
    <col min="4109" max="4109" width="7.140625" style="98" customWidth="1"/>
    <col min="4110" max="4110" width="5.140625" style="98" customWidth="1"/>
    <col min="4111" max="4111" width="6.42578125" style="98" customWidth="1"/>
    <col min="4112" max="4112" width="10.7109375" style="98" customWidth="1"/>
    <col min="4113" max="4113" width="12.42578125" style="98" customWidth="1"/>
    <col min="4114" max="4114" width="9" style="98" customWidth="1"/>
    <col min="4115" max="4115" width="12.85546875" style="98" customWidth="1"/>
    <col min="4116" max="4116" width="4.140625" style="98" customWidth="1"/>
    <col min="4117" max="4117" width="7.28515625" style="98" customWidth="1"/>
    <col min="4118" max="4118" width="9.42578125" style="98" customWidth="1"/>
    <col min="4119" max="4119" width="7.7109375" style="98" customWidth="1"/>
    <col min="4120" max="4120" width="10.28515625" style="98" customWidth="1"/>
    <col min="4121" max="4121" width="17" style="98" customWidth="1"/>
    <col min="4122" max="4132" width="0" style="98" hidden="1" customWidth="1"/>
    <col min="4133" max="4133" width="27.28515625" style="98" customWidth="1"/>
    <col min="4134" max="4134" width="0.140625" style="98" customWidth="1"/>
    <col min="4135" max="4136" width="11.42578125" style="98"/>
    <col min="4137" max="4137" width="11.7109375" style="98" customWidth="1"/>
    <col min="4138" max="4138" width="11.42578125" style="98"/>
    <col min="4139" max="4139" width="46.28515625" style="98" customWidth="1"/>
    <col min="4140" max="4144" width="11.42578125" style="98" customWidth="1"/>
    <col min="4145" max="4352" width="11.42578125" style="98"/>
    <col min="4353" max="4353" width="8.42578125" style="98" customWidth="1"/>
    <col min="4354" max="4354" width="9.140625" style="98" customWidth="1"/>
    <col min="4355" max="4355" width="6.42578125" style="98" customWidth="1"/>
    <col min="4356" max="4356" width="11.42578125" style="98" customWidth="1"/>
    <col min="4357" max="4357" width="5" style="98" customWidth="1"/>
    <col min="4358" max="4358" width="9.42578125" style="98" customWidth="1"/>
    <col min="4359" max="4361" width="11.42578125" style="98" customWidth="1"/>
    <col min="4362" max="4362" width="11.5703125" style="98" customWidth="1"/>
    <col min="4363" max="4363" width="3.7109375" style="98" customWidth="1"/>
    <col min="4364" max="4364" width="11.28515625" style="98" customWidth="1"/>
    <col min="4365" max="4365" width="7.140625" style="98" customWidth="1"/>
    <col min="4366" max="4366" width="5.140625" style="98" customWidth="1"/>
    <col min="4367" max="4367" width="6.42578125" style="98" customWidth="1"/>
    <col min="4368" max="4368" width="10.7109375" style="98" customWidth="1"/>
    <col min="4369" max="4369" width="12.42578125" style="98" customWidth="1"/>
    <col min="4370" max="4370" width="9" style="98" customWidth="1"/>
    <col min="4371" max="4371" width="12.85546875" style="98" customWidth="1"/>
    <col min="4372" max="4372" width="4.140625" style="98" customWidth="1"/>
    <col min="4373" max="4373" width="7.28515625" style="98" customWidth="1"/>
    <col min="4374" max="4374" width="9.42578125" style="98" customWidth="1"/>
    <col min="4375" max="4375" width="7.7109375" style="98" customWidth="1"/>
    <col min="4376" max="4376" width="10.28515625" style="98" customWidth="1"/>
    <col min="4377" max="4377" width="17" style="98" customWidth="1"/>
    <col min="4378" max="4388" width="0" style="98" hidden="1" customWidth="1"/>
    <col min="4389" max="4389" width="27.28515625" style="98" customWidth="1"/>
    <col min="4390" max="4390" width="0.140625" style="98" customWidth="1"/>
    <col min="4391" max="4392" width="11.42578125" style="98"/>
    <col min="4393" max="4393" width="11.7109375" style="98" customWidth="1"/>
    <col min="4394" max="4394" width="11.42578125" style="98"/>
    <col min="4395" max="4395" width="46.28515625" style="98" customWidth="1"/>
    <col min="4396" max="4400" width="11.42578125" style="98" customWidth="1"/>
    <col min="4401" max="4608" width="11.42578125" style="98"/>
    <col min="4609" max="4609" width="8.42578125" style="98" customWidth="1"/>
    <col min="4610" max="4610" width="9.140625" style="98" customWidth="1"/>
    <col min="4611" max="4611" width="6.42578125" style="98" customWidth="1"/>
    <col min="4612" max="4612" width="11.42578125" style="98" customWidth="1"/>
    <col min="4613" max="4613" width="5" style="98" customWidth="1"/>
    <col min="4614" max="4614" width="9.42578125" style="98" customWidth="1"/>
    <col min="4615" max="4617" width="11.42578125" style="98" customWidth="1"/>
    <col min="4618" max="4618" width="11.5703125" style="98" customWidth="1"/>
    <col min="4619" max="4619" width="3.7109375" style="98" customWidth="1"/>
    <col min="4620" max="4620" width="11.28515625" style="98" customWidth="1"/>
    <col min="4621" max="4621" width="7.140625" style="98" customWidth="1"/>
    <col min="4622" max="4622" width="5.140625" style="98" customWidth="1"/>
    <col min="4623" max="4623" width="6.42578125" style="98" customWidth="1"/>
    <col min="4624" max="4624" width="10.7109375" style="98" customWidth="1"/>
    <col min="4625" max="4625" width="12.42578125" style="98" customWidth="1"/>
    <col min="4626" max="4626" width="9" style="98" customWidth="1"/>
    <col min="4627" max="4627" width="12.85546875" style="98" customWidth="1"/>
    <col min="4628" max="4628" width="4.140625" style="98" customWidth="1"/>
    <col min="4629" max="4629" width="7.28515625" style="98" customWidth="1"/>
    <col min="4630" max="4630" width="9.42578125" style="98" customWidth="1"/>
    <col min="4631" max="4631" width="7.7109375" style="98" customWidth="1"/>
    <col min="4632" max="4632" width="10.28515625" style="98" customWidth="1"/>
    <col min="4633" max="4633" width="17" style="98" customWidth="1"/>
    <col min="4634" max="4644" width="0" style="98" hidden="1" customWidth="1"/>
    <col min="4645" max="4645" width="27.28515625" style="98" customWidth="1"/>
    <col min="4646" max="4646" width="0.140625" style="98" customWidth="1"/>
    <col min="4647" max="4648" width="11.42578125" style="98"/>
    <col min="4649" max="4649" width="11.7109375" style="98" customWidth="1"/>
    <col min="4650" max="4650" width="11.42578125" style="98"/>
    <col min="4651" max="4651" width="46.28515625" style="98" customWidth="1"/>
    <col min="4652" max="4656" width="11.42578125" style="98" customWidth="1"/>
    <col min="4657" max="4864" width="11.42578125" style="98"/>
    <col min="4865" max="4865" width="8.42578125" style="98" customWidth="1"/>
    <col min="4866" max="4866" width="9.140625" style="98" customWidth="1"/>
    <col min="4867" max="4867" width="6.42578125" style="98" customWidth="1"/>
    <col min="4868" max="4868" width="11.42578125" style="98" customWidth="1"/>
    <col min="4869" max="4869" width="5" style="98" customWidth="1"/>
    <col min="4870" max="4870" width="9.42578125" style="98" customWidth="1"/>
    <col min="4871" max="4873" width="11.42578125" style="98" customWidth="1"/>
    <col min="4874" max="4874" width="11.5703125" style="98" customWidth="1"/>
    <col min="4875" max="4875" width="3.7109375" style="98" customWidth="1"/>
    <col min="4876" max="4876" width="11.28515625" style="98" customWidth="1"/>
    <col min="4877" max="4877" width="7.140625" style="98" customWidth="1"/>
    <col min="4878" max="4878" width="5.140625" style="98" customWidth="1"/>
    <col min="4879" max="4879" width="6.42578125" style="98" customWidth="1"/>
    <col min="4880" max="4880" width="10.7109375" style="98" customWidth="1"/>
    <col min="4881" max="4881" width="12.42578125" style="98" customWidth="1"/>
    <col min="4882" max="4882" width="9" style="98" customWidth="1"/>
    <col min="4883" max="4883" width="12.85546875" style="98" customWidth="1"/>
    <col min="4884" max="4884" width="4.140625" style="98" customWidth="1"/>
    <col min="4885" max="4885" width="7.28515625" style="98" customWidth="1"/>
    <col min="4886" max="4886" width="9.42578125" style="98" customWidth="1"/>
    <col min="4887" max="4887" width="7.7109375" style="98" customWidth="1"/>
    <col min="4888" max="4888" width="10.28515625" style="98" customWidth="1"/>
    <col min="4889" max="4889" width="17" style="98" customWidth="1"/>
    <col min="4890" max="4900" width="0" style="98" hidden="1" customWidth="1"/>
    <col min="4901" max="4901" width="27.28515625" style="98" customWidth="1"/>
    <col min="4902" max="4902" width="0.140625" style="98" customWidth="1"/>
    <col min="4903" max="4904" width="11.42578125" style="98"/>
    <col min="4905" max="4905" width="11.7109375" style="98" customWidth="1"/>
    <col min="4906" max="4906" width="11.42578125" style="98"/>
    <col min="4907" max="4907" width="46.28515625" style="98" customWidth="1"/>
    <col min="4908" max="4912" width="11.42578125" style="98" customWidth="1"/>
    <col min="4913" max="5120" width="11.42578125" style="98"/>
    <col min="5121" max="5121" width="8.42578125" style="98" customWidth="1"/>
    <col min="5122" max="5122" width="9.140625" style="98" customWidth="1"/>
    <col min="5123" max="5123" width="6.42578125" style="98" customWidth="1"/>
    <col min="5124" max="5124" width="11.42578125" style="98" customWidth="1"/>
    <col min="5125" max="5125" width="5" style="98" customWidth="1"/>
    <col min="5126" max="5126" width="9.42578125" style="98" customWidth="1"/>
    <col min="5127" max="5129" width="11.42578125" style="98" customWidth="1"/>
    <col min="5130" max="5130" width="11.5703125" style="98" customWidth="1"/>
    <col min="5131" max="5131" width="3.7109375" style="98" customWidth="1"/>
    <col min="5132" max="5132" width="11.28515625" style="98" customWidth="1"/>
    <col min="5133" max="5133" width="7.140625" style="98" customWidth="1"/>
    <col min="5134" max="5134" width="5.140625" style="98" customWidth="1"/>
    <col min="5135" max="5135" width="6.42578125" style="98" customWidth="1"/>
    <col min="5136" max="5136" width="10.7109375" style="98" customWidth="1"/>
    <col min="5137" max="5137" width="12.42578125" style="98" customWidth="1"/>
    <col min="5138" max="5138" width="9" style="98" customWidth="1"/>
    <col min="5139" max="5139" width="12.85546875" style="98" customWidth="1"/>
    <col min="5140" max="5140" width="4.140625" style="98" customWidth="1"/>
    <col min="5141" max="5141" width="7.28515625" style="98" customWidth="1"/>
    <col min="5142" max="5142" width="9.42578125" style="98" customWidth="1"/>
    <col min="5143" max="5143" width="7.7109375" style="98" customWidth="1"/>
    <col min="5144" max="5144" width="10.28515625" style="98" customWidth="1"/>
    <col min="5145" max="5145" width="17" style="98" customWidth="1"/>
    <col min="5146" max="5156" width="0" style="98" hidden="1" customWidth="1"/>
    <col min="5157" max="5157" width="27.28515625" style="98" customWidth="1"/>
    <col min="5158" max="5158" width="0.140625" style="98" customWidth="1"/>
    <col min="5159" max="5160" width="11.42578125" style="98"/>
    <col min="5161" max="5161" width="11.7109375" style="98" customWidth="1"/>
    <col min="5162" max="5162" width="11.42578125" style="98"/>
    <col min="5163" max="5163" width="46.28515625" style="98" customWidth="1"/>
    <col min="5164" max="5168" width="11.42578125" style="98" customWidth="1"/>
    <col min="5169" max="5376" width="11.42578125" style="98"/>
    <col min="5377" max="5377" width="8.42578125" style="98" customWidth="1"/>
    <col min="5378" max="5378" width="9.140625" style="98" customWidth="1"/>
    <col min="5379" max="5379" width="6.42578125" style="98" customWidth="1"/>
    <col min="5380" max="5380" width="11.42578125" style="98" customWidth="1"/>
    <col min="5381" max="5381" width="5" style="98" customWidth="1"/>
    <col min="5382" max="5382" width="9.42578125" style="98" customWidth="1"/>
    <col min="5383" max="5385" width="11.42578125" style="98" customWidth="1"/>
    <col min="5386" max="5386" width="11.5703125" style="98" customWidth="1"/>
    <col min="5387" max="5387" width="3.7109375" style="98" customWidth="1"/>
    <col min="5388" max="5388" width="11.28515625" style="98" customWidth="1"/>
    <col min="5389" max="5389" width="7.140625" style="98" customWidth="1"/>
    <col min="5390" max="5390" width="5.140625" style="98" customWidth="1"/>
    <col min="5391" max="5391" width="6.42578125" style="98" customWidth="1"/>
    <col min="5392" max="5392" width="10.7109375" style="98" customWidth="1"/>
    <col min="5393" max="5393" width="12.42578125" style="98" customWidth="1"/>
    <col min="5394" max="5394" width="9" style="98" customWidth="1"/>
    <col min="5395" max="5395" width="12.85546875" style="98" customWidth="1"/>
    <col min="5396" max="5396" width="4.140625" style="98" customWidth="1"/>
    <col min="5397" max="5397" width="7.28515625" style="98" customWidth="1"/>
    <col min="5398" max="5398" width="9.42578125" style="98" customWidth="1"/>
    <col min="5399" max="5399" width="7.7109375" style="98" customWidth="1"/>
    <col min="5400" max="5400" width="10.28515625" style="98" customWidth="1"/>
    <col min="5401" max="5401" width="17" style="98" customWidth="1"/>
    <col min="5402" max="5412" width="0" style="98" hidden="1" customWidth="1"/>
    <col min="5413" max="5413" width="27.28515625" style="98" customWidth="1"/>
    <col min="5414" max="5414" width="0.140625" style="98" customWidth="1"/>
    <col min="5415" max="5416" width="11.42578125" style="98"/>
    <col min="5417" max="5417" width="11.7109375" style="98" customWidth="1"/>
    <col min="5418" max="5418" width="11.42578125" style="98"/>
    <col min="5419" max="5419" width="46.28515625" style="98" customWidth="1"/>
    <col min="5420" max="5424" width="11.42578125" style="98" customWidth="1"/>
    <col min="5425" max="5632" width="11.42578125" style="98"/>
    <col min="5633" max="5633" width="8.42578125" style="98" customWidth="1"/>
    <col min="5634" max="5634" width="9.140625" style="98" customWidth="1"/>
    <col min="5635" max="5635" width="6.42578125" style="98" customWidth="1"/>
    <col min="5636" max="5636" width="11.42578125" style="98" customWidth="1"/>
    <col min="5637" max="5637" width="5" style="98" customWidth="1"/>
    <col min="5638" max="5638" width="9.42578125" style="98" customWidth="1"/>
    <col min="5639" max="5641" width="11.42578125" style="98" customWidth="1"/>
    <col min="5642" max="5642" width="11.5703125" style="98" customWidth="1"/>
    <col min="5643" max="5643" width="3.7109375" style="98" customWidth="1"/>
    <col min="5644" max="5644" width="11.28515625" style="98" customWidth="1"/>
    <col min="5645" max="5645" width="7.140625" style="98" customWidth="1"/>
    <col min="5646" max="5646" width="5.140625" style="98" customWidth="1"/>
    <col min="5647" max="5647" width="6.42578125" style="98" customWidth="1"/>
    <col min="5648" max="5648" width="10.7109375" style="98" customWidth="1"/>
    <col min="5649" max="5649" width="12.42578125" style="98" customWidth="1"/>
    <col min="5650" max="5650" width="9" style="98" customWidth="1"/>
    <col min="5651" max="5651" width="12.85546875" style="98" customWidth="1"/>
    <col min="5652" max="5652" width="4.140625" style="98" customWidth="1"/>
    <col min="5653" max="5653" width="7.28515625" style="98" customWidth="1"/>
    <col min="5654" max="5654" width="9.42578125" style="98" customWidth="1"/>
    <col min="5655" max="5655" width="7.7109375" style="98" customWidth="1"/>
    <col min="5656" max="5656" width="10.28515625" style="98" customWidth="1"/>
    <col min="5657" max="5657" width="17" style="98" customWidth="1"/>
    <col min="5658" max="5668" width="0" style="98" hidden="1" customWidth="1"/>
    <col min="5669" max="5669" width="27.28515625" style="98" customWidth="1"/>
    <col min="5670" max="5670" width="0.140625" style="98" customWidth="1"/>
    <col min="5671" max="5672" width="11.42578125" style="98"/>
    <col min="5673" max="5673" width="11.7109375" style="98" customWidth="1"/>
    <col min="5674" max="5674" width="11.42578125" style="98"/>
    <col min="5675" max="5675" width="46.28515625" style="98" customWidth="1"/>
    <col min="5676" max="5680" width="11.42578125" style="98" customWidth="1"/>
    <col min="5681" max="5888" width="11.42578125" style="98"/>
    <col min="5889" max="5889" width="8.42578125" style="98" customWidth="1"/>
    <col min="5890" max="5890" width="9.140625" style="98" customWidth="1"/>
    <col min="5891" max="5891" width="6.42578125" style="98" customWidth="1"/>
    <col min="5892" max="5892" width="11.42578125" style="98" customWidth="1"/>
    <col min="5893" max="5893" width="5" style="98" customWidth="1"/>
    <col min="5894" max="5894" width="9.42578125" style="98" customWidth="1"/>
    <col min="5895" max="5897" width="11.42578125" style="98" customWidth="1"/>
    <col min="5898" max="5898" width="11.5703125" style="98" customWidth="1"/>
    <col min="5899" max="5899" width="3.7109375" style="98" customWidth="1"/>
    <col min="5900" max="5900" width="11.28515625" style="98" customWidth="1"/>
    <col min="5901" max="5901" width="7.140625" style="98" customWidth="1"/>
    <col min="5902" max="5902" width="5.140625" style="98" customWidth="1"/>
    <col min="5903" max="5903" width="6.42578125" style="98" customWidth="1"/>
    <col min="5904" max="5904" width="10.7109375" style="98" customWidth="1"/>
    <col min="5905" max="5905" width="12.42578125" style="98" customWidth="1"/>
    <col min="5906" max="5906" width="9" style="98" customWidth="1"/>
    <col min="5907" max="5907" width="12.85546875" style="98" customWidth="1"/>
    <col min="5908" max="5908" width="4.140625" style="98" customWidth="1"/>
    <col min="5909" max="5909" width="7.28515625" style="98" customWidth="1"/>
    <col min="5910" max="5910" width="9.42578125" style="98" customWidth="1"/>
    <col min="5911" max="5911" width="7.7109375" style="98" customWidth="1"/>
    <col min="5912" max="5912" width="10.28515625" style="98" customWidth="1"/>
    <col min="5913" max="5913" width="17" style="98" customWidth="1"/>
    <col min="5914" max="5924" width="0" style="98" hidden="1" customWidth="1"/>
    <col min="5925" max="5925" width="27.28515625" style="98" customWidth="1"/>
    <col min="5926" max="5926" width="0.140625" style="98" customWidth="1"/>
    <col min="5927" max="5928" width="11.42578125" style="98"/>
    <col min="5929" max="5929" width="11.7109375" style="98" customWidth="1"/>
    <col min="5930" max="5930" width="11.42578125" style="98"/>
    <col min="5931" max="5931" width="46.28515625" style="98" customWidth="1"/>
    <col min="5932" max="5936" width="11.42578125" style="98" customWidth="1"/>
    <col min="5937" max="6144" width="11.42578125" style="98"/>
    <col min="6145" max="6145" width="8.42578125" style="98" customWidth="1"/>
    <col min="6146" max="6146" width="9.140625" style="98" customWidth="1"/>
    <col min="6147" max="6147" width="6.42578125" style="98" customWidth="1"/>
    <col min="6148" max="6148" width="11.42578125" style="98" customWidth="1"/>
    <col min="6149" max="6149" width="5" style="98" customWidth="1"/>
    <col min="6150" max="6150" width="9.42578125" style="98" customWidth="1"/>
    <col min="6151" max="6153" width="11.42578125" style="98" customWidth="1"/>
    <col min="6154" max="6154" width="11.5703125" style="98" customWidth="1"/>
    <col min="6155" max="6155" width="3.7109375" style="98" customWidth="1"/>
    <col min="6156" max="6156" width="11.28515625" style="98" customWidth="1"/>
    <col min="6157" max="6157" width="7.140625" style="98" customWidth="1"/>
    <col min="6158" max="6158" width="5.140625" style="98" customWidth="1"/>
    <col min="6159" max="6159" width="6.42578125" style="98" customWidth="1"/>
    <col min="6160" max="6160" width="10.7109375" style="98" customWidth="1"/>
    <col min="6161" max="6161" width="12.42578125" style="98" customWidth="1"/>
    <col min="6162" max="6162" width="9" style="98" customWidth="1"/>
    <col min="6163" max="6163" width="12.85546875" style="98" customWidth="1"/>
    <col min="6164" max="6164" width="4.140625" style="98" customWidth="1"/>
    <col min="6165" max="6165" width="7.28515625" style="98" customWidth="1"/>
    <col min="6166" max="6166" width="9.42578125" style="98" customWidth="1"/>
    <col min="6167" max="6167" width="7.7109375" style="98" customWidth="1"/>
    <col min="6168" max="6168" width="10.28515625" style="98" customWidth="1"/>
    <col min="6169" max="6169" width="17" style="98" customWidth="1"/>
    <col min="6170" max="6180" width="0" style="98" hidden="1" customWidth="1"/>
    <col min="6181" max="6181" width="27.28515625" style="98" customWidth="1"/>
    <col min="6182" max="6182" width="0.140625" style="98" customWidth="1"/>
    <col min="6183" max="6184" width="11.42578125" style="98"/>
    <col min="6185" max="6185" width="11.7109375" style="98" customWidth="1"/>
    <col min="6186" max="6186" width="11.42578125" style="98"/>
    <col min="6187" max="6187" width="46.28515625" style="98" customWidth="1"/>
    <col min="6188" max="6192" width="11.42578125" style="98" customWidth="1"/>
    <col min="6193" max="6400" width="11.42578125" style="98"/>
    <col min="6401" max="6401" width="8.42578125" style="98" customWidth="1"/>
    <col min="6402" max="6402" width="9.140625" style="98" customWidth="1"/>
    <col min="6403" max="6403" width="6.42578125" style="98" customWidth="1"/>
    <col min="6404" max="6404" width="11.42578125" style="98" customWidth="1"/>
    <col min="6405" max="6405" width="5" style="98" customWidth="1"/>
    <col min="6406" max="6406" width="9.42578125" style="98" customWidth="1"/>
    <col min="6407" max="6409" width="11.42578125" style="98" customWidth="1"/>
    <col min="6410" max="6410" width="11.5703125" style="98" customWidth="1"/>
    <col min="6411" max="6411" width="3.7109375" style="98" customWidth="1"/>
    <col min="6412" max="6412" width="11.28515625" style="98" customWidth="1"/>
    <col min="6413" max="6413" width="7.140625" style="98" customWidth="1"/>
    <col min="6414" max="6414" width="5.140625" style="98" customWidth="1"/>
    <col min="6415" max="6415" width="6.42578125" style="98" customWidth="1"/>
    <col min="6416" max="6416" width="10.7109375" style="98" customWidth="1"/>
    <col min="6417" max="6417" width="12.42578125" style="98" customWidth="1"/>
    <col min="6418" max="6418" width="9" style="98" customWidth="1"/>
    <col min="6419" max="6419" width="12.85546875" style="98" customWidth="1"/>
    <col min="6420" max="6420" width="4.140625" style="98" customWidth="1"/>
    <col min="6421" max="6421" width="7.28515625" style="98" customWidth="1"/>
    <col min="6422" max="6422" width="9.42578125" style="98" customWidth="1"/>
    <col min="6423" max="6423" width="7.7109375" style="98" customWidth="1"/>
    <col min="6424" max="6424" width="10.28515625" style="98" customWidth="1"/>
    <col min="6425" max="6425" width="17" style="98" customWidth="1"/>
    <col min="6426" max="6436" width="0" style="98" hidden="1" customWidth="1"/>
    <col min="6437" max="6437" width="27.28515625" style="98" customWidth="1"/>
    <col min="6438" max="6438" width="0.140625" style="98" customWidth="1"/>
    <col min="6439" max="6440" width="11.42578125" style="98"/>
    <col min="6441" max="6441" width="11.7109375" style="98" customWidth="1"/>
    <col min="6442" max="6442" width="11.42578125" style="98"/>
    <col min="6443" max="6443" width="46.28515625" style="98" customWidth="1"/>
    <col min="6444" max="6448" width="11.42578125" style="98" customWidth="1"/>
    <col min="6449" max="6656" width="11.42578125" style="98"/>
    <col min="6657" max="6657" width="8.42578125" style="98" customWidth="1"/>
    <col min="6658" max="6658" width="9.140625" style="98" customWidth="1"/>
    <col min="6659" max="6659" width="6.42578125" style="98" customWidth="1"/>
    <col min="6660" max="6660" width="11.42578125" style="98" customWidth="1"/>
    <col min="6661" max="6661" width="5" style="98" customWidth="1"/>
    <col min="6662" max="6662" width="9.42578125" style="98" customWidth="1"/>
    <col min="6663" max="6665" width="11.42578125" style="98" customWidth="1"/>
    <col min="6666" max="6666" width="11.5703125" style="98" customWidth="1"/>
    <col min="6667" max="6667" width="3.7109375" style="98" customWidth="1"/>
    <col min="6668" max="6668" width="11.28515625" style="98" customWidth="1"/>
    <col min="6669" max="6669" width="7.140625" style="98" customWidth="1"/>
    <col min="6670" max="6670" width="5.140625" style="98" customWidth="1"/>
    <col min="6671" max="6671" width="6.42578125" style="98" customWidth="1"/>
    <col min="6672" max="6672" width="10.7109375" style="98" customWidth="1"/>
    <col min="6673" max="6673" width="12.42578125" style="98" customWidth="1"/>
    <col min="6674" max="6674" width="9" style="98" customWidth="1"/>
    <col min="6675" max="6675" width="12.85546875" style="98" customWidth="1"/>
    <col min="6676" max="6676" width="4.140625" style="98" customWidth="1"/>
    <col min="6677" max="6677" width="7.28515625" style="98" customWidth="1"/>
    <col min="6678" max="6678" width="9.42578125" style="98" customWidth="1"/>
    <col min="6679" max="6679" width="7.7109375" style="98" customWidth="1"/>
    <col min="6680" max="6680" width="10.28515625" style="98" customWidth="1"/>
    <col min="6681" max="6681" width="17" style="98" customWidth="1"/>
    <col min="6682" max="6692" width="0" style="98" hidden="1" customWidth="1"/>
    <col min="6693" max="6693" width="27.28515625" style="98" customWidth="1"/>
    <col min="6694" max="6694" width="0.140625" style="98" customWidth="1"/>
    <col min="6695" max="6696" width="11.42578125" style="98"/>
    <col min="6697" max="6697" width="11.7109375" style="98" customWidth="1"/>
    <col min="6698" max="6698" width="11.42578125" style="98"/>
    <col min="6699" max="6699" width="46.28515625" style="98" customWidth="1"/>
    <col min="6700" max="6704" width="11.42578125" style="98" customWidth="1"/>
    <col min="6705" max="6912" width="11.42578125" style="98"/>
    <col min="6913" max="6913" width="8.42578125" style="98" customWidth="1"/>
    <col min="6914" max="6914" width="9.140625" style="98" customWidth="1"/>
    <col min="6915" max="6915" width="6.42578125" style="98" customWidth="1"/>
    <col min="6916" max="6916" width="11.42578125" style="98" customWidth="1"/>
    <col min="6917" max="6917" width="5" style="98" customWidth="1"/>
    <col min="6918" max="6918" width="9.42578125" style="98" customWidth="1"/>
    <col min="6919" max="6921" width="11.42578125" style="98" customWidth="1"/>
    <col min="6922" max="6922" width="11.5703125" style="98" customWidth="1"/>
    <col min="6923" max="6923" width="3.7109375" style="98" customWidth="1"/>
    <col min="6924" max="6924" width="11.28515625" style="98" customWidth="1"/>
    <col min="6925" max="6925" width="7.140625" style="98" customWidth="1"/>
    <col min="6926" max="6926" width="5.140625" style="98" customWidth="1"/>
    <col min="6927" max="6927" width="6.42578125" style="98" customWidth="1"/>
    <col min="6928" max="6928" width="10.7109375" style="98" customWidth="1"/>
    <col min="6929" max="6929" width="12.42578125" style="98" customWidth="1"/>
    <col min="6930" max="6930" width="9" style="98" customWidth="1"/>
    <col min="6931" max="6931" width="12.85546875" style="98" customWidth="1"/>
    <col min="6932" max="6932" width="4.140625" style="98" customWidth="1"/>
    <col min="6933" max="6933" width="7.28515625" style="98" customWidth="1"/>
    <col min="6934" max="6934" width="9.42578125" style="98" customWidth="1"/>
    <col min="6935" max="6935" width="7.7109375" style="98" customWidth="1"/>
    <col min="6936" max="6936" width="10.28515625" style="98" customWidth="1"/>
    <col min="6937" max="6937" width="17" style="98" customWidth="1"/>
    <col min="6938" max="6948" width="0" style="98" hidden="1" customWidth="1"/>
    <col min="6949" max="6949" width="27.28515625" style="98" customWidth="1"/>
    <col min="6950" max="6950" width="0.140625" style="98" customWidth="1"/>
    <col min="6951" max="6952" width="11.42578125" style="98"/>
    <col min="6953" max="6953" width="11.7109375" style="98" customWidth="1"/>
    <col min="6954" max="6954" width="11.42578125" style="98"/>
    <col min="6955" max="6955" width="46.28515625" style="98" customWidth="1"/>
    <col min="6956" max="6960" width="11.42578125" style="98" customWidth="1"/>
    <col min="6961" max="7168" width="11.42578125" style="98"/>
    <col min="7169" max="7169" width="8.42578125" style="98" customWidth="1"/>
    <col min="7170" max="7170" width="9.140625" style="98" customWidth="1"/>
    <col min="7171" max="7171" width="6.42578125" style="98" customWidth="1"/>
    <col min="7172" max="7172" width="11.42578125" style="98" customWidth="1"/>
    <col min="7173" max="7173" width="5" style="98" customWidth="1"/>
    <col min="7174" max="7174" width="9.42578125" style="98" customWidth="1"/>
    <col min="7175" max="7177" width="11.42578125" style="98" customWidth="1"/>
    <col min="7178" max="7178" width="11.5703125" style="98" customWidth="1"/>
    <col min="7179" max="7179" width="3.7109375" style="98" customWidth="1"/>
    <col min="7180" max="7180" width="11.28515625" style="98" customWidth="1"/>
    <col min="7181" max="7181" width="7.140625" style="98" customWidth="1"/>
    <col min="7182" max="7182" width="5.140625" style="98" customWidth="1"/>
    <col min="7183" max="7183" width="6.42578125" style="98" customWidth="1"/>
    <col min="7184" max="7184" width="10.7109375" style="98" customWidth="1"/>
    <col min="7185" max="7185" width="12.42578125" style="98" customWidth="1"/>
    <col min="7186" max="7186" width="9" style="98" customWidth="1"/>
    <col min="7187" max="7187" width="12.85546875" style="98" customWidth="1"/>
    <col min="7188" max="7188" width="4.140625" style="98" customWidth="1"/>
    <col min="7189" max="7189" width="7.28515625" style="98" customWidth="1"/>
    <col min="7190" max="7190" width="9.42578125" style="98" customWidth="1"/>
    <col min="7191" max="7191" width="7.7109375" style="98" customWidth="1"/>
    <col min="7192" max="7192" width="10.28515625" style="98" customWidth="1"/>
    <col min="7193" max="7193" width="17" style="98" customWidth="1"/>
    <col min="7194" max="7204" width="0" style="98" hidden="1" customWidth="1"/>
    <col min="7205" max="7205" width="27.28515625" style="98" customWidth="1"/>
    <col min="7206" max="7206" width="0.140625" style="98" customWidth="1"/>
    <col min="7207" max="7208" width="11.42578125" style="98"/>
    <col min="7209" max="7209" width="11.7109375" style="98" customWidth="1"/>
    <col min="7210" max="7210" width="11.42578125" style="98"/>
    <col min="7211" max="7211" width="46.28515625" style="98" customWidth="1"/>
    <col min="7212" max="7216" width="11.42578125" style="98" customWidth="1"/>
    <col min="7217" max="7424" width="11.42578125" style="98"/>
    <col min="7425" max="7425" width="8.42578125" style="98" customWidth="1"/>
    <col min="7426" max="7426" width="9.140625" style="98" customWidth="1"/>
    <col min="7427" max="7427" width="6.42578125" style="98" customWidth="1"/>
    <col min="7428" max="7428" width="11.42578125" style="98" customWidth="1"/>
    <col min="7429" max="7429" width="5" style="98" customWidth="1"/>
    <col min="7430" max="7430" width="9.42578125" style="98" customWidth="1"/>
    <col min="7431" max="7433" width="11.42578125" style="98" customWidth="1"/>
    <col min="7434" max="7434" width="11.5703125" style="98" customWidth="1"/>
    <col min="7435" max="7435" width="3.7109375" style="98" customWidth="1"/>
    <col min="7436" max="7436" width="11.28515625" style="98" customWidth="1"/>
    <col min="7437" max="7437" width="7.140625" style="98" customWidth="1"/>
    <col min="7438" max="7438" width="5.140625" style="98" customWidth="1"/>
    <col min="7439" max="7439" width="6.42578125" style="98" customWidth="1"/>
    <col min="7440" max="7440" width="10.7109375" style="98" customWidth="1"/>
    <col min="7441" max="7441" width="12.42578125" style="98" customWidth="1"/>
    <col min="7442" max="7442" width="9" style="98" customWidth="1"/>
    <col min="7443" max="7443" width="12.85546875" style="98" customWidth="1"/>
    <col min="7444" max="7444" width="4.140625" style="98" customWidth="1"/>
    <col min="7445" max="7445" width="7.28515625" style="98" customWidth="1"/>
    <col min="7446" max="7446" width="9.42578125" style="98" customWidth="1"/>
    <col min="7447" max="7447" width="7.7109375" style="98" customWidth="1"/>
    <col min="7448" max="7448" width="10.28515625" style="98" customWidth="1"/>
    <col min="7449" max="7449" width="17" style="98" customWidth="1"/>
    <col min="7450" max="7460" width="0" style="98" hidden="1" customWidth="1"/>
    <col min="7461" max="7461" width="27.28515625" style="98" customWidth="1"/>
    <col min="7462" max="7462" width="0.140625" style="98" customWidth="1"/>
    <col min="7463" max="7464" width="11.42578125" style="98"/>
    <col min="7465" max="7465" width="11.7109375" style="98" customWidth="1"/>
    <col min="7466" max="7466" width="11.42578125" style="98"/>
    <col min="7467" max="7467" width="46.28515625" style="98" customWidth="1"/>
    <col min="7468" max="7472" width="11.42578125" style="98" customWidth="1"/>
    <col min="7473" max="7680" width="11.42578125" style="98"/>
    <col min="7681" max="7681" width="8.42578125" style="98" customWidth="1"/>
    <col min="7682" max="7682" width="9.140625" style="98" customWidth="1"/>
    <col min="7683" max="7683" width="6.42578125" style="98" customWidth="1"/>
    <col min="7684" max="7684" width="11.42578125" style="98" customWidth="1"/>
    <col min="7685" max="7685" width="5" style="98" customWidth="1"/>
    <col min="7686" max="7686" width="9.42578125" style="98" customWidth="1"/>
    <col min="7687" max="7689" width="11.42578125" style="98" customWidth="1"/>
    <col min="7690" max="7690" width="11.5703125" style="98" customWidth="1"/>
    <col min="7691" max="7691" width="3.7109375" style="98" customWidth="1"/>
    <col min="7692" max="7692" width="11.28515625" style="98" customWidth="1"/>
    <col min="7693" max="7693" width="7.140625" style="98" customWidth="1"/>
    <col min="7694" max="7694" width="5.140625" style="98" customWidth="1"/>
    <col min="7695" max="7695" width="6.42578125" style="98" customWidth="1"/>
    <col min="7696" max="7696" width="10.7109375" style="98" customWidth="1"/>
    <col min="7697" max="7697" width="12.42578125" style="98" customWidth="1"/>
    <col min="7698" max="7698" width="9" style="98" customWidth="1"/>
    <col min="7699" max="7699" width="12.85546875" style="98" customWidth="1"/>
    <col min="7700" max="7700" width="4.140625" style="98" customWidth="1"/>
    <col min="7701" max="7701" width="7.28515625" style="98" customWidth="1"/>
    <col min="7702" max="7702" width="9.42578125" style="98" customWidth="1"/>
    <col min="7703" max="7703" width="7.7109375" style="98" customWidth="1"/>
    <col min="7704" max="7704" width="10.28515625" style="98" customWidth="1"/>
    <col min="7705" max="7705" width="17" style="98" customWidth="1"/>
    <col min="7706" max="7716" width="0" style="98" hidden="1" customWidth="1"/>
    <col min="7717" max="7717" width="27.28515625" style="98" customWidth="1"/>
    <col min="7718" max="7718" width="0.140625" style="98" customWidth="1"/>
    <col min="7719" max="7720" width="11.42578125" style="98"/>
    <col min="7721" max="7721" width="11.7109375" style="98" customWidth="1"/>
    <col min="7722" max="7722" width="11.42578125" style="98"/>
    <col min="7723" max="7723" width="46.28515625" style="98" customWidth="1"/>
    <col min="7724" max="7728" width="11.42578125" style="98" customWidth="1"/>
    <col min="7729" max="7936" width="11.42578125" style="98"/>
    <col min="7937" max="7937" width="8.42578125" style="98" customWidth="1"/>
    <col min="7938" max="7938" width="9.140625" style="98" customWidth="1"/>
    <col min="7939" max="7939" width="6.42578125" style="98" customWidth="1"/>
    <col min="7940" max="7940" width="11.42578125" style="98" customWidth="1"/>
    <col min="7941" max="7941" width="5" style="98" customWidth="1"/>
    <col min="7942" max="7942" width="9.42578125" style="98" customWidth="1"/>
    <col min="7943" max="7945" width="11.42578125" style="98" customWidth="1"/>
    <col min="7946" max="7946" width="11.5703125" style="98" customWidth="1"/>
    <col min="7947" max="7947" width="3.7109375" style="98" customWidth="1"/>
    <col min="7948" max="7948" width="11.28515625" style="98" customWidth="1"/>
    <col min="7949" max="7949" width="7.140625" style="98" customWidth="1"/>
    <col min="7950" max="7950" width="5.140625" style="98" customWidth="1"/>
    <col min="7951" max="7951" width="6.42578125" style="98" customWidth="1"/>
    <col min="7952" max="7952" width="10.7109375" style="98" customWidth="1"/>
    <col min="7953" max="7953" width="12.42578125" style="98" customWidth="1"/>
    <col min="7954" max="7954" width="9" style="98" customWidth="1"/>
    <col min="7955" max="7955" width="12.85546875" style="98" customWidth="1"/>
    <col min="7956" max="7956" width="4.140625" style="98" customWidth="1"/>
    <col min="7957" max="7957" width="7.28515625" style="98" customWidth="1"/>
    <col min="7958" max="7958" width="9.42578125" style="98" customWidth="1"/>
    <col min="7959" max="7959" width="7.7109375" style="98" customWidth="1"/>
    <col min="7960" max="7960" width="10.28515625" style="98" customWidth="1"/>
    <col min="7961" max="7961" width="17" style="98" customWidth="1"/>
    <col min="7962" max="7972" width="0" style="98" hidden="1" customWidth="1"/>
    <col min="7973" max="7973" width="27.28515625" style="98" customWidth="1"/>
    <col min="7974" max="7974" width="0.140625" style="98" customWidth="1"/>
    <col min="7975" max="7976" width="11.42578125" style="98"/>
    <col min="7977" max="7977" width="11.7109375" style="98" customWidth="1"/>
    <col min="7978" max="7978" width="11.42578125" style="98"/>
    <col min="7979" max="7979" width="46.28515625" style="98" customWidth="1"/>
    <col min="7980" max="7984" width="11.42578125" style="98" customWidth="1"/>
    <col min="7985" max="8192" width="11.42578125" style="98"/>
    <col min="8193" max="8193" width="8.42578125" style="98" customWidth="1"/>
    <col min="8194" max="8194" width="9.140625" style="98" customWidth="1"/>
    <col min="8195" max="8195" width="6.42578125" style="98" customWidth="1"/>
    <col min="8196" max="8196" width="11.42578125" style="98" customWidth="1"/>
    <col min="8197" max="8197" width="5" style="98" customWidth="1"/>
    <col min="8198" max="8198" width="9.42578125" style="98" customWidth="1"/>
    <col min="8199" max="8201" width="11.42578125" style="98" customWidth="1"/>
    <col min="8202" max="8202" width="11.5703125" style="98" customWidth="1"/>
    <col min="8203" max="8203" width="3.7109375" style="98" customWidth="1"/>
    <col min="8204" max="8204" width="11.28515625" style="98" customWidth="1"/>
    <col min="8205" max="8205" width="7.140625" style="98" customWidth="1"/>
    <col min="8206" max="8206" width="5.140625" style="98" customWidth="1"/>
    <col min="8207" max="8207" width="6.42578125" style="98" customWidth="1"/>
    <col min="8208" max="8208" width="10.7109375" style="98" customWidth="1"/>
    <col min="8209" max="8209" width="12.42578125" style="98" customWidth="1"/>
    <col min="8210" max="8210" width="9" style="98" customWidth="1"/>
    <col min="8211" max="8211" width="12.85546875" style="98" customWidth="1"/>
    <col min="8212" max="8212" width="4.140625" style="98" customWidth="1"/>
    <col min="8213" max="8213" width="7.28515625" style="98" customWidth="1"/>
    <col min="8214" max="8214" width="9.42578125" style="98" customWidth="1"/>
    <col min="8215" max="8215" width="7.7109375" style="98" customWidth="1"/>
    <col min="8216" max="8216" width="10.28515625" style="98" customWidth="1"/>
    <col min="8217" max="8217" width="17" style="98" customWidth="1"/>
    <col min="8218" max="8228" width="0" style="98" hidden="1" customWidth="1"/>
    <col min="8229" max="8229" width="27.28515625" style="98" customWidth="1"/>
    <col min="8230" max="8230" width="0.140625" style="98" customWidth="1"/>
    <col min="8231" max="8232" width="11.42578125" style="98"/>
    <col min="8233" max="8233" width="11.7109375" style="98" customWidth="1"/>
    <col min="8234" max="8234" width="11.42578125" style="98"/>
    <col min="8235" max="8235" width="46.28515625" style="98" customWidth="1"/>
    <col min="8236" max="8240" width="11.42578125" style="98" customWidth="1"/>
    <col min="8241" max="8448" width="11.42578125" style="98"/>
    <col min="8449" max="8449" width="8.42578125" style="98" customWidth="1"/>
    <col min="8450" max="8450" width="9.140625" style="98" customWidth="1"/>
    <col min="8451" max="8451" width="6.42578125" style="98" customWidth="1"/>
    <col min="8452" max="8452" width="11.42578125" style="98" customWidth="1"/>
    <col min="8453" max="8453" width="5" style="98" customWidth="1"/>
    <col min="8454" max="8454" width="9.42578125" style="98" customWidth="1"/>
    <col min="8455" max="8457" width="11.42578125" style="98" customWidth="1"/>
    <col min="8458" max="8458" width="11.5703125" style="98" customWidth="1"/>
    <col min="8459" max="8459" width="3.7109375" style="98" customWidth="1"/>
    <col min="8460" max="8460" width="11.28515625" style="98" customWidth="1"/>
    <col min="8461" max="8461" width="7.140625" style="98" customWidth="1"/>
    <col min="8462" max="8462" width="5.140625" style="98" customWidth="1"/>
    <col min="8463" max="8463" width="6.42578125" style="98" customWidth="1"/>
    <col min="8464" max="8464" width="10.7109375" style="98" customWidth="1"/>
    <col min="8465" max="8465" width="12.42578125" style="98" customWidth="1"/>
    <col min="8466" max="8466" width="9" style="98" customWidth="1"/>
    <col min="8467" max="8467" width="12.85546875" style="98" customWidth="1"/>
    <col min="8468" max="8468" width="4.140625" style="98" customWidth="1"/>
    <col min="8469" max="8469" width="7.28515625" style="98" customWidth="1"/>
    <col min="8470" max="8470" width="9.42578125" style="98" customWidth="1"/>
    <col min="8471" max="8471" width="7.7109375" style="98" customWidth="1"/>
    <col min="8472" max="8472" width="10.28515625" style="98" customWidth="1"/>
    <col min="8473" max="8473" width="17" style="98" customWidth="1"/>
    <col min="8474" max="8484" width="0" style="98" hidden="1" customWidth="1"/>
    <col min="8485" max="8485" width="27.28515625" style="98" customWidth="1"/>
    <col min="8486" max="8486" width="0.140625" style="98" customWidth="1"/>
    <col min="8487" max="8488" width="11.42578125" style="98"/>
    <col min="8489" max="8489" width="11.7109375" style="98" customWidth="1"/>
    <col min="8490" max="8490" width="11.42578125" style="98"/>
    <col min="8491" max="8491" width="46.28515625" style="98" customWidth="1"/>
    <col min="8492" max="8496" width="11.42578125" style="98" customWidth="1"/>
    <col min="8497" max="8704" width="11.42578125" style="98"/>
    <col min="8705" max="8705" width="8.42578125" style="98" customWidth="1"/>
    <col min="8706" max="8706" width="9.140625" style="98" customWidth="1"/>
    <col min="8707" max="8707" width="6.42578125" style="98" customWidth="1"/>
    <col min="8708" max="8708" width="11.42578125" style="98" customWidth="1"/>
    <col min="8709" max="8709" width="5" style="98" customWidth="1"/>
    <col min="8710" max="8710" width="9.42578125" style="98" customWidth="1"/>
    <col min="8711" max="8713" width="11.42578125" style="98" customWidth="1"/>
    <col min="8714" max="8714" width="11.5703125" style="98" customWidth="1"/>
    <col min="8715" max="8715" width="3.7109375" style="98" customWidth="1"/>
    <col min="8716" max="8716" width="11.28515625" style="98" customWidth="1"/>
    <col min="8717" max="8717" width="7.140625" style="98" customWidth="1"/>
    <col min="8718" max="8718" width="5.140625" style="98" customWidth="1"/>
    <col min="8719" max="8719" width="6.42578125" style="98" customWidth="1"/>
    <col min="8720" max="8720" width="10.7109375" style="98" customWidth="1"/>
    <col min="8721" max="8721" width="12.42578125" style="98" customWidth="1"/>
    <col min="8722" max="8722" width="9" style="98" customWidth="1"/>
    <col min="8723" max="8723" width="12.85546875" style="98" customWidth="1"/>
    <col min="8724" max="8724" width="4.140625" style="98" customWidth="1"/>
    <col min="8725" max="8725" width="7.28515625" style="98" customWidth="1"/>
    <col min="8726" max="8726" width="9.42578125" style="98" customWidth="1"/>
    <col min="8727" max="8727" width="7.7109375" style="98" customWidth="1"/>
    <col min="8728" max="8728" width="10.28515625" style="98" customWidth="1"/>
    <col min="8729" max="8729" width="17" style="98" customWidth="1"/>
    <col min="8730" max="8740" width="0" style="98" hidden="1" customWidth="1"/>
    <col min="8741" max="8741" width="27.28515625" style="98" customWidth="1"/>
    <col min="8742" max="8742" width="0.140625" style="98" customWidth="1"/>
    <col min="8743" max="8744" width="11.42578125" style="98"/>
    <col min="8745" max="8745" width="11.7109375" style="98" customWidth="1"/>
    <col min="8746" max="8746" width="11.42578125" style="98"/>
    <col min="8747" max="8747" width="46.28515625" style="98" customWidth="1"/>
    <col min="8748" max="8752" width="11.42578125" style="98" customWidth="1"/>
    <col min="8753" max="8960" width="11.42578125" style="98"/>
    <col min="8961" max="8961" width="8.42578125" style="98" customWidth="1"/>
    <col min="8962" max="8962" width="9.140625" style="98" customWidth="1"/>
    <col min="8963" max="8963" width="6.42578125" style="98" customWidth="1"/>
    <col min="8964" max="8964" width="11.42578125" style="98" customWidth="1"/>
    <col min="8965" max="8965" width="5" style="98" customWidth="1"/>
    <col min="8966" max="8966" width="9.42578125" style="98" customWidth="1"/>
    <col min="8967" max="8969" width="11.42578125" style="98" customWidth="1"/>
    <col min="8970" max="8970" width="11.5703125" style="98" customWidth="1"/>
    <col min="8971" max="8971" width="3.7109375" style="98" customWidth="1"/>
    <col min="8972" max="8972" width="11.28515625" style="98" customWidth="1"/>
    <col min="8973" max="8973" width="7.140625" style="98" customWidth="1"/>
    <col min="8974" max="8974" width="5.140625" style="98" customWidth="1"/>
    <col min="8975" max="8975" width="6.42578125" style="98" customWidth="1"/>
    <col min="8976" max="8976" width="10.7109375" style="98" customWidth="1"/>
    <col min="8977" max="8977" width="12.42578125" style="98" customWidth="1"/>
    <col min="8978" max="8978" width="9" style="98" customWidth="1"/>
    <col min="8979" max="8979" width="12.85546875" style="98" customWidth="1"/>
    <col min="8980" max="8980" width="4.140625" style="98" customWidth="1"/>
    <col min="8981" max="8981" width="7.28515625" style="98" customWidth="1"/>
    <col min="8982" max="8982" width="9.42578125" style="98" customWidth="1"/>
    <col min="8983" max="8983" width="7.7109375" style="98" customWidth="1"/>
    <col min="8984" max="8984" width="10.28515625" style="98" customWidth="1"/>
    <col min="8985" max="8985" width="17" style="98" customWidth="1"/>
    <col min="8986" max="8996" width="0" style="98" hidden="1" customWidth="1"/>
    <col min="8997" max="8997" width="27.28515625" style="98" customWidth="1"/>
    <col min="8998" max="8998" width="0.140625" style="98" customWidth="1"/>
    <col min="8999" max="9000" width="11.42578125" style="98"/>
    <col min="9001" max="9001" width="11.7109375" style="98" customWidth="1"/>
    <col min="9002" max="9002" width="11.42578125" style="98"/>
    <col min="9003" max="9003" width="46.28515625" style="98" customWidth="1"/>
    <col min="9004" max="9008" width="11.42578125" style="98" customWidth="1"/>
    <col min="9009" max="9216" width="11.42578125" style="98"/>
    <col min="9217" max="9217" width="8.42578125" style="98" customWidth="1"/>
    <col min="9218" max="9218" width="9.140625" style="98" customWidth="1"/>
    <col min="9219" max="9219" width="6.42578125" style="98" customWidth="1"/>
    <col min="9220" max="9220" width="11.42578125" style="98" customWidth="1"/>
    <col min="9221" max="9221" width="5" style="98" customWidth="1"/>
    <col min="9222" max="9222" width="9.42578125" style="98" customWidth="1"/>
    <col min="9223" max="9225" width="11.42578125" style="98" customWidth="1"/>
    <col min="9226" max="9226" width="11.5703125" style="98" customWidth="1"/>
    <col min="9227" max="9227" width="3.7109375" style="98" customWidth="1"/>
    <col min="9228" max="9228" width="11.28515625" style="98" customWidth="1"/>
    <col min="9229" max="9229" width="7.140625" style="98" customWidth="1"/>
    <col min="9230" max="9230" width="5.140625" style="98" customWidth="1"/>
    <col min="9231" max="9231" width="6.42578125" style="98" customWidth="1"/>
    <col min="9232" max="9232" width="10.7109375" style="98" customWidth="1"/>
    <col min="9233" max="9233" width="12.42578125" style="98" customWidth="1"/>
    <col min="9234" max="9234" width="9" style="98" customWidth="1"/>
    <col min="9235" max="9235" width="12.85546875" style="98" customWidth="1"/>
    <col min="9236" max="9236" width="4.140625" style="98" customWidth="1"/>
    <col min="9237" max="9237" width="7.28515625" style="98" customWidth="1"/>
    <col min="9238" max="9238" width="9.42578125" style="98" customWidth="1"/>
    <col min="9239" max="9239" width="7.7109375" style="98" customWidth="1"/>
    <col min="9240" max="9240" width="10.28515625" style="98" customWidth="1"/>
    <col min="9241" max="9241" width="17" style="98" customWidth="1"/>
    <col min="9242" max="9252" width="0" style="98" hidden="1" customWidth="1"/>
    <col min="9253" max="9253" width="27.28515625" style="98" customWidth="1"/>
    <col min="9254" max="9254" width="0.140625" style="98" customWidth="1"/>
    <col min="9255" max="9256" width="11.42578125" style="98"/>
    <col min="9257" max="9257" width="11.7109375" style="98" customWidth="1"/>
    <col min="9258" max="9258" width="11.42578125" style="98"/>
    <col min="9259" max="9259" width="46.28515625" style="98" customWidth="1"/>
    <col min="9260" max="9264" width="11.42578125" style="98" customWidth="1"/>
    <col min="9265" max="9472" width="11.42578125" style="98"/>
    <col min="9473" max="9473" width="8.42578125" style="98" customWidth="1"/>
    <col min="9474" max="9474" width="9.140625" style="98" customWidth="1"/>
    <col min="9475" max="9475" width="6.42578125" style="98" customWidth="1"/>
    <col min="9476" max="9476" width="11.42578125" style="98" customWidth="1"/>
    <col min="9477" max="9477" width="5" style="98" customWidth="1"/>
    <col min="9478" max="9478" width="9.42578125" style="98" customWidth="1"/>
    <col min="9479" max="9481" width="11.42578125" style="98" customWidth="1"/>
    <col min="9482" max="9482" width="11.5703125" style="98" customWidth="1"/>
    <col min="9483" max="9483" width="3.7109375" style="98" customWidth="1"/>
    <col min="9484" max="9484" width="11.28515625" style="98" customWidth="1"/>
    <col min="9485" max="9485" width="7.140625" style="98" customWidth="1"/>
    <col min="9486" max="9486" width="5.140625" style="98" customWidth="1"/>
    <col min="9487" max="9487" width="6.42578125" style="98" customWidth="1"/>
    <col min="9488" max="9488" width="10.7109375" style="98" customWidth="1"/>
    <col min="9489" max="9489" width="12.42578125" style="98" customWidth="1"/>
    <col min="9490" max="9490" width="9" style="98" customWidth="1"/>
    <col min="9491" max="9491" width="12.85546875" style="98" customWidth="1"/>
    <col min="9492" max="9492" width="4.140625" style="98" customWidth="1"/>
    <col min="9493" max="9493" width="7.28515625" style="98" customWidth="1"/>
    <col min="9494" max="9494" width="9.42578125" style="98" customWidth="1"/>
    <col min="9495" max="9495" width="7.7109375" style="98" customWidth="1"/>
    <col min="9496" max="9496" width="10.28515625" style="98" customWidth="1"/>
    <col min="9497" max="9497" width="17" style="98" customWidth="1"/>
    <col min="9498" max="9508" width="0" style="98" hidden="1" customWidth="1"/>
    <col min="9509" max="9509" width="27.28515625" style="98" customWidth="1"/>
    <col min="9510" max="9510" width="0.140625" style="98" customWidth="1"/>
    <col min="9511" max="9512" width="11.42578125" style="98"/>
    <col min="9513" max="9513" width="11.7109375" style="98" customWidth="1"/>
    <col min="9514" max="9514" width="11.42578125" style="98"/>
    <col min="9515" max="9515" width="46.28515625" style="98" customWidth="1"/>
    <col min="9516" max="9520" width="11.42578125" style="98" customWidth="1"/>
    <col min="9521" max="9728" width="11.42578125" style="98"/>
    <col min="9729" max="9729" width="8.42578125" style="98" customWidth="1"/>
    <col min="9730" max="9730" width="9.140625" style="98" customWidth="1"/>
    <col min="9731" max="9731" width="6.42578125" style="98" customWidth="1"/>
    <col min="9732" max="9732" width="11.42578125" style="98" customWidth="1"/>
    <col min="9733" max="9733" width="5" style="98" customWidth="1"/>
    <col min="9734" max="9734" width="9.42578125" style="98" customWidth="1"/>
    <col min="9735" max="9737" width="11.42578125" style="98" customWidth="1"/>
    <col min="9738" max="9738" width="11.5703125" style="98" customWidth="1"/>
    <col min="9739" max="9739" width="3.7109375" style="98" customWidth="1"/>
    <col min="9740" max="9740" width="11.28515625" style="98" customWidth="1"/>
    <col min="9741" max="9741" width="7.140625" style="98" customWidth="1"/>
    <col min="9742" max="9742" width="5.140625" style="98" customWidth="1"/>
    <col min="9743" max="9743" width="6.42578125" style="98" customWidth="1"/>
    <col min="9744" max="9744" width="10.7109375" style="98" customWidth="1"/>
    <col min="9745" max="9745" width="12.42578125" style="98" customWidth="1"/>
    <col min="9746" max="9746" width="9" style="98" customWidth="1"/>
    <col min="9747" max="9747" width="12.85546875" style="98" customWidth="1"/>
    <col min="9748" max="9748" width="4.140625" style="98" customWidth="1"/>
    <col min="9749" max="9749" width="7.28515625" style="98" customWidth="1"/>
    <col min="9750" max="9750" width="9.42578125" style="98" customWidth="1"/>
    <col min="9751" max="9751" width="7.7109375" style="98" customWidth="1"/>
    <col min="9752" max="9752" width="10.28515625" style="98" customWidth="1"/>
    <col min="9753" max="9753" width="17" style="98" customWidth="1"/>
    <col min="9754" max="9764" width="0" style="98" hidden="1" customWidth="1"/>
    <col min="9765" max="9765" width="27.28515625" style="98" customWidth="1"/>
    <col min="9766" max="9766" width="0.140625" style="98" customWidth="1"/>
    <col min="9767" max="9768" width="11.42578125" style="98"/>
    <col min="9769" max="9769" width="11.7109375" style="98" customWidth="1"/>
    <col min="9770" max="9770" width="11.42578125" style="98"/>
    <col min="9771" max="9771" width="46.28515625" style="98" customWidth="1"/>
    <col min="9772" max="9776" width="11.42578125" style="98" customWidth="1"/>
    <col min="9777" max="9984" width="11.42578125" style="98"/>
    <col min="9985" max="9985" width="8.42578125" style="98" customWidth="1"/>
    <col min="9986" max="9986" width="9.140625" style="98" customWidth="1"/>
    <col min="9987" max="9987" width="6.42578125" style="98" customWidth="1"/>
    <col min="9988" max="9988" width="11.42578125" style="98" customWidth="1"/>
    <col min="9989" max="9989" width="5" style="98" customWidth="1"/>
    <col min="9990" max="9990" width="9.42578125" style="98" customWidth="1"/>
    <col min="9991" max="9993" width="11.42578125" style="98" customWidth="1"/>
    <col min="9994" max="9994" width="11.5703125" style="98" customWidth="1"/>
    <col min="9995" max="9995" width="3.7109375" style="98" customWidth="1"/>
    <col min="9996" max="9996" width="11.28515625" style="98" customWidth="1"/>
    <col min="9997" max="9997" width="7.140625" style="98" customWidth="1"/>
    <col min="9998" max="9998" width="5.140625" style="98" customWidth="1"/>
    <col min="9999" max="9999" width="6.42578125" style="98" customWidth="1"/>
    <col min="10000" max="10000" width="10.7109375" style="98" customWidth="1"/>
    <col min="10001" max="10001" width="12.42578125" style="98" customWidth="1"/>
    <col min="10002" max="10002" width="9" style="98" customWidth="1"/>
    <col min="10003" max="10003" width="12.85546875" style="98" customWidth="1"/>
    <col min="10004" max="10004" width="4.140625" style="98" customWidth="1"/>
    <col min="10005" max="10005" width="7.28515625" style="98" customWidth="1"/>
    <col min="10006" max="10006" width="9.42578125" style="98" customWidth="1"/>
    <col min="10007" max="10007" width="7.7109375" style="98" customWidth="1"/>
    <col min="10008" max="10008" width="10.28515625" style="98" customWidth="1"/>
    <col min="10009" max="10009" width="17" style="98" customWidth="1"/>
    <col min="10010" max="10020" width="0" style="98" hidden="1" customWidth="1"/>
    <col min="10021" max="10021" width="27.28515625" style="98" customWidth="1"/>
    <col min="10022" max="10022" width="0.140625" style="98" customWidth="1"/>
    <col min="10023" max="10024" width="11.42578125" style="98"/>
    <col min="10025" max="10025" width="11.7109375" style="98" customWidth="1"/>
    <col min="10026" max="10026" width="11.42578125" style="98"/>
    <col min="10027" max="10027" width="46.28515625" style="98" customWidth="1"/>
    <col min="10028" max="10032" width="11.42578125" style="98" customWidth="1"/>
    <col min="10033" max="10240" width="11.42578125" style="98"/>
    <col min="10241" max="10241" width="8.42578125" style="98" customWidth="1"/>
    <col min="10242" max="10242" width="9.140625" style="98" customWidth="1"/>
    <col min="10243" max="10243" width="6.42578125" style="98" customWidth="1"/>
    <col min="10244" max="10244" width="11.42578125" style="98" customWidth="1"/>
    <col min="10245" max="10245" width="5" style="98" customWidth="1"/>
    <col min="10246" max="10246" width="9.42578125" style="98" customWidth="1"/>
    <col min="10247" max="10249" width="11.42578125" style="98" customWidth="1"/>
    <col min="10250" max="10250" width="11.5703125" style="98" customWidth="1"/>
    <col min="10251" max="10251" width="3.7109375" style="98" customWidth="1"/>
    <col min="10252" max="10252" width="11.28515625" style="98" customWidth="1"/>
    <col min="10253" max="10253" width="7.140625" style="98" customWidth="1"/>
    <col min="10254" max="10254" width="5.140625" style="98" customWidth="1"/>
    <col min="10255" max="10255" width="6.42578125" style="98" customWidth="1"/>
    <col min="10256" max="10256" width="10.7109375" style="98" customWidth="1"/>
    <col min="10257" max="10257" width="12.42578125" style="98" customWidth="1"/>
    <col min="10258" max="10258" width="9" style="98" customWidth="1"/>
    <col min="10259" max="10259" width="12.85546875" style="98" customWidth="1"/>
    <col min="10260" max="10260" width="4.140625" style="98" customWidth="1"/>
    <col min="10261" max="10261" width="7.28515625" style="98" customWidth="1"/>
    <col min="10262" max="10262" width="9.42578125" style="98" customWidth="1"/>
    <col min="10263" max="10263" width="7.7109375" style="98" customWidth="1"/>
    <col min="10264" max="10264" width="10.28515625" style="98" customWidth="1"/>
    <col min="10265" max="10265" width="17" style="98" customWidth="1"/>
    <col min="10266" max="10276" width="0" style="98" hidden="1" customWidth="1"/>
    <col min="10277" max="10277" width="27.28515625" style="98" customWidth="1"/>
    <col min="10278" max="10278" width="0.140625" style="98" customWidth="1"/>
    <col min="10279" max="10280" width="11.42578125" style="98"/>
    <col min="10281" max="10281" width="11.7109375" style="98" customWidth="1"/>
    <col min="10282" max="10282" width="11.42578125" style="98"/>
    <col min="10283" max="10283" width="46.28515625" style="98" customWidth="1"/>
    <col min="10284" max="10288" width="11.42578125" style="98" customWidth="1"/>
    <col min="10289" max="10496" width="11.42578125" style="98"/>
    <col min="10497" max="10497" width="8.42578125" style="98" customWidth="1"/>
    <col min="10498" max="10498" width="9.140625" style="98" customWidth="1"/>
    <col min="10499" max="10499" width="6.42578125" style="98" customWidth="1"/>
    <col min="10500" max="10500" width="11.42578125" style="98" customWidth="1"/>
    <col min="10501" max="10501" width="5" style="98" customWidth="1"/>
    <col min="10502" max="10502" width="9.42578125" style="98" customWidth="1"/>
    <col min="10503" max="10505" width="11.42578125" style="98" customWidth="1"/>
    <col min="10506" max="10506" width="11.5703125" style="98" customWidth="1"/>
    <col min="10507" max="10507" width="3.7109375" style="98" customWidth="1"/>
    <col min="10508" max="10508" width="11.28515625" style="98" customWidth="1"/>
    <col min="10509" max="10509" width="7.140625" style="98" customWidth="1"/>
    <col min="10510" max="10510" width="5.140625" style="98" customWidth="1"/>
    <col min="10511" max="10511" width="6.42578125" style="98" customWidth="1"/>
    <col min="10512" max="10512" width="10.7109375" style="98" customWidth="1"/>
    <col min="10513" max="10513" width="12.42578125" style="98" customWidth="1"/>
    <col min="10514" max="10514" width="9" style="98" customWidth="1"/>
    <col min="10515" max="10515" width="12.85546875" style="98" customWidth="1"/>
    <col min="10516" max="10516" width="4.140625" style="98" customWidth="1"/>
    <col min="10517" max="10517" width="7.28515625" style="98" customWidth="1"/>
    <col min="10518" max="10518" width="9.42578125" style="98" customWidth="1"/>
    <col min="10519" max="10519" width="7.7109375" style="98" customWidth="1"/>
    <col min="10520" max="10520" width="10.28515625" style="98" customWidth="1"/>
    <col min="10521" max="10521" width="17" style="98" customWidth="1"/>
    <col min="10522" max="10532" width="0" style="98" hidden="1" customWidth="1"/>
    <col min="10533" max="10533" width="27.28515625" style="98" customWidth="1"/>
    <col min="10534" max="10534" width="0.140625" style="98" customWidth="1"/>
    <col min="10535" max="10536" width="11.42578125" style="98"/>
    <col min="10537" max="10537" width="11.7109375" style="98" customWidth="1"/>
    <col min="10538" max="10538" width="11.42578125" style="98"/>
    <col min="10539" max="10539" width="46.28515625" style="98" customWidth="1"/>
    <col min="10540" max="10544" width="11.42578125" style="98" customWidth="1"/>
    <col min="10545" max="10752" width="11.42578125" style="98"/>
    <col min="10753" max="10753" width="8.42578125" style="98" customWidth="1"/>
    <col min="10754" max="10754" width="9.140625" style="98" customWidth="1"/>
    <col min="10755" max="10755" width="6.42578125" style="98" customWidth="1"/>
    <col min="10756" max="10756" width="11.42578125" style="98" customWidth="1"/>
    <col min="10757" max="10757" width="5" style="98" customWidth="1"/>
    <col min="10758" max="10758" width="9.42578125" style="98" customWidth="1"/>
    <col min="10759" max="10761" width="11.42578125" style="98" customWidth="1"/>
    <col min="10762" max="10762" width="11.5703125" style="98" customWidth="1"/>
    <col min="10763" max="10763" width="3.7109375" style="98" customWidth="1"/>
    <col min="10764" max="10764" width="11.28515625" style="98" customWidth="1"/>
    <col min="10765" max="10765" width="7.140625" style="98" customWidth="1"/>
    <col min="10766" max="10766" width="5.140625" style="98" customWidth="1"/>
    <col min="10767" max="10767" width="6.42578125" style="98" customWidth="1"/>
    <col min="10768" max="10768" width="10.7109375" style="98" customWidth="1"/>
    <col min="10769" max="10769" width="12.42578125" style="98" customWidth="1"/>
    <col min="10770" max="10770" width="9" style="98" customWidth="1"/>
    <col min="10771" max="10771" width="12.85546875" style="98" customWidth="1"/>
    <col min="10772" max="10772" width="4.140625" style="98" customWidth="1"/>
    <col min="10773" max="10773" width="7.28515625" style="98" customWidth="1"/>
    <col min="10774" max="10774" width="9.42578125" style="98" customWidth="1"/>
    <col min="10775" max="10775" width="7.7109375" style="98" customWidth="1"/>
    <col min="10776" max="10776" width="10.28515625" style="98" customWidth="1"/>
    <col min="10777" max="10777" width="17" style="98" customWidth="1"/>
    <col min="10778" max="10788" width="0" style="98" hidden="1" customWidth="1"/>
    <col min="10789" max="10789" width="27.28515625" style="98" customWidth="1"/>
    <col min="10790" max="10790" width="0.140625" style="98" customWidth="1"/>
    <col min="10791" max="10792" width="11.42578125" style="98"/>
    <col min="10793" max="10793" width="11.7109375" style="98" customWidth="1"/>
    <col min="10794" max="10794" width="11.42578125" style="98"/>
    <col min="10795" max="10795" width="46.28515625" style="98" customWidth="1"/>
    <col min="10796" max="10800" width="11.42578125" style="98" customWidth="1"/>
    <col min="10801" max="11008" width="11.42578125" style="98"/>
    <col min="11009" max="11009" width="8.42578125" style="98" customWidth="1"/>
    <col min="11010" max="11010" width="9.140625" style="98" customWidth="1"/>
    <col min="11011" max="11011" width="6.42578125" style="98" customWidth="1"/>
    <col min="11012" max="11012" width="11.42578125" style="98" customWidth="1"/>
    <col min="11013" max="11013" width="5" style="98" customWidth="1"/>
    <col min="11014" max="11014" width="9.42578125" style="98" customWidth="1"/>
    <col min="11015" max="11017" width="11.42578125" style="98" customWidth="1"/>
    <col min="11018" max="11018" width="11.5703125" style="98" customWidth="1"/>
    <col min="11019" max="11019" width="3.7109375" style="98" customWidth="1"/>
    <col min="11020" max="11020" width="11.28515625" style="98" customWidth="1"/>
    <col min="11021" max="11021" width="7.140625" style="98" customWidth="1"/>
    <col min="11022" max="11022" width="5.140625" style="98" customWidth="1"/>
    <col min="11023" max="11023" width="6.42578125" style="98" customWidth="1"/>
    <col min="11024" max="11024" width="10.7109375" style="98" customWidth="1"/>
    <col min="11025" max="11025" width="12.42578125" style="98" customWidth="1"/>
    <col min="11026" max="11026" width="9" style="98" customWidth="1"/>
    <col min="11027" max="11027" width="12.85546875" style="98" customWidth="1"/>
    <col min="11028" max="11028" width="4.140625" style="98" customWidth="1"/>
    <col min="11029" max="11029" width="7.28515625" style="98" customWidth="1"/>
    <col min="11030" max="11030" width="9.42578125" style="98" customWidth="1"/>
    <col min="11031" max="11031" width="7.7109375" style="98" customWidth="1"/>
    <col min="11032" max="11032" width="10.28515625" style="98" customWidth="1"/>
    <col min="11033" max="11033" width="17" style="98" customWidth="1"/>
    <col min="11034" max="11044" width="0" style="98" hidden="1" customWidth="1"/>
    <col min="11045" max="11045" width="27.28515625" style="98" customWidth="1"/>
    <col min="11046" max="11046" width="0.140625" style="98" customWidth="1"/>
    <col min="11047" max="11048" width="11.42578125" style="98"/>
    <col min="11049" max="11049" width="11.7109375" style="98" customWidth="1"/>
    <col min="11050" max="11050" width="11.42578125" style="98"/>
    <col min="11051" max="11051" width="46.28515625" style="98" customWidth="1"/>
    <col min="11052" max="11056" width="11.42578125" style="98" customWidth="1"/>
    <col min="11057" max="11264" width="11.42578125" style="98"/>
    <col min="11265" max="11265" width="8.42578125" style="98" customWidth="1"/>
    <col min="11266" max="11266" width="9.140625" style="98" customWidth="1"/>
    <col min="11267" max="11267" width="6.42578125" style="98" customWidth="1"/>
    <col min="11268" max="11268" width="11.42578125" style="98" customWidth="1"/>
    <col min="11269" max="11269" width="5" style="98" customWidth="1"/>
    <col min="11270" max="11270" width="9.42578125" style="98" customWidth="1"/>
    <col min="11271" max="11273" width="11.42578125" style="98" customWidth="1"/>
    <col min="11274" max="11274" width="11.5703125" style="98" customWidth="1"/>
    <col min="11275" max="11275" width="3.7109375" style="98" customWidth="1"/>
    <col min="11276" max="11276" width="11.28515625" style="98" customWidth="1"/>
    <col min="11277" max="11277" width="7.140625" style="98" customWidth="1"/>
    <col min="11278" max="11278" width="5.140625" style="98" customWidth="1"/>
    <col min="11279" max="11279" width="6.42578125" style="98" customWidth="1"/>
    <col min="11280" max="11280" width="10.7109375" style="98" customWidth="1"/>
    <col min="11281" max="11281" width="12.42578125" style="98" customWidth="1"/>
    <col min="11282" max="11282" width="9" style="98" customWidth="1"/>
    <col min="11283" max="11283" width="12.85546875" style="98" customWidth="1"/>
    <col min="11284" max="11284" width="4.140625" style="98" customWidth="1"/>
    <col min="11285" max="11285" width="7.28515625" style="98" customWidth="1"/>
    <col min="11286" max="11286" width="9.42578125" style="98" customWidth="1"/>
    <col min="11287" max="11287" width="7.7109375" style="98" customWidth="1"/>
    <col min="11288" max="11288" width="10.28515625" style="98" customWidth="1"/>
    <col min="11289" max="11289" width="17" style="98" customWidth="1"/>
    <col min="11290" max="11300" width="0" style="98" hidden="1" customWidth="1"/>
    <col min="11301" max="11301" width="27.28515625" style="98" customWidth="1"/>
    <col min="11302" max="11302" width="0.140625" style="98" customWidth="1"/>
    <col min="11303" max="11304" width="11.42578125" style="98"/>
    <col min="11305" max="11305" width="11.7109375" style="98" customWidth="1"/>
    <col min="11306" max="11306" width="11.42578125" style="98"/>
    <col min="11307" max="11307" width="46.28515625" style="98" customWidth="1"/>
    <col min="11308" max="11312" width="11.42578125" style="98" customWidth="1"/>
    <col min="11313" max="11520" width="11.42578125" style="98"/>
    <col min="11521" max="11521" width="8.42578125" style="98" customWidth="1"/>
    <col min="11522" max="11522" width="9.140625" style="98" customWidth="1"/>
    <col min="11523" max="11523" width="6.42578125" style="98" customWidth="1"/>
    <col min="11524" max="11524" width="11.42578125" style="98" customWidth="1"/>
    <col min="11525" max="11525" width="5" style="98" customWidth="1"/>
    <col min="11526" max="11526" width="9.42578125" style="98" customWidth="1"/>
    <col min="11527" max="11529" width="11.42578125" style="98" customWidth="1"/>
    <col min="11530" max="11530" width="11.5703125" style="98" customWidth="1"/>
    <col min="11531" max="11531" width="3.7109375" style="98" customWidth="1"/>
    <col min="11532" max="11532" width="11.28515625" style="98" customWidth="1"/>
    <col min="11533" max="11533" width="7.140625" style="98" customWidth="1"/>
    <col min="11534" max="11534" width="5.140625" style="98" customWidth="1"/>
    <col min="11535" max="11535" width="6.42578125" style="98" customWidth="1"/>
    <col min="11536" max="11536" width="10.7109375" style="98" customWidth="1"/>
    <col min="11537" max="11537" width="12.42578125" style="98" customWidth="1"/>
    <col min="11538" max="11538" width="9" style="98" customWidth="1"/>
    <col min="11539" max="11539" width="12.85546875" style="98" customWidth="1"/>
    <col min="11540" max="11540" width="4.140625" style="98" customWidth="1"/>
    <col min="11541" max="11541" width="7.28515625" style="98" customWidth="1"/>
    <col min="11542" max="11542" width="9.42578125" style="98" customWidth="1"/>
    <col min="11543" max="11543" width="7.7109375" style="98" customWidth="1"/>
    <col min="11544" max="11544" width="10.28515625" style="98" customWidth="1"/>
    <col min="11545" max="11545" width="17" style="98" customWidth="1"/>
    <col min="11546" max="11556" width="0" style="98" hidden="1" customWidth="1"/>
    <col min="11557" max="11557" width="27.28515625" style="98" customWidth="1"/>
    <col min="11558" max="11558" width="0.140625" style="98" customWidth="1"/>
    <col min="11559" max="11560" width="11.42578125" style="98"/>
    <col min="11561" max="11561" width="11.7109375" style="98" customWidth="1"/>
    <col min="11562" max="11562" width="11.42578125" style="98"/>
    <col min="11563" max="11563" width="46.28515625" style="98" customWidth="1"/>
    <col min="11564" max="11568" width="11.42578125" style="98" customWidth="1"/>
    <col min="11569" max="11776" width="11.42578125" style="98"/>
    <col min="11777" max="11777" width="8.42578125" style="98" customWidth="1"/>
    <col min="11778" max="11778" width="9.140625" style="98" customWidth="1"/>
    <col min="11779" max="11779" width="6.42578125" style="98" customWidth="1"/>
    <col min="11780" max="11780" width="11.42578125" style="98" customWidth="1"/>
    <col min="11781" max="11781" width="5" style="98" customWidth="1"/>
    <col min="11782" max="11782" width="9.42578125" style="98" customWidth="1"/>
    <col min="11783" max="11785" width="11.42578125" style="98" customWidth="1"/>
    <col min="11786" max="11786" width="11.5703125" style="98" customWidth="1"/>
    <col min="11787" max="11787" width="3.7109375" style="98" customWidth="1"/>
    <col min="11788" max="11788" width="11.28515625" style="98" customWidth="1"/>
    <col min="11789" max="11789" width="7.140625" style="98" customWidth="1"/>
    <col min="11790" max="11790" width="5.140625" style="98" customWidth="1"/>
    <col min="11791" max="11791" width="6.42578125" style="98" customWidth="1"/>
    <col min="11792" max="11792" width="10.7109375" style="98" customWidth="1"/>
    <col min="11793" max="11793" width="12.42578125" style="98" customWidth="1"/>
    <col min="11794" max="11794" width="9" style="98" customWidth="1"/>
    <col min="11795" max="11795" width="12.85546875" style="98" customWidth="1"/>
    <col min="11796" max="11796" width="4.140625" style="98" customWidth="1"/>
    <col min="11797" max="11797" width="7.28515625" style="98" customWidth="1"/>
    <col min="11798" max="11798" width="9.42578125" style="98" customWidth="1"/>
    <col min="11799" max="11799" width="7.7109375" style="98" customWidth="1"/>
    <col min="11800" max="11800" width="10.28515625" style="98" customWidth="1"/>
    <col min="11801" max="11801" width="17" style="98" customWidth="1"/>
    <col min="11802" max="11812" width="0" style="98" hidden="1" customWidth="1"/>
    <col min="11813" max="11813" width="27.28515625" style="98" customWidth="1"/>
    <col min="11814" max="11814" width="0.140625" style="98" customWidth="1"/>
    <col min="11815" max="11816" width="11.42578125" style="98"/>
    <col min="11817" max="11817" width="11.7109375" style="98" customWidth="1"/>
    <col min="11818" max="11818" width="11.42578125" style="98"/>
    <col min="11819" max="11819" width="46.28515625" style="98" customWidth="1"/>
    <col min="11820" max="11824" width="11.42578125" style="98" customWidth="1"/>
    <col min="11825" max="12032" width="11.42578125" style="98"/>
    <col min="12033" max="12033" width="8.42578125" style="98" customWidth="1"/>
    <col min="12034" max="12034" width="9.140625" style="98" customWidth="1"/>
    <col min="12035" max="12035" width="6.42578125" style="98" customWidth="1"/>
    <col min="12036" max="12036" width="11.42578125" style="98" customWidth="1"/>
    <col min="12037" max="12037" width="5" style="98" customWidth="1"/>
    <col min="12038" max="12038" width="9.42578125" style="98" customWidth="1"/>
    <col min="12039" max="12041" width="11.42578125" style="98" customWidth="1"/>
    <col min="12042" max="12042" width="11.5703125" style="98" customWidth="1"/>
    <col min="12043" max="12043" width="3.7109375" style="98" customWidth="1"/>
    <col min="12044" max="12044" width="11.28515625" style="98" customWidth="1"/>
    <col min="12045" max="12045" width="7.140625" style="98" customWidth="1"/>
    <col min="12046" max="12046" width="5.140625" style="98" customWidth="1"/>
    <col min="12047" max="12047" width="6.42578125" style="98" customWidth="1"/>
    <col min="12048" max="12048" width="10.7109375" style="98" customWidth="1"/>
    <col min="12049" max="12049" width="12.42578125" style="98" customWidth="1"/>
    <col min="12050" max="12050" width="9" style="98" customWidth="1"/>
    <col min="12051" max="12051" width="12.85546875" style="98" customWidth="1"/>
    <col min="12052" max="12052" width="4.140625" style="98" customWidth="1"/>
    <col min="12053" max="12053" width="7.28515625" style="98" customWidth="1"/>
    <col min="12054" max="12054" width="9.42578125" style="98" customWidth="1"/>
    <col min="12055" max="12055" width="7.7109375" style="98" customWidth="1"/>
    <col min="12056" max="12056" width="10.28515625" style="98" customWidth="1"/>
    <col min="12057" max="12057" width="17" style="98" customWidth="1"/>
    <col min="12058" max="12068" width="0" style="98" hidden="1" customWidth="1"/>
    <col min="12069" max="12069" width="27.28515625" style="98" customWidth="1"/>
    <col min="12070" max="12070" width="0.140625" style="98" customWidth="1"/>
    <col min="12071" max="12072" width="11.42578125" style="98"/>
    <col min="12073" max="12073" width="11.7109375" style="98" customWidth="1"/>
    <col min="12074" max="12074" width="11.42578125" style="98"/>
    <col min="12075" max="12075" width="46.28515625" style="98" customWidth="1"/>
    <col min="12076" max="12080" width="11.42578125" style="98" customWidth="1"/>
    <col min="12081" max="12288" width="11.42578125" style="98"/>
    <col min="12289" max="12289" width="8.42578125" style="98" customWidth="1"/>
    <col min="12290" max="12290" width="9.140625" style="98" customWidth="1"/>
    <col min="12291" max="12291" width="6.42578125" style="98" customWidth="1"/>
    <col min="12292" max="12292" width="11.42578125" style="98" customWidth="1"/>
    <col min="12293" max="12293" width="5" style="98" customWidth="1"/>
    <col min="12294" max="12294" width="9.42578125" style="98" customWidth="1"/>
    <col min="12295" max="12297" width="11.42578125" style="98" customWidth="1"/>
    <col min="12298" max="12298" width="11.5703125" style="98" customWidth="1"/>
    <col min="12299" max="12299" width="3.7109375" style="98" customWidth="1"/>
    <col min="12300" max="12300" width="11.28515625" style="98" customWidth="1"/>
    <col min="12301" max="12301" width="7.140625" style="98" customWidth="1"/>
    <col min="12302" max="12302" width="5.140625" style="98" customWidth="1"/>
    <col min="12303" max="12303" width="6.42578125" style="98" customWidth="1"/>
    <col min="12304" max="12304" width="10.7109375" style="98" customWidth="1"/>
    <col min="12305" max="12305" width="12.42578125" style="98" customWidth="1"/>
    <col min="12306" max="12306" width="9" style="98" customWidth="1"/>
    <col min="12307" max="12307" width="12.85546875" style="98" customWidth="1"/>
    <col min="12308" max="12308" width="4.140625" style="98" customWidth="1"/>
    <col min="12309" max="12309" width="7.28515625" style="98" customWidth="1"/>
    <col min="12310" max="12310" width="9.42578125" style="98" customWidth="1"/>
    <col min="12311" max="12311" width="7.7109375" style="98" customWidth="1"/>
    <col min="12312" max="12312" width="10.28515625" style="98" customWidth="1"/>
    <col min="12313" max="12313" width="17" style="98" customWidth="1"/>
    <col min="12314" max="12324" width="0" style="98" hidden="1" customWidth="1"/>
    <col min="12325" max="12325" width="27.28515625" style="98" customWidth="1"/>
    <col min="12326" max="12326" width="0.140625" style="98" customWidth="1"/>
    <col min="12327" max="12328" width="11.42578125" style="98"/>
    <col min="12329" max="12329" width="11.7109375" style="98" customWidth="1"/>
    <col min="12330" max="12330" width="11.42578125" style="98"/>
    <col min="12331" max="12331" width="46.28515625" style="98" customWidth="1"/>
    <col min="12332" max="12336" width="11.42578125" style="98" customWidth="1"/>
    <col min="12337" max="12544" width="11.42578125" style="98"/>
    <col min="12545" max="12545" width="8.42578125" style="98" customWidth="1"/>
    <col min="12546" max="12546" width="9.140625" style="98" customWidth="1"/>
    <col min="12547" max="12547" width="6.42578125" style="98" customWidth="1"/>
    <col min="12548" max="12548" width="11.42578125" style="98" customWidth="1"/>
    <col min="12549" max="12549" width="5" style="98" customWidth="1"/>
    <col min="12550" max="12550" width="9.42578125" style="98" customWidth="1"/>
    <col min="12551" max="12553" width="11.42578125" style="98" customWidth="1"/>
    <col min="12554" max="12554" width="11.5703125" style="98" customWidth="1"/>
    <col min="12555" max="12555" width="3.7109375" style="98" customWidth="1"/>
    <col min="12556" max="12556" width="11.28515625" style="98" customWidth="1"/>
    <col min="12557" max="12557" width="7.140625" style="98" customWidth="1"/>
    <col min="12558" max="12558" width="5.140625" style="98" customWidth="1"/>
    <col min="12559" max="12559" width="6.42578125" style="98" customWidth="1"/>
    <col min="12560" max="12560" width="10.7109375" style="98" customWidth="1"/>
    <col min="12561" max="12561" width="12.42578125" style="98" customWidth="1"/>
    <col min="12562" max="12562" width="9" style="98" customWidth="1"/>
    <col min="12563" max="12563" width="12.85546875" style="98" customWidth="1"/>
    <col min="12564" max="12564" width="4.140625" style="98" customWidth="1"/>
    <col min="12565" max="12565" width="7.28515625" style="98" customWidth="1"/>
    <col min="12566" max="12566" width="9.42578125" style="98" customWidth="1"/>
    <col min="12567" max="12567" width="7.7109375" style="98" customWidth="1"/>
    <col min="12568" max="12568" width="10.28515625" style="98" customWidth="1"/>
    <col min="12569" max="12569" width="17" style="98" customWidth="1"/>
    <col min="12570" max="12580" width="0" style="98" hidden="1" customWidth="1"/>
    <col min="12581" max="12581" width="27.28515625" style="98" customWidth="1"/>
    <col min="12582" max="12582" width="0.140625" style="98" customWidth="1"/>
    <col min="12583" max="12584" width="11.42578125" style="98"/>
    <col min="12585" max="12585" width="11.7109375" style="98" customWidth="1"/>
    <col min="12586" max="12586" width="11.42578125" style="98"/>
    <col min="12587" max="12587" width="46.28515625" style="98" customWidth="1"/>
    <col min="12588" max="12592" width="11.42578125" style="98" customWidth="1"/>
    <col min="12593" max="12800" width="11.42578125" style="98"/>
    <col min="12801" max="12801" width="8.42578125" style="98" customWidth="1"/>
    <col min="12802" max="12802" width="9.140625" style="98" customWidth="1"/>
    <col min="12803" max="12803" width="6.42578125" style="98" customWidth="1"/>
    <col min="12804" max="12804" width="11.42578125" style="98" customWidth="1"/>
    <col min="12805" max="12805" width="5" style="98" customWidth="1"/>
    <col min="12806" max="12806" width="9.42578125" style="98" customWidth="1"/>
    <col min="12807" max="12809" width="11.42578125" style="98" customWidth="1"/>
    <col min="12810" max="12810" width="11.5703125" style="98" customWidth="1"/>
    <col min="12811" max="12811" width="3.7109375" style="98" customWidth="1"/>
    <col min="12812" max="12812" width="11.28515625" style="98" customWidth="1"/>
    <col min="12813" max="12813" width="7.140625" style="98" customWidth="1"/>
    <col min="12814" max="12814" width="5.140625" style="98" customWidth="1"/>
    <col min="12815" max="12815" width="6.42578125" style="98" customWidth="1"/>
    <col min="12816" max="12816" width="10.7109375" style="98" customWidth="1"/>
    <col min="12817" max="12817" width="12.42578125" style="98" customWidth="1"/>
    <col min="12818" max="12818" width="9" style="98" customWidth="1"/>
    <col min="12819" max="12819" width="12.85546875" style="98" customWidth="1"/>
    <col min="12820" max="12820" width="4.140625" style="98" customWidth="1"/>
    <col min="12821" max="12821" width="7.28515625" style="98" customWidth="1"/>
    <col min="12822" max="12822" width="9.42578125" style="98" customWidth="1"/>
    <col min="12823" max="12823" width="7.7109375" style="98" customWidth="1"/>
    <col min="12824" max="12824" width="10.28515625" style="98" customWidth="1"/>
    <col min="12825" max="12825" width="17" style="98" customWidth="1"/>
    <col min="12826" max="12836" width="0" style="98" hidden="1" customWidth="1"/>
    <col min="12837" max="12837" width="27.28515625" style="98" customWidth="1"/>
    <col min="12838" max="12838" width="0.140625" style="98" customWidth="1"/>
    <col min="12839" max="12840" width="11.42578125" style="98"/>
    <col min="12841" max="12841" width="11.7109375" style="98" customWidth="1"/>
    <col min="12842" max="12842" width="11.42578125" style="98"/>
    <col min="12843" max="12843" width="46.28515625" style="98" customWidth="1"/>
    <col min="12844" max="12848" width="11.42578125" style="98" customWidth="1"/>
    <col min="12849" max="13056" width="11.42578125" style="98"/>
    <col min="13057" max="13057" width="8.42578125" style="98" customWidth="1"/>
    <col min="13058" max="13058" width="9.140625" style="98" customWidth="1"/>
    <col min="13059" max="13059" width="6.42578125" style="98" customWidth="1"/>
    <col min="13060" max="13060" width="11.42578125" style="98" customWidth="1"/>
    <col min="13061" max="13061" width="5" style="98" customWidth="1"/>
    <col min="13062" max="13062" width="9.42578125" style="98" customWidth="1"/>
    <col min="13063" max="13065" width="11.42578125" style="98" customWidth="1"/>
    <col min="13066" max="13066" width="11.5703125" style="98" customWidth="1"/>
    <col min="13067" max="13067" width="3.7109375" style="98" customWidth="1"/>
    <col min="13068" max="13068" width="11.28515625" style="98" customWidth="1"/>
    <col min="13069" max="13069" width="7.140625" style="98" customWidth="1"/>
    <col min="13070" max="13070" width="5.140625" style="98" customWidth="1"/>
    <col min="13071" max="13071" width="6.42578125" style="98" customWidth="1"/>
    <col min="13072" max="13072" width="10.7109375" style="98" customWidth="1"/>
    <col min="13073" max="13073" width="12.42578125" style="98" customWidth="1"/>
    <col min="13074" max="13074" width="9" style="98" customWidth="1"/>
    <col min="13075" max="13075" width="12.85546875" style="98" customWidth="1"/>
    <col min="13076" max="13076" width="4.140625" style="98" customWidth="1"/>
    <col min="13077" max="13077" width="7.28515625" style="98" customWidth="1"/>
    <col min="13078" max="13078" width="9.42578125" style="98" customWidth="1"/>
    <col min="13079" max="13079" width="7.7109375" style="98" customWidth="1"/>
    <col min="13080" max="13080" width="10.28515625" style="98" customWidth="1"/>
    <col min="13081" max="13081" width="17" style="98" customWidth="1"/>
    <col min="13082" max="13092" width="0" style="98" hidden="1" customWidth="1"/>
    <col min="13093" max="13093" width="27.28515625" style="98" customWidth="1"/>
    <col min="13094" max="13094" width="0.140625" style="98" customWidth="1"/>
    <col min="13095" max="13096" width="11.42578125" style="98"/>
    <col min="13097" max="13097" width="11.7109375" style="98" customWidth="1"/>
    <col min="13098" max="13098" width="11.42578125" style="98"/>
    <col min="13099" max="13099" width="46.28515625" style="98" customWidth="1"/>
    <col min="13100" max="13104" width="11.42578125" style="98" customWidth="1"/>
    <col min="13105" max="13312" width="11.42578125" style="98"/>
    <col min="13313" max="13313" width="8.42578125" style="98" customWidth="1"/>
    <col min="13314" max="13314" width="9.140625" style="98" customWidth="1"/>
    <col min="13315" max="13315" width="6.42578125" style="98" customWidth="1"/>
    <col min="13316" max="13316" width="11.42578125" style="98" customWidth="1"/>
    <col min="13317" max="13317" width="5" style="98" customWidth="1"/>
    <col min="13318" max="13318" width="9.42578125" style="98" customWidth="1"/>
    <col min="13319" max="13321" width="11.42578125" style="98" customWidth="1"/>
    <col min="13322" max="13322" width="11.5703125" style="98" customWidth="1"/>
    <col min="13323" max="13323" width="3.7109375" style="98" customWidth="1"/>
    <col min="13324" max="13324" width="11.28515625" style="98" customWidth="1"/>
    <col min="13325" max="13325" width="7.140625" style="98" customWidth="1"/>
    <col min="13326" max="13326" width="5.140625" style="98" customWidth="1"/>
    <col min="13327" max="13327" width="6.42578125" style="98" customWidth="1"/>
    <col min="13328" max="13328" width="10.7109375" style="98" customWidth="1"/>
    <col min="13329" max="13329" width="12.42578125" style="98" customWidth="1"/>
    <col min="13330" max="13330" width="9" style="98" customWidth="1"/>
    <col min="13331" max="13331" width="12.85546875" style="98" customWidth="1"/>
    <col min="13332" max="13332" width="4.140625" style="98" customWidth="1"/>
    <col min="13333" max="13333" width="7.28515625" style="98" customWidth="1"/>
    <col min="13334" max="13334" width="9.42578125" style="98" customWidth="1"/>
    <col min="13335" max="13335" width="7.7109375" style="98" customWidth="1"/>
    <col min="13336" max="13336" width="10.28515625" style="98" customWidth="1"/>
    <col min="13337" max="13337" width="17" style="98" customWidth="1"/>
    <col min="13338" max="13348" width="0" style="98" hidden="1" customWidth="1"/>
    <col min="13349" max="13349" width="27.28515625" style="98" customWidth="1"/>
    <col min="13350" max="13350" width="0.140625" style="98" customWidth="1"/>
    <col min="13351" max="13352" width="11.42578125" style="98"/>
    <col min="13353" max="13353" width="11.7109375" style="98" customWidth="1"/>
    <col min="13354" max="13354" width="11.42578125" style="98"/>
    <col min="13355" max="13355" width="46.28515625" style="98" customWidth="1"/>
    <col min="13356" max="13360" width="11.42578125" style="98" customWidth="1"/>
    <col min="13361" max="13568" width="11.42578125" style="98"/>
    <col min="13569" max="13569" width="8.42578125" style="98" customWidth="1"/>
    <col min="13570" max="13570" width="9.140625" style="98" customWidth="1"/>
    <col min="13571" max="13571" width="6.42578125" style="98" customWidth="1"/>
    <col min="13572" max="13572" width="11.42578125" style="98" customWidth="1"/>
    <col min="13573" max="13573" width="5" style="98" customWidth="1"/>
    <col min="13574" max="13574" width="9.42578125" style="98" customWidth="1"/>
    <col min="13575" max="13577" width="11.42578125" style="98" customWidth="1"/>
    <col min="13578" max="13578" width="11.5703125" style="98" customWidth="1"/>
    <col min="13579" max="13579" width="3.7109375" style="98" customWidth="1"/>
    <col min="13580" max="13580" width="11.28515625" style="98" customWidth="1"/>
    <col min="13581" max="13581" width="7.140625" style="98" customWidth="1"/>
    <col min="13582" max="13582" width="5.140625" style="98" customWidth="1"/>
    <col min="13583" max="13583" width="6.42578125" style="98" customWidth="1"/>
    <col min="13584" max="13584" width="10.7109375" style="98" customWidth="1"/>
    <col min="13585" max="13585" width="12.42578125" style="98" customWidth="1"/>
    <col min="13586" max="13586" width="9" style="98" customWidth="1"/>
    <col min="13587" max="13587" width="12.85546875" style="98" customWidth="1"/>
    <col min="13588" max="13588" width="4.140625" style="98" customWidth="1"/>
    <col min="13589" max="13589" width="7.28515625" style="98" customWidth="1"/>
    <col min="13590" max="13590" width="9.42578125" style="98" customWidth="1"/>
    <col min="13591" max="13591" width="7.7109375" style="98" customWidth="1"/>
    <col min="13592" max="13592" width="10.28515625" style="98" customWidth="1"/>
    <col min="13593" max="13593" width="17" style="98" customWidth="1"/>
    <col min="13594" max="13604" width="0" style="98" hidden="1" customWidth="1"/>
    <col min="13605" max="13605" width="27.28515625" style="98" customWidth="1"/>
    <col min="13606" max="13606" width="0.140625" style="98" customWidth="1"/>
    <col min="13607" max="13608" width="11.42578125" style="98"/>
    <col min="13609" max="13609" width="11.7109375" style="98" customWidth="1"/>
    <col min="13610" max="13610" width="11.42578125" style="98"/>
    <col min="13611" max="13611" width="46.28515625" style="98" customWidth="1"/>
    <col min="13612" max="13616" width="11.42578125" style="98" customWidth="1"/>
    <col min="13617" max="13824" width="11.42578125" style="98"/>
    <col min="13825" max="13825" width="8.42578125" style="98" customWidth="1"/>
    <col min="13826" max="13826" width="9.140625" style="98" customWidth="1"/>
    <col min="13827" max="13827" width="6.42578125" style="98" customWidth="1"/>
    <col min="13828" max="13828" width="11.42578125" style="98" customWidth="1"/>
    <col min="13829" max="13829" width="5" style="98" customWidth="1"/>
    <col min="13830" max="13830" width="9.42578125" style="98" customWidth="1"/>
    <col min="13831" max="13833" width="11.42578125" style="98" customWidth="1"/>
    <col min="13834" max="13834" width="11.5703125" style="98" customWidth="1"/>
    <col min="13835" max="13835" width="3.7109375" style="98" customWidth="1"/>
    <col min="13836" max="13836" width="11.28515625" style="98" customWidth="1"/>
    <col min="13837" max="13837" width="7.140625" style="98" customWidth="1"/>
    <col min="13838" max="13838" width="5.140625" style="98" customWidth="1"/>
    <col min="13839" max="13839" width="6.42578125" style="98" customWidth="1"/>
    <col min="13840" max="13840" width="10.7109375" style="98" customWidth="1"/>
    <col min="13841" max="13841" width="12.42578125" style="98" customWidth="1"/>
    <col min="13842" max="13842" width="9" style="98" customWidth="1"/>
    <col min="13843" max="13843" width="12.85546875" style="98" customWidth="1"/>
    <col min="13844" max="13844" width="4.140625" style="98" customWidth="1"/>
    <col min="13845" max="13845" width="7.28515625" style="98" customWidth="1"/>
    <col min="13846" max="13846" width="9.42578125" style="98" customWidth="1"/>
    <col min="13847" max="13847" width="7.7109375" style="98" customWidth="1"/>
    <col min="13848" max="13848" width="10.28515625" style="98" customWidth="1"/>
    <col min="13849" max="13849" width="17" style="98" customWidth="1"/>
    <col min="13850" max="13860" width="0" style="98" hidden="1" customWidth="1"/>
    <col min="13861" max="13861" width="27.28515625" style="98" customWidth="1"/>
    <col min="13862" max="13862" width="0.140625" style="98" customWidth="1"/>
    <col min="13863" max="13864" width="11.42578125" style="98"/>
    <col min="13865" max="13865" width="11.7109375" style="98" customWidth="1"/>
    <col min="13866" max="13866" width="11.42578125" style="98"/>
    <col min="13867" max="13867" width="46.28515625" style="98" customWidth="1"/>
    <col min="13868" max="13872" width="11.42578125" style="98" customWidth="1"/>
    <col min="13873" max="14080" width="11.42578125" style="98"/>
    <col min="14081" max="14081" width="8.42578125" style="98" customWidth="1"/>
    <col min="14082" max="14082" width="9.140625" style="98" customWidth="1"/>
    <col min="14083" max="14083" width="6.42578125" style="98" customWidth="1"/>
    <col min="14084" max="14084" width="11.42578125" style="98" customWidth="1"/>
    <col min="14085" max="14085" width="5" style="98" customWidth="1"/>
    <col min="14086" max="14086" width="9.42578125" style="98" customWidth="1"/>
    <col min="14087" max="14089" width="11.42578125" style="98" customWidth="1"/>
    <col min="14090" max="14090" width="11.5703125" style="98" customWidth="1"/>
    <col min="14091" max="14091" width="3.7109375" style="98" customWidth="1"/>
    <col min="14092" max="14092" width="11.28515625" style="98" customWidth="1"/>
    <col min="14093" max="14093" width="7.140625" style="98" customWidth="1"/>
    <col min="14094" max="14094" width="5.140625" style="98" customWidth="1"/>
    <col min="14095" max="14095" width="6.42578125" style="98" customWidth="1"/>
    <col min="14096" max="14096" width="10.7109375" style="98" customWidth="1"/>
    <col min="14097" max="14097" width="12.42578125" style="98" customWidth="1"/>
    <col min="14098" max="14098" width="9" style="98" customWidth="1"/>
    <col min="14099" max="14099" width="12.85546875" style="98" customWidth="1"/>
    <col min="14100" max="14100" width="4.140625" style="98" customWidth="1"/>
    <col min="14101" max="14101" width="7.28515625" style="98" customWidth="1"/>
    <col min="14102" max="14102" width="9.42578125" style="98" customWidth="1"/>
    <col min="14103" max="14103" width="7.7109375" style="98" customWidth="1"/>
    <col min="14104" max="14104" width="10.28515625" style="98" customWidth="1"/>
    <col min="14105" max="14105" width="17" style="98" customWidth="1"/>
    <col min="14106" max="14116" width="0" style="98" hidden="1" customWidth="1"/>
    <col min="14117" max="14117" width="27.28515625" style="98" customWidth="1"/>
    <col min="14118" max="14118" width="0.140625" style="98" customWidth="1"/>
    <col min="14119" max="14120" width="11.42578125" style="98"/>
    <col min="14121" max="14121" width="11.7109375" style="98" customWidth="1"/>
    <col min="14122" max="14122" width="11.42578125" style="98"/>
    <col min="14123" max="14123" width="46.28515625" style="98" customWidth="1"/>
    <col min="14124" max="14128" width="11.42578125" style="98" customWidth="1"/>
    <col min="14129" max="14336" width="11.42578125" style="98"/>
    <col min="14337" max="14337" width="8.42578125" style="98" customWidth="1"/>
    <col min="14338" max="14338" width="9.140625" style="98" customWidth="1"/>
    <col min="14339" max="14339" width="6.42578125" style="98" customWidth="1"/>
    <col min="14340" max="14340" width="11.42578125" style="98" customWidth="1"/>
    <col min="14341" max="14341" width="5" style="98" customWidth="1"/>
    <col min="14342" max="14342" width="9.42578125" style="98" customWidth="1"/>
    <col min="14343" max="14345" width="11.42578125" style="98" customWidth="1"/>
    <col min="14346" max="14346" width="11.5703125" style="98" customWidth="1"/>
    <col min="14347" max="14347" width="3.7109375" style="98" customWidth="1"/>
    <col min="14348" max="14348" width="11.28515625" style="98" customWidth="1"/>
    <col min="14349" max="14349" width="7.140625" style="98" customWidth="1"/>
    <col min="14350" max="14350" width="5.140625" style="98" customWidth="1"/>
    <col min="14351" max="14351" width="6.42578125" style="98" customWidth="1"/>
    <col min="14352" max="14352" width="10.7109375" style="98" customWidth="1"/>
    <col min="14353" max="14353" width="12.42578125" style="98" customWidth="1"/>
    <col min="14354" max="14354" width="9" style="98" customWidth="1"/>
    <col min="14355" max="14355" width="12.85546875" style="98" customWidth="1"/>
    <col min="14356" max="14356" width="4.140625" style="98" customWidth="1"/>
    <col min="14357" max="14357" width="7.28515625" style="98" customWidth="1"/>
    <col min="14358" max="14358" width="9.42578125" style="98" customWidth="1"/>
    <col min="14359" max="14359" width="7.7109375" style="98" customWidth="1"/>
    <col min="14360" max="14360" width="10.28515625" style="98" customWidth="1"/>
    <col min="14361" max="14361" width="17" style="98" customWidth="1"/>
    <col min="14362" max="14372" width="0" style="98" hidden="1" customWidth="1"/>
    <col min="14373" max="14373" width="27.28515625" style="98" customWidth="1"/>
    <col min="14374" max="14374" width="0.140625" style="98" customWidth="1"/>
    <col min="14375" max="14376" width="11.42578125" style="98"/>
    <col min="14377" max="14377" width="11.7109375" style="98" customWidth="1"/>
    <col min="14378" max="14378" width="11.42578125" style="98"/>
    <col min="14379" max="14379" width="46.28515625" style="98" customWidth="1"/>
    <col min="14380" max="14384" width="11.42578125" style="98" customWidth="1"/>
    <col min="14385" max="14592" width="11.42578125" style="98"/>
    <col min="14593" max="14593" width="8.42578125" style="98" customWidth="1"/>
    <col min="14594" max="14594" width="9.140625" style="98" customWidth="1"/>
    <col min="14595" max="14595" width="6.42578125" style="98" customWidth="1"/>
    <col min="14596" max="14596" width="11.42578125" style="98" customWidth="1"/>
    <col min="14597" max="14597" width="5" style="98" customWidth="1"/>
    <col min="14598" max="14598" width="9.42578125" style="98" customWidth="1"/>
    <col min="14599" max="14601" width="11.42578125" style="98" customWidth="1"/>
    <col min="14602" max="14602" width="11.5703125" style="98" customWidth="1"/>
    <col min="14603" max="14603" width="3.7109375" style="98" customWidth="1"/>
    <col min="14604" max="14604" width="11.28515625" style="98" customWidth="1"/>
    <col min="14605" max="14605" width="7.140625" style="98" customWidth="1"/>
    <col min="14606" max="14606" width="5.140625" style="98" customWidth="1"/>
    <col min="14607" max="14607" width="6.42578125" style="98" customWidth="1"/>
    <col min="14608" max="14608" width="10.7109375" style="98" customWidth="1"/>
    <col min="14609" max="14609" width="12.42578125" style="98" customWidth="1"/>
    <col min="14610" max="14610" width="9" style="98" customWidth="1"/>
    <col min="14611" max="14611" width="12.85546875" style="98" customWidth="1"/>
    <col min="14612" max="14612" width="4.140625" style="98" customWidth="1"/>
    <col min="14613" max="14613" width="7.28515625" style="98" customWidth="1"/>
    <col min="14614" max="14614" width="9.42578125" style="98" customWidth="1"/>
    <col min="14615" max="14615" width="7.7109375" style="98" customWidth="1"/>
    <col min="14616" max="14616" width="10.28515625" style="98" customWidth="1"/>
    <col min="14617" max="14617" width="17" style="98" customWidth="1"/>
    <col min="14618" max="14628" width="0" style="98" hidden="1" customWidth="1"/>
    <col min="14629" max="14629" width="27.28515625" style="98" customWidth="1"/>
    <col min="14630" max="14630" width="0.140625" style="98" customWidth="1"/>
    <col min="14631" max="14632" width="11.42578125" style="98"/>
    <col min="14633" max="14633" width="11.7109375" style="98" customWidth="1"/>
    <col min="14634" max="14634" width="11.42578125" style="98"/>
    <col min="14635" max="14635" width="46.28515625" style="98" customWidth="1"/>
    <col min="14636" max="14640" width="11.42578125" style="98" customWidth="1"/>
    <col min="14641" max="14848" width="11.42578125" style="98"/>
    <col min="14849" max="14849" width="8.42578125" style="98" customWidth="1"/>
    <col min="14850" max="14850" width="9.140625" style="98" customWidth="1"/>
    <col min="14851" max="14851" width="6.42578125" style="98" customWidth="1"/>
    <col min="14852" max="14852" width="11.42578125" style="98" customWidth="1"/>
    <col min="14853" max="14853" width="5" style="98" customWidth="1"/>
    <col min="14854" max="14854" width="9.42578125" style="98" customWidth="1"/>
    <col min="14855" max="14857" width="11.42578125" style="98" customWidth="1"/>
    <col min="14858" max="14858" width="11.5703125" style="98" customWidth="1"/>
    <col min="14859" max="14859" width="3.7109375" style="98" customWidth="1"/>
    <col min="14860" max="14860" width="11.28515625" style="98" customWidth="1"/>
    <col min="14861" max="14861" width="7.140625" style="98" customWidth="1"/>
    <col min="14862" max="14862" width="5.140625" style="98" customWidth="1"/>
    <col min="14863" max="14863" width="6.42578125" style="98" customWidth="1"/>
    <col min="14864" max="14864" width="10.7109375" style="98" customWidth="1"/>
    <col min="14865" max="14865" width="12.42578125" style="98" customWidth="1"/>
    <col min="14866" max="14866" width="9" style="98" customWidth="1"/>
    <col min="14867" max="14867" width="12.85546875" style="98" customWidth="1"/>
    <col min="14868" max="14868" width="4.140625" style="98" customWidth="1"/>
    <col min="14869" max="14869" width="7.28515625" style="98" customWidth="1"/>
    <col min="14870" max="14870" width="9.42578125" style="98" customWidth="1"/>
    <col min="14871" max="14871" width="7.7109375" style="98" customWidth="1"/>
    <col min="14872" max="14872" width="10.28515625" style="98" customWidth="1"/>
    <col min="14873" max="14873" width="17" style="98" customWidth="1"/>
    <col min="14874" max="14884" width="0" style="98" hidden="1" customWidth="1"/>
    <col min="14885" max="14885" width="27.28515625" style="98" customWidth="1"/>
    <col min="14886" max="14886" width="0.140625" style="98" customWidth="1"/>
    <col min="14887" max="14888" width="11.42578125" style="98"/>
    <col min="14889" max="14889" width="11.7109375" style="98" customWidth="1"/>
    <col min="14890" max="14890" width="11.42578125" style="98"/>
    <col min="14891" max="14891" width="46.28515625" style="98" customWidth="1"/>
    <col min="14892" max="14896" width="11.42578125" style="98" customWidth="1"/>
    <col min="14897" max="15104" width="11.42578125" style="98"/>
    <col min="15105" max="15105" width="8.42578125" style="98" customWidth="1"/>
    <col min="15106" max="15106" width="9.140625" style="98" customWidth="1"/>
    <col min="15107" max="15107" width="6.42578125" style="98" customWidth="1"/>
    <col min="15108" max="15108" width="11.42578125" style="98" customWidth="1"/>
    <col min="15109" max="15109" width="5" style="98" customWidth="1"/>
    <col min="15110" max="15110" width="9.42578125" style="98" customWidth="1"/>
    <col min="15111" max="15113" width="11.42578125" style="98" customWidth="1"/>
    <col min="15114" max="15114" width="11.5703125" style="98" customWidth="1"/>
    <col min="15115" max="15115" width="3.7109375" style="98" customWidth="1"/>
    <col min="15116" max="15116" width="11.28515625" style="98" customWidth="1"/>
    <col min="15117" max="15117" width="7.140625" style="98" customWidth="1"/>
    <col min="15118" max="15118" width="5.140625" style="98" customWidth="1"/>
    <col min="15119" max="15119" width="6.42578125" style="98" customWidth="1"/>
    <col min="15120" max="15120" width="10.7109375" style="98" customWidth="1"/>
    <col min="15121" max="15121" width="12.42578125" style="98" customWidth="1"/>
    <col min="15122" max="15122" width="9" style="98" customWidth="1"/>
    <col min="15123" max="15123" width="12.85546875" style="98" customWidth="1"/>
    <col min="15124" max="15124" width="4.140625" style="98" customWidth="1"/>
    <col min="15125" max="15125" width="7.28515625" style="98" customWidth="1"/>
    <col min="15126" max="15126" width="9.42578125" style="98" customWidth="1"/>
    <col min="15127" max="15127" width="7.7109375" style="98" customWidth="1"/>
    <col min="15128" max="15128" width="10.28515625" style="98" customWidth="1"/>
    <col min="15129" max="15129" width="17" style="98" customWidth="1"/>
    <col min="15130" max="15140" width="0" style="98" hidden="1" customWidth="1"/>
    <col min="15141" max="15141" width="27.28515625" style="98" customWidth="1"/>
    <col min="15142" max="15142" width="0.140625" style="98" customWidth="1"/>
    <col min="15143" max="15144" width="11.42578125" style="98"/>
    <col min="15145" max="15145" width="11.7109375" style="98" customWidth="1"/>
    <col min="15146" max="15146" width="11.42578125" style="98"/>
    <col min="15147" max="15147" width="46.28515625" style="98" customWidth="1"/>
    <col min="15148" max="15152" width="11.42578125" style="98" customWidth="1"/>
    <col min="15153" max="15360" width="11.42578125" style="98"/>
    <col min="15361" max="15361" width="8.42578125" style="98" customWidth="1"/>
    <col min="15362" max="15362" width="9.140625" style="98" customWidth="1"/>
    <col min="15363" max="15363" width="6.42578125" style="98" customWidth="1"/>
    <col min="15364" max="15364" width="11.42578125" style="98" customWidth="1"/>
    <col min="15365" max="15365" width="5" style="98" customWidth="1"/>
    <col min="15366" max="15366" width="9.42578125" style="98" customWidth="1"/>
    <col min="15367" max="15369" width="11.42578125" style="98" customWidth="1"/>
    <col min="15370" max="15370" width="11.5703125" style="98" customWidth="1"/>
    <col min="15371" max="15371" width="3.7109375" style="98" customWidth="1"/>
    <col min="15372" max="15372" width="11.28515625" style="98" customWidth="1"/>
    <col min="15373" max="15373" width="7.140625" style="98" customWidth="1"/>
    <col min="15374" max="15374" width="5.140625" style="98" customWidth="1"/>
    <col min="15375" max="15375" width="6.42578125" style="98" customWidth="1"/>
    <col min="15376" max="15376" width="10.7109375" style="98" customWidth="1"/>
    <col min="15377" max="15377" width="12.42578125" style="98" customWidth="1"/>
    <col min="15378" max="15378" width="9" style="98" customWidth="1"/>
    <col min="15379" max="15379" width="12.85546875" style="98" customWidth="1"/>
    <col min="15380" max="15380" width="4.140625" style="98" customWidth="1"/>
    <col min="15381" max="15381" width="7.28515625" style="98" customWidth="1"/>
    <col min="15382" max="15382" width="9.42578125" style="98" customWidth="1"/>
    <col min="15383" max="15383" width="7.7109375" style="98" customWidth="1"/>
    <col min="15384" max="15384" width="10.28515625" style="98" customWidth="1"/>
    <col min="15385" max="15385" width="17" style="98" customWidth="1"/>
    <col min="15386" max="15396" width="0" style="98" hidden="1" customWidth="1"/>
    <col min="15397" max="15397" width="27.28515625" style="98" customWidth="1"/>
    <col min="15398" max="15398" width="0.140625" style="98" customWidth="1"/>
    <col min="15399" max="15400" width="11.42578125" style="98"/>
    <col min="15401" max="15401" width="11.7109375" style="98" customWidth="1"/>
    <col min="15402" max="15402" width="11.42578125" style="98"/>
    <col min="15403" max="15403" width="46.28515625" style="98" customWidth="1"/>
    <col min="15404" max="15408" width="11.42578125" style="98" customWidth="1"/>
    <col min="15409" max="15616" width="11.42578125" style="98"/>
    <col min="15617" max="15617" width="8.42578125" style="98" customWidth="1"/>
    <col min="15618" max="15618" width="9.140625" style="98" customWidth="1"/>
    <col min="15619" max="15619" width="6.42578125" style="98" customWidth="1"/>
    <col min="15620" max="15620" width="11.42578125" style="98" customWidth="1"/>
    <col min="15621" max="15621" width="5" style="98" customWidth="1"/>
    <col min="15622" max="15622" width="9.42578125" style="98" customWidth="1"/>
    <col min="15623" max="15625" width="11.42578125" style="98" customWidth="1"/>
    <col min="15626" max="15626" width="11.5703125" style="98" customWidth="1"/>
    <col min="15627" max="15627" width="3.7109375" style="98" customWidth="1"/>
    <col min="15628" max="15628" width="11.28515625" style="98" customWidth="1"/>
    <col min="15629" max="15629" width="7.140625" style="98" customWidth="1"/>
    <col min="15630" max="15630" width="5.140625" style="98" customWidth="1"/>
    <col min="15631" max="15631" width="6.42578125" style="98" customWidth="1"/>
    <col min="15632" max="15632" width="10.7109375" style="98" customWidth="1"/>
    <col min="15633" max="15633" width="12.42578125" style="98" customWidth="1"/>
    <col min="15634" max="15634" width="9" style="98" customWidth="1"/>
    <col min="15635" max="15635" width="12.85546875" style="98" customWidth="1"/>
    <col min="15636" max="15636" width="4.140625" style="98" customWidth="1"/>
    <col min="15637" max="15637" width="7.28515625" style="98" customWidth="1"/>
    <col min="15638" max="15638" width="9.42578125" style="98" customWidth="1"/>
    <col min="15639" max="15639" width="7.7109375" style="98" customWidth="1"/>
    <col min="15640" max="15640" width="10.28515625" style="98" customWidth="1"/>
    <col min="15641" max="15641" width="17" style="98" customWidth="1"/>
    <col min="15642" max="15652" width="0" style="98" hidden="1" customWidth="1"/>
    <col min="15653" max="15653" width="27.28515625" style="98" customWidth="1"/>
    <col min="15654" max="15654" width="0.140625" style="98" customWidth="1"/>
    <col min="15655" max="15656" width="11.42578125" style="98"/>
    <col min="15657" max="15657" width="11.7109375" style="98" customWidth="1"/>
    <col min="15658" max="15658" width="11.42578125" style="98"/>
    <col min="15659" max="15659" width="46.28515625" style="98" customWidth="1"/>
    <col min="15660" max="15664" width="11.42578125" style="98" customWidth="1"/>
    <col min="15665" max="15872" width="11.42578125" style="98"/>
    <col min="15873" max="15873" width="8.42578125" style="98" customWidth="1"/>
    <col min="15874" max="15874" width="9.140625" style="98" customWidth="1"/>
    <col min="15875" max="15875" width="6.42578125" style="98" customWidth="1"/>
    <col min="15876" max="15876" width="11.42578125" style="98" customWidth="1"/>
    <col min="15877" max="15877" width="5" style="98" customWidth="1"/>
    <col min="15878" max="15878" width="9.42578125" style="98" customWidth="1"/>
    <col min="15879" max="15881" width="11.42578125" style="98" customWidth="1"/>
    <col min="15882" max="15882" width="11.5703125" style="98" customWidth="1"/>
    <col min="15883" max="15883" width="3.7109375" style="98" customWidth="1"/>
    <col min="15884" max="15884" width="11.28515625" style="98" customWidth="1"/>
    <col min="15885" max="15885" width="7.140625" style="98" customWidth="1"/>
    <col min="15886" max="15886" width="5.140625" style="98" customWidth="1"/>
    <col min="15887" max="15887" width="6.42578125" style="98" customWidth="1"/>
    <col min="15888" max="15888" width="10.7109375" style="98" customWidth="1"/>
    <col min="15889" max="15889" width="12.42578125" style="98" customWidth="1"/>
    <col min="15890" max="15890" width="9" style="98" customWidth="1"/>
    <col min="15891" max="15891" width="12.85546875" style="98" customWidth="1"/>
    <col min="15892" max="15892" width="4.140625" style="98" customWidth="1"/>
    <col min="15893" max="15893" width="7.28515625" style="98" customWidth="1"/>
    <col min="15894" max="15894" width="9.42578125" style="98" customWidth="1"/>
    <col min="15895" max="15895" width="7.7109375" style="98" customWidth="1"/>
    <col min="15896" max="15896" width="10.28515625" style="98" customWidth="1"/>
    <col min="15897" max="15897" width="17" style="98" customWidth="1"/>
    <col min="15898" max="15908" width="0" style="98" hidden="1" customWidth="1"/>
    <col min="15909" max="15909" width="27.28515625" style="98" customWidth="1"/>
    <col min="15910" max="15910" width="0.140625" style="98" customWidth="1"/>
    <col min="15911" max="15912" width="11.42578125" style="98"/>
    <col min="15913" max="15913" width="11.7109375" style="98" customWidth="1"/>
    <col min="15914" max="15914" width="11.42578125" style="98"/>
    <col min="15915" max="15915" width="46.28515625" style="98" customWidth="1"/>
    <col min="15916" max="15920" width="11.42578125" style="98" customWidth="1"/>
    <col min="15921" max="16128" width="11.42578125" style="98"/>
    <col min="16129" max="16129" width="8.42578125" style="98" customWidth="1"/>
    <col min="16130" max="16130" width="9.140625" style="98" customWidth="1"/>
    <col min="16131" max="16131" width="6.42578125" style="98" customWidth="1"/>
    <col min="16132" max="16132" width="11.42578125" style="98" customWidth="1"/>
    <col min="16133" max="16133" width="5" style="98" customWidth="1"/>
    <col min="16134" max="16134" width="9.42578125" style="98" customWidth="1"/>
    <col min="16135" max="16137" width="11.42578125" style="98" customWidth="1"/>
    <col min="16138" max="16138" width="11.5703125" style="98" customWidth="1"/>
    <col min="16139" max="16139" width="3.7109375" style="98" customWidth="1"/>
    <col min="16140" max="16140" width="11.28515625" style="98" customWidth="1"/>
    <col min="16141" max="16141" width="7.140625" style="98" customWidth="1"/>
    <col min="16142" max="16142" width="5.140625" style="98" customWidth="1"/>
    <col min="16143" max="16143" width="6.42578125" style="98" customWidth="1"/>
    <col min="16144" max="16144" width="10.7109375" style="98" customWidth="1"/>
    <col min="16145" max="16145" width="12.42578125" style="98" customWidth="1"/>
    <col min="16146" max="16146" width="9" style="98" customWidth="1"/>
    <col min="16147" max="16147" width="12.85546875" style="98" customWidth="1"/>
    <col min="16148" max="16148" width="4.140625" style="98" customWidth="1"/>
    <col min="16149" max="16149" width="7.28515625" style="98" customWidth="1"/>
    <col min="16150" max="16150" width="9.42578125" style="98" customWidth="1"/>
    <col min="16151" max="16151" width="7.7109375" style="98" customWidth="1"/>
    <col min="16152" max="16152" width="10.28515625" style="98" customWidth="1"/>
    <col min="16153" max="16153" width="17" style="98" customWidth="1"/>
    <col min="16154" max="16164" width="0" style="98" hidden="1" customWidth="1"/>
    <col min="16165" max="16165" width="27.28515625" style="98" customWidth="1"/>
    <col min="16166" max="16166" width="0.140625" style="98" customWidth="1"/>
    <col min="16167" max="16168" width="11.42578125" style="98"/>
    <col min="16169" max="16169" width="11.7109375" style="98" customWidth="1"/>
    <col min="16170" max="16170" width="11.42578125" style="98"/>
    <col min="16171" max="16171" width="46.28515625" style="98" customWidth="1"/>
    <col min="16172" max="16176" width="11.42578125" style="98" customWidth="1"/>
    <col min="16177" max="16384" width="11.42578125" style="98"/>
  </cols>
  <sheetData>
    <row r="1" spans="1:51" customFormat="1" ht="54.75" customHeight="1">
      <c r="A1" s="99" t="s">
        <v>36</v>
      </c>
      <c r="B1" s="99" t="s">
        <v>37</v>
      </c>
      <c r="C1" s="99" t="s">
        <v>0</v>
      </c>
      <c r="D1" s="99" t="s">
        <v>33</v>
      </c>
      <c r="E1" s="99" t="s">
        <v>1</v>
      </c>
      <c r="F1" s="99" t="s">
        <v>42</v>
      </c>
      <c r="G1" s="100" t="s">
        <v>17</v>
      </c>
      <c r="H1" s="100" t="s">
        <v>18</v>
      </c>
      <c r="I1" s="100" t="s">
        <v>19</v>
      </c>
      <c r="J1" s="100" t="s">
        <v>20</v>
      </c>
      <c r="K1" s="100" t="s">
        <v>3</v>
      </c>
      <c r="L1" s="100" t="s">
        <v>4</v>
      </c>
      <c r="M1" s="100" t="s">
        <v>248</v>
      </c>
      <c r="N1" s="100" t="s">
        <v>5</v>
      </c>
      <c r="O1" s="100" t="s">
        <v>38</v>
      </c>
      <c r="P1" s="100" t="s">
        <v>6</v>
      </c>
      <c r="Q1" s="100" t="s">
        <v>7</v>
      </c>
      <c r="R1" s="100" t="s">
        <v>8</v>
      </c>
      <c r="S1" s="100" t="s">
        <v>9</v>
      </c>
      <c r="T1" s="100" t="s">
        <v>2</v>
      </c>
      <c r="U1" s="100" t="s">
        <v>239</v>
      </c>
      <c r="V1" s="318" t="s">
        <v>34</v>
      </c>
      <c r="W1" s="99" t="s">
        <v>10</v>
      </c>
      <c r="X1" s="99" t="s">
        <v>35</v>
      </c>
      <c r="Y1" s="6" t="s">
        <v>23</v>
      </c>
      <c r="Z1" s="6" t="s">
        <v>24</v>
      </c>
      <c r="AA1" s="6" t="s">
        <v>25</v>
      </c>
      <c r="AB1" s="6" t="s">
        <v>26</v>
      </c>
      <c r="AC1" s="6" t="s">
        <v>27</v>
      </c>
      <c r="AD1" s="10" t="s">
        <v>28</v>
      </c>
      <c r="AE1" s="6" t="s">
        <v>39</v>
      </c>
      <c r="AF1" s="6" t="s">
        <v>29</v>
      </c>
      <c r="AG1" s="6" t="s">
        <v>40</v>
      </c>
      <c r="AH1" s="6" t="s">
        <v>41</v>
      </c>
      <c r="AI1" s="6" t="s">
        <v>30</v>
      </c>
      <c r="AJ1" s="6" t="s">
        <v>31</v>
      </c>
      <c r="AK1" s="6" t="s">
        <v>32</v>
      </c>
      <c r="AL1" s="319"/>
      <c r="AM1" s="101" t="s">
        <v>331</v>
      </c>
      <c r="AN1" s="101" t="s">
        <v>11</v>
      </c>
      <c r="AO1" s="320" t="s">
        <v>12</v>
      </c>
      <c r="AP1" s="321" t="s">
        <v>22</v>
      </c>
      <c r="AQ1" s="101" t="s">
        <v>21</v>
      </c>
      <c r="AR1" s="322" t="s">
        <v>13</v>
      </c>
      <c r="AS1" s="322" t="s">
        <v>14</v>
      </c>
      <c r="AT1" s="322" t="s">
        <v>15</v>
      </c>
      <c r="AU1" s="322" t="s">
        <v>16</v>
      </c>
      <c r="AV1" s="322" t="s">
        <v>21</v>
      </c>
      <c r="AW1" s="277" t="s">
        <v>279</v>
      </c>
      <c r="AX1" s="277" t="s">
        <v>280</v>
      </c>
      <c r="AY1" s="151" t="s">
        <v>282</v>
      </c>
    </row>
    <row r="2" spans="1:51" customFormat="1" ht="22.5">
      <c r="A2" s="35">
        <v>162337</v>
      </c>
      <c r="B2" s="64">
        <v>40494</v>
      </c>
      <c r="C2" s="19">
        <v>174526</v>
      </c>
      <c r="D2" s="32">
        <v>40481</v>
      </c>
      <c r="E2" s="35" t="s">
        <v>43</v>
      </c>
      <c r="F2" s="35" t="s">
        <v>44</v>
      </c>
      <c r="G2" s="29" t="s">
        <v>45</v>
      </c>
      <c r="H2" s="29"/>
      <c r="I2" s="29" t="s">
        <v>46</v>
      </c>
      <c r="J2" s="35"/>
      <c r="K2" s="35" t="s">
        <v>190</v>
      </c>
      <c r="L2" s="19">
        <v>1020723762</v>
      </c>
      <c r="M2" s="19" t="s">
        <v>249</v>
      </c>
      <c r="N2" s="37" t="s">
        <v>238</v>
      </c>
      <c r="O2" s="35"/>
      <c r="P2" s="35" t="s">
        <v>218</v>
      </c>
      <c r="Q2" s="35" t="s">
        <v>218</v>
      </c>
      <c r="R2" s="32">
        <v>35016</v>
      </c>
      <c r="S2" s="69" t="s">
        <v>219</v>
      </c>
      <c r="T2" s="33" t="s">
        <v>221</v>
      </c>
      <c r="U2" s="33" t="s">
        <v>241</v>
      </c>
      <c r="V2" s="254">
        <v>1025000</v>
      </c>
      <c r="W2" s="218">
        <v>0</v>
      </c>
      <c r="X2" s="218">
        <f>+V2-W2</f>
        <v>1025000</v>
      </c>
      <c r="Y2" s="51" t="s">
        <v>267</v>
      </c>
      <c r="Z2" s="53"/>
      <c r="AA2" s="53"/>
      <c r="AB2" s="53"/>
      <c r="AC2" s="51"/>
      <c r="AD2" s="220"/>
      <c r="AE2" s="35"/>
      <c r="AF2" s="35"/>
      <c r="AG2" s="39" t="s">
        <v>256</v>
      </c>
      <c r="AH2" s="35"/>
      <c r="AI2" s="35"/>
      <c r="AJ2" s="35"/>
      <c r="AK2" s="39" t="s">
        <v>255</v>
      </c>
      <c r="AL2" s="19"/>
      <c r="AM2" s="40" t="s">
        <v>245</v>
      </c>
      <c r="AN2" s="35">
        <v>816</v>
      </c>
      <c r="AO2" s="256">
        <v>12500</v>
      </c>
      <c r="AP2" s="22"/>
      <c r="AQ2" s="54" t="s">
        <v>273</v>
      </c>
      <c r="AR2" s="5"/>
      <c r="AS2" s="5"/>
      <c r="AT2" s="5"/>
      <c r="AU2" s="5"/>
      <c r="AV2" s="5"/>
      <c r="AW2" s="256"/>
      <c r="AX2" s="256">
        <f>+AO2-AW2</f>
        <v>12500</v>
      </c>
      <c r="AY2" s="40" t="s">
        <v>281</v>
      </c>
    </row>
    <row r="3" spans="1:51" customFormat="1" ht="67.5">
      <c r="A3" s="35">
        <v>162337</v>
      </c>
      <c r="B3" s="64">
        <v>40494</v>
      </c>
      <c r="C3" s="19">
        <v>174526</v>
      </c>
      <c r="D3" s="32">
        <v>40481</v>
      </c>
      <c r="E3" s="35" t="s">
        <v>43</v>
      </c>
      <c r="F3" s="35" t="s">
        <v>44</v>
      </c>
      <c r="G3" s="29" t="s">
        <v>45</v>
      </c>
      <c r="H3" s="29"/>
      <c r="I3" s="29" t="s">
        <v>46</v>
      </c>
      <c r="J3" s="35"/>
      <c r="K3" s="35" t="s">
        <v>190</v>
      </c>
      <c r="L3" s="19">
        <v>1020723762</v>
      </c>
      <c r="M3" s="19" t="s">
        <v>249</v>
      </c>
      <c r="N3" s="37" t="s">
        <v>238</v>
      </c>
      <c r="O3" s="35"/>
      <c r="P3" s="35" t="s">
        <v>218</v>
      </c>
      <c r="Q3" s="35" t="s">
        <v>218</v>
      </c>
      <c r="R3" s="32">
        <v>35016</v>
      </c>
      <c r="S3" s="69" t="s">
        <v>219</v>
      </c>
      <c r="T3" s="33" t="s">
        <v>221</v>
      </c>
      <c r="U3" s="33" t="s">
        <v>241</v>
      </c>
      <c r="V3" s="254"/>
      <c r="W3" s="218"/>
      <c r="X3" s="218"/>
      <c r="Y3" s="51" t="s">
        <v>267</v>
      </c>
      <c r="Z3" s="53"/>
      <c r="AA3" s="53"/>
      <c r="AB3" s="53"/>
      <c r="AC3" s="51"/>
      <c r="AD3" s="220"/>
      <c r="AE3" s="35"/>
      <c r="AF3" s="35"/>
      <c r="AG3" s="39" t="s">
        <v>256</v>
      </c>
      <c r="AH3" s="35"/>
      <c r="AI3" s="35"/>
      <c r="AJ3" s="35"/>
      <c r="AK3" s="39" t="s">
        <v>255</v>
      </c>
      <c r="AL3" s="19"/>
      <c r="AM3" s="40" t="s">
        <v>274</v>
      </c>
      <c r="AN3" s="35">
        <v>602</v>
      </c>
      <c r="AO3" s="256">
        <v>141300</v>
      </c>
      <c r="AP3" s="22"/>
      <c r="AQ3" s="52" t="s">
        <v>316</v>
      </c>
      <c r="AR3" s="5"/>
      <c r="AS3" s="5"/>
      <c r="AT3" s="5"/>
      <c r="AU3" s="5"/>
      <c r="AV3" s="5"/>
      <c r="AW3" s="256"/>
      <c r="AX3" s="256">
        <f t="shared" ref="AX3:AX66" si="0">+AO3-AW3</f>
        <v>141300</v>
      </c>
      <c r="AY3" s="39" t="s">
        <v>283</v>
      </c>
    </row>
    <row r="4" spans="1:51" customFormat="1" ht="22.5">
      <c r="A4" s="35">
        <v>162337</v>
      </c>
      <c r="B4" s="64">
        <v>40494</v>
      </c>
      <c r="C4" s="19">
        <v>174754</v>
      </c>
      <c r="D4" s="32">
        <v>40481</v>
      </c>
      <c r="E4" s="35" t="s">
        <v>43</v>
      </c>
      <c r="F4" s="35" t="s">
        <v>44</v>
      </c>
      <c r="G4" s="29" t="s">
        <v>47</v>
      </c>
      <c r="H4" s="29"/>
      <c r="I4" s="29" t="s">
        <v>48</v>
      </c>
      <c r="J4" s="35"/>
      <c r="K4" s="35" t="s">
        <v>190</v>
      </c>
      <c r="L4" s="19">
        <v>1032436678</v>
      </c>
      <c r="M4" s="19" t="s">
        <v>249</v>
      </c>
      <c r="N4" s="37" t="s">
        <v>238</v>
      </c>
      <c r="O4" s="35"/>
      <c r="P4" s="35" t="s">
        <v>218</v>
      </c>
      <c r="Q4" s="35" t="s">
        <v>218</v>
      </c>
      <c r="R4" s="32">
        <v>39615</v>
      </c>
      <c r="S4" s="69" t="s">
        <v>219</v>
      </c>
      <c r="T4" s="33" t="s">
        <v>220</v>
      </c>
      <c r="U4" s="33" t="s">
        <v>252</v>
      </c>
      <c r="V4" s="254">
        <v>1025000</v>
      </c>
      <c r="W4" s="218">
        <v>0</v>
      </c>
      <c r="X4" s="218">
        <f>+V4-W4</f>
        <v>1025000</v>
      </c>
      <c r="Y4" s="53" t="s">
        <v>257</v>
      </c>
      <c r="Z4" s="53"/>
      <c r="AA4" s="53"/>
      <c r="AB4" s="53"/>
      <c r="AC4" s="222"/>
      <c r="AD4" s="220"/>
      <c r="AE4" s="35"/>
      <c r="AF4" s="35"/>
      <c r="AG4" s="39" t="s">
        <v>256</v>
      </c>
      <c r="AH4" s="35"/>
      <c r="AI4" s="35"/>
      <c r="AJ4" s="35"/>
      <c r="AK4" s="39" t="s">
        <v>255</v>
      </c>
      <c r="AL4" s="19"/>
      <c r="AM4" s="40" t="s">
        <v>245</v>
      </c>
      <c r="AN4" s="35">
        <v>889</v>
      </c>
      <c r="AO4" s="256"/>
      <c r="AP4" s="22"/>
      <c r="AQ4" s="54" t="s">
        <v>265</v>
      </c>
      <c r="AR4" s="5"/>
      <c r="AS4" s="5"/>
      <c r="AT4" s="5"/>
      <c r="AU4" s="5"/>
      <c r="AV4" s="5"/>
      <c r="AW4" s="256"/>
      <c r="AX4" s="256">
        <f t="shared" si="0"/>
        <v>0</v>
      </c>
      <c r="AY4" s="40"/>
    </row>
    <row r="5" spans="1:51" customFormat="1" ht="22.5">
      <c r="A5" s="35">
        <v>162337</v>
      </c>
      <c r="B5" s="64">
        <v>40494</v>
      </c>
      <c r="C5" s="19">
        <v>174754</v>
      </c>
      <c r="D5" s="32">
        <v>40481</v>
      </c>
      <c r="E5" s="35" t="s">
        <v>43</v>
      </c>
      <c r="F5" s="35" t="s">
        <v>44</v>
      </c>
      <c r="G5" s="29" t="s">
        <v>47</v>
      </c>
      <c r="H5" s="29"/>
      <c r="I5" s="29" t="s">
        <v>48</v>
      </c>
      <c r="J5" s="35"/>
      <c r="K5" s="35" t="s">
        <v>190</v>
      </c>
      <c r="L5" s="19">
        <v>1032436678</v>
      </c>
      <c r="M5" s="19" t="s">
        <v>249</v>
      </c>
      <c r="N5" s="37" t="s">
        <v>238</v>
      </c>
      <c r="O5" s="35"/>
      <c r="P5" s="35" t="s">
        <v>218</v>
      </c>
      <c r="Q5" s="35" t="s">
        <v>218</v>
      </c>
      <c r="R5" s="32">
        <v>39615</v>
      </c>
      <c r="S5" s="69" t="s">
        <v>219</v>
      </c>
      <c r="T5" s="33" t="s">
        <v>220</v>
      </c>
      <c r="U5" s="33" t="s">
        <v>252</v>
      </c>
      <c r="V5" s="254"/>
      <c r="W5" s="218"/>
      <c r="X5" s="218"/>
      <c r="Y5" s="53" t="s">
        <v>257</v>
      </c>
      <c r="Z5" s="53"/>
      <c r="AA5" s="53"/>
      <c r="AB5" s="53"/>
      <c r="AC5" s="222"/>
      <c r="AD5" s="220"/>
      <c r="AE5" s="35"/>
      <c r="AF5" s="35"/>
      <c r="AG5" s="39" t="s">
        <v>256</v>
      </c>
      <c r="AH5" s="35"/>
      <c r="AI5" s="35"/>
      <c r="AJ5" s="35"/>
      <c r="AK5" s="39" t="s">
        <v>255</v>
      </c>
      <c r="AL5" s="19"/>
      <c r="AM5" s="40" t="s">
        <v>274</v>
      </c>
      <c r="AN5" s="35">
        <v>888</v>
      </c>
      <c r="AO5" s="256"/>
      <c r="AP5" s="22"/>
      <c r="AQ5" s="52" t="s">
        <v>310</v>
      </c>
      <c r="AR5" s="5"/>
      <c r="AS5" s="5"/>
      <c r="AT5" s="5"/>
      <c r="AU5" s="5"/>
      <c r="AV5" s="5"/>
      <c r="AW5" s="256"/>
      <c r="AX5" s="256">
        <f t="shared" si="0"/>
        <v>0</v>
      </c>
      <c r="AY5" s="40"/>
    </row>
    <row r="6" spans="1:51" customFormat="1" ht="22.5">
      <c r="A6" s="35">
        <v>162337</v>
      </c>
      <c r="B6" s="64">
        <v>40494</v>
      </c>
      <c r="C6" s="19">
        <v>174528</v>
      </c>
      <c r="D6" s="32">
        <v>40481</v>
      </c>
      <c r="E6" s="35" t="s">
        <v>43</v>
      </c>
      <c r="F6" s="35" t="s">
        <v>44</v>
      </c>
      <c r="G6" s="29" t="s">
        <v>49</v>
      </c>
      <c r="H6" s="29" t="s">
        <v>50</v>
      </c>
      <c r="I6" s="29" t="s">
        <v>51</v>
      </c>
      <c r="J6" s="35" t="s">
        <v>52</v>
      </c>
      <c r="K6" s="35" t="s">
        <v>190</v>
      </c>
      <c r="L6" s="19">
        <v>52517881</v>
      </c>
      <c r="M6" s="19" t="s">
        <v>249</v>
      </c>
      <c r="N6" s="37" t="s">
        <v>237</v>
      </c>
      <c r="O6" s="35"/>
      <c r="P6" s="35" t="s">
        <v>218</v>
      </c>
      <c r="Q6" s="35" t="s">
        <v>218</v>
      </c>
      <c r="R6" s="32">
        <v>39923</v>
      </c>
      <c r="S6" s="69" t="s">
        <v>219</v>
      </c>
      <c r="T6" s="33" t="s">
        <v>223</v>
      </c>
      <c r="U6" s="33" t="s">
        <v>241</v>
      </c>
      <c r="V6" s="254">
        <v>1025000</v>
      </c>
      <c r="W6" s="218">
        <v>0</v>
      </c>
      <c r="X6" s="218">
        <f>+V6-W6</f>
        <v>1025000</v>
      </c>
      <c r="Y6" s="35" t="s">
        <v>257</v>
      </c>
      <c r="Z6" s="35"/>
      <c r="AA6" s="35"/>
      <c r="AB6" s="35"/>
      <c r="AC6" s="35"/>
      <c r="AD6" s="64"/>
      <c r="AE6" s="35"/>
      <c r="AF6" s="35"/>
      <c r="AG6" s="39" t="s">
        <v>256</v>
      </c>
      <c r="AH6" s="35"/>
      <c r="AI6" s="35"/>
      <c r="AJ6" s="35"/>
      <c r="AK6" s="39" t="s">
        <v>255</v>
      </c>
      <c r="AL6" s="19"/>
      <c r="AM6" s="40" t="s">
        <v>245</v>
      </c>
      <c r="AN6" s="35">
        <v>889</v>
      </c>
      <c r="AO6" s="256"/>
      <c r="AP6" s="22"/>
      <c r="AQ6" s="54" t="s">
        <v>265</v>
      </c>
      <c r="AR6" s="5"/>
      <c r="AS6" s="5"/>
      <c r="AT6" s="5"/>
      <c r="AU6" s="5"/>
      <c r="AV6" s="5"/>
      <c r="AW6" s="256"/>
      <c r="AX6" s="256">
        <f t="shared" si="0"/>
        <v>0</v>
      </c>
      <c r="AY6" s="40"/>
    </row>
    <row r="7" spans="1:51" customFormat="1" ht="22.5">
      <c r="A7" s="35">
        <v>162337</v>
      </c>
      <c r="B7" s="64">
        <v>40494</v>
      </c>
      <c r="C7" s="19">
        <v>174528</v>
      </c>
      <c r="D7" s="32">
        <v>40481</v>
      </c>
      <c r="E7" s="35" t="s">
        <v>43</v>
      </c>
      <c r="F7" s="35" t="s">
        <v>44</v>
      </c>
      <c r="G7" s="29" t="s">
        <v>49</v>
      </c>
      <c r="H7" s="29" t="s">
        <v>50</v>
      </c>
      <c r="I7" s="29" t="s">
        <v>51</v>
      </c>
      <c r="J7" s="35" t="s">
        <v>52</v>
      </c>
      <c r="K7" s="35" t="s">
        <v>190</v>
      </c>
      <c r="L7" s="19">
        <v>52517881</v>
      </c>
      <c r="M7" s="19" t="s">
        <v>249</v>
      </c>
      <c r="N7" s="37" t="s">
        <v>237</v>
      </c>
      <c r="O7" s="35"/>
      <c r="P7" s="35" t="s">
        <v>218</v>
      </c>
      <c r="Q7" s="35" t="s">
        <v>218</v>
      </c>
      <c r="R7" s="32">
        <v>39923</v>
      </c>
      <c r="S7" s="69" t="s">
        <v>219</v>
      </c>
      <c r="T7" s="33" t="s">
        <v>223</v>
      </c>
      <c r="U7" s="33" t="s">
        <v>241</v>
      </c>
      <c r="V7" s="254"/>
      <c r="W7" s="218"/>
      <c r="X7" s="218"/>
      <c r="Y7" s="35" t="s">
        <v>257</v>
      </c>
      <c r="Z7" s="35"/>
      <c r="AA7" s="35"/>
      <c r="AB7" s="35"/>
      <c r="AC7" s="35"/>
      <c r="AD7" s="64"/>
      <c r="AE7" s="35"/>
      <c r="AF7" s="35"/>
      <c r="AG7" s="39" t="s">
        <v>256</v>
      </c>
      <c r="AH7" s="35"/>
      <c r="AI7" s="35"/>
      <c r="AJ7" s="35"/>
      <c r="AK7" s="39" t="s">
        <v>255</v>
      </c>
      <c r="AL7" s="19"/>
      <c r="AM7" s="40" t="s">
        <v>274</v>
      </c>
      <c r="AN7" s="35">
        <v>888</v>
      </c>
      <c r="AO7" s="256"/>
      <c r="AP7" s="22"/>
      <c r="AQ7" s="52" t="s">
        <v>310</v>
      </c>
      <c r="AR7" s="5"/>
      <c r="AS7" s="5"/>
      <c r="AT7" s="5"/>
      <c r="AU7" s="5"/>
      <c r="AV7" s="5"/>
      <c r="AW7" s="256"/>
      <c r="AX7" s="256">
        <f t="shared" si="0"/>
        <v>0</v>
      </c>
      <c r="AY7" s="40"/>
    </row>
    <row r="8" spans="1:51" customFormat="1" ht="22.5">
      <c r="A8" s="35">
        <v>162337</v>
      </c>
      <c r="B8" s="64">
        <v>40494</v>
      </c>
      <c r="C8" s="19">
        <v>174529</v>
      </c>
      <c r="D8" s="32">
        <v>40481</v>
      </c>
      <c r="E8" s="35" t="s">
        <v>43</v>
      </c>
      <c r="F8" s="35" t="s">
        <v>44</v>
      </c>
      <c r="G8" s="29" t="s">
        <v>53</v>
      </c>
      <c r="H8" s="29" t="s">
        <v>54</v>
      </c>
      <c r="I8" s="29" t="s">
        <v>51</v>
      </c>
      <c r="J8" s="35" t="s">
        <v>55</v>
      </c>
      <c r="K8" s="35" t="s">
        <v>190</v>
      </c>
      <c r="L8" s="19">
        <v>20328022</v>
      </c>
      <c r="M8" s="19" t="s">
        <v>249</v>
      </c>
      <c r="N8" s="37" t="s">
        <v>237</v>
      </c>
      <c r="O8" s="35"/>
      <c r="P8" s="35" t="s">
        <v>218</v>
      </c>
      <c r="Q8" s="35" t="s">
        <v>218</v>
      </c>
      <c r="R8" s="32">
        <v>38352</v>
      </c>
      <c r="S8" s="69" t="s">
        <v>219</v>
      </c>
      <c r="T8" s="33" t="s">
        <v>224</v>
      </c>
      <c r="U8" s="33" t="s">
        <v>241</v>
      </c>
      <c r="V8" s="254">
        <v>1025000</v>
      </c>
      <c r="W8" s="218">
        <v>0</v>
      </c>
      <c r="X8" s="218">
        <f>+V8-W8</f>
        <v>1025000</v>
      </c>
      <c r="Y8" s="35" t="s">
        <v>267</v>
      </c>
      <c r="Z8" s="35"/>
      <c r="AA8" s="35"/>
      <c r="AB8" s="35"/>
      <c r="AC8" s="35"/>
      <c r="AD8" s="64"/>
      <c r="AE8" s="35"/>
      <c r="AF8" s="35"/>
      <c r="AG8" s="39" t="s">
        <v>256</v>
      </c>
      <c r="AH8" s="35"/>
      <c r="AI8" s="35"/>
      <c r="AJ8" s="35"/>
      <c r="AK8" s="39" t="s">
        <v>255</v>
      </c>
      <c r="AL8" s="19"/>
      <c r="AM8" s="40" t="s">
        <v>245</v>
      </c>
      <c r="AN8" s="35">
        <v>816</v>
      </c>
      <c r="AO8" s="256">
        <v>12500</v>
      </c>
      <c r="AP8" s="22"/>
      <c r="AQ8" s="54" t="s">
        <v>273</v>
      </c>
      <c r="AR8" s="5"/>
      <c r="AS8" s="5"/>
      <c r="AT8" s="5"/>
      <c r="AU8" s="5"/>
      <c r="AV8" s="5"/>
      <c r="AW8" s="256"/>
      <c r="AX8" s="256">
        <f t="shared" si="0"/>
        <v>12500</v>
      </c>
      <c r="AY8" s="40" t="s">
        <v>281</v>
      </c>
    </row>
    <row r="9" spans="1:51" customFormat="1" ht="67.5">
      <c r="A9" s="35">
        <v>162337</v>
      </c>
      <c r="B9" s="64">
        <v>40494</v>
      </c>
      <c r="C9" s="19">
        <v>174529</v>
      </c>
      <c r="D9" s="32">
        <v>40481</v>
      </c>
      <c r="E9" s="35" t="s">
        <v>43</v>
      </c>
      <c r="F9" s="35" t="s">
        <v>44</v>
      </c>
      <c r="G9" s="29" t="s">
        <v>53</v>
      </c>
      <c r="H9" s="29" t="s">
        <v>54</v>
      </c>
      <c r="I9" s="29" t="s">
        <v>51</v>
      </c>
      <c r="J9" s="35" t="s">
        <v>55</v>
      </c>
      <c r="K9" s="35" t="s">
        <v>190</v>
      </c>
      <c r="L9" s="19">
        <v>20328022</v>
      </c>
      <c r="M9" s="19" t="s">
        <v>249</v>
      </c>
      <c r="N9" s="37" t="s">
        <v>237</v>
      </c>
      <c r="O9" s="35"/>
      <c r="P9" s="35" t="s">
        <v>218</v>
      </c>
      <c r="Q9" s="35" t="s">
        <v>218</v>
      </c>
      <c r="R9" s="32">
        <v>38352</v>
      </c>
      <c r="S9" s="69" t="s">
        <v>219</v>
      </c>
      <c r="T9" s="33" t="s">
        <v>224</v>
      </c>
      <c r="U9" s="33" t="s">
        <v>241</v>
      </c>
      <c r="V9" s="254"/>
      <c r="W9" s="218"/>
      <c r="X9" s="218"/>
      <c r="Y9" s="35" t="s">
        <v>267</v>
      </c>
      <c r="Z9" s="35"/>
      <c r="AA9" s="35"/>
      <c r="AB9" s="35"/>
      <c r="AC9" s="35"/>
      <c r="AD9" s="64"/>
      <c r="AE9" s="35"/>
      <c r="AF9" s="35"/>
      <c r="AG9" s="39" t="s">
        <v>256</v>
      </c>
      <c r="AH9" s="35"/>
      <c r="AI9" s="35"/>
      <c r="AJ9" s="35"/>
      <c r="AK9" s="39" t="s">
        <v>255</v>
      </c>
      <c r="AL9" s="19"/>
      <c r="AM9" s="40" t="s">
        <v>274</v>
      </c>
      <c r="AN9" s="35">
        <v>602</v>
      </c>
      <c r="AO9" s="256">
        <v>141300</v>
      </c>
      <c r="AP9" s="22"/>
      <c r="AQ9" s="52" t="s">
        <v>316</v>
      </c>
      <c r="AR9" s="5"/>
      <c r="AS9" s="5"/>
      <c r="AT9" s="5"/>
      <c r="AU9" s="5"/>
      <c r="AV9" s="5"/>
      <c r="AW9" s="256"/>
      <c r="AX9" s="256">
        <f t="shared" si="0"/>
        <v>141300</v>
      </c>
      <c r="AY9" s="39" t="s">
        <v>283</v>
      </c>
    </row>
    <row r="10" spans="1:51" customFormat="1" ht="22.5">
      <c r="A10" s="35">
        <v>162337</v>
      </c>
      <c r="B10" s="64">
        <v>40494</v>
      </c>
      <c r="C10" s="19">
        <v>174530</v>
      </c>
      <c r="D10" s="32">
        <v>40481</v>
      </c>
      <c r="E10" s="35" t="s">
        <v>43</v>
      </c>
      <c r="F10" s="35" t="s">
        <v>44</v>
      </c>
      <c r="G10" s="29" t="s">
        <v>56</v>
      </c>
      <c r="H10" s="29" t="s">
        <v>57</v>
      </c>
      <c r="I10" s="29" t="s">
        <v>58</v>
      </c>
      <c r="J10" s="35" t="s">
        <v>59</v>
      </c>
      <c r="K10" s="35" t="s">
        <v>190</v>
      </c>
      <c r="L10" s="19">
        <v>79723852</v>
      </c>
      <c r="M10" s="19" t="s">
        <v>249</v>
      </c>
      <c r="N10" s="37" t="s">
        <v>238</v>
      </c>
      <c r="O10" s="35"/>
      <c r="P10" s="35" t="s">
        <v>218</v>
      </c>
      <c r="Q10" s="35" t="s">
        <v>218</v>
      </c>
      <c r="R10" s="32">
        <v>38310</v>
      </c>
      <c r="S10" s="69" t="s">
        <v>219</v>
      </c>
      <c r="T10" s="33" t="s">
        <v>225</v>
      </c>
      <c r="U10" s="33" t="s">
        <v>252</v>
      </c>
      <c r="V10" s="254">
        <v>1025000</v>
      </c>
      <c r="W10" s="218">
        <v>0</v>
      </c>
      <c r="X10" s="218">
        <f>+V10-W10</f>
        <v>1025000</v>
      </c>
      <c r="Y10" s="51" t="s">
        <v>267</v>
      </c>
      <c r="Z10" s="53"/>
      <c r="AA10" s="53"/>
      <c r="AB10" s="35"/>
      <c r="AC10" s="48"/>
      <c r="AD10" s="220"/>
      <c r="AE10" s="222"/>
      <c r="AF10" s="222"/>
      <c r="AG10" s="39" t="s">
        <v>256</v>
      </c>
      <c r="AH10" s="35"/>
      <c r="AI10" s="35"/>
      <c r="AJ10" s="35"/>
      <c r="AK10" s="39" t="s">
        <v>255</v>
      </c>
      <c r="AL10" s="19"/>
      <c r="AM10" s="40" t="s">
        <v>245</v>
      </c>
      <c r="AN10" s="35">
        <v>816</v>
      </c>
      <c r="AO10" s="256">
        <v>12500</v>
      </c>
      <c r="AP10" s="22"/>
      <c r="AQ10" s="54" t="s">
        <v>273</v>
      </c>
      <c r="AR10" s="5"/>
      <c r="AS10" s="5"/>
      <c r="AT10" s="5"/>
      <c r="AU10" s="5"/>
      <c r="AV10" s="5"/>
      <c r="AW10" s="256"/>
      <c r="AX10" s="256">
        <f t="shared" si="0"/>
        <v>12500</v>
      </c>
      <c r="AY10" s="40" t="s">
        <v>281</v>
      </c>
    </row>
    <row r="11" spans="1:51" customFormat="1" ht="67.5">
      <c r="A11" s="35">
        <v>162337</v>
      </c>
      <c r="B11" s="64">
        <v>40494</v>
      </c>
      <c r="C11" s="19">
        <v>174530</v>
      </c>
      <c r="D11" s="32">
        <v>40481</v>
      </c>
      <c r="E11" s="35" t="s">
        <v>43</v>
      </c>
      <c r="F11" s="35" t="s">
        <v>44</v>
      </c>
      <c r="G11" s="29" t="s">
        <v>56</v>
      </c>
      <c r="H11" s="29" t="s">
        <v>57</v>
      </c>
      <c r="I11" s="29" t="s">
        <v>58</v>
      </c>
      <c r="J11" s="35" t="s">
        <v>59</v>
      </c>
      <c r="K11" s="35" t="s">
        <v>190</v>
      </c>
      <c r="L11" s="19">
        <v>79723852</v>
      </c>
      <c r="M11" s="19" t="s">
        <v>249</v>
      </c>
      <c r="N11" s="37" t="s">
        <v>238</v>
      </c>
      <c r="O11" s="35"/>
      <c r="P11" s="35" t="s">
        <v>218</v>
      </c>
      <c r="Q11" s="35" t="s">
        <v>218</v>
      </c>
      <c r="R11" s="32">
        <v>38310</v>
      </c>
      <c r="S11" s="69" t="s">
        <v>219</v>
      </c>
      <c r="T11" s="33" t="s">
        <v>225</v>
      </c>
      <c r="U11" s="33" t="s">
        <v>252</v>
      </c>
      <c r="V11" s="254"/>
      <c r="W11" s="218"/>
      <c r="X11" s="218"/>
      <c r="Y11" s="51" t="s">
        <v>267</v>
      </c>
      <c r="Z11" s="53"/>
      <c r="AA11" s="53"/>
      <c r="AB11" s="35"/>
      <c r="AC11" s="48"/>
      <c r="AD11" s="220"/>
      <c r="AE11" s="222"/>
      <c r="AF11" s="222"/>
      <c r="AG11" s="39" t="s">
        <v>256</v>
      </c>
      <c r="AH11" s="35"/>
      <c r="AI11" s="35"/>
      <c r="AJ11" s="35"/>
      <c r="AK11" s="39" t="s">
        <v>255</v>
      </c>
      <c r="AL11" s="19"/>
      <c r="AM11" s="40" t="s">
        <v>274</v>
      </c>
      <c r="AN11" s="35">
        <v>602</v>
      </c>
      <c r="AO11" s="256">
        <v>141300</v>
      </c>
      <c r="AP11" s="22"/>
      <c r="AQ11" s="52" t="s">
        <v>316</v>
      </c>
      <c r="AR11" s="5"/>
      <c r="AS11" s="5"/>
      <c r="AT11" s="5"/>
      <c r="AU11" s="5"/>
      <c r="AV11" s="5"/>
      <c r="AW11" s="256"/>
      <c r="AX11" s="256">
        <f t="shared" si="0"/>
        <v>141300</v>
      </c>
      <c r="AY11" s="39" t="s">
        <v>283</v>
      </c>
    </row>
    <row r="12" spans="1:51" customFormat="1" ht="22.5">
      <c r="A12" s="35">
        <v>162337</v>
      </c>
      <c r="B12" s="64">
        <v>40494</v>
      </c>
      <c r="C12" s="19">
        <v>174531</v>
      </c>
      <c r="D12" s="32">
        <v>40481</v>
      </c>
      <c r="E12" s="35" t="s">
        <v>43</v>
      </c>
      <c r="F12" s="35" t="s">
        <v>44</v>
      </c>
      <c r="G12" s="29" t="s">
        <v>60</v>
      </c>
      <c r="H12" s="29" t="s">
        <v>61</v>
      </c>
      <c r="I12" s="29" t="s">
        <v>62</v>
      </c>
      <c r="J12" s="35"/>
      <c r="K12" s="35" t="s">
        <v>190</v>
      </c>
      <c r="L12" s="19">
        <v>51576649</v>
      </c>
      <c r="M12" s="19" t="s">
        <v>249</v>
      </c>
      <c r="N12" s="37" t="s">
        <v>237</v>
      </c>
      <c r="O12" s="35"/>
      <c r="P12" s="35" t="s">
        <v>218</v>
      </c>
      <c r="Q12" s="35" t="s">
        <v>218</v>
      </c>
      <c r="R12" s="32">
        <v>38167</v>
      </c>
      <c r="S12" s="69" t="s">
        <v>219</v>
      </c>
      <c r="T12" s="33" t="s">
        <v>225</v>
      </c>
      <c r="U12" s="33" t="s">
        <v>242</v>
      </c>
      <c r="V12" s="254">
        <v>1025000</v>
      </c>
      <c r="W12" s="218">
        <v>0</v>
      </c>
      <c r="X12" s="218">
        <f>+V12-W12</f>
        <v>1025000</v>
      </c>
      <c r="Y12" s="53" t="s">
        <v>266</v>
      </c>
      <c r="Z12" s="53"/>
      <c r="AA12" s="53"/>
      <c r="AB12" s="35"/>
      <c r="AC12" s="222"/>
      <c r="AD12" s="220"/>
      <c r="AE12" s="222"/>
      <c r="AF12" s="222"/>
      <c r="AG12" s="39" t="s">
        <v>256</v>
      </c>
      <c r="AH12" s="35"/>
      <c r="AI12" s="35"/>
      <c r="AJ12" s="35"/>
      <c r="AK12" s="39" t="s">
        <v>255</v>
      </c>
      <c r="AL12" s="19"/>
      <c r="AM12" s="40" t="s">
        <v>245</v>
      </c>
      <c r="AN12" s="35">
        <v>816</v>
      </c>
      <c r="AO12" s="256">
        <v>12500</v>
      </c>
      <c r="AP12" s="22"/>
      <c r="AQ12" s="54" t="s">
        <v>273</v>
      </c>
      <c r="AR12" s="5"/>
      <c r="AS12" s="5"/>
      <c r="AT12" s="5"/>
      <c r="AU12" s="5"/>
      <c r="AV12" s="5"/>
      <c r="AW12" s="256"/>
      <c r="AX12" s="256">
        <f t="shared" si="0"/>
        <v>12500</v>
      </c>
      <c r="AY12" s="40" t="s">
        <v>281</v>
      </c>
    </row>
    <row r="13" spans="1:51" customFormat="1" ht="67.5">
      <c r="A13" s="35">
        <v>162337</v>
      </c>
      <c r="B13" s="64">
        <v>40494</v>
      </c>
      <c r="C13" s="19">
        <v>174531</v>
      </c>
      <c r="D13" s="32">
        <v>40481</v>
      </c>
      <c r="E13" s="35" t="s">
        <v>43</v>
      </c>
      <c r="F13" s="35" t="s">
        <v>44</v>
      </c>
      <c r="G13" s="29" t="s">
        <v>60</v>
      </c>
      <c r="H13" s="29" t="s">
        <v>61</v>
      </c>
      <c r="I13" s="29" t="s">
        <v>62</v>
      </c>
      <c r="J13" s="35"/>
      <c r="K13" s="35" t="s">
        <v>190</v>
      </c>
      <c r="L13" s="19">
        <v>51576649</v>
      </c>
      <c r="M13" s="19" t="s">
        <v>249</v>
      </c>
      <c r="N13" s="37" t="s">
        <v>237</v>
      </c>
      <c r="O13" s="35"/>
      <c r="P13" s="35" t="s">
        <v>218</v>
      </c>
      <c r="Q13" s="35" t="s">
        <v>218</v>
      </c>
      <c r="R13" s="32">
        <v>38167</v>
      </c>
      <c r="S13" s="69" t="s">
        <v>219</v>
      </c>
      <c r="T13" s="33" t="s">
        <v>225</v>
      </c>
      <c r="U13" s="33" t="s">
        <v>242</v>
      </c>
      <c r="V13" s="254"/>
      <c r="W13" s="218"/>
      <c r="X13" s="218"/>
      <c r="Y13" s="53" t="s">
        <v>266</v>
      </c>
      <c r="Z13" s="53"/>
      <c r="AA13" s="53"/>
      <c r="AB13" s="35"/>
      <c r="AC13" s="222"/>
      <c r="AD13" s="220"/>
      <c r="AE13" s="222"/>
      <c r="AF13" s="222"/>
      <c r="AG13" s="39" t="s">
        <v>256</v>
      </c>
      <c r="AH13" s="35"/>
      <c r="AI13" s="35"/>
      <c r="AJ13" s="35"/>
      <c r="AK13" s="39" t="s">
        <v>255</v>
      </c>
      <c r="AL13" s="19"/>
      <c r="AM13" s="40" t="s">
        <v>274</v>
      </c>
      <c r="AN13" s="35">
        <v>602</v>
      </c>
      <c r="AO13" s="256">
        <v>141300</v>
      </c>
      <c r="AP13" s="22"/>
      <c r="AQ13" s="52" t="s">
        <v>316</v>
      </c>
      <c r="AR13" s="5"/>
      <c r="AS13" s="5"/>
      <c r="AT13" s="5"/>
      <c r="AU13" s="5"/>
      <c r="AV13" s="5"/>
      <c r="AW13" s="256"/>
      <c r="AX13" s="256">
        <f t="shared" si="0"/>
        <v>141300</v>
      </c>
      <c r="AY13" s="39" t="s">
        <v>283</v>
      </c>
    </row>
    <row r="14" spans="1:51" customFormat="1" ht="22.5">
      <c r="A14" s="35">
        <v>162337</v>
      </c>
      <c r="B14" s="64">
        <v>40494</v>
      </c>
      <c r="C14" s="19">
        <v>174532</v>
      </c>
      <c r="D14" s="32">
        <v>40481</v>
      </c>
      <c r="E14" s="35" t="s">
        <v>43</v>
      </c>
      <c r="F14" s="35" t="s">
        <v>44</v>
      </c>
      <c r="G14" s="29" t="s">
        <v>63</v>
      </c>
      <c r="H14" s="29"/>
      <c r="I14" s="29" t="s">
        <v>64</v>
      </c>
      <c r="J14" s="35" t="s">
        <v>65</v>
      </c>
      <c r="K14" s="35" t="s">
        <v>190</v>
      </c>
      <c r="L14" s="19">
        <v>79938649</v>
      </c>
      <c r="M14" s="19" t="s">
        <v>249</v>
      </c>
      <c r="N14" s="37" t="s">
        <v>238</v>
      </c>
      <c r="O14" s="35"/>
      <c r="P14" s="35" t="s">
        <v>218</v>
      </c>
      <c r="Q14" s="35" t="s">
        <v>218</v>
      </c>
      <c r="R14" s="32">
        <v>39923</v>
      </c>
      <c r="S14" s="69" t="s">
        <v>219</v>
      </c>
      <c r="T14" s="69" t="s">
        <v>222</v>
      </c>
      <c r="U14" s="33" t="s">
        <v>252</v>
      </c>
      <c r="V14" s="254">
        <v>1025000</v>
      </c>
      <c r="W14" s="218">
        <v>0</v>
      </c>
      <c r="X14" s="218">
        <f>+V14-W14</f>
        <v>1025000</v>
      </c>
      <c r="Y14" s="35" t="s">
        <v>257</v>
      </c>
      <c r="Z14" s="35"/>
      <c r="AA14" s="35"/>
      <c r="AB14" s="35"/>
      <c r="AC14" s="35"/>
      <c r="AD14" s="64"/>
      <c r="AE14" s="35"/>
      <c r="AF14" s="35"/>
      <c r="AG14" s="39" t="s">
        <v>256</v>
      </c>
      <c r="AH14" s="35"/>
      <c r="AI14" s="35"/>
      <c r="AJ14" s="35"/>
      <c r="AK14" s="39" t="s">
        <v>255</v>
      </c>
      <c r="AL14" s="19"/>
      <c r="AM14" s="40" t="s">
        <v>245</v>
      </c>
      <c r="AN14" s="35">
        <v>889</v>
      </c>
      <c r="AO14" s="256"/>
      <c r="AP14" s="22"/>
      <c r="AQ14" s="54" t="s">
        <v>265</v>
      </c>
      <c r="AR14" s="5"/>
      <c r="AS14" s="5"/>
      <c r="AT14" s="5"/>
      <c r="AU14" s="5"/>
      <c r="AV14" s="5"/>
      <c r="AW14" s="256"/>
      <c r="AX14" s="256">
        <f t="shared" si="0"/>
        <v>0</v>
      </c>
      <c r="AY14" s="40"/>
    </row>
    <row r="15" spans="1:51" customFormat="1" ht="22.5">
      <c r="A15" s="35">
        <v>162337</v>
      </c>
      <c r="B15" s="64">
        <v>40494</v>
      </c>
      <c r="C15" s="19">
        <v>174532</v>
      </c>
      <c r="D15" s="32">
        <v>40481</v>
      </c>
      <c r="E15" s="35" t="s">
        <v>43</v>
      </c>
      <c r="F15" s="35" t="s">
        <v>44</v>
      </c>
      <c r="G15" s="29" t="s">
        <v>63</v>
      </c>
      <c r="H15" s="29"/>
      <c r="I15" s="29" t="s">
        <v>64</v>
      </c>
      <c r="J15" s="35" t="s">
        <v>65</v>
      </c>
      <c r="K15" s="35" t="s">
        <v>190</v>
      </c>
      <c r="L15" s="19">
        <v>79938649</v>
      </c>
      <c r="M15" s="19" t="s">
        <v>249</v>
      </c>
      <c r="N15" s="37" t="s">
        <v>238</v>
      </c>
      <c r="O15" s="35"/>
      <c r="P15" s="35" t="s">
        <v>218</v>
      </c>
      <c r="Q15" s="35" t="s">
        <v>218</v>
      </c>
      <c r="R15" s="32">
        <v>39923</v>
      </c>
      <c r="S15" s="69" t="s">
        <v>219</v>
      </c>
      <c r="T15" s="69" t="s">
        <v>222</v>
      </c>
      <c r="U15" s="33" t="s">
        <v>252</v>
      </c>
      <c r="V15" s="254"/>
      <c r="W15" s="218"/>
      <c r="X15" s="218"/>
      <c r="Y15" s="35" t="s">
        <v>257</v>
      </c>
      <c r="Z15" s="35"/>
      <c r="AA15" s="35"/>
      <c r="AB15" s="35"/>
      <c r="AC15" s="35"/>
      <c r="AD15" s="64"/>
      <c r="AE15" s="35"/>
      <c r="AF15" s="35"/>
      <c r="AG15" s="39" t="s">
        <v>256</v>
      </c>
      <c r="AH15" s="35"/>
      <c r="AI15" s="35"/>
      <c r="AJ15" s="35"/>
      <c r="AK15" s="39" t="s">
        <v>255</v>
      </c>
      <c r="AL15" s="19"/>
      <c r="AM15" s="40" t="s">
        <v>274</v>
      </c>
      <c r="AN15" s="35">
        <v>888</v>
      </c>
      <c r="AO15" s="256"/>
      <c r="AP15" s="22"/>
      <c r="AQ15" s="52" t="s">
        <v>310</v>
      </c>
      <c r="AR15" s="5"/>
      <c r="AS15" s="5"/>
      <c r="AT15" s="5"/>
      <c r="AU15" s="5"/>
      <c r="AV15" s="5"/>
      <c r="AW15" s="256"/>
      <c r="AX15" s="256">
        <f t="shared" si="0"/>
        <v>0</v>
      </c>
      <c r="AY15" s="40"/>
    </row>
    <row r="16" spans="1:51" customFormat="1" ht="22.5">
      <c r="A16" s="35">
        <v>162337</v>
      </c>
      <c r="B16" s="64">
        <v>40494</v>
      </c>
      <c r="C16" s="19">
        <v>174533</v>
      </c>
      <c r="D16" s="32">
        <v>40481</v>
      </c>
      <c r="E16" s="35" t="s">
        <v>43</v>
      </c>
      <c r="F16" s="35" t="s">
        <v>44</v>
      </c>
      <c r="G16" s="29" t="s">
        <v>66</v>
      </c>
      <c r="H16" s="29"/>
      <c r="I16" s="29" t="s">
        <v>67</v>
      </c>
      <c r="J16" s="35"/>
      <c r="K16" s="35" t="s">
        <v>190</v>
      </c>
      <c r="L16" s="19">
        <v>27903920</v>
      </c>
      <c r="M16" s="19" t="s">
        <v>249</v>
      </c>
      <c r="N16" s="37" t="s">
        <v>237</v>
      </c>
      <c r="O16" s="35"/>
      <c r="P16" s="35" t="s">
        <v>218</v>
      </c>
      <c r="Q16" s="35" t="s">
        <v>218</v>
      </c>
      <c r="R16" s="32">
        <v>33737</v>
      </c>
      <c r="S16" s="69" t="s">
        <v>219</v>
      </c>
      <c r="T16" s="69" t="s">
        <v>226</v>
      </c>
      <c r="U16" s="33" t="s">
        <v>252</v>
      </c>
      <c r="V16" s="254">
        <v>1025000</v>
      </c>
      <c r="W16" s="218">
        <v>0</v>
      </c>
      <c r="X16" s="218">
        <f>+V16-W16</f>
        <v>1025000</v>
      </c>
      <c r="Y16" s="35" t="s">
        <v>267</v>
      </c>
      <c r="Z16" s="35"/>
      <c r="AA16" s="35"/>
      <c r="AB16" s="35"/>
      <c r="AC16" s="35"/>
      <c r="AD16" s="64"/>
      <c r="AE16" s="35"/>
      <c r="AF16" s="35"/>
      <c r="AG16" s="39" t="s">
        <v>256</v>
      </c>
      <c r="AH16" s="35"/>
      <c r="AI16" s="35"/>
      <c r="AJ16" s="35"/>
      <c r="AK16" s="39" t="s">
        <v>255</v>
      </c>
      <c r="AL16" s="19"/>
      <c r="AM16" s="40" t="s">
        <v>245</v>
      </c>
      <c r="AN16" s="35">
        <v>816</v>
      </c>
      <c r="AO16" s="256">
        <v>12500</v>
      </c>
      <c r="AP16" s="22"/>
      <c r="AQ16" s="54" t="s">
        <v>273</v>
      </c>
      <c r="AR16" s="5"/>
      <c r="AS16" s="5"/>
      <c r="AT16" s="5"/>
      <c r="AU16" s="5"/>
      <c r="AV16" s="5"/>
      <c r="AW16" s="256"/>
      <c r="AX16" s="256">
        <f t="shared" si="0"/>
        <v>12500</v>
      </c>
      <c r="AY16" s="40" t="s">
        <v>281</v>
      </c>
    </row>
    <row r="17" spans="1:51" customFormat="1" ht="67.5">
      <c r="A17" s="35">
        <v>162337</v>
      </c>
      <c r="B17" s="64">
        <v>40494</v>
      </c>
      <c r="C17" s="19">
        <v>174533</v>
      </c>
      <c r="D17" s="32">
        <v>40481</v>
      </c>
      <c r="E17" s="35" t="s">
        <v>43</v>
      </c>
      <c r="F17" s="35" t="s">
        <v>44</v>
      </c>
      <c r="G17" s="29" t="s">
        <v>66</v>
      </c>
      <c r="H17" s="29"/>
      <c r="I17" s="29" t="s">
        <v>67</v>
      </c>
      <c r="J17" s="35"/>
      <c r="K17" s="35" t="s">
        <v>190</v>
      </c>
      <c r="L17" s="19">
        <v>27903920</v>
      </c>
      <c r="M17" s="19" t="s">
        <v>249</v>
      </c>
      <c r="N17" s="37" t="s">
        <v>237</v>
      </c>
      <c r="O17" s="35"/>
      <c r="P17" s="35" t="s">
        <v>218</v>
      </c>
      <c r="Q17" s="35" t="s">
        <v>218</v>
      </c>
      <c r="R17" s="32">
        <v>33737</v>
      </c>
      <c r="S17" s="69" t="s">
        <v>219</v>
      </c>
      <c r="T17" s="69" t="s">
        <v>226</v>
      </c>
      <c r="U17" s="33" t="s">
        <v>252</v>
      </c>
      <c r="V17" s="254"/>
      <c r="W17" s="218"/>
      <c r="X17" s="218"/>
      <c r="Y17" s="35" t="s">
        <v>267</v>
      </c>
      <c r="Z17" s="35"/>
      <c r="AA17" s="35"/>
      <c r="AB17" s="35"/>
      <c r="AC17" s="35"/>
      <c r="AD17" s="64"/>
      <c r="AE17" s="35"/>
      <c r="AF17" s="35"/>
      <c r="AG17" s="39" t="s">
        <v>256</v>
      </c>
      <c r="AH17" s="35"/>
      <c r="AI17" s="35"/>
      <c r="AJ17" s="35"/>
      <c r="AK17" s="39" t="s">
        <v>255</v>
      </c>
      <c r="AL17" s="19"/>
      <c r="AM17" s="40" t="s">
        <v>274</v>
      </c>
      <c r="AN17" s="35">
        <v>602</v>
      </c>
      <c r="AO17" s="256">
        <v>141300</v>
      </c>
      <c r="AP17" s="22"/>
      <c r="AQ17" s="52" t="s">
        <v>316</v>
      </c>
      <c r="AR17" s="5"/>
      <c r="AS17" s="5"/>
      <c r="AT17" s="5"/>
      <c r="AU17" s="5"/>
      <c r="AV17" s="5"/>
      <c r="AW17" s="256"/>
      <c r="AX17" s="256">
        <f t="shared" si="0"/>
        <v>141300</v>
      </c>
      <c r="AY17" s="39" t="s">
        <v>283</v>
      </c>
    </row>
    <row r="18" spans="1:51" customFormat="1" ht="22.5">
      <c r="A18" s="35">
        <v>162337</v>
      </c>
      <c r="B18" s="64">
        <v>40494</v>
      </c>
      <c r="C18" s="19">
        <v>174534</v>
      </c>
      <c r="D18" s="32">
        <v>40481</v>
      </c>
      <c r="E18" s="35" t="s">
        <v>43</v>
      </c>
      <c r="F18" s="35" t="s">
        <v>44</v>
      </c>
      <c r="G18" s="29" t="s">
        <v>68</v>
      </c>
      <c r="H18" s="29" t="s">
        <v>69</v>
      </c>
      <c r="I18" s="29" t="s">
        <v>70</v>
      </c>
      <c r="J18" s="35" t="s">
        <v>71</v>
      </c>
      <c r="K18" s="35" t="s">
        <v>190</v>
      </c>
      <c r="L18" s="19">
        <v>17183323</v>
      </c>
      <c r="M18" s="19" t="s">
        <v>249</v>
      </c>
      <c r="N18" s="37" t="s">
        <v>238</v>
      </c>
      <c r="O18" s="35"/>
      <c r="P18" s="35" t="s">
        <v>218</v>
      </c>
      <c r="Q18" s="35" t="s">
        <v>218</v>
      </c>
      <c r="R18" s="32">
        <v>38464</v>
      </c>
      <c r="S18" s="69" t="s">
        <v>219</v>
      </c>
      <c r="T18" s="69" t="s">
        <v>224</v>
      </c>
      <c r="U18" s="33" t="s">
        <v>242</v>
      </c>
      <c r="V18" s="254">
        <v>1025000</v>
      </c>
      <c r="W18" s="218">
        <v>0</v>
      </c>
      <c r="X18" s="218">
        <f>+V18-W18</f>
        <v>1025000</v>
      </c>
      <c r="Y18" s="35" t="s">
        <v>267</v>
      </c>
      <c r="Z18" s="35"/>
      <c r="AA18" s="35"/>
      <c r="AB18" s="35"/>
      <c r="AC18" s="35"/>
      <c r="AD18" s="64"/>
      <c r="AE18" s="35"/>
      <c r="AF18" s="35"/>
      <c r="AG18" s="39" t="s">
        <v>256</v>
      </c>
      <c r="AH18" s="39"/>
      <c r="AI18" s="35"/>
      <c r="AJ18" s="35"/>
      <c r="AK18" s="39" t="s">
        <v>255</v>
      </c>
      <c r="AL18" s="19"/>
      <c r="AM18" s="40" t="s">
        <v>245</v>
      </c>
      <c r="AN18" s="35">
        <v>816</v>
      </c>
      <c r="AO18" s="256">
        <v>12500</v>
      </c>
      <c r="AP18" s="22"/>
      <c r="AQ18" s="54" t="s">
        <v>273</v>
      </c>
      <c r="AR18" s="5"/>
      <c r="AS18" s="5"/>
      <c r="AT18" s="5"/>
      <c r="AU18" s="5"/>
      <c r="AV18" s="5"/>
      <c r="AW18" s="256"/>
      <c r="AX18" s="256">
        <f t="shared" si="0"/>
        <v>12500</v>
      </c>
      <c r="AY18" s="40" t="s">
        <v>281</v>
      </c>
    </row>
    <row r="19" spans="1:51" customFormat="1" ht="67.5">
      <c r="A19" s="35">
        <v>162337</v>
      </c>
      <c r="B19" s="64">
        <v>40494</v>
      </c>
      <c r="C19" s="19">
        <v>174534</v>
      </c>
      <c r="D19" s="32">
        <v>40481</v>
      </c>
      <c r="E19" s="35" t="s">
        <v>43</v>
      </c>
      <c r="F19" s="35" t="s">
        <v>44</v>
      </c>
      <c r="G19" s="29" t="s">
        <v>68</v>
      </c>
      <c r="H19" s="29" t="s">
        <v>69</v>
      </c>
      <c r="I19" s="29" t="s">
        <v>70</v>
      </c>
      <c r="J19" s="35" t="s">
        <v>71</v>
      </c>
      <c r="K19" s="35" t="s">
        <v>190</v>
      </c>
      <c r="L19" s="19">
        <v>17183323</v>
      </c>
      <c r="M19" s="19" t="s">
        <v>249</v>
      </c>
      <c r="N19" s="37" t="s">
        <v>238</v>
      </c>
      <c r="O19" s="35"/>
      <c r="P19" s="35" t="s">
        <v>218</v>
      </c>
      <c r="Q19" s="35" t="s">
        <v>218</v>
      </c>
      <c r="R19" s="32">
        <v>38464</v>
      </c>
      <c r="S19" s="69" t="s">
        <v>219</v>
      </c>
      <c r="T19" s="69" t="s">
        <v>224</v>
      </c>
      <c r="U19" s="33" t="s">
        <v>242</v>
      </c>
      <c r="V19" s="254"/>
      <c r="W19" s="218"/>
      <c r="X19" s="218"/>
      <c r="Y19" s="35" t="s">
        <v>267</v>
      </c>
      <c r="Z19" s="35"/>
      <c r="AA19" s="35"/>
      <c r="AB19" s="35"/>
      <c r="AC19" s="35"/>
      <c r="AD19" s="64"/>
      <c r="AE19" s="35"/>
      <c r="AF19" s="35"/>
      <c r="AG19" s="39" t="s">
        <v>256</v>
      </c>
      <c r="AH19" s="39"/>
      <c r="AI19" s="35"/>
      <c r="AJ19" s="35"/>
      <c r="AK19" s="39" t="s">
        <v>255</v>
      </c>
      <c r="AL19" s="19"/>
      <c r="AM19" s="40" t="s">
        <v>274</v>
      </c>
      <c r="AN19" s="35">
        <v>602</v>
      </c>
      <c r="AO19" s="256">
        <v>141300</v>
      </c>
      <c r="AP19" s="22"/>
      <c r="AQ19" s="52" t="s">
        <v>316</v>
      </c>
      <c r="AR19" s="5"/>
      <c r="AS19" s="5"/>
      <c r="AT19" s="5"/>
      <c r="AU19" s="5"/>
      <c r="AV19" s="5"/>
      <c r="AW19" s="256"/>
      <c r="AX19" s="256">
        <f t="shared" si="0"/>
        <v>141300</v>
      </c>
      <c r="AY19" s="39" t="s">
        <v>283</v>
      </c>
    </row>
    <row r="20" spans="1:51" customFormat="1" ht="22.5">
      <c r="A20" s="35">
        <v>162337</v>
      </c>
      <c r="B20" s="64">
        <v>40494</v>
      </c>
      <c r="C20" s="19">
        <v>174535</v>
      </c>
      <c r="D20" s="32">
        <v>40481</v>
      </c>
      <c r="E20" s="35" t="s">
        <v>43</v>
      </c>
      <c r="F20" s="35" t="s">
        <v>44</v>
      </c>
      <c r="G20" s="29" t="s">
        <v>72</v>
      </c>
      <c r="H20" s="29"/>
      <c r="I20" s="29" t="s">
        <v>51</v>
      </c>
      <c r="J20" s="35" t="s">
        <v>73</v>
      </c>
      <c r="K20" s="35" t="s">
        <v>190</v>
      </c>
      <c r="L20" s="19">
        <v>41434311</v>
      </c>
      <c r="M20" s="19" t="s">
        <v>249</v>
      </c>
      <c r="N20" s="37" t="s">
        <v>237</v>
      </c>
      <c r="O20" s="35"/>
      <c r="P20" s="35" t="s">
        <v>218</v>
      </c>
      <c r="Q20" s="35" t="s">
        <v>218</v>
      </c>
      <c r="R20" s="32">
        <v>40293</v>
      </c>
      <c r="S20" s="69" t="s">
        <v>219</v>
      </c>
      <c r="T20" s="33" t="s">
        <v>227</v>
      </c>
      <c r="U20" s="33" t="s">
        <v>240</v>
      </c>
      <c r="V20" s="254">
        <v>1025000</v>
      </c>
      <c r="W20" s="218">
        <v>0</v>
      </c>
      <c r="X20" s="218">
        <f>+V20-W20</f>
        <v>1025000</v>
      </c>
      <c r="Y20" s="35" t="s">
        <v>267</v>
      </c>
      <c r="Z20" s="35"/>
      <c r="AA20" s="35"/>
      <c r="AB20" s="35"/>
      <c r="AC20" s="35"/>
      <c r="AD20" s="64"/>
      <c r="AE20" s="35"/>
      <c r="AF20" s="35"/>
      <c r="AG20" s="39" t="s">
        <v>256</v>
      </c>
      <c r="AH20" s="39"/>
      <c r="AI20" s="35"/>
      <c r="AJ20" s="35"/>
      <c r="AK20" s="39" t="s">
        <v>255</v>
      </c>
      <c r="AL20" s="19"/>
      <c r="AM20" s="40" t="s">
        <v>245</v>
      </c>
      <c r="AN20" s="35">
        <v>816</v>
      </c>
      <c r="AO20" s="256">
        <v>12500</v>
      </c>
      <c r="AP20" s="22"/>
      <c r="AQ20" s="54" t="s">
        <v>273</v>
      </c>
      <c r="AR20" s="5"/>
      <c r="AS20" s="5"/>
      <c r="AT20" s="5"/>
      <c r="AU20" s="5"/>
      <c r="AV20" s="5"/>
      <c r="AW20" s="256"/>
      <c r="AX20" s="256">
        <f t="shared" si="0"/>
        <v>12500</v>
      </c>
      <c r="AY20" s="40" t="s">
        <v>281</v>
      </c>
    </row>
    <row r="21" spans="1:51" customFormat="1" ht="67.5">
      <c r="A21" s="35">
        <v>162337</v>
      </c>
      <c r="B21" s="64">
        <v>40494</v>
      </c>
      <c r="C21" s="19">
        <v>174535</v>
      </c>
      <c r="D21" s="32">
        <v>40481</v>
      </c>
      <c r="E21" s="35" t="s">
        <v>43</v>
      </c>
      <c r="F21" s="35" t="s">
        <v>44</v>
      </c>
      <c r="G21" s="29" t="s">
        <v>72</v>
      </c>
      <c r="H21" s="29"/>
      <c r="I21" s="29" t="s">
        <v>51</v>
      </c>
      <c r="J21" s="35" t="s">
        <v>73</v>
      </c>
      <c r="K21" s="35" t="s">
        <v>190</v>
      </c>
      <c r="L21" s="19">
        <v>41434311</v>
      </c>
      <c r="M21" s="19" t="s">
        <v>249</v>
      </c>
      <c r="N21" s="37" t="s">
        <v>237</v>
      </c>
      <c r="O21" s="35"/>
      <c r="P21" s="35" t="s">
        <v>218</v>
      </c>
      <c r="Q21" s="35" t="s">
        <v>218</v>
      </c>
      <c r="R21" s="32">
        <v>40293</v>
      </c>
      <c r="S21" s="69" t="s">
        <v>219</v>
      </c>
      <c r="T21" s="33" t="s">
        <v>227</v>
      </c>
      <c r="U21" s="33" t="s">
        <v>240</v>
      </c>
      <c r="V21" s="254"/>
      <c r="W21" s="218"/>
      <c r="X21" s="218"/>
      <c r="Y21" s="35" t="s">
        <v>267</v>
      </c>
      <c r="Z21" s="35"/>
      <c r="AA21" s="35"/>
      <c r="AB21" s="35"/>
      <c r="AC21" s="35"/>
      <c r="AD21" s="64"/>
      <c r="AE21" s="35"/>
      <c r="AF21" s="35"/>
      <c r="AG21" s="39" t="s">
        <v>256</v>
      </c>
      <c r="AH21" s="39"/>
      <c r="AI21" s="35"/>
      <c r="AJ21" s="35"/>
      <c r="AK21" s="39" t="s">
        <v>255</v>
      </c>
      <c r="AL21" s="19"/>
      <c r="AM21" s="40" t="s">
        <v>274</v>
      </c>
      <c r="AN21" s="35">
        <v>602</v>
      </c>
      <c r="AO21" s="256">
        <v>141300</v>
      </c>
      <c r="AP21" s="22"/>
      <c r="AQ21" s="52" t="s">
        <v>316</v>
      </c>
      <c r="AR21" s="5"/>
      <c r="AS21" s="5"/>
      <c r="AT21" s="5"/>
      <c r="AU21" s="5"/>
      <c r="AV21" s="5"/>
      <c r="AW21" s="256"/>
      <c r="AX21" s="256">
        <f t="shared" si="0"/>
        <v>141300</v>
      </c>
      <c r="AY21" s="39" t="s">
        <v>283</v>
      </c>
    </row>
    <row r="22" spans="1:51" customFormat="1" ht="22.5">
      <c r="A22" s="35">
        <v>162337</v>
      </c>
      <c r="B22" s="64">
        <v>40494</v>
      </c>
      <c r="C22" s="19">
        <v>174536</v>
      </c>
      <c r="D22" s="32">
        <v>40481</v>
      </c>
      <c r="E22" s="35" t="s">
        <v>43</v>
      </c>
      <c r="F22" s="35" t="s">
        <v>44</v>
      </c>
      <c r="G22" s="29" t="s">
        <v>74</v>
      </c>
      <c r="H22" s="29" t="s">
        <v>75</v>
      </c>
      <c r="I22" s="29" t="s">
        <v>76</v>
      </c>
      <c r="J22" s="35" t="s">
        <v>73</v>
      </c>
      <c r="K22" s="35" t="s">
        <v>190</v>
      </c>
      <c r="L22" s="19">
        <v>20263697</v>
      </c>
      <c r="M22" s="19" t="s">
        <v>249</v>
      </c>
      <c r="N22" s="37" t="s">
        <v>237</v>
      </c>
      <c r="O22" s="35"/>
      <c r="P22" s="35" t="s">
        <v>218</v>
      </c>
      <c r="Q22" s="35" t="s">
        <v>218</v>
      </c>
      <c r="R22" s="32">
        <v>36038</v>
      </c>
      <c r="S22" s="69" t="s">
        <v>219</v>
      </c>
      <c r="T22" s="33" t="s">
        <v>224</v>
      </c>
      <c r="U22" s="33" t="s">
        <v>242</v>
      </c>
      <c r="V22" s="254">
        <v>1025000</v>
      </c>
      <c r="W22" s="218">
        <v>0</v>
      </c>
      <c r="X22" s="218">
        <f>+V22-W22</f>
        <v>1025000</v>
      </c>
      <c r="Y22" s="35" t="s">
        <v>267</v>
      </c>
      <c r="Z22" s="35"/>
      <c r="AA22" s="35"/>
      <c r="AB22" s="35"/>
      <c r="AC22" s="35"/>
      <c r="AD22" s="64"/>
      <c r="AE22" s="35"/>
      <c r="AF22" s="35"/>
      <c r="AG22" s="39" t="s">
        <v>256</v>
      </c>
      <c r="AH22" s="35"/>
      <c r="AI22" s="35"/>
      <c r="AJ22" s="35"/>
      <c r="AK22" s="39" t="s">
        <v>255</v>
      </c>
      <c r="AL22" s="19"/>
      <c r="AM22" s="40" t="s">
        <v>245</v>
      </c>
      <c r="AN22" s="35">
        <v>816</v>
      </c>
      <c r="AO22" s="256">
        <v>12500</v>
      </c>
      <c r="AP22" s="22"/>
      <c r="AQ22" s="54" t="s">
        <v>273</v>
      </c>
      <c r="AR22" s="5"/>
      <c r="AS22" s="5"/>
      <c r="AT22" s="5"/>
      <c r="AU22" s="5"/>
      <c r="AV22" s="5"/>
      <c r="AW22" s="256"/>
      <c r="AX22" s="256">
        <f t="shared" si="0"/>
        <v>12500</v>
      </c>
      <c r="AY22" s="40" t="s">
        <v>281</v>
      </c>
    </row>
    <row r="23" spans="1:51" customFormat="1" ht="67.5">
      <c r="A23" s="35">
        <v>162337</v>
      </c>
      <c r="B23" s="64">
        <v>40494</v>
      </c>
      <c r="C23" s="19">
        <v>174536</v>
      </c>
      <c r="D23" s="32">
        <v>40481</v>
      </c>
      <c r="E23" s="35" t="s">
        <v>43</v>
      </c>
      <c r="F23" s="35" t="s">
        <v>44</v>
      </c>
      <c r="G23" s="29" t="s">
        <v>74</v>
      </c>
      <c r="H23" s="29" t="s">
        <v>75</v>
      </c>
      <c r="I23" s="29" t="s">
        <v>76</v>
      </c>
      <c r="J23" s="35" t="s">
        <v>73</v>
      </c>
      <c r="K23" s="35" t="s">
        <v>190</v>
      </c>
      <c r="L23" s="19">
        <v>20263697</v>
      </c>
      <c r="M23" s="19" t="s">
        <v>249</v>
      </c>
      <c r="N23" s="37" t="s">
        <v>237</v>
      </c>
      <c r="O23" s="35"/>
      <c r="P23" s="35" t="s">
        <v>218</v>
      </c>
      <c r="Q23" s="35" t="s">
        <v>218</v>
      </c>
      <c r="R23" s="32">
        <v>36038</v>
      </c>
      <c r="S23" s="69" t="s">
        <v>219</v>
      </c>
      <c r="T23" s="33" t="s">
        <v>224</v>
      </c>
      <c r="U23" s="33" t="s">
        <v>242</v>
      </c>
      <c r="V23" s="254"/>
      <c r="W23" s="218"/>
      <c r="X23" s="218"/>
      <c r="Y23" s="35" t="s">
        <v>267</v>
      </c>
      <c r="Z23" s="35"/>
      <c r="AA23" s="35"/>
      <c r="AB23" s="35"/>
      <c r="AC23" s="35"/>
      <c r="AD23" s="64"/>
      <c r="AE23" s="35"/>
      <c r="AF23" s="35"/>
      <c r="AG23" s="39" t="s">
        <v>256</v>
      </c>
      <c r="AH23" s="35"/>
      <c r="AI23" s="35"/>
      <c r="AJ23" s="35"/>
      <c r="AK23" s="39" t="s">
        <v>255</v>
      </c>
      <c r="AL23" s="19"/>
      <c r="AM23" s="40" t="s">
        <v>274</v>
      </c>
      <c r="AN23" s="35">
        <v>602</v>
      </c>
      <c r="AO23" s="256">
        <v>141300</v>
      </c>
      <c r="AP23" s="22"/>
      <c r="AQ23" s="52" t="s">
        <v>316</v>
      </c>
      <c r="AR23" s="5"/>
      <c r="AS23" s="5"/>
      <c r="AT23" s="5"/>
      <c r="AU23" s="5"/>
      <c r="AV23" s="5"/>
      <c r="AW23" s="256"/>
      <c r="AX23" s="256">
        <f t="shared" si="0"/>
        <v>141300</v>
      </c>
      <c r="AY23" s="39" t="s">
        <v>283</v>
      </c>
    </row>
    <row r="24" spans="1:51" customFormat="1" ht="22.5">
      <c r="A24" s="35">
        <v>162337</v>
      </c>
      <c r="B24" s="64">
        <v>40494</v>
      </c>
      <c r="C24" s="19">
        <v>174537</v>
      </c>
      <c r="D24" s="32">
        <v>40481</v>
      </c>
      <c r="E24" s="35" t="s">
        <v>43</v>
      </c>
      <c r="F24" s="35" t="s">
        <v>44</v>
      </c>
      <c r="G24" s="29" t="s">
        <v>77</v>
      </c>
      <c r="H24" s="29"/>
      <c r="I24" s="29" t="s">
        <v>78</v>
      </c>
      <c r="J24" s="35"/>
      <c r="K24" s="35" t="s">
        <v>190</v>
      </c>
      <c r="L24" s="19">
        <v>1020723793</v>
      </c>
      <c r="M24" s="19" t="s">
        <v>249</v>
      </c>
      <c r="N24" s="37" t="s">
        <v>238</v>
      </c>
      <c r="O24" s="35"/>
      <c r="P24" s="35" t="s">
        <v>218</v>
      </c>
      <c r="Q24" s="35" t="s">
        <v>218</v>
      </c>
      <c r="R24" s="32">
        <v>35389</v>
      </c>
      <c r="S24" s="69" t="s">
        <v>219</v>
      </c>
      <c r="T24" s="33" t="s">
        <v>226</v>
      </c>
      <c r="U24" s="33" t="s">
        <v>240</v>
      </c>
      <c r="V24" s="254">
        <v>1025000</v>
      </c>
      <c r="W24" s="218">
        <v>0</v>
      </c>
      <c r="X24" s="218">
        <f>+V24-W24</f>
        <v>1025000</v>
      </c>
      <c r="Y24" s="35" t="s">
        <v>267</v>
      </c>
      <c r="Z24" s="35"/>
      <c r="AA24" s="35"/>
      <c r="AB24" s="35"/>
      <c r="AC24" s="35"/>
      <c r="AD24" s="64"/>
      <c r="AE24" s="35"/>
      <c r="AF24" s="35"/>
      <c r="AG24" s="39" t="s">
        <v>256</v>
      </c>
      <c r="AH24" s="35"/>
      <c r="AI24" s="35"/>
      <c r="AJ24" s="35"/>
      <c r="AK24" s="39" t="s">
        <v>255</v>
      </c>
      <c r="AL24" s="19"/>
      <c r="AM24" s="40" t="s">
        <v>245</v>
      </c>
      <c r="AN24" s="35">
        <v>816</v>
      </c>
      <c r="AO24" s="256">
        <v>12500</v>
      </c>
      <c r="AP24" s="22"/>
      <c r="AQ24" s="54" t="s">
        <v>273</v>
      </c>
      <c r="AR24" s="5"/>
      <c r="AS24" s="5"/>
      <c r="AT24" s="5"/>
      <c r="AU24" s="5"/>
      <c r="AV24" s="5"/>
      <c r="AW24" s="256"/>
      <c r="AX24" s="256">
        <f t="shared" si="0"/>
        <v>12500</v>
      </c>
      <c r="AY24" s="40" t="s">
        <v>281</v>
      </c>
    </row>
    <row r="25" spans="1:51" customFormat="1" ht="67.5">
      <c r="A25" s="35">
        <v>162337</v>
      </c>
      <c r="B25" s="64">
        <v>40494</v>
      </c>
      <c r="C25" s="19">
        <v>174537</v>
      </c>
      <c r="D25" s="32">
        <v>40481</v>
      </c>
      <c r="E25" s="35" t="s">
        <v>43</v>
      </c>
      <c r="F25" s="35" t="s">
        <v>44</v>
      </c>
      <c r="G25" s="29" t="s">
        <v>77</v>
      </c>
      <c r="H25" s="29"/>
      <c r="I25" s="29" t="s">
        <v>78</v>
      </c>
      <c r="J25" s="35"/>
      <c r="K25" s="35" t="s">
        <v>190</v>
      </c>
      <c r="L25" s="19">
        <v>1020723793</v>
      </c>
      <c r="M25" s="19" t="s">
        <v>249</v>
      </c>
      <c r="N25" s="37" t="s">
        <v>238</v>
      </c>
      <c r="O25" s="35"/>
      <c r="P25" s="35" t="s">
        <v>218</v>
      </c>
      <c r="Q25" s="35" t="s">
        <v>218</v>
      </c>
      <c r="R25" s="32">
        <v>35389</v>
      </c>
      <c r="S25" s="69" t="s">
        <v>219</v>
      </c>
      <c r="T25" s="33" t="s">
        <v>226</v>
      </c>
      <c r="U25" s="33" t="s">
        <v>240</v>
      </c>
      <c r="V25" s="254"/>
      <c r="W25" s="218"/>
      <c r="X25" s="218"/>
      <c r="Y25" s="35" t="s">
        <v>267</v>
      </c>
      <c r="Z25" s="35"/>
      <c r="AA25" s="35"/>
      <c r="AB25" s="35"/>
      <c r="AC25" s="35"/>
      <c r="AD25" s="64"/>
      <c r="AE25" s="35"/>
      <c r="AF25" s="35"/>
      <c r="AG25" s="39" t="s">
        <v>256</v>
      </c>
      <c r="AH25" s="35"/>
      <c r="AI25" s="35"/>
      <c r="AJ25" s="35"/>
      <c r="AK25" s="39" t="s">
        <v>255</v>
      </c>
      <c r="AL25" s="19"/>
      <c r="AM25" s="40" t="s">
        <v>274</v>
      </c>
      <c r="AN25" s="35">
        <v>602</v>
      </c>
      <c r="AO25" s="256">
        <v>141300</v>
      </c>
      <c r="AP25" s="22"/>
      <c r="AQ25" s="52" t="s">
        <v>316</v>
      </c>
      <c r="AR25" s="5"/>
      <c r="AS25" s="5"/>
      <c r="AT25" s="5"/>
      <c r="AU25" s="5"/>
      <c r="AV25" s="5"/>
      <c r="AW25" s="256"/>
      <c r="AX25" s="256">
        <f t="shared" si="0"/>
        <v>141300</v>
      </c>
      <c r="AY25" s="39" t="s">
        <v>283</v>
      </c>
    </row>
    <row r="26" spans="1:51" customFormat="1" ht="22.5">
      <c r="A26" s="35">
        <v>162337</v>
      </c>
      <c r="B26" s="64">
        <v>40494</v>
      </c>
      <c r="C26" s="19">
        <v>174538</v>
      </c>
      <c r="D26" s="32">
        <v>40481</v>
      </c>
      <c r="E26" s="35" t="s">
        <v>43</v>
      </c>
      <c r="F26" s="35" t="s">
        <v>44</v>
      </c>
      <c r="G26" s="29" t="s">
        <v>77</v>
      </c>
      <c r="H26" s="29" t="s">
        <v>79</v>
      </c>
      <c r="I26" s="29" t="s">
        <v>80</v>
      </c>
      <c r="J26" s="35"/>
      <c r="K26" s="35" t="s">
        <v>190</v>
      </c>
      <c r="L26" s="19">
        <v>86000731</v>
      </c>
      <c r="M26" s="19" t="s">
        <v>249</v>
      </c>
      <c r="N26" s="37" t="s">
        <v>238</v>
      </c>
      <c r="O26" s="35"/>
      <c r="P26" s="35" t="s">
        <v>218</v>
      </c>
      <c r="Q26" s="35" t="s">
        <v>218</v>
      </c>
      <c r="R26" s="32">
        <v>36816</v>
      </c>
      <c r="S26" s="69" t="s">
        <v>219</v>
      </c>
      <c r="T26" s="33" t="s">
        <v>226</v>
      </c>
      <c r="U26" s="33" t="s">
        <v>240</v>
      </c>
      <c r="V26" s="254">
        <v>1025000</v>
      </c>
      <c r="W26" s="218">
        <v>0</v>
      </c>
      <c r="X26" s="218">
        <f>+V26-W26</f>
        <v>1025000</v>
      </c>
      <c r="Y26" s="35" t="s">
        <v>267</v>
      </c>
      <c r="Z26" s="35"/>
      <c r="AA26" s="35"/>
      <c r="AB26" s="35"/>
      <c r="AC26" s="35"/>
      <c r="AD26" s="64"/>
      <c r="AE26" s="35"/>
      <c r="AF26" s="35"/>
      <c r="AG26" s="39" t="s">
        <v>256</v>
      </c>
      <c r="AH26" s="35"/>
      <c r="AI26" s="35"/>
      <c r="AJ26" s="35"/>
      <c r="AK26" s="39" t="s">
        <v>255</v>
      </c>
      <c r="AL26" s="19"/>
      <c r="AM26" s="40" t="s">
        <v>245</v>
      </c>
      <c r="AN26" s="35">
        <v>816</v>
      </c>
      <c r="AO26" s="256">
        <v>12500</v>
      </c>
      <c r="AP26" s="22"/>
      <c r="AQ26" s="54" t="s">
        <v>273</v>
      </c>
      <c r="AR26" s="5"/>
      <c r="AS26" s="5"/>
      <c r="AT26" s="5"/>
      <c r="AU26" s="5"/>
      <c r="AV26" s="5"/>
      <c r="AW26" s="256"/>
      <c r="AX26" s="256">
        <f t="shared" si="0"/>
        <v>12500</v>
      </c>
      <c r="AY26" s="40" t="s">
        <v>281</v>
      </c>
    </row>
    <row r="27" spans="1:51" customFormat="1" ht="67.5">
      <c r="A27" s="35">
        <v>162337</v>
      </c>
      <c r="B27" s="64">
        <v>40494</v>
      </c>
      <c r="C27" s="19">
        <v>174538</v>
      </c>
      <c r="D27" s="32">
        <v>40481</v>
      </c>
      <c r="E27" s="35" t="s">
        <v>43</v>
      </c>
      <c r="F27" s="35" t="s">
        <v>44</v>
      </c>
      <c r="G27" s="29" t="s">
        <v>77</v>
      </c>
      <c r="H27" s="29" t="s">
        <v>79</v>
      </c>
      <c r="I27" s="29" t="s">
        <v>80</v>
      </c>
      <c r="J27" s="35"/>
      <c r="K27" s="35" t="s">
        <v>190</v>
      </c>
      <c r="L27" s="19">
        <v>86000731</v>
      </c>
      <c r="M27" s="19" t="s">
        <v>249</v>
      </c>
      <c r="N27" s="37" t="s">
        <v>238</v>
      </c>
      <c r="O27" s="35"/>
      <c r="P27" s="35" t="s">
        <v>218</v>
      </c>
      <c r="Q27" s="35" t="s">
        <v>218</v>
      </c>
      <c r="R27" s="32">
        <v>36816</v>
      </c>
      <c r="S27" s="69" t="s">
        <v>219</v>
      </c>
      <c r="T27" s="33" t="s">
        <v>226</v>
      </c>
      <c r="U27" s="33" t="s">
        <v>240</v>
      </c>
      <c r="V27" s="254"/>
      <c r="W27" s="218"/>
      <c r="X27" s="218"/>
      <c r="Y27" s="35" t="s">
        <v>267</v>
      </c>
      <c r="Z27" s="35"/>
      <c r="AA27" s="35"/>
      <c r="AB27" s="35"/>
      <c r="AC27" s="35"/>
      <c r="AD27" s="64"/>
      <c r="AE27" s="35"/>
      <c r="AF27" s="35"/>
      <c r="AG27" s="39" t="s">
        <v>256</v>
      </c>
      <c r="AH27" s="35"/>
      <c r="AI27" s="35"/>
      <c r="AJ27" s="35"/>
      <c r="AK27" s="39" t="s">
        <v>255</v>
      </c>
      <c r="AL27" s="19"/>
      <c r="AM27" s="40" t="s">
        <v>274</v>
      </c>
      <c r="AN27" s="35">
        <v>602</v>
      </c>
      <c r="AO27" s="256">
        <v>141300</v>
      </c>
      <c r="AP27" s="22"/>
      <c r="AQ27" s="52" t="s">
        <v>316</v>
      </c>
      <c r="AR27" s="5"/>
      <c r="AS27" s="5"/>
      <c r="AT27" s="5"/>
      <c r="AU27" s="5"/>
      <c r="AV27" s="5"/>
      <c r="AW27" s="256"/>
      <c r="AX27" s="256">
        <f t="shared" si="0"/>
        <v>141300</v>
      </c>
      <c r="AY27" s="39" t="s">
        <v>283</v>
      </c>
    </row>
    <row r="28" spans="1:51" customFormat="1" ht="22.5">
      <c r="A28" s="35">
        <v>162337</v>
      </c>
      <c r="B28" s="64">
        <v>40494</v>
      </c>
      <c r="C28" s="19">
        <v>174539</v>
      </c>
      <c r="D28" s="32">
        <v>40481</v>
      </c>
      <c r="E28" s="35" t="s">
        <v>43</v>
      </c>
      <c r="F28" s="35" t="s">
        <v>44</v>
      </c>
      <c r="G28" s="29" t="s">
        <v>81</v>
      </c>
      <c r="H28" s="29" t="s">
        <v>82</v>
      </c>
      <c r="I28" s="29" t="s">
        <v>83</v>
      </c>
      <c r="J28" s="35" t="s">
        <v>84</v>
      </c>
      <c r="K28" s="35" t="s">
        <v>190</v>
      </c>
      <c r="L28" s="19">
        <v>41480589</v>
      </c>
      <c r="M28" s="19" t="s">
        <v>249</v>
      </c>
      <c r="N28" s="37" t="s">
        <v>237</v>
      </c>
      <c r="O28" s="35"/>
      <c r="P28" s="35" t="s">
        <v>218</v>
      </c>
      <c r="Q28" s="35" t="s">
        <v>218</v>
      </c>
      <c r="R28" s="32">
        <v>33886</v>
      </c>
      <c r="S28" s="69" t="s">
        <v>219</v>
      </c>
      <c r="T28" s="33" t="s">
        <v>226</v>
      </c>
      <c r="U28" s="33" t="s">
        <v>240</v>
      </c>
      <c r="V28" s="254">
        <v>1025000</v>
      </c>
      <c r="W28" s="218">
        <v>0</v>
      </c>
      <c r="X28" s="218">
        <f>+V28-W28</f>
        <v>1025000</v>
      </c>
      <c r="Y28" s="35" t="s">
        <v>267</v>
      </c>
      <c r="Z28" s="35"/>
      <c r="AA28" s="35"/>
      <c r="AB28" s="35"/>
      <c r="AC28" s="35"/>
      <c r="AD28" s="64"/>
      <c r="AE28" s="35"/>
      <c r="AF28" s="35"/>
      <c r="AG28" s="39" t="s">
        <v>256</v>
      </c>
      <c r="AH28" s="35"/>
      <c r="AI28" s="35"/>
      <c r="AJ28" s="35"/>
      <c r="AK28" s="39" t="s">
        <v>255</v>
      </c>
      <c r="AL28" s="19"/>
      <c r="AM28" s="40" t="s">
        <v>245</v>
      </c>
      <c r="AN28" s="35">
        <v>816</v>
      </c>
      <c r="AO28" s="256">
        <v>12500</v>
      </c>
      <c r="AP28" s="22"/>
      <c r="AQ28" s="54" t="s">
        <v>273</v>
      </c>
      <c r="AR28" s="5"/>
      <c r="AS28" s="5"/>
      <c r="AT28" s="5"/>
      <c r="AU28" s="5"/>
      <c r="AV28" s="5"/>
      <c r="AW28" s="256"/>
      <c r="AX28" s="256">
        <f t="shared" si="0"/>
        <v>12500</v>
      </c>
      <c r="AY28" s="40" t="s">
        <v>281</v>
      </c>
    </row>
    <row r="29" spans="1:51" customFormat="1" ht="67.5">
      <c r="A29" s="35">
        <v>162337</v>
      </c>
      <c r="B29" s="64">
        <v>40494</v>
      </c>
      <c r="C29" s="19">
        <v>174539</v>
      </c>
      <c r="D29" s="32">
        <v>40481</v>
      </c>
      <c r="E29" s="35" t="s">
        <v>43</v>
      </c>
      <c r="F29" s="35" t="s">
        <v>44</v>
      </c>
      <c r="G29" s="29" t="s">
        <v>81</v>
      </c>
      <c r="H29" s="29" t="s">
        <v>82</v>
      </c>
      <c r="I29" s="29" t="s">
        <v>83</v>
      </c>
      <c r="J29" s="35" t="s">
        <v>84</v>
      </c>
      <c r="K29" s="35" t="s">
        <v>190</v>
      </c>
      <c r="L29" s="19">
        <v>41480589</v>
      </c>
      <c r="M29" s="19" t="s">
        <v>249</v>
      </c>
      <c r="N29" s="37" t="s">
        <v>237</v>
      </c>
      <c r="O29" s="35"/>
      <c r="P29" s="35" t="s">
        <v>218</v>
      </c>
      <c r="Q29" s="35" t="s">
        <v>218</v>
      </c>
      <c r="R29" s="32">
        <v>33886</v>
      </c>
      <c r="S29" s="69" t="s">
        <v>219</v>
      </c>
      <c r="T29" s="33" t="s">
        <v>226</v>
      </c>
      <c r="U29" s="33" t="s">
        <v>240</v>
      </c>
      <c r="V29" s="254"/>
      <c r="W29" s="218"/>
      <c r="X29" s="218"/>
      <c r="Y29" s="35" t="s">
        <v>267</v>
      </c>
      <c r="Z29" s="35"/>
      <c r="AA29" s="35"/>
      <c r="AB29" s="35"/>
      <c r="AC29" s="35"/>
      <c r="AD29" s="64"/>
      <c r="AE29" s="35"/>
      <c r="AF29" s="35"/>
      <c r="AG29" s="39" t="s">
        <v>256</v>
      </c>
      <c r="AH29" s="35"/>
      <c r="AI29" s="35"/>
      <c r="AJ29" s="35"/>
      <c r="AK29" s="39" t="s">
        <v>255</v>
      </c>
      <c r="AL29" s="19"/>
      <c r="AM29" s="40" t="s">
        <v>274</v>
      </c>
      <c r="AN29" s="35">
        <v>602</v>
      </c>
      <c r="AO29" s="256">
        <v>141300</v>
      </c>
      <c r="AP29" s="22"/>
      <c r="AQ29" s="52" t="s">
        <v>316</v>
      </c>
      <c r="AR29" s="5"/>
      <c r="AS29" s="5"/>
      <c r="AT29" s="5"/>
      <c r="AU29" s="5"/>
      <c r="AV29" s="5"/>
      <c r="AW29" s="256"/>
      <c r="AX29" s="256">
        <f t="shared" si="0"/>
        <v>141300</v>
      </c>
      <c r="AY29" s="39" t="s">
        <v>283</v>
      </c>
    </row>
    <row r="30" spans="1:51" customFormat="1" ht="22.5">
      <c r="A30" s="35">
        <v>162337</v>
      </c>
      <c r="B30" s="64">
        <v>40494</v>
      </c>
      <c r="C30" s="19">
        <v>174540</v>
      </c>
      <c r="D30" s="32">
        <v>40481</v>
      </c>
      <c r="E30" s="35" t="s">
        <v>43</v>
      </c>
      <c r="F30" s="35" t="s">
        <v>44</v>
      </c>
      <c r="G30" s="29" t="s">
        <v>85</v>
      </c>
      <c r="H30" s="29" t="s">
        <v>86</v>
      </c>
      <c r="I30" s="29" t="s">
        <v>51</v>
      </c>
      <c r="J30" s="35" t="s">
        <v>88</v>
      </c>
      <c r="K30" s="35" t="s">
        <v>190</v>
      </c>
      <c r="L30" s="19">
        <v>41729292</v>
      </c>
      <c r="M30" s="19" t="s">
        <v>249</v>
      </c>
      <c r="N30" s="37" t="s">
        <v>237</v>
      </c>
      <c r="O30" s="35"/>
      <c r="P30" s="35" t="s">
        <v>218</v>
      </c>
      <c r="Q30" s="35" t="s">
        <v>218</v>
      </c>
      <c r="R30" s="32">
        <v>34971</v>
      </c>
      <c r="S30" s="69" t="s">
        <v>219</v>
      </c>
      <c r="T30" s="33" t="s">
        <v>222</v>
      </c>
      <c r="U30" s="33" t="s">
        <v>241</v>
      </c>
      <c r="V30" s="254">
        <v>1025000</v>
      </c>
      <c r="W30" s="218">
        <v>0</v>
      </c>
      <c r="X30" s="218">
        <f>+V30-W30</f>
        <v>1025000</v>
      </c>
      <c r="Y30" s="35" t="s">
        <v>267</v>
      </c>
      <c r="Z30" s="35"/>
      <c r="AA30" s="35"/>
      <c r="AB30" s="53"/>
      <c r="AC30" s="35"/>
      <c r="AD30" s="64"/>
      <c r="AE30" s="35"/>
      <c r="AF30" s="35"/>
      <c r="AG30" s="39" t="s">
        <v>256</v>
      </c>
      <c r="AH30" s="35"/>
      <c r="AI30" s="35"/>
      <c r="AJ30" s="35"/>
      <c r="AK30" s="39" t="s">
        <v>255</v>
      </c>
      <c r="AL30" s="19"/>
      <c r="AM30" s="40" t="s">
        <v>245</v>
      </c>
      <c r="AN30" s="35">
        <v>816</v>
      </c>
      <c r="AO30" s="256">
        <v>12500</v>
      </c>
      <c r="AP30" s="22"/>
      <c r="AQ30" s="54" t="s">
        <v>273</v>
      </c>
      <c r="AR30" s="5"/>
      <c r="AS30" s="5"/>
      <c r="AT30" s="5"/>
      <c r="AU30" s="5"/>
      <c r="AV30" s="5"/>
      <c r="AW30" s="256"/>
      <c r="AX30" s="256">
        <f t="shared" si="0"/>
        <v>12500</v>
      </c>
      <c r="AY30" s="40" t="s">
        <v>281</v>
      </c>
    </row>
    <row r="31" spans="1:51" customFormat="1" ht="67.5">
      <c r="A31" s="35">
        <v>162337</v>
      </c>
      <c r="B31" s="64">
        <v>40494</v>
      </c>
      <c r="C31" s="19">
        <v>174540</v>
      </c>
      <c r="D31" s="32">
        <v>40481</v>
      </c>
      <c r="E31" s="35" t="s">
        <v>43</v>
      </c>
      <c r="F31" s="35" t="s">
        <v>44</v>
      </c>
      <c r="G31" s="29" t="s">
        <v>85</v>
      </c>
      <c r="H31" s="29" t="s">
        <v>86</v>
      </c>
      <c r="I31" s="29" t="s">
        <v>51</v>
      </c>
      <c r="J31" s="35" t="s">
        <v>88</v>
      </c>
      <c r="K31" s="35" t="s">
        <v>190</v>
      </c>
      <c r="L31" s="19">
        <v>41729292</v>
      </c>
      <c r="M31" s="19" t="s">
        <v>249</v>
      </c>
      <c r="N31" s="37" t="s">
        <v>237</v>
      </c>
      <c r="O31" s="35"/>
      <c r="P31" s="35" t="s">
        <v>218</v>
      </c>
      <c r="Q31" s="35" t="s">
        <v>218</v>
      </c>
      <c r="R31" s="32">
        <v>34971</v>
      </c>
      <c r="S31" s="69" t="s">
        <v>219</v>
      </c>
      <c r="T31" s="33" t="s">
        <v>222</v>
      </c>
      <c r="U31" s="33" t="s">
        <v>241</v>
      </c>
      <c r="V31" s="254"/>
      <c r="W31" s="218"/>
      <c r="X31" s="218"/>
      <c r="Y31" s="35" t="s">
        <v>267</v>
      </c>
      <c r="Z31" s="35"/>
      <c r="AA31" s="35"/>
      <c r="AB31" s="53"/>
      <c r="AC31" s="35"/>
      <c r="AD31" s="64"/>
      <c r="AE31" s="35"/>
      <c r="AF31" s="35"/>
      <c r="AG31" s="39" t="s">
        <v>256</v>
      </c>
      <c r="AH31" s="35"/>
      <c r="AI31" s="35"/>
      <c r="AJ31" s="35"/>
      <c r="AK31" s="39" t="s">
        <v>255</v>
      </c>
      <c r="AL31" s="19"/>
      <c r="AM31" s="40" t="s">
        <v>274</v>
      </c>
      <c r="AN31" s="35">
        <v>602</v>
      </c>
      <c r="AO31" s="256">
        <v>141300</v>
      </c>
      <c r="AP31" s="22"/>
      <c r="AQ31" s="52" t="s">
        <v>316</v>
      </c>
      <c r="AR31" s="5"/>
      <c r="AS31" s="5"/>
      <c r="AT31" s="5"/>
      <c r="AU31" s="5"/>
      <c r="AV31" s="5"/>
      <c r="AW31" s="256"/>
      <c r="AX31" s="256">
        <f t="shared" si="0"/>
        <v>141300</v>
      </c>
      <c r="AY31" s="39" t="s">
        <v>283</v>
      </c>
    </row>
    <row r="32" spans="1:51" customFormat="1" ht="22.5">
      <c r="A32" s="35">
        <v>162337</v>
      </c>
      <c r="B32" s="64">
        <v>40494</v>
      </c>
      <c r="C32" s="19">
        <v>174541</v>
      </c>
      <c r="D32" s="32">
        <v>40481</v>
      </c>
      <c r="E32" s="35" t="s">
        <v>43</v>
      </c>
      <c r="F32" s="35" t="s">
        <v>44</v>
      </c>
      <c r="G32" s="29" t="s">
        <v>89</v>
      </c>
      <c r="H32" s="29"/>
      <c r="I32" s="29" t="s">
        <v>51</v>
      </c>
      <c r="J32" s="35" t="s">
        <v>90</v>
      </c>
      <c r="K32" s="35" t="s">
        <v>190</v>
      </c>
      <c r="L32" s="19">
        <v>1020723822</v>
      </c>
      <c r="M32" s="19" t="s">
        <v>249</v>
      </c>
      <c r="N32" s="37" t="s">
        <v>237</v>
      </c>
      <c r="O32" s="35"/>
      <c r="P32" s="35" t="s">
        <v>218</v>
      </c>
      <c r="Q32" s="35" t="s">
        <v>218</v>
      </c>
      <c r="R32" s="32">
        <v>34016</v>
      </c>
      <c r="S32" s="69" t="s">
        <v>219</v>
      </c>
      <c r="T32" s="33" t="s">
        <v>226</v>
      </c>
      <c r="U32" s="33" t="s">
        <v>252</v>
      </c>
      <c r="V32" s="254">
        <v>1025000</v>
      </c>
      <c r="W32" s="218">
        <v>0</v>
      </c>
      <c r="X32" s="218">
        <f>+V32-W32</f>
        <v>1025000</v>
      </c>
      <c r="Y32" s="35" t="s">
        <v>267</v>
      </c>
      <c r="Z32" s="35"/>
      <c r="AA32" s="35"/>
      <c r="AB32" s="53"/>
      <c r="AC32" s="35"/>
      <c r="AD32" s="64"/>
      <c r="AE32" s="35"/>
      <c r="AF32" s="35"/>
      <c r="AG32" s="39" t="s">
        <v>256</v>
      </c>
      <c r="AH32" s="35"/>
      <c r="AI32" s="35"/>
      <c r="AJ32" s="35"/>
      <c r="AK32" s="39" t="s">
        <v>255</v>
      </c>
      <c r="AL32" s="19"/>
      <c r="AM32" s="40" t="s">
        <v>245</v>
      </c>
      <c r="AN32" s="35">
        <v>816</v>
      </c>
      <c r="AO32" s="256">
        <v>12500</v>
      </c>
      <c r="AP32" s="22"/>
      <c r="AQ32" s="54" t="s">
        <v>273</v>
      </c>
      <c r="AR32" s="5"/>
      <c r="AS32" s="5"/>
      <c r="AT32" s="5"/>
      <c r="AU32" s="5"/>
      <c r="AV32" s="5"/>
      <c r="AW32" s="256"/>
      <c r="AX32" s="256">
        <f t="shared" si="0"/>
        <v>12500</v>
      </c>
      <c r="AY32" s="40" t="s">
        <v>281</v>
      </c>
    </row>
    <row r="33" spans="1:51" customFormat="1" ht="67.5">
      <c r="A33" s="35">
        <v>162337</v>
      </c>
      <c r="B33" s="64">
        <v>40494</v>
      </c>
      <c r="C33" s="19">
        <v>174541</v>
      </c>
      <c r="D33" s="32">
        <v>40481</v>
      </c>
      <c r="E33" s="35" t="s">
        <v>43</v>
      </c>
      <c r="F33" s="35" t="s">
        <v>44</v>
      </c>
      <c r="G33" s="29" t="s">
        <v>89</v>
      </c>
      <c r="H33" s="29"/>
      <c r="I33" s="29" t="s">
        <v>51</v>
      </c>
      <c r="J33" s="35" t="s">
        <v>90</v>
      </c>
      <c r="K33" s="35" t="s">
        <v>190</v>
      </c>
      <c r="L33" s="19">
        <v>1020723822</v>
      </c>
      <c r="M33" s="19" t="s">
        <v>249</v>
      </c>
      <c r="N33" s="37" t="s">
        <v>237</v>
      </c>
      <c r="O33" s="35"/>
      <c r="P33" s="35" t="s">
        <v>218</v>
      </c>
      <c r="Q33" s="35" t="s">
        <v>218</v>
      </c>
      <c r="R33" s="32">
        <v>34016</v>
      </c>
      <c r="S33" s="69" t="s">
        <v>219</v>
      </c>
      <c r="T33" s="33" t="s">
        <v>226</v>
      </c>
      <c r="U33" s="33" t="s">
        <v>252</v>
      </c>
      <c r="V33" s="254"/>
      <c r="W33" s="218"/>
      <c r="X33" s="218"/>
      <c r="Y33" s="35" t="s">
        <v>267</v>
      </c>
      <c r="Z33" s="35"/>
      <c r="AA33" s="35"/>
      <c r="AB33" s="53"/>
      <c r="AC33" s="35"/>
      <c r="AD33" s="64"/>
      <c r="AE33" s="35"/>
      <c r="AF33" s="35"/>
      <c r="AG33" s="39" t="s">
        <v>256</v>
      </c>
      <c r="AH33" s="35"/>
      <c r="AI33" s="35"/>
      <c r="AJ33" s="35"/>
      <c r="AK33" s="39" t="s">
        <v>255</v>
      </c>
      <c r="AL33" s="19"/>
      <c r="AM33" s="40" t="s">
        <v>274</v>
      </c>
      <c r="AN33" s="35">
        <v>602</v>
      </c>
      <c r="AO33" s="256">
        <v>141300</v>
      </c>
      <c r="AP33" s="22"/>
      <c r="AQ33" s="52" t="s">
        <v>316</v>
      </c>
      <c r="AR33" s="5"/>
      <c r="AS33" s="5"/>
      <c r="AT33" s="5"/>
      <c r="AU33" s="5"/>
      <c r="AV33" s="5"/>
      <c r="AW33" s="256"/>
      <c r="AX33" s="256">
        <f t="shared" si="0"/>
        <v>141300</v>
      </c>
      <c r="AY33" s="39" t="s">
        <v>283</v>
      </c>
    </row>
    <row r="34" spans="1:51" customFormat="1" ht="22.5">
      <c r="A34" s="35">
        <v>162337</v>
      </c>
      <c r="B34" s="64">
        <v>40494</v>
      </c>
      <c r="C34" s="19">
        <v>174542</v>
      </c>
      <c r="D34" s="32">
        <v>40481</v>
      </c>
      <c r="E34" s="35" t="s">
        <v>43</v>
      </c>
      <c r="F34" s="35" t="s">
        <v>44</v>
      </c>
      <c r="G34" s="29" t="s">
        <v>91</v>
      </c>
      <c r="H34" s="29" t="s">
        <v>92</v>
      </c>
      <c r="I34" s="29" t="s">
        <v>93</v>
      </c>
      <c r="J34" s="35"/>
      <c r="K34" s="35" t="s">
        <v>190</v>
      </c>
      <c r="L34" s="19">
        <v>26618697</v>
      </c>
      <c r="M34" s="19" t="s">
        <v>249</v>
      </c>
      <c r="N34" s="37" t="s">
        <v>237</v>
      </c>
      <c r="O34" s="35"/>
      <c r="P34" s="35" t="s">
        <v>218</v>
      </c>
      <c r="Q34" s="35" t="s">
        <v>218</v>
      </c>
      <c r="R34" s="32">
        <v>35783</v>
      </c>
      <c r="S34" s="69" t="s">
        <v>219</v>
      </c>
      <c r="T34" s="33" t="s">
        <v>228</v>
      </c>
      <c r="U34" s="33" t="s">
        <v>252</v>
      </c>
      <c r="V34" s="254">
        <v>1025000</v>
      </c>
      <c r="W34" s="218">
        <v>0</v>
      </c>
      <c r="X34" s="218">
        <f>+V34-W34</f>
        <v>1025000</v>
      </c>
      <c r="Y34" s="50" t="s">
        <v>267</v>
      </c>
      <c r="Z34" s="53"/>
      <c r="AA34" s="53"/>
      <c r="AB34" s="53"/>
      <c r="AC34" s="50"/>
      <c r="AD34" s="220"/>
      <c r="AE34" s="35"/>
      <c r="AF34" s="35"/>
      <c r="AG34" s="39" t="s">
        <v>256</v>
      </c>
      <c r="AH34" s="35"/>
      <c r="AI34" s="35"/>
      <c r="AJ34" s="35"/>
      <c r="AK34" s="39" t="s">
        <v>255</v>
      </c>
      <c r="AL34" s="19"/>
      <c r="AM34" s="40" t="s">
        <v>245</v>
      </c>
      <c r="AN34" s="35">
        <v>816</v>
      </c>
      <c r="AO34" s="256">
        <v>12500</v>
      </c>
      <c r="AP34" s="22"/>
      <c r="AQ34" s="54" t="s">
        <v>273</v>
      </c>
      <c r="AR34" s="5"/>
      <c r="AS34" s="5"/>
      <c r="AT34" s="5"/>
      <c r="AU34" s="5"/>
      <c r="AV34" s="5"/>
      <c r="AW34" s="256"/>
      <c r="AX34" s="256">
        <f t="shared" si="0"/>
        <v>12500</v>
      </c>
      <c r="AY34" s="40" t="s">
        <v>281</v>
      </c>
    </row>
    <row r="35" spans="1:51" customFormat="1" ht="67.5">
      <c r="A35" s="35">
        <v>162337</v>
      </c>
      <c r="B35" s="64">
        <v>40494</v>
      </c>
      <c r="C35" s="19">
        <v>174542</v>
      </c>
      <c r="D35" s="32">
        <v>40481</v>
      </c>
      <c r="E35" s="35" t="s">
        <v>43</v>
      </c>
      <c r="F35" s="35" t="s">
        <v>44</v>
      </c>
      <c r="G35" s="29" t="s">
        <v>91</v>
      </c>
      <c r="H35" s="29" t="s">
        <v>92</v>
      </c>
      <c r="I35" s="29" t="s">
        <v>93</v>
      </c>
      <c r="J35" s="35"/>
      <c r="K35" s="35" t="s">
        <v>190</v>
      </c>
      <c r="L35" s="19">
        <v>26618697</v>
      </c>
      <c r="M35" s="19" t="s">
        <v>249</v>
      </c>
      <c r="N35" s="37" t="s">
        <v>237</v>
      </c>
      <c r="O35" s="35"/>
      <c r="P35" s="35" t="s">
        <v>218</v>
      </c>
      <c r="Q35" s="35" t="s">
        <v>218</v>
      </c>
      <c r="R35" s="32">
        <v>35783</v>
      </c>
      <c r="S35" s="69" t="s">
        <v>219</v>
      </c>
      <c r="T35" s="33" t="s">
        <v>228</v>
      </c>
      <c r="U35" s="33" t="s">
        <v>252</v>
      </c>
      <c r="V35" s="254"/>
      <c r="W35" s="218"/>
      <c r="X35" s="218"/>
      <c r="Y35" s="50" t="s">
        <v>267</v>
      </c>
      <c r="Z35" s="53"/>
      <c r="AA35" s="53"/>
      <c r="AB35" s="53"/>
      <c r="AC35" s="50"/>
      <c r="AD35" s="220"/>
      <c r="AE35" s="35"/>
      <c r="AF35" s="35"/>
      <c r="AG35" s="39" t="s">
        <v>256</v>
      </c>
      <c r="AH35" s="35"/>
      <c r="AI35" s="35"/>
      <c r="AJ35" s="35"/>
      <c r="AK35" s="39" t="s">
        <v>255</v>
      </c>
      <c r="AL35" s="19"/>
      <c r="AM35" s="40" t="s">
        <v>274</v>
      </c>
      <c r="AN35" s="35">
        <v>602</v>
      </c>
      <c r="AO35" s="256">
        <v>141300</v>
      </c>
      <c r="AP35" s="22"/>
      <c r="AQ35" s="52" t="s">
        <v>316</v>
      </c>
      <c r="AR35" s="5"/>
      <c r="AS35" s="5"/>
      <c r="AT35" s="5"/>
      <c r="AU35" s="5"/>
      <c r="AV35" s="5"/>
      <c r="AW35" s="256"/>
      <c r="AX35" s="256">
        <f t="shared" si="0"/>
        <v>141300</v>
      </c>
      <c r="AY35" s="39" t="s">
        <v>283</v>
      </c>
    </row>
    <row r="36" spans="1:51" customFormat="1" ht="22.5">
      <c r="A36" s="35">
        <v>162337</v>
      </c>
      <c r="B36" s="64">
        <v>40494</v>
      </c>
      <c r="C36" s="19">
        <v>174543</v>
      </c>
      <c r="D36" s="32">
        <v>40481</v>
      </c>
      <c r="E36" s="35" t="s">
        <v>43</v>
      </c>
      <c r="F36" s="35" t="s">
        <v>44</v>
      </c>
      <c r="G36" s="29" t="s">
        <v>94</v>
      </c>
      <c r="H36" s="29"/>
      <c r="I36" s="29" t="s">
        <v>95</v>
      </c>
      <c r="J36" s="35"/>
      <c r="K36" s="35" t="s">
        <v>190</v>
      </c>
      <c r="L36" s="19">
        <v>1032436679</v>
      </c>
      <c r="M36" s="19" t="s">
        <v>249</v>
      </c>
      <c r="N36" s="37" t="s">
        <v>238</v>
      </c>
      <c r="O36" s="35"/>
      <c r="P36" s="35" t="s">
        <v>218</v>
      </c>
      <c r="Q36" s="35" t="s">
        <v>218</v>
      </c>
      <c r="R36" s="32">
        <v>35545</v>
      </c>
      <c r="S36" s="69" t="s">
        <v>219</v>
      </c>
      <c r="T36" s="33" t="s">
        <v>226</v>
      </c>
      <c r="U36" s="33" t="s">
        <v>252</v>
      </c>
      <c r="V36" s="254">
        <v>1025000</v>
      </c>
      <c r="W36" s="218">
        <v>0</v>
      </c>
      <c r="X36" s="218">
        <f>+V36-W36</f>
        <v>1025000</v>
      </c>
      <c r="Y36" s="50" t="s">
        <v>257</v>
      </c>
      <c r="Z36" s="53"/>
      <c r="AA36" s="53"/>
      <c r="AB36" s="53"/>
      <c r="AC36" s="222"/>
      <c r="AD36" s="220"/>
      <c r="AE36" s="35"/>
      <c r="AF36" s="35"/>
      <c r="AG36" s="39" t="s">
        <v>256</v>
      </c>
      <c r="AH36" s="35"/>
      <c r="AI36" s="35"/>
      <c r="AJ36" s="35"/>
      <c r="AK36" s="39" t="s">
        <v>255</v>
      </c>
      <c r="AL36" s="19"/>
      <c r="AM36" s="40" t="s">
        <v>245</v>
      </c>
      <c r="AN36" s="35">
        <v>889</v>
      </c>
      <c r="AO36" s="256"/>
      <c r="AP36" s="22"/>
      <c r="AQ36" s="54" t="s">
        <v>265</v>
      </c>
      <c r="AR36" s="5"/>
      <c r="AS36" s="5"/>
      <c r="AT36" s="5"/>
      <c r="AU36" s="5"/>
      <c r="AV36" s="5"/>
      <c r="AW36" s="256"/>
      <c r="AX36" s="256">
        <f t="shared" si="0"/>
        <v>0</v>
      </c>
      <c r="AY36" s="40"/>
    </row>
    <row r="37" spans="1:51" customFormat="1" ht="22.5">
      <c r="A37" s="35">
        <v>162337</v>
      </c>
      <c r="B37" s="64">
        <v>40494</v>
      </c>
      <c r="C37" s="19">
        <v>174543</v>
      </c>
      <c r="D37" s="32">
        <v>40481</v>
      </c>
      <c r="E37" s="35" t="s">
        <v>43</v>
      </c>
      <c r="F37" s="35" t="s">
        <v>44</v>
      </c>
      <c r="G37" s="29" t="s">
        <v>94</v>
      </c>
      <c r="H37" s="29"/>
      <c r="I37" s="29" t="s">
        <v>95</v>
      </c>
      <c r="J37" s="35"/>
      <c r="K37" s="35" t="s">
        <v>190</v>
      </c>
      <c r="L37" s="19">
        <v>1032436679</v>
      </c>
      <c r="M37" s="19" t="s">
        <v>249</v>
      </c>
      <c r="N37" s="37" t="s">
        <v>238</v>
      </c>
      <c r="O37" s="35"/>
      <c r="P37" s="35" t="s">
        <v>218</v>
      </c>
      <c r="Q37" s="35" t="s">
        <v>218</v>
      </c>
      <c r="R37" s="32">
        <v>35545</v>
      </c>
      <c r="S37" s="69" t="s">
        <v>219</v>
      </c>
      <c r="T37" s="33" t="s">
        <v>226</v>
      </c>
      <c r="U37" s="33" t="s">
        <v>252</v>
      </c>
      <c r="V37" s="254"/>
      <c r="W37" s="218"/>
      <c r="X37" s="218"/>
      <c r="Y37" s="50" t="s">
        <v>257</v>
      </c>
      <c r="Z37" s="53"/>
      <c r="AA37" s="53"/>
      <c r="AB37" s="53"/>
      <c r="AC37" s="222"/>
      <c r="AD37" s="220"/>
      <c r="AE37" s="35"/>
      <c r="AF37" s="35"/>
      <c r="AG37" s="39" t="s">
        <v>256</v>
      </c>
      <c r="AH37" s="35"/>
      <c r="AI37" s="35"/>
      <c r="AJ37" s="35"/>
      <c r="AK37" s="39" t="s">
        <v>255</v>
      </c>
      <c r="AL37" s="19"/>
      <c r="AM37" s="40" t="s">
        <v>274</v>
      </c>
      <c r="AN37" s="35">
        <v>888</v>
      </c>
      <c r="AO37" s="256"/>
      <c r="AP37" s="22"/>
      <c r="AQ37" s="52" t="s">
        <v>310</v>
      </c>
      <c r="AR37" s="5"/>
      <c r="AS37" s="5"/>
      <c r="AT37" s="5"/>
      <c r="AU37" s="5"/>
      <c r="AV37" s="5"/>
      <c r="AW37" s="256"/>
      <c r="AX37" s="256">
        <f t="shared" si="0"/>
        <v>0</v>
      </c>
      <c r="AY37" s="40"/>
    </row>
    <row r="38" spans="1:51" customFormat="1" ht="22.5">
      <c r="A38" s="35">
        <v>162337</v>
      </c>
      <c r="B38" s="64">
        <v>40494</v>
      </c>
      <c r="C38" s="19">
        <v>174544</v>
      </c>
      <c r="D38" s="32">
        <v>40481</v>
      </c>
      <c r="E38" s="35" t="s">
        <v>43</v>
      </c>
      <c r="F38" s="35" t="s">
        <v>44</v>
      </c>
      <c r="G38" s="29" t="s">
        <v>96</v>
      </c>
      <c r="H38" s="29" t="s">
        <v>97</v>
      </c>
      <c r="I38" s="29" t="s">
        <v>98</v>
      </c>
      <c r="J38" s="35" t="s">
        <v>80</v>
      </c>
      <c r="K38" s="35" t="s">
        <v>190</v>
      </c>
      <c r="L38" s="19">
        <v>19279859</v>
      </c>
      <c r="M38" s="19" t="s">
        <v>249</v>
      </c>
      <c r="N38" s="37" t="s">
        <v>238</v>
      </c>
      <c r="O38" s="35"/>
      <c r="P38" s="35" t="s">
        <v>218</v>
      </c>
      <c r="Q38" s="35" t="s">
        <v>218</v>
      </c>
      <c r="R38" s="32">
        <v>38777</v>
      </c>
      <c r="S38" s="69" t="s">
        <v>219</v>
      </c>
      <c r="T38" s="33" t="s">
        <v>229</v>
      </c>
      <c r="U38" s="33" t="s">
        <v>241</v>
      </c>
      <c r="V38" s="254">
        <v>1025000</v>
      </c>
      <c r="W38" s="218">
        <v>0</v>
      </c>
      <c r="X38" s="218">
        <f>+V38-W38</f>
        <v>1025000</v>
      </c>
      <c r="Y38" s="41" t="s">
        <v>270</v>
      </c>
      <c r="Z38" s="35"/>
      <c r="AA38" s="35"/>
      <c r="AB38" s="35"/>
      <c r="AC38" s="41"/>
      <c r="AD38" s="64"/>
      <c r="AE38" s="35"/>
      <c r="AF38" s="35"/>
      <c r="AG38" s="39" t="s">
        <v>256</v>
      </c>
      <c r="AH38" s="35"/>
      <c r="AI38" s="35"/>
      <c r="AJ38" s="35"/>
      <c r="AK38" s="39" t="s">
        <v>255</v>
      </c>
      <c r="AL38" s="19"/>
      <c r="AM38" s="40" t="s">
        <v>245</v>
      </c>
      <c r="AN38" s="35">
        <v>816</v>
      </c>
      <c r="AO38" s="256">
        <v>12500</v>
      </c>
      <c r="AP38" s="22"/>
      <c r="AQ38" s="54" t="s">
        <v>273</v>
      </c>
      <c r="AR38" s="5"/>
      <c r="AS38" s="5"/>
      <c r="AT38" s="5"/>
      <c r="AU38" s="5"/>
      <c r="AV38" s="5"/>
      <c r="AW38" s="256"/>
      <c r="AX38" s="256">
        <f t="shared" si="0"/>
        <v>12500</v>
      </c>
      <c r="AY38" s="40" t="s">
        <v>281</v>
      </c>
    </row>
    <row r="39" spans="1:51" customFormat="1" ht="67.5">
      <c r="A39" s="35">
        <v>162337</v>
      </c>
      <c r="B39" s="64">
        <v>40494</v>
      </c>
      <c r="C39" s="19">
        <v>174544</v>
      </c>
      <c r="D39" s="32">
        <v>40481</v>
      </c>
      <c r="E39" s="35" t="s">
        <v>43</v>
      </c>
      <c r="F39" s="35" t="s">
        <v>44</v>
      </c>
      <c r="G39" s="29" t="s">
        <v>96</v>
      </c>
      <c r="H39" s="29" t="s">
        <v>97</v>
      </c>
      <c r="I39" s="29" t="s">
        <v>98</v>
      </c>
      <c r="J39" s="35" t="s">
        <v>80</v>
      </c>
      <c r="K39" s="35" t="s">
        <v>190</v>
      </c>
      <c r="L39" s="19">
        <v>19279859</v>
      </c>
      <c r="M39" s="19" t="s">
        <v>249</v>
      </c>
      <c r="N39" s="37" t="s">
        <v>238</v>
      </c>
      <c r="O39" s="35"/>
      <c r="P39" s="35" t="s">
        <v>218</v>
      </c>
      <c r="Q39" s="35" t="s">
        <v>218</v>
      </c>
      <c r="R39" s="32">
        <v>38777</v>
      </c>
      <c r="S39" s="69" t="s">
        <v>219</v>
      </c>
      <c r="T39" s="33" t="s">
        <v>229</v>
      </c>
      <c r="U39" s="33" t="s">
        <v>241</v>
      </c>
      <c r="V39" s="254"/>
      <c r="W39" s="218"/>
      <c r="X39" s="218"/>
      <c r="Y39" s="41" t="s">
        <v>270</v>
      </c>
      <c r="Z39" s="35"/>
      <c r="AA39" s="35"/>
      <c r="AB39" s="35"/>
      <c r="AC39" s="41"/>
      <c r="AD39" s="64"/>
      <c r="AE39" s="35"/>
      <c r="AF39" s="35"/>
      <c r="AG39" s="39" t="s">
        <v>256</v>
      </c>
      <c r="AH39" s="35"/>
      <c r="AI39" s="35"/>
      <c r="AJ39" s="35"/>
      <c r="AK39" s="39" t="s">
        <v>255</v>
      </c>
      <c r="AL39" s="19"/>
      <c r="AM39" s="40" t="s">
        <v>274</v>
      </c>
      <c r="AN39" s="35">
        <v>602</v>
      </c>
      <c r="AO39" s="256">
        <v>141300</v>
      </c>
      <c r="AP39" s="22"/>
      <c r="AQ39" s="52" t="s">
        <v>316</v>
      </c>
      <c r="AR39" s="5"/>
      <c r="AS39" s="5"/>
      <c r="AT39" s="5"/>
      <c r="AU39" s="5"/>
      <c r="AV39" s="5"/>
      <c r="AW39" s="256"/>
      <c r="AX39" s="256">
        <f t="shared" si="0"/>
        <v>141300</v>
      </c>
      <c r="AY39" s="39" t="s">
        <v>283</v>
      </c>
    </row>
    <row r="40" spans="1:51" customFormat="1" ht="22.5">
      <c r="A40" s="35">
        <v>162337</v>
      </c>
      <c r="B40" s="64">
        <v>40494</v>
      </c>
      <c r="C40" s="19">
        <v>174545</v>
      </c>
      <c r="D40" s="32">
        <v>40481</v>
      </c>
      <c r="E40" s="35" t="s">
        <v>43</v>
      </c>
      <c r="F40" s="35" t="s">
        <v>44</v>
      </c>
      <c r="G40" s="29" t="s">
        <v>99</v>
      </c>
      <c r="H40" s="29"/>
      <c r="I40" s="29" t="s">
        <v>100</v>
      </c>
      <c r="J40" s="35"/>
      <c r="K40" s="35" t="s">
        <v>190</v>
      </c>
      <c r="L40" s="19">
        <v>1020723898</v>
      </c>
      <c r="M40" s="19" t="s">
        <v>249</v>
      </c>
      <c r="N40" s="37" t="s">
        <v>237</v>
      </c>
      <c r="O40" s="35"/>
      <c r="P40" s="35" t="s">
        <v>218</v>
      </c>
      <c r="Q40" s="35" t="s">
        <v>218</v>
      </c>
      <c r="R40" s="32">
        <v>34985</v>
      </c>
      <c r="S40" s="69" t="s">
        <v>219</v>
      </c>
      <c r="T40" s="33" t="s">
        <v>226</v>
      </c>
      <c r="U40" s="33" t="s">
        <v>240</v>
      </c>
      <c r="V40" s="254">
        <v>1025000</v>
      </c>
      <c r="W40" s="218">
        <v>0</v>
      </c>
      <c r="X40" s="218">
        <f>+V40-W40</f>
        <v>1025000</v>
      </c>
      <c r="Y40" s="35" t="s">
        <v>267</v>
      </c>
      <c r="Z40" s="35"/>
      <c r="AA40" s="35"/>
      <c r="AB40" s="35"/>
      <c r="AC40" s="35"/>
      <c r="AD40" s="64"/>
      <c r="AE40" s="35"/>
      <c r="AF40" s="35"/>
      <c r="AG40" s="39" t="s">
        <v>256</v>
      </c>
      <c r="AH40" s="35"/>
      <c r="AI40" s="35"/>
      <c r="AJ40" s="35"/>
      <c r="AK40" s="39" t="s">
        <v>255</v>
      </c>
      <c r="AL40" s="19"/>
      <c r="AM40" s="40" t="s">
        <v>245</v>
      </c>
      <c r="AN40" s="35">
        <v>816</v>
      </c>
      <c r="AO40" s="256">
        <v>12500</v>
      </c>
      <c r="AP40" s="22"/>
      <c r="AQ40" s="54" t="s">
        <v>273</v>
      </c>
      <c r="AR40" s="5"/>
      <c r="AS40" s="5"/>
      <c r="AT40" s="5"/>
      <c r="AU40" s="5"/>
      <c r="AV40" s="5"/>
      <c r="AW40" s="256"/>
      <c r="AX40" s="256">
        <f t="shared" si="0"/>
        <v>12500</v>
      </c>
      <c r="AY40" s="40" t="s">
        <v>281</v>
      </c>
    </row>
    <row r="41" spans="1:51" customFormat="1" ht="67.5">
      <c r="A41" s="35">
        <v>162337</v>
      </c>
      <c r="B41" s="64">
        <v>40494</v>
      </c>
      <c r="C41" s="19">
        <v>174545</v>
      </c>
      <c r="D41" s="32">
        <v>40481</v>
      </c>
      <c r="E41" s="35" t="s">
        <v>43</v>
      </c>
      <c r="F41" s="35" t="s">
        <v>44</v>
      </c>
      <c r="G41" s="29" t="s">
        <v>99</v>
      </c>
      <c r="H41" s="29"/>
      <c r="I41" s="29" t="s">
        <v>100</v>
      </c>
      <c r="J41" s="35"/>
      <c r="K41" s="35" t="s">
        <v>190</v>
      </c>
      <c r="L41" s="19">
        <v>1020723898</v>
      </c>
      <c r="M41" s="19" t="s">
        <v>249</v>
      </c>
      <c r="N41" s="37" t="s">
        <v>237</v>
      </c>
      <c r="O41" s="35"/>
      <c r="P41" s="35" t="s">
        <v>218</v>
      </c>
      <c r="Q41" s="35" t="s">
        <v>218</v>
      </c>
      <c r="R41" s="32">
        <v>34985</v>
      </c>
      <c r="S41" s="69" t="s">
        <v>219</v>
      </c>
      <c r="T41" s="33" t="s">
        <v>226</v>
      </c>
      <c r="U41" s="33" t="s">
        <v>240</v>
      </c>
      <c r="V41" s="254"/>
      <c r="W41" s="218"/>
      <c r="X41" s="218"/>
      <c r="Y41" s="35" t="s">
        <v>267</v>
      </c>
      <c r="Z41" s="35"/>
      <c r="AA41" s="35"/>
      <c r="AB41" s="35"/>
      <c r="AC41" s="35"/>
      <c r="AD41" s="64"/>
      <c r="AE41" s="35"/>
      <c r="AF41" s="35"/>
      <c r="AG41" s="39" t="s">
        <v>256</v>
      </c>
      <c r="AH41" s="35"/>
      <c r="AI41" s="35"/>
      <c r="AJ41" s="35"/>
      <c r="AK41" s="39" t="s">
        <v>255</v>
      </c>
      <c r="AL41" s="19"/>
      <c r="AM41" s="40" t="s">
        <v>274</v>
      </c>
      <c r="AN41" s="35">
        <v>602</v>
      </c>
      <c r="AO41" s="256">
        <v>141300</v>
      </c>
      <c r="AP41" s="22"/>
      <c r="AQ41" s="52" t="s">
        <v>316</v>
      </c>
      <c r="AR41" s="5"/>
      <c r="AS41" s="5"/>
      <c r="AT41" s="5"/>
      <c r="AU41" s="5"/>
      <c r="AV41" s="5"/>
      <c r="AW41" s="256"/>
      <c r="AX41" s="256">
        <f t="shared" si="0"/>
        <v>141300</v>
      </c>
      <c r="AY41" s="39" t="s">
        <v>283</v>
      </c>
    </row>
    <row r="42" spans="1:51" customFormat="1" ht="22.5">
      <c r="A42" s="35">
        <v>162337</v>
      </c>
      <c r="B42" s="64">
        <v>40494</v>
      </c>
      <c r="C42" s="19">
        <v>174546</v>
      </c>
      <c r="D42" s="32">
        <v>40481</v>
      </c>
      <c r="E42" s="35" t="s">
        <v>43</v>
      </c>
      <c r="F42" s="35" t="s">
        <v>44</v>
      </c>
      <c r="G42" s="29" t="s">
        <v>101</v>
      </c>
      <c r="H42" s="29" t="s">
        <v>102</v>
      </c>
      <c r="I42" s="29" t="s">
        <v>103</v>
      </c>
      <c r="J42" s="35"/>
      <c r="K42" s="35" t="s">
        <v>190</v>
      </c>
      <c r="L42" s="19">
        <v>31241149</v>
      </c>
      <c r="M42" s="19" t="s">
        <v>249</v>
      </c>
      <c r="N42" s="37" t="s">
        <v>237</v>
      </c>
      <c r="O42" s="35"/>
      <c r="P42" s="35" t="s">
        <v>218</v>
      </c>
      <c r="Q42" s="35" t="s">
        <v>218</v>
      </c>
      <c r="R42" s="32">
        <v>37819</v>
      </c>
      <c r="S42" s="69" t="s">
        <v>219</v>
      </c>
      <c r="T42" s="33" t="s">
        <v>226</v>
      </c>
      <c r="U42" s="33" t="s">
        <v>241</v>
      </c>
      <c r="V42" s="254">
        <v>1025000</v>
      </c>
      <c r="W42" s="218">
        <v>0</v>
      </c>
      <c r="X42" s="218">
        <f>+V42-W42</f>
        <v>1025000</v>
      </c>
      <c r="Y42" s="35" t="s">
        <v>267</v>
      </c>
      <c r="Z42" s="53"/>
      <c r="AA42" s="53"/>
      <c r="AB42" s="53"/>
      <c r="AC42" s="35"/>
      <c r="AD42" s="220"/>
      <c r="AE42" s="222"/>
      <c r="AF42" s="222"/>
      <c r="AG42" s="39" t="s">
        <v>256</v>
      </c>
      <c r="AH42" s="35"/>
      <c r="AI42" s="39"/>
      <c r="AJ42" s="35"/>
      <c r="AK42" s="39" t="s">
        <v>255</v>
      </c>
      <c r="AL42" s="19"/>
      <c r="AM42" s="40" t="s">
        <v>245</v>
      </c>
      <c r="AN42" s="35">
        <v>816</v>
      </c>
      <c r="AO42" s="256">
        <v>12500</v>
      </c>
      <c r="AP42" s="22"/>
      <c r="AQ42" s="54" t="s">
        <v>273</v>
      </c>
      <c r="AR42" s="5"/>
      <c r="AS42" s="5"/>
      <c r="AT42" s="5"/>
      <c r="AU42" s="5"/>
      <c r="AV42" s="5"/>
      <c r="AW42" s="256"/>
      <c r="AX42" s="256">
        <f t="shared" si="0"/>
        <v>12500</v>
      </c>
      <c r="AY42" s="40" t="s">
        <v>281</v>
      </c>
    </row>
    <row r="43" spans="1:51" customFormat="1" ht="67.5">
      <c r="A43" s="35">
        <v>162337</v>
      </c>
      <c r="B43" s="64">
        <v>40494</v>
      </c>
      <c r="C43" s="19">
        <v>174546</v>
      </c>
      <c r="D43" s="32">
        <v>40481</v>
      </c>
      <c r="E43" s="35" t="s">
        <v>43</v>
      </c>
      <c r="F43" s="35" t="s">
        <v>44</v>
      </c>
      <c r="G43" s="29" t="s">
        <v>101</v>
      </c>
      <c r="H43" s="29" t="s">
        <v>102</v>
      </c>
      <c r="I43" s="29" t="s">
        <v>103</v>
      </c>
      <c r="J43" s="35"/>
      <c r="K43" s="35" t="s">
        <v>190</v>
      </c>
      <c r="L43" s="19">
        <v>31241149</v>
      </c>
      <c r="M43" s="19" t="s">
        <v>249</v>
      </c>
      <c r="N43" s="37" t="s">
        <v>237</v>
      </c>
      <c r="O43" s="35"/>
      <c r="P43" s="35" t="s">
        <v>218</v>
      </c>
      <c r="Q43" s="35" t="s">
        <v>218</v>
      </c>
      <c r="R43" s="32">
        <v>37819</v>
      </c>
      <c r="S43" s="69" t="s">
        <v>219</v>
      </c>
      <c r="T43" s="33" t="s">
        <v>226</v>
      </c>
      <c r="U43" s="33" t="s">
        <v>241</v>
      </c>
      <c r="V43" s="254"/>
      <c r="W43" s="218"/>
      <c r="X43" s="218"/>
      <c r="Y43" s="35" t="s">
        <v>267</v>
      </c>
      <c r="Z43" s="53"/>
      <c r="AA43" s="53"/>
      <c r="AB43" s="53"/>
      <c r="AC43" s="35"/>
      <c r="AD43" s="220"/>
      <c r="AE43" s="222"/>
      <c r="AF43" s="222"/>
      <c r="AG43" s="39" t="s">
        <v>256</v>
      </c>
      <c r="AH43" s="35"/>
      <c r="AI43" s="39"/>
      <c r="AJ43" s="35"/>
      <c r="AK43" s="39" t="s">
        <v>255</v>
      </c>
      <c r="AL43" s="19"/>
      <c r="AM43" s="40" t="s">
        <v>274</v>
      </c>
      <c r="AN43" s="35">
        <v>602</v>
      </c>
      <c r="AO43" s="256">
        <v>141300</v>
      </c>
      <c r="AP43" s="22"/>
      <c r="AQ43" s="52" t="s">
        <v>316</v>
      </c>
      <c r="AR43" s="5"/>
      <c r="AS43" s="5"/>
      <c r="AT43" s="5"/>
      <c r="AU43" s="5"/>
      <c r="AV43" s="5"/>
      <c r="AW43" s="256"/>
      <c r="AX43" s="256">
        <f t="shared" si="0"/>
        <v>141300</v>
      </c>
      <c r="AY43" s="39" t="s">
        <v>283</v>
      </c>
    </row>
    <row r="44" spans="1:51" customFormat="1" ht="22.5">
      <c r="A44" s="35">
        <v>162337</v>
      </c>
      <c r="B44" s="64">
        <v>40494</v>
      </c>
      <c r="C44" s="19">
        <v>174548</v>
      </c>
      <c r="D44" s="32">
        <v>40481</v>
      </c>
      <c r="E44" s="35" t="s">
        <v>43</v>
      </c>
      <c r="F44" s="35" t="s">
        <v>44</v>
      </c>
      <c r="G44" s="29" t="s">
        <v>104</v>
      </c>
      <c r="H44" s="29" t="s">
        <v>94</v>
      </c>
      <c r="I44" s="29" t="s">
        <v>105</v>
      </c>
      <c r="J44" s="35"/>
      <c r="K44" s="35" t="s">
        <v>190</v>
      </c>
      <c r="L44" s="19">
        <v>20207112</v>
      </c>
      <c r="M44" s="19" t="s">
        <v>249</v>
      </c>
      <c r="N44" s="37" t="s">
        <v>237</v>
      </c>
      <c r="O44" s="35"/>
      <c r="P44" s="35" t="s">
        <v>218</v>
      </c>
      <c r="Q44" s="35" t="s">
        <v>218</v>
      </c>
      <c r="R44" s="32">
        <v>34689</v>
      </c>
      <c r="S44" s="69" t="s">
        <v>219</v>
      </c>
      <c r="T44" s="33" t="s">
        <v>226</v>
      </c>
      <c r="U44" s="33" t="s">
        <v>252</v>
      </c>
      <c r="V44" s="254">
        <v>1025000</v>
      </c>
      <c r="W44" s="218">
        <v>0</v>
      </c>
      <c r="X44" s="218">
        <f>+V44-W44</f>
        <v>1025000</v>
      </c>
      <c r="Y44" s="50" t="s">
        <v>267</v>
      </c>
      <c r="Z44" s="53"/>
      <c r="AA44" s="53"/>
      <c r="AB44" s="53"/>
      <c r="AC44" s="222"/>
      <c r="AD44" s="220"/>
      <c r="AE44" s="222"/>
      <c r="AF44" s="222"/>
      <c r="AG44" s="39" t="s">
        <v>256</v>
      </c>
      <c r="AH44" s="35"/>
      <c r="AI44" s="39"/>
      <c r="AJ44" s="35"/>
      <c r="AK44" s="39" t="s">
        <v>255</v>
      </c>
      <c r="AL44" s="19"/>
      <c r="AM44" s="40" t="s">
        <v>245</v>
      </c>
      <c r="AN44" s="35">
        <v>816</v>
      </c>
      <c r="AO44" s="256">
        <v>12500</v>
      </c>
      <c r="AP44" s="22"/>
      <c r="AQ44" s="54" t="s">
        <v>273</v>
      </c>
      <c r="AR44" s="5"/>
      <c r="AS44" s="5"/>
      <c r="AT44" s="5"/>
      <c r="AU44" s="5"/>
      <c r="AV44" s="5"/>
      <c r="AW44" s="256"/>
      <c r="AX44" s="256">
        <f t="shared" si="0"/>
        <v>12500</v>
      </c>
      <c r="AY44" s="40" t="s">
        <v>281</v>
      </c>
    </row>
    <row r="45" spans="1:51" customFormat="1" ht="67.5">
      <c r="A45" s="35">
        <v>162337</v>
      </c>
      <c r="B45" s="64">
        <v>40494</v>
      </c>
      <c r="C45" s="19">
        <v>174548</v>
      </c>
      <c r="D45" s="32">
        <v>40481</v>
      </c>
      <c r="E45" s="35" t="s">
        <v>43</v>
      </c>
      <c r="F45" s="35" t="s">
        <v>44</v>
      </c>
      <c r="G45" s="29" t="s">
        <v>104</v>
      </c>
      <c r="H45" s="29" t="s">
        <v>94</v>
      </c>
      <c r="I45" s="29" t="s">
        <v>105</v>
      </c>
      <c r="J45" s="35"/>
      <c r="K45" s="35" t="s">
        <v>190</v>
      </c>
      <c r="L45" s="19">
        <v>20207112</v>
      </c>
      <c r="M45" s="19" t="s">
        <v>249</v>
      </c>
      <c r="N45" s="37" t="s">
        <v>237</v>
      </c>
      <c r="O45" s="35"/>
      <c r="P45" s="35" t="s">
        <v>218</v>
      </c>
      <c r="Q45" s="35" t="s">
        <v>218</v>
      </c>
      <c r="R45" s="32">
        <v>34689</v>
      </c>
      <c r="S45" s="69" t="s">
        <v>219</v>
      </c>
      <c r="T45" s="33" t="s">
        <v>226</v>
      </c>
      <c r="U45" s="33" t="s">
        <v>252</v>
      </c>
      <c r="V45" s="254"/>
      <c r="W45" s="218"/>
      <c r="X45" s="218"/>
      <c r="Y45" s="50" t="s">
        <v>267</v>
      </c>
      <c r="Z45" s="53"/>
      <c r="AA45" s="53"/>
      <c r="AB45" s="53"/>
      <c r="AC45" s="222"/>
      <c r="AD45" s="220"/>
      <c r="AE45" s="222"/>
      <c r="AF45" s="222"/>
      <c r="AG45" s="39" t="s">
        <v>256</v>
      </c>
      <c r="AH45" s="35"/>
      <c r="AI45" s="39"/>
      <c r="AJ45" s="35"/>
      <c r="AK45" s="39" t="s">
        <v>255</v>
      </c>
      <c r="AL45" s="19"/>
      <c r="AM45" s="40" t="s">
        <v>274</v>
      </c>
      <c r="AN45" s="35">
        <v>602</v>
      </c>
      <c r="AO45" s="256">
        <v>141300</v>
      </c>
      <c r="AP45" s="22"/>
      <c r="AQ45" s="52" t="s">
        <v>316</v>
      </c>
      <c r="AR45" s="5"/>
      <c r="AS45" s="5"/>
      <c r="AT45" s="5"/>
      <c r="AU45" s="5"/>
      <c r="AV45" s="5"/>
      <c r="AW45" s="256"/>
      <c r="AX45" s="256">
        <f t="shared" si="0"/>
        <v>141300</v>
      </c>
      <c r="AY45" s="39" t="s">
        <v>283</v>
      </c>
    </row>
    <row r="46" spans="1:51" customFormat="1" ht="22.5">
      <c r="A46" s="35">
        <v>162337</v>
      </c>
      <c r="B46" s="64">
        <v>40494</v>
      </c>
      <c r="C46" s="19">
        <v>174549</v>
      </c>
      <c r="D46" s="32">
        <v>40481</v>
      </c>
      <c r="E46" s="35" t="s">
        <v>43</v>
      </c>
      <c r="F46" s="35" t="s">
        <v>44</v>
      </c>
      <c r="G46" s="29" t="s">
        <v>106</v>
      </c>
      <c r="H46" s="29" t="s">
        <v>107</v>
      </c>
      <c r="I46" s="29" t="s">
        <v>108</v>
      </c>
      <c r="J46" s="35"/>
      <c r="K46" s="35" t="s">
        <v>190</v>
      </c>
      <c r="L46" s="19">
        <v>24197025</v>
      </c>
      <c r="M46" s="19" t="s">
        <v>249</v>
      </c>
      <c r="N46" s="37" t="s">
        <v>237</v>
      </c>
      <c r="O46" s="35"/>
      <c r="P46" s="35" t="s">
        <v>218</v>
      </c>
      <c r="Q46" s="35" t="s">
        <v>218</v>
      </c>
      <c r="R46" s="32">
        <v>37859</v>
      </c>
      <c r="S46" s="69" t="s">
        <v>219</v>
      </c>
      <c r="T46" s="33" t="s">
        <v>230</v>
      </c>
      <c r="U46" s="33" t="s">
        <v>241</v>
      </c>
      <c r="V46" s="254">
        <v>1025000</v>
      </c>
      <c r="W46" s="218">
        <v>0</v>
      </c>
      <c r="X46" s="218">
        <f>+V46-W46</f>
        <v>1025000</v>
      </c>
      <c r="Y46" s="35" t="s">
        <v>267</v>
      </c>
      <c r="Z46" s="35"/>
      <c r="AA46" s="35"/>
      <c r="AB46" s="35"/>
      <c r="AC46" s="35"/>
      <c r="AD46" s="64"/>
      <c r="AE46" s="35"/>
      <c r="AF46" s="35"/>
      <c r="AG46" s="39" t="s">
        <v>256</v>
      </c>
      <c r="AH46" s="35"/>
      <c r="AI46" s="35"/>
      <c r="AJ46" s="35"/>
      <c r="AK46" s="39" t="s">
        <v>255</v>
      </c>
      <c r="AL46" s="19"/>
      <c r="AM46" s="40" t="s">
        <v>245</v>
      </c>
      <c r="AN46" s="35">
        <v>816</v>
      </c>
      <c r="AO46" s="256">
        <v>12500</v>
      </c>
      <c r="AP46" s="22"/>
      <c r="AQ46" s="54" t="s">
        <v>273</v>
      </c>
      <c r="AR46" s="5"/>
      <c r="AS46" s="5"/>
      <c r="AT46" s="5"/>
      <c r="AU46" s="5"/>
      <c r="AV46" s="5"/>
      <c r="AW46" s="256"/>
      <c r="AX46" s="256">
        <f t="shared" si="0"/>
        <v>12500</v>
      </c>
      <c r="AY46" s="40" t="s">
        <v>281</v>
      </c>
    </row>
    <row r="47" spans="1:51" customFormat="1" ht="67.5">
      <c r="A47" s="35">
        <v>162337</v>
      </c>
      <c r="B47" s="64">
        <v>40494</v>
      </c>
      <c r="C47" s="19">
        <v>174549</v>
      </c>
      <c r="D47" s="32">
        <v>40481</v>
      </c>
      <c r="E47" s="35" t="s">
        <v>43</v>
      </c>
      <c r="F47" s="35" t="s">
        <v>44</v>
      </c>
      <c r="G47" s="29" t="s">
        <v>106</v>
      </c>
      <c r="H47" s="29" t="s">
        <v>107</v>
      </c>
      <c r="I47" s="29" t="s">
        <v>108</v>
      </c>
      <c r="J47" s="35"/>
      <c r="K47" s="35" t="s">
        <v>190</v>
      </c>
      <c r="L47" s="19">
        <v>24197025</v>
      </c>
      <c r="M47" s="19" t="s">
        <v>249</v>
      </c>
      <c r="N47" s="37" t="s">
        <v>237</v>
      </c>
      <c r="O47" s="35"/>
      <c r="P47" s="35" t="s">
        <v>218</v>
      </c>
      <c r="Q47" s="35" t="s">
        <v>218</v>
      </c>
      <c r="R47" s="32">
        <v>37859</v>
      </c>
      <c r="S47" s="69" t="s">
        <v>219</v>
      </c>
      <c r="T47" s="33" t="s">
        <v>230</v>
      </c>
      <c r="U47" s="33" t="s">
        <v>241</v>
      </c>
      <c r="V47" s="254"/>
      <c r="W47" s="218"/>
      <c r="X47" s="218"/>
      <c r="Y47" s="35" t="s">
        <v>267</v>
      </c>
      <c r="Z47" s="35"/>
      <c r="AA47" s="35"/>
      <c r="AB47" s="35"/>
      <c r="AC47" s="35"/>
      <c r="AD47" s="64"/>
      <c r="AE47" s="35"/>
      <c r="AF47" s="35"/>
      <c r="AG47" s="39" t="s">
        <v>256</v>
      </c>
      <c r="AH47" s="35"/>
      <c r="AI47" s="35"/>
      <c r="AJ47" s="35"/>
      <c r="AK47" s="39" t="s">
        <v>255</v>
      </c>
      <c r="AL47" s="19"/>
      <c r="AM47" s="40" t="s">
        <v>274</v>
      </c>
      <c r="AN47" s="35">
        <v>602</v>
      </c>
      <c r="AO47" s="256">
        <v>141300</v>
      </c>
      <c r="AP47" s="22"/>
      <c r="AQ47" s="52" t="s">
        <v>316</v>
      </c>
      <c r="AR47" s="5"/>
      <c r="AS47" s="5"/>
      <c r="AT47" s="5"/>
      <c r="AU47" s="5"/>
      <c r="AV47" s="5"/>
      <c r="AW47" s="256"/>
      <c r="AX47" s="256">
        <f t="shared" si="0"/>
        <v>141300</v>
      </c>
      <c r="AY47" s="39" t="s">
        <v>283</v>
      </c>
    </row>
    <row r="48" spans="1:51" customFormat="1" ht="22.5">
      <c r="A48" s="35">
        <v>162337</v>
      </c>
      <c r="B48" s="64">
        <v>40494</v>
      </c>
      <c r="C48" s="19">
        <v>174550</v>
      </c>
      <c r="D48" s="32">
        <v>40481</v>
      </c>
      <c r="E48" s="35" t="s">
        <v>43</v>
      </c>
      <c r="F48" s="35" t="s">
        <v>44</v>
      </c>
      <c r="G48" s="29" t="s">
        <v>109</v>
      </c>
      <c r="H48" s="29" t="s">
        <v>110</v>
      </c>
      <c r="I48" s="29" t="s">
        <v>70</v>
      </c>
      <c r="J48" s="35" t="s">
        <v>95</v>
      </c>
      <c r="K48" s="35" t="s">
        <v>190</v>
      </c>
      <c r="L48" s="19">
        <v>3179230</v>
      </c>
      <c r="M48" s="19" t="s">
        <v>249</v>
      </c>
      <c r="N48" s="37" t="s">
        <v>238</v>
      </c>
      <c r="O48" s="35"/>
      <c r="P48" s="35" t="s">
        <v>218</v>
      </c>
      <c r="Q48" s="35" t="s">
        <v>218</v>
      </c>
      <c r="R48" s="32">
        <v>39003</v>
      </c>
      <c r="S48" s="69" t="s">
        <v>219</v>
      </c>
      <c r="T48" s="33" t="s">
        <v>231</v>
      </c>
      <c r="U48" s="33" t="s">
        <v>252</v>
      </c>
      <c r="V48" s="254">
        <v>1025000</v>
      </c>
      <c r="W48" s="218">
        <v>0</v>
      </c>
      <c r="X48" s="218">
        <f>+V48-W48</f>
        <v>1025000</v>
      </c>
      <c r="Y48" s="35" t="s">
        <v>267</v>
      </c>
      <c r="Z48" s="35"/>
      <c r="AA48" s="35"/>
      <c r="AB48" s="35"/>
      <c r="AC48" s="35"/>
      <c r="AD48" s="64"/>
      <c r="AE48" s="35"/>
      <c r="AF48" s="35"/>
      <c r="AG48" s="39" t="s">
        <v>256</v>
      </c>
      <c r="AH48" s="35"/>
      <c r="AI48" s="35"/>
      <c r="AJ48" s="35"/>
      <c r="AK48" s="39" t="s">
        <v>255</v>
      </c>
      <c r="AL48" s="19"/>
      <c r="AM48" s="40" t="s">
        <v>245</v>
      </c>
      <c r="AN48" s="35">
        <v>816</v>
      </c>
      <c r="AO48" s="256">
        <v>12500</v>
      </c>
      <c r="AP48" s="22"/>
      <c r="AQ48" s="54" t="s">
        <v>273</v>
      </c>
      <c r="AR48" s="5"/>
      <c r="AS48" s="5"/>
      <c r="AT48" s="5"/>
      <c r="AU48" s="5"/>
      <c r="AV48" s="5"/>
      <c r="AW48" s="256"/>
      <c r="AX48" s="256">
        <f t="shared" si="0"/>
        <v>12500</v>
      </c>
      <c r="AY48" s="40" t="s">
        <v>281</v>
      </c>
    </row>
    <row r="49" spans="1:51" customFormat="1" ht="67.5">
      <c r="A49" s="35">
        <v>162337</v>
      </c>
      <c r="B49" s="64">
        <v>40494</v>
      </c>
      <c r="C49" s="19">
        <v>174550</v>
      </c>
      <c r="D49" s="32">
        <v>40481</v>
      </c>
      <c r="E49" s="35" t="s">
        <v>43</v>
      </c>
      <c r="F49" s="35" t="s">
        <v>44</v>
      </c>
      <c r="G49" s="29" t="s">
        <v>109</v>
      </c>
      <c r="H49" s="29" t="s">
        <v>110</v>
      </c>
      <c r="I49" s="29" t="s">
        <v>70</v>
      </c>
      <c r="J49" s="35" t="s">
        <v>95</v>
      </c>
      <c r="K49" s="35" t="s">
        <v>190</v>
      </c>
      <c r="L49" s="19">
        <v>3179230</v>
      </c>
      <c r="M49" s="19" t="s">
        <v>249</v>
      </c>
      <c r="N49" s="37" t="s">
        <v>238</v>
      </c>
      <c r="O49" s="35"/>
      <c r="P49" s="35" t="s">
        <v>218</v>
      </c>
      <c r="Q49" s="35" t="s">
        <v>218</v>
      </c>
      <c r="R49" s="32">
        <v>39003</v>
      </c>
      <c r="S49" s="69" t="s">
        <v>219</v>
      </c>
      <c r="T49" s="33" t="s">
        <v>231</v>
      </c>
      <c r="U49" s="33" t="s">
        <v>252</v>
      </c>
      <c r="V49" s="254"/>
      <c r="W49" s="218"/>
      <c r="X49" s="218"/>
      <c r="Y49" s="35" t="s">
        <v>267</v>
      </c>
      <c r="Z49" s="35"/>
      <c r="AA49" s="35"/>
      <c r="AB49" s="35"/>
      <c r="AC49" s="35"/>
      <c r="AD49" s="64"/>
      <c r="AE49" s="35"/>
      <c r="AF49" s="35"/>
      <c r="AG49" s="39" t="s">
        <v>256</v>
      </c>
      <c r="AH49" s="35"/>
      <c r="AI49" s="35"/>
      <c r="AJ49" s="35"/>
      <c r="AK49" s="39" t="s">
        <v>255</v>
      </c>
      <c r="AL49" s="19"/>
      <c r="AM49" s="40" t="s">
        <v>274</v>
      </c>
      <c r="AN49" s="35">
        <v>602</v>
      </c>
      <c r="AO49" s="256">
        <v>141300</v>
      </c>
      <c r="AP49" s="22"/>
      <c r="AQ49" s="52" t="s">
        <v>316</v>
      </c>
      <c r="AR49" s="5"/>
      <c r="AS49" s="5"/>
      <c r="AT49" s="5"/>
      <c r="AU49" s="5"/>
      <c r="AV49" s="5"/>
      <c r="AW49" s="256"/>
      <c r="AX49" s="256">
        <f t="shared" si="0"/>
        <v>141300</v>
      </c>
      <c r="AY49" s="39" t="s">
        <v>283</v>
      </c>
    </row>
    <row r="50" spans="1:51" customFormat="1" ht="22.5">
      <c r="A50" s="35">
        <v>162337</v>
      </c>
      <c r="B50" s="64">
        <v>40494</v>
      </c>
      <c r="C50" s="19">
        <v>174551</v>
      </c>
      <c r="D50" s="32">
        <v>40481</v>
      </c>
      <c r="E50" s="35" t="s">
        <v>43</v>
      </c>
      <c r="F50" s="35" t="s">
        <v>44</v>
      </c>
      <c r="G50" s="29" t="s">
        <v>111</v>
      </c>
      <c r="H50" s="29"/>
      <c r="I50" s="29" t="s">
        <v>112</v>
      </c>
      <c r="J50" s="35"/>
      <c r="K50" s="35" t="s">
        <v>190</v>
      </c>
      <c r="L50" s="19">
        <v>2365405</v>
      </c>
      <c r="M50" s="19" t="s">
        <v>249</v>
      </c>
      <c r="N50" s="37" t="s">
        <v>238</v>
      </c>
      <c r="O50" s="35"/>
      <c r="P50" s="35" t="s">
        <v>218</v>
      </c>
      <c r="Q50" s="35" t="s">
        <v>218</v>
      </c>
      <c r="R50" s="32">
        <v>35537</v>
      </c>
      <c r="S50" s="69" t="s">
        <v>219</v>
      </c>
      <c r="T50" s="33" t="s">
        <v>233</v>
      </c>
      <c r="U50" s="33" t="s">
        <v>240</v>
      </c>
      <c r="V50" s="254">
        <v>1025000</v>
      </c>
      <c r="W50" s="218">
        <v>0</v>
      </c>
      <c r="X50" s="218">
        <f>+V50-W50</f>
        <v>1025000</v>
      </c>
      <c r="Y50" s="35" t="s">
        <v>267</v>
      </c>
      <c r="Z50" s="35"/>
      <c r="AA50" s="35"/>
      <c r="AB50" s="35"/>
      <c r="AC50" s="35"/>
      <c r="AD50" s="64"/>
      <c r="AE50" s="35"/>
      <c r="AF50" s="35"/>
      <c r="AG50" s="39" t="s">
        <v>256</v>
      </c>
      <c r="AH50" s="35"/>
      <c r="AI50" s="35"/>
      <c r="AJ50" s="35"/>
      <c r="AK50" s="39" t="s">
        <v>255</v>
      </c>
      <c r="AL50" s="19"/>
      <c r="AM50" s="40" t="s">
        <v>245</v>
      </c>
      <c r="AN50" s="35">
        <v>816</v>
      </c>
      <c r="AO50" s="256">
        <v>12500</v>
      </c>
      <c r="AP50" s="22"/>
      <c r="AQ50" s="54" t="s">
        <v>273</v>
      </c>
      <c r="AR50" s="5"/>
      <c r="AS50" s="5"/>
      <c r="AT50" s="5"/>
      <c r="AU50" s="5"/>
      <c r="AV50" s="5"/>
      <c r="AW50" s="256"/>
      <c r="AX50" s="256">
        <f t="shared" si="0"/>
        <v>12500</v>
      </c>
      <c r="AY50" s="40" t="s">
        <v>281</v>
      </c>
    </row>
    <row r="51" spans="1:51" customFormat="1" ht="67.5">
      <c r="A51" s="35">
        <v>162337</v>
      </c>
      <c r="B51" s="64">
        <v>40494</v>
      </c>
      <c r="C51" s="19">
        <v>174551</v>
      </c>
      <c r="D51" s="32">
        <v>40481</v>
      </c>
      <c r="E51" s="35" t="s">
        <v>43</v>
      </c>
      <c r="F51" s="35" t="s">
        <v>44</v>
      </c>
      <c r="G51" s="29" t="s">
        <v>111</v>
      </c>
      <c r="H51" s="29"/>
      <c r="I51" s="29" t="s">
        <v>112</v>
      </c>
      <c r="J51" s="35"/>
      <c r="K51" s="35" t="s">
        <v>190</v>
      </c>
      <c r="L51" s="19">
        <v>2365405</v>
      </c>
      <c r="M51" s="19" t="s">
        <v>249</v>
      </c>
      <c r="N51" s="37" t="s">
        <v>238</v>
      </c>
      <c r="O51" s="35"/>
      <c r="P51" s="35" t="s">
        <v>218</v>
      </c>
      <c r="Q51" s="35" t="s">
        <v>218</v>
      </c>
      <c r="R51" s="32">
        <v>35537</v>
      </c>
      <c r="S51" s="69" t="s">
        <v>219</v>
      </c>
      <c r="T51" s="33" t="s">
        <v>233</v>
      </c>
      <c r="U51" s="33" t="s">
        <v>240</v>
      </c>
      <c r="V51" s="254"/>
      <c r="W51" s="218"/>
      <c r="X51" s="218"/>
      <c r="Y51" s="35" t="s">
        <v>267</v>
      </c>
      <c r="Z51" s="35"/>
      <c r="AA51" s="35"/>
      <c r="AB51" s="35"/>
      <c r="AC51" s="35"/>
      <c r="AD51" s="64"/>
      <c r="AE51" s="35"/>
      <c r="AF51" s="35"/>
      <c r="AG51" s="39" t="s">
        <v>256</v>
      </c>
      <c r="AH51" s="35"/>
      <c r="AI51" s="35"/>
      <c r="AJ51" s="35"/>
      <c r="AK51" s="39" t="s">
        <v>255</v>
      </c>
      <c r="AL51" s="19"/>
      <c r="AM51" s="40" t="s">
        <v>274</v>
      </c>
      <c r="AN51" s="35">
        <v>602</v>
      </c>
      <c r="AO51" s="256">
        <v>141300</v>
      </c>
      <c r="AP51" s="22"/>
      <c r="AQ51" s="52" t="s">
        <v>316</v>
      </c>
      <c r="AR51" s="5"/>
      <c r="AS51" s="5"/>
      <c r="AT51" s="5"/>
      <c r="AU51" s="5"/>
      <c r="AV51" s="5"/>
      <c r="AW51" s="256"/>
      <c r="AX51" s="256">
        <f t="shared" si="0"/>
        <v>141300</v>
      </c>
      <c r="AY51" s="39" t="s">
        <v>283</v>
      </c>
    </row>
    <row r="52" spans="1:51" customFormat="1" ht="22.5">
      <c r="A52" s="35">
        <v>162337</v>
      </c>
      <c r="B52" s="64">
        <v>40494</v>
      </c>
      <c r="C52" s="19">
        <v>174552</v>
      </c>
      <c r="D52" s="32">
        <v>40481</v>
      </c>
      <c r="E52" s="35" t="s">
        <v>43</v>
      </c>
      <c r="F52" s="35" t="s">
        <v>44</v>
      </c>
      <c r="G52" s="29" t="s">
        <v>79</v>
      </c>
      <c r="H52" s="29"/>
      <c r="I52" s="29" t="s">
        <v>113</v>
      </c>
      <c r="J52" s="35"/>
      <c r="K52" s="35" t="s">
        <v>190</v>
      </c>
      <c r="L52" s="19">
        <v>1020723772</v>
      </c>
      <c r="M52" s="19" t="s">
        <v>249</v>
      </c>
      <c r="N52" s="37" t="s">
        <v>237</v>
      </c>
      <c r="O52" s="35"/>
      <c r="P52" s="35" t="s">
        <v>218</v>
      </c>
      <c r="Q52" s="35" t="s">
        <v>218</v>
      </c>
      <c r="R52" s="32">
        <v>35726</v>
      </c>
      <c r="S52" s="69" t="s">
        <v>219</v>
      </c>
      <c r="T52" s="33" t="s">
        <v>226</v>
      </c>
      <c r="U52" s="33" t="s">
        <v>252</v>
      </c>
      <c r="V52" s="254">
        <v>1025000</v>
      </c>
      <c r="W52" s="218">
        <v>0</v>
      </c>
      <c r="X52" s="218">
        <f>+V52-W52</f>
        <v>1025000</v>
      </c>
      <c r="Y52" s="35" t="s">
        <v>267</v>
      </c>
      <c r="Z52" s="35"/>
      <c r="AA52" s="35"/>
      <c r="AB52" s="35"/>
      <c r="AC52" s="35"/>
      <c r="AD52" s="64"/>
      <c r="AE52" s="35"/>
      <c r="AF52" s="35"/>
      <c r="AG52" s="39" t="s">
        <v>256</v>
      </c>
      <c r="AH52" s="35"/>
      <c r="AI52" s="35"/>
      <c r="AJ52" s="35"/>
      <c r="AK52" s="39" t="s">
        <v>255</v>
      </c>
      <c r="AL52" s="19"/>
      <c r="AM52" s="40" t="s">
        <v>245</v>
      </c>
      <c r="AN52" s="35">
        <v>816</v>
      </c>
      <c r="AO52" s="256">
        <v>12500</v>
      </c>
      <c r="AP52" s="22"/>
      <c r="AQ52" s="54" t="s">
        <v>273</v>
      </c>
      <c r="AR52" s="5"/>
      <c r="AS52" s="5"/>
      <c r="AT52" s="5"/>
      <c r="AU52" s="5"/>
      <c r="AV52" s="5"/>
      <c r="AW52" s="256"/>
      <c r="AX52" s="256">
        <f t="shared" si="0"/>
        <v>12500</v>
      </c>
      <c r="AY52" s="40" t="s">
        <v>281</v>
      </c>
    </row>
    <row r="53" spans="1:51" customFormat="1" ht="67.5">
      <c r="A53" s="35">
        <v>162337</v>
      </c>
      <c r="B53" s="64">
        <v>40494</v>
      </c>
      <c r="C53" s="19">
        <v>174552</v>
      </c>
      <c r="D53" s="32">
        <v>40481</v>
      </c>
      <c r="E53" s="35" t="s">
        <v>43</v>
      </c>
      <c r="F53" s="35" t="s">
        <v>44</v>
      </c>
      <c r="G53" s="29" t="s">
        <v>79</v>
      </c>
      <c r="H53" s="29"/>
      <c r="I53" s="29" t="s">
        <v>113</v>
      </c>
      <c r="J53" s="35"/>
      <c r="K53" s="35" t="s">
        <v>190</v>
      </c>
      <c r="L53" s="19">
        <v>1020723772</v>
      </c>
      <c r="M53" s="19" t="s">
        <v>249</v>
      </c>
      <c r="N53" s="37" t="s">
        <v>237</v>
      </c>
      <c r="O53" s="35"/>
      <c r="P53" s="35" t="s">
        <v>218</v>
      </c>
      <c r="Q53" s="35" t="s">
        <v>218</v>
      </c>
      <c r="R53" s="32">
        <v>35726</v>
      </c>
      <c r="S53" s="69" t="s">
        <v>219</v>
      </c>
      <c r="T53" s="33" t="s">
        <v>226</v>
      </c>
      <c r="U53" s="33" t="s">
        <v>252</v>
      </c>
      <c r="V53" s="254"/>
      <c r="W53" s="218"/>
      <c r="X53" s="218"/>
      <c r="Y53" s="35" t="s">
        <v>267</v>
      </c>
      <c r="Z53" s="35"/>
      <c r="AA53" s="35"/>
      <c r="AB53" s="35"/>
      <c r="AC53" s="35"/>
      <c r="AD53" s="64"/>
      <c r="AE53" s="35"/>
      <c r="AF53" s="35"/>
      <c r="AG53" s="39" t="s">
        <v>256</v>
      </c>
      <c r="AH53" s="35"/>
      <c r="AI53" s="35"/>
      <c r="AJ53" s="35"/>
      <c r="AK53" s="39" t="s">
        <v>255</v>
      </c>
      <c r="AL53" s="19"/>
      <c r="AM53" s="40" t="s">
        <v>274</v>
      </c>
      <c r="AN53" s="35">
        <v>602</v>
      </c>
      <c r="AO53" s="256">
        <v>141300</v>
      </c>
      <c r="AP53" s="22"/>
      <c r="AQ53" s="52" t="s">
        <v>316</v>
      </c>
      <c r="AR53" s="5"/>
      <c r="AS53" s="5"/>
      <c r="AT53" s="5"/>
      <c r="AU53" s="5"/>
      <c r="AV53" s="5"/>
      <c r="AW53" s="256"/>
      <c r="AX53" s="256">
        <f t="shared" si="0"/>
        <v>141300</v>
      </c>
      <c r="AY53" s="39" t="s">
        <v>283</v>
      </c>
    </row>
    <row r="54" spans="1:51" customFormat="1" ht="22.5">
      <c r="A54" s="35">
        <v>162337</v>
      </c>
      <c r="B54" s="64">
        <v>40494</v>
      </c>
      <c r="C54" s="19">
        <v>174553</v>
      </c>
      <c r="D54" s="32">
        <v>40481</v>
      </c>
      <c r="E54" s="35" t="s">
        <v>43</v>
      </c>
      <c r="F54" s="35" t="s">
        <v>44</v>
      </c>
      <c r="G54" s="29" t="s">
        <v>114</v>
      </c>
      <c r="H54" s="29"/>
      <c r="I54" s="29" t="s">
        <v>115</v>
      </c>
      <c r="J54" s="35"/>
      <c r="K54" s="35" t="s">
        <v>190</v>
      </c>
      <c r="L54" s="19">
        <v>1020723766</v>
      </c>
      <c r="M54" s="19" t="s">
        <v>249</v>
      </c>
      <c r="N54" s="37" t="s">
        <v>237</v>
      </c>
      <c r="O54" s="35"/>
      <c r="P54" s="35" t="s">
        <v>218</v>
      </c>
      <c r="Q54" s="35" t="s">
        <v>218</v>
      </c>
      <c r="R54" s="32">
        <v>35005</v>
      </c>
      <c r="S54" s="69" t="s">
        <v>219</v>
      </c>
      <c r="T54" s="33" t="s">
        <v>226</v>
      </c>
      <c r="U54" s="33" t="s">
        <v>241</v>
      </c>
      <c r="V54" s="254">
        <v>1025000</v>
      </c>
      <c r="W54" s="218">
        <v>0</v>
      </c>
      <c r="X54" s="218">
        <f>+V54-W54</f>
        <v>1025000</v>
      </c>
      <c r="Y54" s="35" t="s">
        <v>267</v>
      </c>
      <c r="Z54" s="35"/>
      <c r="AA54" s="35"/>
      <c r="AB54" s="35"/>
      <c r="AC54" s="35"/>
      <c r="AD54" s="64"/>
      <c r="AE54" s="35"/>
      <c r="AF54" s="35"/>
      <c r="AG54" s="39" t="s">
        <v>256</v>
      </c>
      <c r="AH54" s="35"/>
      <c r="AI54" s="35"/>
      <c r="AJ54" s="35"/>
      <c r="AK54" s="39" t="s">
        <v>255</v>
      </c>
      <c r="AL54" s="19"/>
      <c r="AM54" s="40" t="s">
        <v>245</v>
      </c>
      <c r="AN54" s="35">
        <v>816</v>
      </c>
      <c r="AO54" s="256">
        <v>12500</v>
      </c>
      <c r="AP54" s="22"/>
      <c r="AQ54" s="54" t="s">
        <v>273</v>
      </c>
      <c r="AR54" s="5"/>
      <c r="AS54" s="5"/>
      <c r="AT54" s="5"/>
      <c r="AU54" s="5"/>
      <c r="AV54" s="5"/>
      <c r="AW54" s="256"/>
      <c r="AX54" s="256">
        <f t="shared" si="0"/>
        <v>12500</v>
      </c>
      <c r="AY54" s="40" t="s">
        <v>281</v>
      </c>
    </row>
    <row r="55" spans="1:51" customFormat="1" ht="67.5">
      <c r="A55" s="35">
        <v>162337</v>
      </c>
      <c r="B55" s="64">
        <v>40494</v>
      </c>
      <c r="C55" s="19">
        <v>174553</v>
      </c>
      <c r="D55" s="32">
        <v>40481</v>
      </c>
      <c r="E55" s="35" t="s">
        <v>43</v>
      </c>
      <c r="F55" s="35" t="s">
        <v>44</v>
      </c>
      <c r="G55" s="29" t="s">
        <v>114</v>
      </c>
      <c r="H55" s="29"/>
      <c r="I55" s="29" t="s">
        <v>115</v>
      </c>
      <c r="J55" s="35"/>
      <c r="K55" s="35" t="s">
        <v>190</v>
      </c>
      <c r="L55" s="19">
        <v>1020723766</v>
      </c>
      <c r="M55" s="19" t="s">
        <v>249</v>
      </c>
      <c r="N55" s="37" t="s">
        <v>237</v>
      </c>
      <c r="O55" s="35"/>
      <c r="P55" s="35" t="s">
        <v>218</v>
      </c>
      <c r="Q55" s="35" t="s">
        <v>218</v>
      </c>
      <c r="R55" s="32">
        <v>35005</v>
      </c>
      <c r="S55" s="69" t="s">
        <v>219</v>
      </c>
      <c r="T55" s="33" t="s">
        <v>226</v>
      </c>
      <c r="U55" s="33" t="s">
        <v>241</v>
      </c>
      <c r="V55" s="254"/>
      <c r="W55" s="218"/>
      <c r="X55" s="218"/>
      <c r="Y55" s="35" t="s">
        <v>267</v>
      </c>
      <c r="Z55" s="35"/>
      <c r="AA55" s="35"/>
      <c r="AB55" s="35"/>
      <c r="AC55" s="35"/>
      <c r="AD55" s="64"/>
      <c r="AE55" s="35"/>
      <c r="AF55" s="35"/>
      <c r="AG55" s="39" t="s">
        <v>256</v>
      </c>
      <c r="AH55" s="35"/>
      <c r="AI55" s="35"/>
      <c r="AJ55" s="35"/>
      <c r="AK55" s="39" t="s">
        <v>255</v>
      </c>
      <c r="AL55" s="19"/>
      <c r="AM55" s="40" t="s">
        <v>274</v>
      </c>
      <c r="AN55" s="35">
        <v>602</v>
      </c>
      <c r="AO55" s="256">
        <v>141300</v>
      </c>
      <c r="AP55" s="22"/>
      <c r="AQ55" s="52" t="s">
        <v>316</v>
      </c>
      <c r="AR55" s="5"/>
      <c r="AS55" s="5"/>
      <c r="AT55" s="5"/>
      <c r="AU55" s="5"/>
      <c r="AV55" s="5"/>
      <c r="AW55" s="256"/>
      <c r="AX55" s="256">
        <f t="shared" si="0"/>
        <v>141300</v>
      </c>
      <c r="AY55" s="39" t="s">
        <v>283</v>
      </c>
    </row>
    <row r="56" spans="1:51" customFormat="1" ht="22.5">
      <c r="A56" s="35">
        <v>162337</v>
      </c>
      <c r="B56" s="64">
        <v>40494</v>
      </c>
      <c r="C56" s="19">
        <v>174554</v>
      </c>
      <c r="D56" s="32">
        <v>40481</v>
      </c>
      <c r="E56" s="35" t="s">
        <v>43</v>
      </c>
      <c r="F56" s="35" t="s">
        <v>44</v>
      </c>
      <c r="G56" s="29" t="s">
        <v>116</v>
      </c>
      <c r="H56" s="29"/>
      <c r="I56" s="29" t="s">
        <v>117</v>
      </c>
      <c r="J56" s="35" t="s">
        <v>118</v>
      </c>
      <c r="K56" s="35" t="s">
        <v>190</v>
      </c>
      <c r="L56" s="19">
        <v>20325417</v>
      </c>
      <c r="M56" s="19" t="s">
        <v>249</v>
      </c>
      <c r="N56" s="37" t="s">
        <v>237</v>
      </c>
      <c r="O56" s="35"/>
      <c r="P56" s="35" t="s">
        <v>218</v>
      </c>
      <c r="Q56" s="35" t="s">
        <v>218</v>
      </c>
      <c r="R56" s="32">
        <v>33362</v>
      </c>
      <c r="S56" s="69" t="s">
        <v>219</v>
      </c>
      <c r="T56" s="33" t="s">
        <v>226</v>
      </c>
      <c r="U56" s="33" t="s">
        <v>241</v>
      </c>
      <c r="V56" s="254">
        <v>1025000</v>
      </c>
      <c r="W56" s="218">
        <v>0</v>
      </c>
      <c r="X56" s="218">
        <f>+V56-W56</f>
        <v>1025000</v>
      </c>
      <c r="Y56" s="35" t="s">
        <v>267</v>
      </c>
      <c r="Z56" s="35"/>
      <c r="AA56" s="35"/>
      <c r="AB56" s="35"/>
      <c r="AC56" s="35"/>
      <c r="AD56" s="64"/>
      <c r="AE56" s="35"/>
      <c r="AF56" s="35"/>
      <c r="AG56" s="39" t="s">
        <v>256</v>
      </c>
      <c r="AH56" s="35"/>
      <c r="AI56" s="35"/>
      <c r="AJ56" s="35"/>
      <c r="AK56" s="39" t="s">
        <v>255</v>
      </c>
      <c r="AL56" s="19"/>
      <c r="AM56" s="40" t="s">
        <v>245</v>
      </c>
      <c r="AN56" s="35">
        <v>816</v>
      </c>
      <c r="AO56" s="256">
        <v>12500</v>
      </c>
      <c r="AP56" s="22"/>
      <c r="AQ56" s="54" t="s">
        <v>273</v>
      </c>
      <c r="AR56" s="5"/>
      <c r="AS56" s="5"/>
      <c r="AT56" s="5"/>
      <c r="AU56" s="5"/>
      <c r="AV56" s="5"/>
      <c r="AW56" s="256"/>
      <c r="AX56" s="256">
        <f t="shared" si="0"/>
        <v>12500</v>
      </c>
      <c r="AY56" s="40" t="s">
        <v>281</v>
      </c>
    </row>
    <row r="57" spans="1:51" customFormat="1" ht="67.5">
      <c r="A57" s="35">
        <v>162337</v>
      </c>
      <c r="B57" s="64">
        <v>40494</v>
      </c>
      <c r="C57" s="19">
        <v>174554</v>
      </c>
      <c r="D57" s="32">
        <v>40481</v>
      </c>
      <c r="E57" s="35" t="s">
        <v>43</v>
      </c>
      <c r="F57" s="35" t="s">
        <v>44</v>
      </c>
      <c r="G57" s="29" t="s">
        <v>116</v>
      </c>
      <c r="H57" s="29"/>
      <c r="I57" s="29" t="s">
        <v>117</v>
      </c>
      <c r="J57" s="35" t="s">
        <v>118</v>
      </c>
      <c r="K57" s="35" t="s">
        <v>190</v>
      </c>
      <c r="L57" s="19">
        <v>20325417</v>
      </c>
      <c r="M57" s="19" t="s">
        <v>249</v>
      </c>
      <c r="N57" s="37" t="s">
        <v>237</v>
      </c>
      <c r="O57" s="35"/>
      <c r="P57" s="35" t="s">
        <v>218</v>
      </c>
      <c r="Q57" s="35" t="s">
        <v>218</v>
      </c>
      <c r="R57" s="32">
        <v>33362</v>
      </c>
      <c r="S57" s="69" t="s">
        <v>219</v>
      </c>
      <c r="T57" s="33" t="s">
        <v>226</v>
      </c>
      <c r="U57" s="33" t="s">
        <v>241</v>
      </c>
      <c r="V57" s="254"/>
      <c r="W57" s="218"/>
      <c r="X57" s="218"/>
      <c r="Y57" s="35" t="s">
        <v>267</v>
      </c>
      <c r="Z57" s="35"/>
      <c r="AA57" s="35"/>
      <c r="AB57" s="35"/>
      <c r="AC57" s="35"/>
      <c r="AD57" s="64"/>
      <c r="AE57" s="35"/>
      <c r="AF57" s="35"/>
      <c r="AG57" s="39" t="s">
        <v>256</v>
      </c>
      <c r="AH57" s="35"/>
      <c r="AI57" s="35"/>
      <c r="AJ57" s="35"/>
      <c r="AK57" s="39" t="s">
        <v>255</v>
      </c>
      <c r="AL57" s="19"/>
      <c r="AM57" s="40" t="s">
        <v>274</v>
      </c>
      <c r="AN57" s="35">
        <v>602</v>
      </c>
      <c r="AO57" s="256">
        <v>141300</v>
      </c>
      <c r="AP57" s="22"/>
      <c r="AQ57" s="52" t="s">
        <v>316</v>
      </c>
      <c r="AR57" s="5"/>
      <c r="AS57" s="5"/>
      <c r="AT57" s="5"/>
      <c r="AU57" s="5"/>
      <c r="AV57" s="5"/>
      <c r="AW57" s="256"/>
      <c r="AX57" s="256">
        <f t="shared" si="0"/>
        <v>141300</v>
      </c>
      <c r="AY57" s="39" t="s">
        <v>283</v>
      </c>
    </row>
    <row r="58" spans="1:51" customFormat="1" ht="22.5">
      <c r="A58" s="35">
        <v>162337</v>
      </c>
      <c r="B58" s="64">
        <v>40494</v>
      </c>
      <c r="C58" s="19">
        <v>174555</v>
      </c>
      <c r="D58" s="32">
        <v>40481</v>
      </c>
      <c r="E58" s="35" t="s">
        <v>43</v>
      </c>
      <c r="F58" s="35" t="s">
        <v>44</v>
      </c>
      <c r="G58" s="29" t="s">
        <v>116</v>
      </c>
      <c r="H58" s="29"/>
      <c r="I58" s="29" t="s">
        <v>119</v>
      </c>
      <c r="J58" s="35" t="s">
        <v>51</v>
      </c>
      <c r="K58" s="35" t="s">
        <v>190</v>
      </c>
      <c r="L58" s="19">
        <v>3620262</v>
      </c>
      <c r="M58" s="19" t="s">
        <v>249</v>
      </c>
      <c r="N58" s="37" t="s">
        <v>238</v>
      </c>
      <c r="O58" s="35"/>
      <c r="P58" s="35" t="s">
        <v>218</v>
      </c>
      <c r="Q58" s="35" t="s">
        <v>218</v>
      </c>
      <c r="R58" s="32">
        <v>39923</v>
      </c>
      <c r="S58" s="69" t="s">
        <v>219</v>
      </c>
      <c r="T58" s="33" t="s">
        <v>230</v>
      </c>
      <c r="U58" s="33" t="s">
        <v>252</v>
      </c>
      <c r="V58" s="254">
        <v>1025000</v>
      </c>
      <c r="W58" s="218">
        <v>0</v>
      </c>
      <c r="X58" s="218">
        <f>+V58-W58</f>
        <v>1025000</v>
      </c>
      <c r="Y58" s="35" t="s">
        <v>267</v>
      </c>
      <c r="Z58" s="35"/>
      <c r="AA58" s="35"/>
      <c r="AB58" s="35"/>
      <c r="AC58" s="35"/>
      <c r="AD58" s="64"/>
      <c r="AE58" s="35"/>
      <c r="AF58" s="35"/>
      <c r="AG58" s="39" t="s">
        <v>256</v>
      </c>
      <c r="AH58" s="35"/>
      <c r="AI58" s="35"/>
      <c r="AJ58" s="35"/>
      <c r="AK58" s="39" t="s">
        <v>255</v>
      </c>
      <c r="AL58" s="19"/>
      <c r="AM58" s="40" t="s">
        <v>245</v>
      </c>
      <c r="AN58" s="35">
        <v>816</v>
      </c>
      <c r="AO58" s="256">
        <v>12500</v>
      </c>
      <c r="AP58" s="22"/>
      <c r="AQ58" s="54" t="s">
        <v>273</v>
      </c>
      <c r="AR58" s="224"/>
      <c r="AS58" s="224"/>
      <c r="AT58" s="5"/>
      <c r="AU58" s="5"/>
      <c r="AV58" s="5"/>
      <c r="AW58" s="256"/>
      <c r="AX58" s="256">
        <f t="shared" si="0"/>
        <v>12500</v>
      </c>
      <c r="AY58" s="40" t="s">
        <v>281</v>
      </c>
    </row>
    <row r="59" spans="1:51" customFormat="1" ht="67.5">
      <c r="A59" s="35">
        <v>162337</v>
      </c>
      <c r="B59" s="64">
        <v>40494</v>
      </c>
      <c r="C59" s="19">
        <v>174555</v>
      </c>
      <c r="D59" s="32">
        <v>40481</v>
      </c>
      <c r="E59" s="35" t="s">
        <v>43</v>
      </c>
      <c r="F59" s="35" t="s">
        <v>44</v>
      </c>
      <c r="G59" s="29" t="s">
        <v>116</v>
      </c>
      <c r="H59" s="29"/>
      <c r="I59" s="29" t="s">
        <v>119</v>
      </c>
      <c r="J59" s="35" t="s">
        <v>51</v>
      </c>
      <c r="K59" s="35" t="s">
        <v>190</v>
      </c>
      <c r="L59" s="19">
        <v>3620262</v>
      </c>
      <c r="M59" s="19" t="s">
        <v>249</v>
      </c>
      <c r="N59" s="37" t="s">
        <v>238</v>
      </c>
      <c r="O59" s="35"/>
      <c r="P59" s="35" t="s">
        <v>218</v>
      </c>
      <c r="Q59" s="35" t="s">
        <v>218</v>
      </c>
      <c r="R59" s="32">
        <v>39923</v>
      </c>
      <c r="S59" s="69" t="s">
        <v>219</v>
      </c>
      <c r="T59" s="33" t="s">
        <v>230</v>
      </c>
      <c r="U59" s="33" t="s">
        <v>252</v>
      </c>
      <c r="V59" s="254"/>
      <c r="W59" s="218"/>
      <c r="X59" s="218"/>
      <c r="Y59" s="35" t="s">
        <v>267</v>
      </c>
      <c r="Z59" s="35"/>
      <c r="AA59" s="35"/>
      <c r="AB59" s="35"/>
      <c r="AC59" s="35"/>
      <c r="AD59" s="64"/>
      <c r="AE59" s="35"/>
      <c r="AF59" s="35"/>
      <c r="AG59" s="39" t="s">
        <v>256</v>
      </c>
      <c r="AH59" s="35"/>
      <c r="AI59" s="35"/>
      <c r="AJ59" s="35"/>
      <c r="AK59" s="39" t="s">
        <v>255</v>
      </c>
      <c r="AL59" s="19"/>
      <c r="AM59" s="40" t="s">
        <v>274</v>
      </c>
      <c r="AN59" s="35">
        <v>602</v>
      </c>
      <c r="AO59" s="256">
        <v>141300</v>
      </c>
      <c r="AP59" s="22"/>
      <c r="AQ59" s="52" t="s">
        <v>316</v>
      </c>
      <c r="AR59" s="224"/>
      <c r="AS59" s="224"/>
      <c r="AT59" s="5"/>
      <c r="AU59" s="5"/>
      <c r="AV59" s="5"/>
      <c r="AW59" s="256"/>
      <c r="AX59" s="256">
        <f t="shared" si="0"/>
        <v>141300</v>
      </c>
      <c r="AY59" s="39" t="s">
        <v>283</v>
      </c>
    </row>
    <row r="60" spans="1:51" customFormat="1" ht="22.5">
      <c r="A60" s="35">
        <v>162337</v>
      </c>
      <c r="B60" s="64">
        <v>40494</v>
      </c>
      <c r="C60" s="19">
        <v>174556</v>
      </c>
      <c r="D60" s="32">
        <v>40481</v>
      </c>
      <c r="E60" s="35" t="s">
        <v>43</v>
      </c>
      <c r="F60" s="35" t="s">
        <v>44</v>
      </c>
      <c r="G60" s="29" t="s">
        <v>120</v>
      </c>
      <c r="H60" s="29" t="s">
        <v>121</v>
      </c>
      <c r="I60" s="29" t="s">
        <v>122</v>
      </c>
      <c r="J60" s="35"/>
      <c r="K60" s="35" t="s">
        <v>190</v>
      </c>
      <c r="L60" s="19">
        <v>2569192</v>
      </c>
      <c r="M60" s="19" t="s">
        <v>249</v>
      </c>
      <c r="N60" s="37" t="s">
        <v>238</v>
      </c>
      <c r="O60" s="35"/>
      <c r="P60" s="35" t="s">
        <v>218</v>
      </c>
      <c r="Q60" s="35" t="s">
        <v>218</v>
      </c>
      <c r="R60" s="32">
        <v>33165</v>
      </c>
      <c r="S60" s="69" t="s">
        <v>219</v>
      </c>
      <c r="T60" s="33" t="s">
        <v>220</v>
      </c>
      <c r="U60" s="33" t="s">
        <v>240</v>
      </c>
      <c r="V60" s="254">
        <v>1025000</v>
      </c>
      <c r="W60" s="218">
        <v>0</v>
      </c>
      <c r="X60" s="218">
        <f>+V60-W60</f>
        <v>1025000</v>
      </c>
      <c r="Y60" s="35" t="s">
        <v>267</v>
      </c>
      <c r="Z60" s="53"/>
      <c r="AA60" s="53"/>
      <c r="AB60" s="53"/>
      <c r="AC60" s="49"/>
      <c r="AD60" s="220"/>
      <c r="AE60" s="35"/>
      <c r="AF60" s="35"/>
      <c r="AG60" s="39" t="s">
        <v>256</v>
      </c>
      <c r="AH60" s="35"/>
      <c r="AI60" s="35"/>
      <c r="AJ60" s="35"/>
      <c r="AK60" s="39" t="s">
        <v>255</v>
      </c>
      <c r="AL60" s="19"/>
      <c r="AM60" s="40" t="s">
        <v>245</v>
      </c>
      <c r="AN60" s="35">
        <v>816</v>
      </c>
      <c r="AO60" s="256">
        <v>12500</v>
      </c>
      <c r="AP60" s="22"/>
      <c r="AQ60" s="54" t="s">
        <v>273</v>
      </c>
      <c r="AR60" s="5"/>
      <c r="AS60" s="5"/>
      <c r="AT60" s="5"/>
      <c r="AU60" s="5"/>
      <c r="AV60" s="5"/>
      <c r="AW60" s="256"/>
      <c r="AX60" s="256">
        <f t="shared" si="0"/>
        <v>12500</v>
      </c>
      <c r="AY60" s="40" t="s">
        <v>281</v>
      </c>
    </row>
    <row r="61" spans="1:51" customFormat="1" ht="67.5">
      <c r="A61" s="35">
        <v>162337</v>
      </c>
      <c r="B61" s="64">
        <v>40494</v>
      </c>
      <c r="C61" s="19">
        <v>174556</v>
      </c>
      <c r="D61" s="32">
        <v>40481</v>
      </c>
      <c r="E61" s="35" t="s">
        <v>43</v>
      </c>
      <c r="F61" s="35" t="s">
        <v>44</v>
      </c>
      <c r="G61" s="29" t="s">
        <v>120</v>
      </c>
      <c r="H61" s="29" t="s">
        <v>121</v>
      </c>
      <c r="I61" s="29" t="s">
        <v>122</v>
      </c>
      <c r="J61" s="35"/>
      <c r="K61" s="35" t="s">
        <v>190</v>
      </c>
      <c r="L61" s="19">
        <v>2569192</v>
      </c>
      <c r="M61" s="19" t="s">
        <v>249</v>
      </c>
      <c r="N61" s="37" t="s">
        <v>238</v>
      </c>
      <c r="O61" s="35"/>
      <c r="P61" s="35" t="s">
        <v>218</v>
      </c>
      <c r="Q61" s="35" t="s">
        <v>218</v>
      </c>
      <c r="R61" s="32">
        <v>33165</v>
      </c>
      <c r="S61" s="69" t="s">
        <v>219</v>
      </c>
      <c r="T61" s="33" t="s">
        <v>220</v>
      </c>
      <c r="U61" s="33" t="s">
        <v>240</v>
      </c>
      <c r="V61" s="254"/>
      <c r="W61" s="218"/>
      <c r="X61" s="218"/>
      <c r="Y61" s="35" t="s">
        <v>267</v>
      </c>
      <c r="Z61" s="53"/>
      <c r="AA61" s="53"/>
      <c r="AB61" s="53"/>
      <c r="AC61" s="49"/>
      <c r="AD61" s="220"/>
      <c r="AE61" s="35"/>
      <c r="AF61" s="35"/>
      <c r="AG61" s="39" t="s">
        <v>256</v>
      </c>
      <c r="AH61" s="35"/>
      <c r="AI61" s="35"/>
      <c r="AJ61" s="35"/>
      <c r="AK61" s="39" t="s">
        <v>255</v>
      </c>
      <c r="AL61" s="19"/>
      <c r="AM61" s="40" t="s">
        <v>274</v>
      </c>
      <c r="AN61" s="35">
        <v>602</v>
      </c>
      <c r="AO61" s="256">
        <v>141300</v>
      </c>
      <c r="AP61" s="22"/>
      <c r="AQ61" s="52" t="s">
        <v>316</v>
      </c>
      <c r="AR61" s="5"/>
      <c r="AS61" s="5"/>
      <c r="AT61" s="5"/>
      <c r="AU61" s="5"/>
      <c r="AV61" s="5"/>
      <c r="AW61" s="256"/>
      <c r="AX61" s="256">
        <f t="shared" si="0"/>
        <v>141300</v>
      </c>
      <c r="AY61" s="39" t="s">
        <v>283</v>
      </c>
    </row>
    <row r="62" spans="1:51" customFormat="1" ht="22.5">
      <c r="A62" s="35">
        <v>162337</v>
      </c>
      <c r="B62" s="64">
        <v>40494</v>
      </c>
      <c r="C62" s="19">
        <v>174557</v>
      </c>
      <c r="D62" s="32">
        <v>40481</v>
      </c>
      <c r="E62" s="35" t="s">
        <v>43</v>
      </c>
      <c r="F62" s="35" t="s">
        <v>44</v>
      </c>
      <c r="G62" s="29" t="s">
        <v>123</v>
      </c>
      <c r="H62" s="29"/>
      <c r="I62" s="29" t="s">
        <v>124</v>
      </c>
      <c r="J62" s="35"/>
      <c r="K62" s="35" t="s">
        <v>190</v>
      </c>
      <c r="L62" s="19">
        <v>1020723821</v>
      </c>
      <c r="M62" s="19" t="s">
        <v>249</v>
      </c>
      <c r="N62" s="37" t="s">
        <v>237</v>
      </c>
      <c r="O62" s="35"/>
      <c r="P62" s="35" t="s">
        <v>218</v>
      </c>
      <c r="Q62" s="35" t="s">
        <v>218</v>
      </c>
      <c r="R62" s="32">
        <v>35489</v>
      </c>
      <c r="S62" s="69" t="s">
        <v>219</v>
      </c>
      <c r="T62" s="39" t="s">
        <v>220</v>
      </c>
      <c r="U62" s="33" t="s">
        <v>241</v>
      </c>
      <c r="V62" s="254">
        <v>1025000</v>
      </c>
      <c r="W62" s="218">
        <v>0</v>
      </c>
      <c r="X62" s="218">
        <f>+V62-W62</f>
        <v>1025000</v>
      </c>
      <c r="Y62" s="35" t="s">
        <v>267</v>
      </c>
      <c r="Z62" s="53"/>
      <c r="AA62" s="53"/>
      <c r="AB62" s="53"/>
      <c r="AC62" s="49"/>
      <c r="AD62" s="220"/>
      <c r="AE62" s="35"/>
      <c r="AF62" s="35"/>
      <c r="AG62" s="39" t="s">
        <v>256</v>
      </c>
      <c r="AH62" s="35"/>
      <c r="AI62" s="35"/>
      <c r="AJ62" s="35"/>
      <c r="AK62" s="39" t="s">
        <v>255</v>
      </c>
      <c r="AL62" s="19"/>
      <c r="AM62" s="40" t="s">
        <v>245</v>
      </c>
      <c r="AN62" s="35">
        <v>816</v>
      </c>
      <c r="AO62" s="256">
        <v>12500</v>
      </c>
      <c r="AP62" s="22"/>
      <c r="AQ62" s="54" t="s">
        <v>273</v>
      </c>
      <c r="AR62" s="5"/>
      <c r="AS62" s="5"/>
      <c r="AT62" s="5"/>
      <c r="AU62" s="5"/>
      <c r="AV62" s="5"/>
      <c r="AW62" s="256"/>
      <c r="AX62" s="256">
        <f t="shared" si="0"/>
        <v>12500</v>
      </c>
      <c r="AY62" s="40" t="s">
        <v>281</v>
      </c>
    </row>
    <row r="63" spans="1:51" customFormat="1" ht="67.5">
      <c r="A63" s="35">
        <v>162337</v>
      </c>
      <c r="B63" s="64">
        <v>40494</v>
      </c>
      <c r="C63" s="19">
        <v>174557</v>
      </c>
      <c r="D63" s="32">
        <v>40481</v>
      </c>
      <c r="E63" s="35" t="s">
        <v>43</v>
      </c>
      <c r="F63" s="35" t="s">
        <v>44</v>
      </c>
      <c r="G63" s="29" t="s">
        <v>123</v>
      </c>
      <c r="H63" s="29"/>
      <c r="I63" s="29" t="s">
        <v>124</v>
      </c>
      <c r="J63" s="35"/>
      <c r="K63" s="35" t="s">
        <v>190</v>
      </c>
      <c r="L63" s="19">
        <v>1020723821</v>
      </c>
      <c r="M63" s="19" t="s">
        <v>249</v>
      </c>
      <c r="N63" s="37" t="s">
        <v>237</v>
      </c>
      <c r="O63" s="35"/>
      <c r="P63" s="35" t="s">
        <v>218</v>
      </c>
      <c r="Q63" s="35" t="s">
        <v>218</v>
      </c>
      <c r="R63" s="32">
        <v>35489</v>
      </c>
      <c r="S63" s="69" t="s">
        <v>219</v>
      </c>
      <c r="T63" s="39" t="s">
        <v>220</v>
      </c>
      <c r="U63" s="33" t="s">
        <v>241</v>
      </c>
      <c r="V63" s="254"/>
      <c r="W63" s="218"/>
      <c r="X63" s="218"/>
      <c r="Y63" s="35" t="s">
        <v>267</v>
      </c>
      <c r="Z63" s="53"/>
      <c r="AA63" s="53"/>
      <c r="AB63" s="53"/>
      <c r="AC63" s="49"/>
      <c r="AD63" s="220"/>
      <c r="AE63" s="35"/>
      <c r="AF63" s="35"/>
      <c r="AG63" s="39" t="s">
        <v>256</v>
      </c>
      <c r="AH63" s="35"/>
      <c r="AI63" s="35"/>
      <c r="AJ63" s="35"/>
      <c r="AK63" s="39" t="s">
        <v>255</v>
      </c>
      <c r="AL63" s="19"/>
      <c r="AM63" s="40" t="s">
        <v>274</v>
      </c>
      <c r="AN63" s="35">
        <v>602</v>
      </c>
      <c r="AO63" s="256">
        <v>141300</v>
      </c>
      <c r="AP63" s="22"/>
      <c r="AQ63" s="52" t="s">
        <v>316</v>
      </c>
      <c r="AR63" s="5"/>
      <c r="AS63" s="5"/>
      <c r="AT63" s="5"/>
      <c r="AU63" s="5"/>
      <c r="AV63" s="5"/>
      <c r="AW63" s="256"/>
      <c r="AX63" s="256">
        <f t="shared" si="0"/>
        <v>141300</v>
      </c>
      <c r="AY63" s="39" t="s">
        <v>283</v>
      </c>
    </row>
    <row r="64" spans="1:51" customFormat="1" ht="22.5">
      <c r="A64" s="35">
        <v>162337</v>
      </c>
      <c r="B64" s="64">
        <v>40494</v>
      </c>
      <c r="C64" s="19">
        <v>174558</v>
      </c>
      <c r="D64" s="32">
        <v>40481</v>
      </c>
      <c r="E64" s="35" t="s">
        <v>43</v>
      </c>
      <c r="F64" s="35" t="s">
        <v>44</v>
      </c>
      <c r="G64" s="29" t="s">
        <v>125</v>
      </c>
      <c r="H64" s="29"/>
      <c r="I64" s="29" t="s">
        <v>126</v>
      </c>
      <c r="J64" s="35"/>
      <c r="K64" s="35" t="s">
        <v>190</v>
      </c>
      <c r="L64" s="19">
        <v>1020723865</v>
      </c>
      <c r="M64" s="19" t="s">
        <v>249</v>
      </c>
      <c r="N64" s="37" t="s">
        <v>237</v>
      </c>
      <c r="O64" s="35"/>
      <c r="P64" s="35" t="s">
        <v>218</v>
      </c>
      <c r="Q64" s="35" t="s">
        <v>218</v>
      </c>
      <c r="R64" s="32">
        <v>34487</v>
      </c>
      <c r="S64" s="69" t="s">
        <v>219</v>
      </c>
      <c r="T64" s="33" t="s">
        <v>226</v>
      </c>
      <c r="U64" s="33" t="s">
        <v>252</v>
      </c>
      <c r="V64" s="254">
        <v>1025000</v>
      </c>
      <c r="W64" s="218">
        <v>0</v>
      </c>
      <c r="X64" s="218">
        <f>+V64-W64</f>
        <v>1025000</v>
      </c>
      <c r="Y64" s="35" t="s">
        <v>267</v>
      </c>
      <c r="Z64" s="35"/>
      <c r="AA64" s="35"/>
      <c r="AB64" s="35"/>
      <c r="AC64" s="35"/>
      <c r="AD64" s="64"/>
      <c r="AE64" s="35"/>
      <c r="AF64" s="35"/>
      <c r="AG64" s="39" t="s">
        <v>256</v>
      </c>
      <c r="AH64" s="35"/>
      <c r="AI64" s="35"/>
      <c r="AJ64" s="35"/>
      <c r="AK64" s="39" t="s">
        <v>255</v>
      </c>
      <c r="AL64" s="19"/>
      <c r="AM64" s="40" t="s">
        <v>245</v>
      </c>
      <c r="AN64" s="35">
        <v>816</v>
      </c>
      <c r="AO64" s="256">
        <v>12500</v>
      </c>
      <c r="AP64" s="22"/>
      <c r="AQ64" s="54" t="s">
        <v>273</v>
      </c>
      <c r="AR64" s="5"/>
      <c r="AS64" s="5"/>
      <c r="AT64" s="5"/>
      <c r="AU64" s="5"/>
      <c r="AV64" s="5"/>
      <c r="AW64" s="256"/>
      <c r="AX64" s="256">
        <f t="shared" si="0"/>
        <v>12500</v>
      </c>
      <c r="AY64" s="40" t="s">
        <v>281</v>
      </c>
    </row>
    <row r="65" spans="1:51" customFormat="1" ht="67.5">
      <c r="A65" s="35">
        <v>162337</v>
      </c>
      <c r="B65" s="64">
        <v>40494</v>
      </c>
      <c r="C65" s="19">
        <v>174558</v>
      </c>
      <c r="D65" s="32">
        <v>40481</v>
      </c>
      <c r="E65" s="35" t="s">
        <v>43</v>
      </c>
      <c r="F65" s="35" t="s">
        <v>44</v>
      </c>
      <c r="G65" s="29" t="s">
        <v>125</v>
      </c>
      <c r="H65" s="29"/>
      <c r="I65" s="29" t="s">
        <v>126</v>
      </c>
      <c r="J65" s="35"/>
      <c r="K65" s="35" t="s">
        <v>190</v>
      </c>
      <c r="L65" s="19">
        <v>1020723865</v>
      </c>
      <c r="M65" s="19" t="s">
        <v>249</v>
      </c>
      <c r="N65" s="37" t="s">
        <v>237</v>
      </c>
      <c r="O65" s="35"/>
      <c r="P65" s="35" t="s">
        <v>218</v>
      </c>
      <c r="Q65" s="35" t="s">
        <v>218</v>
      </c>
      <c r="R65" s="32">
        <v>34487</v>
      </c>
      <c r="S65" s="69" t="s">
        <v>219</v>
      </c>
      <c r="T65" s="33" t="s">
        <v>226</v>
      </c>
      <c r="U65" s="33" t="s">
        <v>252</v>
      </c>
      <c r="V65" s="254"/>
      <c r="W65" s="218"/>
      <c r="X65" s="218"/>
      <c r="Y65" s="35" t="s">
        <v>267</v>
      </c>
      <c r="Z65" s="35"/>
      <c r="AA65" s="35"/>
      <c r="AB65" s="35"/>
      <c r="AC65" s="35"/>
      <c r="AD65" s="64"/>
      <c r="AE65" s="35"/>
      <c r="AF65" s="35"/>
      <c r="AG65" s="39" t="s">
        <v>256</v>
      </c>
      <c r="AH65" s="35"/>
      <c r="AI65" s="35"/>
      <c r="AJ65" s="35"/>
      <c r="AK65" s="39" t="s">
        <v>255</v>
      </c>
      <c r="AL65" s="19"/>
      <c r="AM65" s="40" t="s">
        <v>274</v>
      </c>
      <c r="AN65" s="35">
        <v>602</v>
      </c>
      <c r="AO65" s="256">
        <v>141300</v>
      </c>
      <c r="AP65" s="22"/>
      <c r="AQ65" s="52" t="s">
        <v>316</v>
      </c>
      <c r="AR65" s="5"/>
      <c r="AS65" s="5"/>
      <c r="AT65" s="5"/>
      <c r="AU65" s="5"/>
      <c r="AV65" s="5"/>
      <c r="AW65" s="256"/>
      <c r="AX65" s="256">
        <f t="shared" si="0"/>
        <v>141300</v>
      </c>
      <c r="AY65" s="39" t="s">
        <v>283</v>
      </c>
    </row>
    <row r="66" spans="1:51" customFormat="1" ht="22.5">
      <c r="A66" s="35">
        <v>162337</v>
      </c>
      <c r="B66" s="64">
        <v>40494</v>
      </c>
      <c r="C66" s="19">
        <v>174559</v>
      </c>
      <c r="D66" s="32">
        <v>40481</v>
      </c>
      <c r="E66" s="35" t="s">
        <v>43</v>
      </c>
      <c r="F66" s="35" t="s">
        <v>44</v>
      </c>
      <c r="G66" s="29" t="s">
        <v>127</v>
      </c>
      <c r="H66" s="29"/>
      <c r="I66" s="29" t="s">
        <v>128</v>
      </c>
      <c r="J66" s="35"/>
      <c r="K66" s="35" t="s">
        <v>190</v>
      </c>
      <c r="L66" s="19">
        <v>1020723778</v>
      </c>
      <c r="M66" s="19" t="s">
        <v>249</v>
      </c>
      <c r="N66" s="37" t="s">
        <v>237</v>
      </c>
      <c r="O66" s="35"/>
      <c r="P66" s="35" t="s">
        <v>218</v>
      </c>
      <c r="Q66" s="35" t="s">
        <v>218</v>
      </c>
      <c r="R66" s="32">
        <v>35489</v>
      </c>
      <c r="S66" s="69" t="s">
        <v>219</v>
      </c>
      <c r="T66" s="38" t="s">
        <v>220</v>
      </c>
      <c r="U66" s="33" t="s">
        <v>252</v>
      </c>
      <c r="V66" s="254">
        <v>1025000</v>
      </c>
      <c r="W66" s="218">
        <v>0</v>
      </c>
      <c r="X66" s="218">
        <f>+V66-W66</f>
        <v>1025000</v>
      </c>
      <c r="Y66" s="35" t="s">
        <v>267</v>
      </c>
      <c r="Z66" s="35"/>
      <c r="AA66" s="35"/>
      <c r="AB66" s="35"/>
      <c r="AC66" s="35"/>
      <c r="AD66" s="64"/>
      <c r="AE66" s="35"/>
      <c r="AF66" s="35"/>
      <c r="AG66" s="39" t="s">
        <v>256</v>
      </c>
      <c r="AH66" s="35"/>
      <c r="AI66" s="35"/>
      <c r="AJ66" s="35"/>
      <c r="AK66" s="39" t="s">
        <v>255</v>
      </c>
      <c r="AL66" s="19"/>
      <c r="AM66" s="40" t="s">
        <v>245</v>
      </c>
      <c r="AN66" s="35">
        <v>816</v>
      </c>
      <c r="AO66" s="256">
        <v>12500</v>
      </c>
      <c r="AP66" s="22"/>
      <c r="AQ66" s="54" t="s">
        <v>273</v>
      </c>
      <c r="AR66" s="5"/>
      <c r="AS66" s="5"/>
      <c r="AT66" s="5"/>
      <c r="AU66" s="5"/>
      <c r="AV66" s="5"/>
      <c r="AW66" s="256"/>
      <c r="AX66" s="256">
        <f t="shared" si="0"/>
        <v>12500</v>
      </c>
      <c r="AY66" s="40" t="s">
        <v>281</v>
      </c>
    </row>
    <row r="67" spans="1:51" customFormat="1" ht="67.5">
      <c r="A67" s="35">
        <v>162337</v>
      </c>
      <c r="B67" s="64">
        <v>40494</v>
      </c>
      <c r="C67" s="19">
        <v>174559</v>
      </c>
      <c r="D67" s="32">
        <v>40481</v>
      </c>
      <c r="E67" s="35" t="s">
        <v>43</v>
      </c>
      <c r="F67" s="35" t="s">
        <v>44</v>
      </c>
      <c r="G67" s="29" t="s">
        <v>127</v>
      </c>
      <c r="H67" s="29"/>
      <c r="I67" s="29" t="s">
        <v>128</v>
      </c>
      <c r="J67" s="35"/>
      <c r="K67" s="35" t="s">
        <v>190</v>
      </c>
      <c r="L67" s="19">
        <v>1020723778</v>
      </c>
      <c r="M67" s="19" t="s">
        <v>249</v>
      </c>
      <c r="N67" s="37" t="s">
        <v>237</v>
      </c>
      <c r="O67" s="35"/>
      <c r="P67" s="35" t="s">
        <v>218</v>
      </c>
      <c r="Q67" s="35" t="s">
        <v>218</v>
      </c>
      <c r="R67" s="32">
        <v>35489</v>
      </c>
      <c r="S67" s="69" t="s">
        <v>219</v>
      </c>
      <c r="T67" s="38" t="s">
        <v>220</v>
      </c>
      <c r="U67" s="33" t="s">
        <v>252</v>
      </c>
      <c r="V67" s="254"/>
      <c r="W67" s="218"/>
      <c r="X67" s="218"/>
      <c r="Y67" s="35" t="s">
        <v>267</v>
      </c>
      <c r="Z67" s="35"/>
      <c r="AA67" s="35"/>
      <c r="AB67" s="35"/>
      <c r="AC67" s="35"/>
      <c r="AD67" s="64"/>
      <c r="AE67" s="35"/>
      <c r="AF67" s="35"/>
      <c r="AG67" s="39" t="s">
        <v>256</v>
      </c>
      <c r="AH67" s="35"/>
      <c r="AI67" s="35"/>
      <c r="AJ67" s="35"/>
      <c r="AK67" s="39" t="s">
        <v>255</v>
      </c>
      <c r="AL67" s="19"/>
      <c r="AM67" s="40" t="s">
        <v>274</v>
      </c>
      <c r="AN67" s="35">
        <v>602</v>
      </c>
      <c r="AO67" s="256">
        <v>141300</v>
      </c>
      <c r="AP67" s="22"/>
      <c r="AQ67" s="52" t="s">
        <v>316</v>
      </c>
      <c r="AR67" s="5"/>
      <c r="AS67" s="5"/>
      <c r="AT67" s="5"/>
      <c r="AU67" s="5"/>
      <c r="AV67" s="5"/>
      <c r="AW67" s="256"/>
      <c r="AX67" s="256">
        <f t="shared" ref="AX67:AX129" si="1">+AO67-AW67</f>
        <v>141300</v>
      </c>
      <c r="AY67" s="39" t="s">
        <v>283</v>
      </c>
    </row>
    <row r="68" spans="1:51" customFormat="1" ht="22.5">
      <c r="A68" s="35">
        <v>162337</v>
      </c>
      <c r="B68" s="64">
        <v>40494</v>
      </c>
      <c r="C68" s="19">
        <v>174560</v>
      </c>
      <c r="D68" s="32">
        <v>40481</v>
      </c>
      <c r="E68" s="35" t="s">
        <v>43</v>
      </c>
      <c r="F68" s="35" t="s">
        <v>44</v>
      </c>
      <c r="G68" s="29" t="s">
        <v>129</v>
      </c>
      <c r="H68" s="29"/>
      <c r="I68" s="29" t="s">
        <v>70</v>
      </c>
      <c r="J68" s="35" t="s">
        <v>130</v>
      </c>
      <c r="K68" s="35" t="s">
        <v>190</v>
      </c>
      <c r="L68" s="19">
        <v>1020723805</v>
      </c>
      <c r="M68" s="19" t="s">
        <v>249</v>
      </c>
      <c r="N68" s="37" t="s">
        <v>238</v>
      </c>
      <c r="O68" s="35"/>
      <c r="P68" s="35" t="s">
        <v>218</v>
      </c>
      <c r="Q68" s="35" t="s">
        <v>218</v>
      </c>
      <c r="R68" s="32">
        <v>34615</v>
      </c>
      <c r="S68" s="69" t="s">
        <v>219</v>
      </c>
      <c r="T68" s="33" t="s">
        <v>226</v>
      </c>
      <c r="U68" s="33" t="s">
        <v>240</v>
      </c>
      <c r="V68" s="254">
        <v>1025000</v>
      </c>
      <c r="W68" s="218">
        <v>0</v>
      </c>
      <c r="X68" s="218">
        <f>+V68-W68</f>
        <v>1025000</v>
      </c>
      <c r="Y68" s="35" t="s">
        <v>267</v>
      </c>
      <c r="Z68" s="35"/>
      <c r="AA68" s="35"/>
      <c r="AB68" s="35"/>
      <c r="AC68" s="35"/>
      <c r="AD68" s="64"/>
      <c r="AE68" s="35"/>
      <c r="AF68" s="35"/>
      <c r="AG68" s="39" t="s">
        <v>256</v>
      </c>
      <c r="AH68" s="35"/>
      <c r="AI68" s="35"/>
      <c r="AJ68" s="35"/>
      <c r="AK68" s="39" t="s">
        <v>255</v>
      </c>
      <c r="AL68" s="19"/>
      <c r="AM68" s="40" t="s">
        <v>245</v>
      </c>
      <c r="AN68" s="35">
        <v>816</v>
      </c>
      <c r="AO68" s="256">
        <v>12500</v>
      </c>
      <c r="AP68" s="22"/>
      <c r="AQ68" s="54" t="s">
        <v>273</v>
      </c>
      <c r="AR68" s="5"/>
      <c r="AS68" s="5"/>
      <c r="AT68" s="5"/>
      <c r="AU68" s="5"/>
      <c r="AV68" s="5"/>
      <c r="AW68" s="256"/>
      <c r="AX68" s="256">
        <f t="shared" si="1"/>
        <v>12500</v>
      </c>
      <c r="AY68" s="40" t="s">
        <v>281</v>
      </c>
    </row>
    <row r="69" spans="1:51" customFormat="1" ht="67.5">
      <c r="A69" s="35">
        <v>162337</v>
      </c>
      <c r="B69" s="64">
        <v>40494</v>
      </c>
      <c r="C69" s="19">
        <v>174560</v>
      </c>
      <c r="D69" s="32">
        <v>40481</v>
      </c>
      <c r="E69" s="35" t="s">
        <v>43</v>
      </c>
      <c r="F69" s="35" t="s">
        <v>44</v>
      </c>
      <c r="G69" s="29" t="s">
        <v>129</v>
      </c>
      <c r="H69" s="29"/>
      <c r="I69" s="29" t="s">
        <v>70</v>
      </c>
      <c r="J69" s="35" t="s">
        <v>130</v>
      </c>
      <c r="K69" s="35" t="s">
        <v>190</v>
      </c>
      <c r="L69" s="19">
        <v>1020723805</v>
      </c>
      <c r="M69" s="19" t="s">
        <v>249</v>
      </c>
      <c r="N69" s="37" t="s">
        <v>238</v>
      </c>
      <c r="O69" s="35"/>
      <c r="P69" s="35" t="s">
        <v>218</v>
      </c>
      <c r="Q69" s="35" t="s">
        <v>218</v>
      </c>
      <c r="R69" s="32">
        <v>34615</v>
      </c>
      <c r="S69" s="69" t="s">
        <v>219</v>
      </c>
      <c r="T69" s="33" t="s">
        <v>226</v>
      </c>
      <c r="U69" s="33" t="s">
        <v>240</v>
      </c>
      <c r="V69" s="254"/>
      <c r="W69" s="218"/>
      <c r="X69" s="218"/>
      <c r="Y69" s="35" t="s">
        <v>267</v>
      </c>
      <c r="Z69" s="35"/>
      <c r="AA69" s="35"/>
      <c r="AB69" s="35"/>
      <c r="AC69" s="35"/>
      <c r="AD69" s="64"/>
      <c r="AE69" s="35"/>
      <c r="AF69" s="35"/>
      <c r="AG69" s="39" t="s">
        <v>256</v>
      </c>
      <c r="AH69" s="35"/>
      <c r="AI69" s="35"/>
      <c r="AJ69" s="35"/>
      <c r="AK69" s="39" t="s">
        <v>255</v>
      </c>
      <c r="AL69" s="19"/>
      <c r="AM69" s="40" t="s">
        <v>274</v>
      </c>
      <c r="AN69" s="35">
        <v>602</v>
      </c>
      <c r="AO69" s="256">
        <v>141300</v>
      </c>
      <c r="AP69" s="22"/>
      <c r="AQ69" s="52" t="s">
        <v>316</v>
      </c>
      <c r="AR69" s="5"/>
      <c r="AS69" s="5"/>
      <c r="AT69" s="5"/>
      <c r="AU69" s="5"/>
      <c r="AV69" s="5"/>
      <c r="AW69" s="256"/>
      <c r="AX69" s="256">
        <f t="shared" si="1"/>
        <v>141300</v>
      </c>
      <c r="AY69" s="39" t="s">
        <v>283</v>
      </c>
    </row>
    <row r="70" spans="1:51" customFormat="1" ht="22.5">
      <c r="A70" s="35">
        <v>162337</v>
      </c>
      <c r="B70" s="64">
        <v>40494</v>
      </c>
      <c r="C70" s="19">
        <v>174561</v>
      </c>
      <c r="D70" s="32">
        <v>40481</v>
      </c>
      <c r="E70" s="35" t="s">
        <v>43</v>
      </c>
      <c r="F70" s="35" t="s">
        <v>44</v>
      </c>
      <c r="G70" s="29" t="s">
        <v>131</v>
      </c>
      <c r="H70" s="29" t="s">
        <v>132</v>
      </c>
      <c r="I70" s="29" t="s">
        <v>51</v>
      </c>
      <c r="J70" s="35" t="s">
        <v>133</v>
      </c>
      <c r="K70" s="35" t="s">
        <v>190</v>
      </c>
      <c r="L70" s="19">
        <v>20686505</v>
      </c>
      <c r="M70" s="19" t="s">
        <v>249</v>
      </c>
      <c r="N70" s="37" t="s">
        <v>237</v>
      </c>
      <c r="O70" s="35"/>
      <c r="P70" s="35" t="s">
        <v>218</v>
      </c>
      <c r="Q70" s="35" t="s">
        <v>218</v>
      </c>
      <c r="R70" s="32">
        <v>37445</v>
      </c>
      <c r="S70" s="69" t="s">
        <v>219</v>
      </c>
      <c r="T70" s="33" t="s">
        <v>224</v>
      </c>
      <c r="U70" s="33" t="s">
        <v>240</v>
      </c>
      <c r="V70" s="254">
        <v>1025000</v>
      </c>
      <c r="W70" s="218">
        <v>0</v>
      </c>
      <c r="X70" s="218">
        <f>+V70-W70</f>
        <v>1025000</v>
      </c>
      <c r="Y70" s="53" t="s">
        <v>267</v>
      </c>
      <c r="Z70" s="53"/>
      <c r="AA70" s="53"/>
      <c r="AB70" s="53"/>
      <c r="AC70" s="222"/>
      <c r="AD70" s="220"/>
      <c r="AE70" s="222"/>
      <c r="AF70" s="222"/>
      <c r="AG70" s="39" t="s">
        <v>256</v>
      </c>
      <c r="AH70" s="35"/>
      <c r="AI70" s="39"/>
      <c r="AJ70" s="35"/>
      <c r="AK70" s="39" t="s">
        <v>255</v>
      </c>
      <c r="AL70" s="19"/>
      <c r="AM70" s="40" t="s">
        <v>245</v>
      </c>
      <c r="AN70" s="35">
        <v>816</v>
      </c>
      <c r="AO70" s="256">
        <v>12500</v>
      </c>
      <c r="AP70" s="22"/>
      <c r="AQ70" s="54" t="s">
        <v>273</v>
      </c>
      <c r="AR70" s="5"/>
      <c r="AS70" s="5"/>
      <c r="AT70" s="5"/>
      <c r="AU70" s="5"/>
      <c r="AV70" s="5"/>
      <c r="AW70" s="256"/>
      <c r="AX70" s="256">
        <f t="shared" si="1"/>
        <v>12500</v>
      </c>
      <c r="AY70" s="40" t="s">
        <v>281</v>
      </c>
    </row>
    <row r="71" spans="1:51" customFormat="1" ht="67.5">
      <c r="A71" s="35">
        <v>162337</v>
      </c>
      <c r="B71" s="64">
        <v>40494</v>
      </c>
      <c r="C71" s="19">
        <v>174561</v>
      </c>
      <c r="D71" s="32">
        <v>40481</v>
      </c>
      <c r="E71" s="35" t="s">
        <v>43</v>
      </c>
      <c r="F71" s="35" t="s">
        <v>44</v>
      </c>
      <c r="G71" s="29" t="s">
        <v>131</v>
      </c>
      <c r="H71" s="29" t="s">
        <v>132</v>
      </c>
      <c r="I71" s="29" t="s">
        <v>51</v>
      </c>
      <c r="J71" s="35" t="s">
        <v>133</v>
      </c>
      <c r="K71" s="35" t="s">
        <v>190</v>
      </c>
      <c r="L71" s="19">
        <v>20686505</v>
      </c>
      <c r="M71" s="19" t="s">
        <v>249</v>
      </c>
      <c r="N71" s="37" t="s">
        <v>237</v>
      </c>
      <c r="O71" s="35"/>
      <c r="P71" s="35" t="s">
        <v>218</v>
      </c>
      <c r="Q71" s="35" t="s">
        <v>218</v>
      </c>
      <c r="R71" s="32">
        <v>37445</v>
      </c>
      <c r="S71" s="69" t="s">
        <v>219</v>
      </c>
      <c r="T71" s="33" t="s">
        <v>224</v>
      </c>
      <c r="U71" s="33" t="s">
        <v>240</v>
      </c>
      <c r="V71" s="254"/>
      <c r="W71" s="218"/>
      <c r="X71" s="218"/>
      <c r="Y71" s="53" t="s">
        <v>267</v>
      </c>
      <c r="Z71" s="53"/>
      <c r="AA71" s="53"/>
      <c r="AB71" s="53"/>
      <c r="AC71" s="222"/>
      <c r="AD71" s="220"/>
      <c r="AE71" s="222"/>
      <c r="AF71" s="222"/>
      <c r="AG71" s="39" t="s">
        <v>256</v>
      </c>
      <c r="AH71" s="35"/>
      <c r="AI71" s="39"/>
      <c r="AJ71" s="35"/>
      <c r="AK71" s="39" t="s">
        <v>255</v>
      </c>
      <c r="AL71" s="19"/>
      <c r="AM71" s="40" t="s">
        <v>274</v>
      </c>
      <c r="AN71" s="35">
        <v>602</v>
      </c>
      <c r="AO71" s="256">
        <v>141300</v>
      </c>
      <c r="AP71" s="22"/>
      <c r="AQ71" s="52" t="s">
        <v>316</v>
      </c>
      <c r="AR71" s="5"/>
      <c r="AS71" s="5"/>
      <c r="AT71" s="5"/>
      <c r="AU71" s="5"/>
      <c r="AV71" s="5"/>
      <c r="AW71" s="256"/>
      <c r="AX71" s="256">
        <f t="shared" si="1"/>
        <v>141300</v>
      </c>
      <c r="AY71" s="39" t="s">
        <v>283</v>
      </c>
    </row>
    <row r="72" spans="1:51" s="229" customFormat="1" ht="22.5">
      <c r="A72" s="35">
        <v>162337</v>
      </c>
      <c r="B72" s="64">
        <v>40494</v>
      </c>
      <c r="C72" s="225">
        <v>174562</v>
      </c>
      <c r="D72" s="32">
        <v>40481</v>
      </c>
      <c r="E72" s="35" t="s">
        <v>43</v>
      </c>
      <c r="F72" s="35" t="s">
        <v>44</v>
      </c>
      <c r="G72" s="230" t="s">
        <v>134</v>
      </c>
      <c r="H72" s="230"/>
      <c r="I72" s="230" t="s">
        <v>135</v>
      </c>
      <c r="J72" s="226"/>
      <c r="K72" s="35" t="s">
        <v>190</v>
      </c>
      <c r="L72" s="225">
        <v>1032437014</v>
      </c>
      <c r="M72" s="19" t="s">
        <v>249</v>
      </c>
      <c r="N72" s="231" t="s">
        <v>238</v>
      </c>
      <c r="O72" s="226"/>
      <c r="P72" s="35" t="s">
        <v>218</v>
      </c>
      <c r="Q72" s="35" t="s">
        <v>218</v>
      </c>
      <c r="R72" s="32">
        <v>37524</v>
      </c>
      <c r="S72" s="69" t="s">
        <v>219</v>
      </c>
      <c r="T72" s="33" t="s">
        <v>226</v>
      </c>
      <c r="U72" s="33" t="s">
        <v>252</v>
      </c>
      <c r="V72" s="254">
        <v>1025000</v>
      </c>
      <c r="W72" s="218">
        <v>0</v>
      </c>
      <c r="X72" s="218">
        <f>+V72-W72</f>
        <v>1025000</v>
      </c>
      <c r="Y72" s="226" t="s">
        <v>267</v>
      </c>
      <c r="Z72" s="226"/>
      <c r="AA72" s="226"/>
      <c r="AB72" s="226"/>
      <c r="AC72" s="226"/>
      <c r="AD72" s="228"/>
      <c r="AE72" s="226"/>
      <c r="AF72" s="226"/>
      <c r="AG72" s="39" t="s">
        <v>256</v>
      </c>
      <c r="AH72" s="226"/>
      <c r="AI72" s="226"/>
      <c r="AJ72" s="226"/>
      <c r="AK72" s="39" t="s">
        <v>255</v>
      </c>
      <c r="AL72" s="225"/>
      <c r="AM72" s="40" t="s">
        <v>245</v>
      </c>
      <c r="AN72" s="35">
        <v>816</v>
      </c>
      <c r="AO72" s="256">
        <v>12500</v>
      </c>
      <c r="AP72" s="22"/>
      <c r="AQ72" s="54" t="s">
        <v>273</v>
      </c>
      <c r="AR72" s="224"/>
      <c r="AS72" s="224"/>
      <c r="AT72" s="224"/>
      <c r="AU72" s="224"/>
      <c r="AV72" s="224"/>
      <c r="AW72" s="279"/>
      <c r="AX72" s="256">
        <f t="shared" si="1"/>
        <v>12500</v>
      </c>
      <c r="AY72" s="40" t="s">
        <v>281</v>
      </c>
    </row>
    <row r="73" spans="1:51" s="229" customFormat="1" ht="67.5">
      <c r="A73" s="35">
        <v>162337</v>
      </c>
      <c r="B73" s="64">
        <v>40494</v>
      </c>
      <c r="C73" s="225">
        <v>174562</v>
      </c>
      <c r="D73" s="32">
        <v>40481</v>
      </c>
      <c r="E73" s="35" t="s">
        <v>43</v>
      </c>
      <c r="F73" s="35" t="s">
        <v>44</v>
      </c>
      <c r="G73" s="230" t="s">
        <v>134</v>
      </c>
      <c r="H73" s="230"/>
      <c r="I73" s="230" t="s">
        <v>135</v>
      </c>
      <c r="J73" s="226"/>
      <c r="K73" s="35" t="s">
        <v>190</v>
      </c>
      <c r="L73" s="225">
        <v>1032437014</v>
      </c>
      <c r="M73" s="19" t="s">
        <v>249</v>
      </c>
      <c r="N73" s="231" t="s">
        <v>238</v>
      </c>
      <c r="O73" s="226"/>
      <c r="P73" s="35" t="s">
        <v>218</v>
      </c>
      <c r="Q73" s="35" t="s">
        <v>218</v>
      </c>
      <c r="R73" s="32">
        <v>37524</v>
      </c>
      <c r="S73" s="69" t="s">
        <v>219</v>
      </c>
      <c r="T73" s="33" t="s">
        <v>226</v>
      </c>
      <c r="U73" s="33" t="s">
        <v>252</v>
      </c>
      <c r="V73" s="254"/>
      <c r="W73" s="218"/>
      <c r="X73" s="218"/>
      <c r="Y73" s="226" t="s">
        <v>267</v>
      </c>
      <c r="Z73" s="226"/>
      <c r="AA73" s="226"/>
      <c r="AB73" s="226"/>
      <c r="AC73" s="226"/>
      <c r="AD73" s="228"/>
      <c r="AE73" s="226"/>
      <c r="AF73" s="226"/>
      <c r="AG73" s="39" t="s">
        <v>256</v>
      </c>
      <c r="AH73" s="226"/>
      <c r="AI73" s="226"/>
      <c r="AJ73" s="226"/>
      <c r="AK73" s="39" t="s">
        <v>255</v>
      </c>
      <c r="AL73" s="225"/>
      <c r="AM73" s="40" t="s">
        <v>274</v>
      </c>
      <c r="AN73" s="35">
        <v>602</v>
      </c>
      <c r="AO73" s="256">
        <v>141300</v>
      </c>
      <c r="AP73" s="22"/>
      <c r="AQ73" s="52" t="s">
        <v>316</v>
      </c>
      <c r="AR73" s="224"/>
      <c r="AS73" s="224"/>
      <c r="AT73" s="224"/>
      <c r="AU73" s="224"/>
      <c r="AV73" s="224"/>
      <c r="AW73" s="279"/>
      <c r="AX73" s="256">
        <f t="shared" si="1"/>
        <v>141300</v>
      </c>
      <c r="AY73" s="39" t="s">
        <v>283</v>
      </c>
    </row>
    <row r="74" spans="1:51" customFormat="1" ht="22.5">
      <c r="A74" s="35">
        <v>162337</v>
      </c>
      <c r="B74" s="64">
        <v>40494</v>
      </c>
      <c r="C74" s="19">
        <v>174563</v>
      </c>
      <c r="D74" s="32">
        <v>40481</v>
      </c>
      <c r="E74" s="35" t="s">
        <v>43</v>
      </c>
      <c r="F74" s="35" t="s">
        <v>44</v>
      </c>
      <c r="G74" s="29" t="s">
        <v>136</v>
      </c>
      <c r="H74" s="29" t="s">
        <v>123</v>
      </c>
      <c r="I74" s="29" t="s">
        <v>137</v>
      </c>
      <c r="J74" s="35"/>
      <c r="K74" s="35" t="s">
        <v>190</v>
      </c>
      <c r="L74" s="19">
        <v>1020723790</v>
      </c>
      <c r="M74" s="19" t="s">
        <v>249</v>
      </c>
      <c r="N74" s="37" t="s">
        <v>237</v>
      </c>
      <c r="O74" s="35"/>
      <c r="P74" s="35" t="s">
        <v>218</v>
      </c>
      <c r="Q74" s="35" t="s">
        <v>218</v>
      </c>
      <c r="R74" s="232">
        <v>33891</v>
      </c>
      <c r="S74" s="69" t="s">
        <v>219</v>
      </c>
      <c r="T74" s="33" t="s">
        <v>226</v>
      </c>
      <c r="U74" s="33" t="s">
        <v>252</v>
      </c>
      <c r="V74" s="254">
        <v>1025000</v>
      </c>
      <c r="W74" s="218">
        <v>0</v>
      </c>
      <c r="X74" s="218">
        <f>+V74-W74</f>
        <v>1025000</v>
      </c>
      <c r="Y74" s="35" t="s">
        <v>267</v>
      </c>
      <c r="Z74" s="35"/>
      <c r="AA74" s="35"/>
      <c r="AB74" s="35"/>
      <c r="AC74" s="35"/>
      <c r="AD74" s="64"/>
      <c r="AE74" s="35"/>
      <c r="AF74" s="35"/>
      <c r="AG74" s="39" t="s">
        <v>256</v>
      </c>
      <c r="AH74" s="35"/>
      <c r="AI74" s="39"/>
      <c r="AJ74" s="35"/>
      <c r="AK74" s="39" t="s">
        <v>255</v>
      </c>
      <c r="AL74" s="19"/>
      <c r="AM74" s="40" t="s">
        <v>245</v>
      </c>
      <c r="AN74" s="35">
        <v>816</v>
      </c>
      <c r="AO74" s="256">
        <v>12500</v>
      </c>
      <c r="AP74" s="22"/>
      <c r="AQ74" s="54" t="s">
        <v>273</v>
      </c>
      <c r="AR74" s="5"/>
      <c r="AS74" s="5"/>
      <c r="AT74" s="5"/>
      <c r="AU74" s="5"/>
      <c r="AV74" s="5"/>
      <c r="AW74" s="256"/>
      <c r="AX74" s="256">
        <f t="shared" si="1"/>
        <v>12500</v>
      </c>
      <c r="AY74" s="40" t="s">
        <v>281</v>
      </c>
    </row>
    <row r="75" spans="1:51" customFormat="1" ht="67.5">
      <c r="A75" s="35">
        <v>162337</v>
      </c>
      <c r="B75" s="64">
        <v>40494</v>
      </c>
      <c r="C75" s="19">
        <v>174563</v>
      </c>
      <c r="D75" s="32">
        <v>40481</v>
      </c>
      <c r="E75" s="35" t="s">
        <v>43</v>
      </c>
      <c r="F75" s="35" t="s">
        <v>44</v>
      </c>
      <c r="G75" s="29" t="s">
        <v>136</v>
      </c>
      <c r="H75" s="29" t="s">
        <v>123</v>
      </c>
      <c r="I75" s="29" t="s">
        <v>137</v>
      </c>
      <c r="J75" s="35"/>
      <c r="K75" s="35" t="s">
        <v>190</v>
      </c>
      <c r="L75" s="19">
        <v>1020723790</v>
      </c>
      <c r="M75" s="19" t="s">
        <v>249</v>
      </c>
      <c r="N75" s="37" t="s">
        <v>237</v>
      </c>
      <c r="O75" s="35"/>
      <c r="P75" s="35" t="s">
        <v>218</v>
      </c>
      <c r="Q75" s="35" t="s">
        <v>218</v>
      </c>
      <c r="R75" s="232">
        <v>33891</v>
      </c>
      <c r="S75" s="69" t="s">
        <v>219</v>
      </c>
      <c r="T75" s="33" t="s">
        <v>226</v>
      </c>
      <c r="U75" s="33" t="s">
        <v>252</v>
      </c>
      <c r="V75" s="254"/>
      <c r="W75" s="218"/>
      <c r="X75" s="218"/>
      <c r="Y75" s="35" t="s">
        <v>267</v>
      </c>
      <c r="Z75" s="35"/>
      <c r="AA75" s="35"/>
      <c r="AB75" s="35"/>
      <c r="AC75" s="35"/>
      <c r="AD75" s="64"/>
      <c r="AE75" s="35"/>
      <c r="AF75" s="35"/>
      <c r="AG75" s="39" t="s">
        <v>256</v>
      </c>
      <c r="AH75" s="35"/>
      <c r="AI75" s="39"/>
      <c r="AJ75" s="35"/>
      <c r="AK75" s="39" t="s">
        <v>255</v>
      </c>
      <c r="AL75" s="19"/>
      <c r="AM75" s="40" t="s">
        <v>274</v>
      </c>
      <c r="AN75" s="35">
        <v>602</v>
      </c>
      <c r="AO75" s="256">
        <v>141300</v>
      </c>
      <c r="AP75" s="22"/>
      <c r="AQ75" s="52" t="s">
        <v>316</v>
      </c>
      <c r="AR75" s="5"/>
      <c r="AS75" s="5"/>
      <c r="AT75" s="5"/>
      <c r="AU75" s="5"/>
      <c r="AV75" s="5"/>
      <c r="AW75" s="256"/>
      <c r="AX75" s="256">
        <f t="shared" si="1"/>
        <v>141300</v>
      </c>
      <c r="AY75" s="39" t="s">
        <v>283</v>
      </c>
    </row>
    <row r="76" spans="1:51" customFormat="1" ht="22.5">
      <c r="A76" s="35">
        <v>162337</v>
      </c>
      <c r="B76" s="64">
        <v>40494</v>
      </c>
      <c r="C76" s="19">
        <v>174564</v>
      </c>
      <c r="D76" s="32">
        <v>40481</v>
      </c>
      <c r="E76" s="35" t="s">
        <v>43</v>
      </c>
      <c r="F76" s="35" t="s">
        <v>44</v>
      </c>
      <c r="G76" s="29" t="s">
        <v>138</v>
      </c>
      <c r="H76" s="29"/>
      <c r="I76" s="29" t="s">
        <v>139</v>
      </c>
      <c r="J76" s="35"/>
      <c r="K76" s="35" t="s">
        <v>190</v>
      </c>
      <c r="L76" s="19">
        <v>1032436882</v>
      </c>
      <c r="M76" s="19" t="s">
        <v>249</v>
      </c>
      <c r="N76" s="37" t="s">
        <v>237</v>
      </c>
      <c r="O76" s="35"/>
      <c r="P76" s="35" t="s">
        <v>218</v>
      </c>
      <c r="Q76" s="35" t="s">
        <v>218</v>
      </c>
      <c r="R76" s="32">
        <v>36746</v>
      </c>
      <c r="S76" s="69" t="s">
        <v>219</v>
      </c>
      <c r="T76" s="33" t="s">
        <v>226</v>
      </c>
      <c r="U76" s="33" t="s">
        <v>252</v>
      </c>
      <c r="V76" s="254">
        <v>1025000</v>
      </c>
      <c r="W76" s="218">
        <v>0</v>
      </c>
      <c r="X76" s="218">
        <f>+V76-W76</f>
        <v>1025000</v>
      </c>
      <c r="Y76" s="51" t="s">
        <v>257</v>
      </c>
      <c r="Z76" s="53"/>
      <c r="AA76" s="53"/>
      <c r="AB76" s="53"/>
      <c r="AC76" s="51"/>
      <c r="AD76" s="220"/>
      <c r="AE76" s="35"/>
      <c r="AF76" s="35"/>
      <c r="AG76" s="39" t="s">
        <v>256</v>
      </c>
      <c r="AH76" s="35"/>
      <c r="AI76" s="35"/>
      <c r="AJ76" s="35"/>
      <c r="AK76" s="39" t="s">
        <v>255</v>
      </c>
      <c r="AL76" s="19"/>
      <c r="AM76" s="40" t="s">
        <v>245</v>
      </c>
      <c r="AN76" s="35">
        <v>889</v>
      </c>
      <c r="AO76" s="256"/>
      <c r="AP76" s="22"/>
      <c r="AQ76" s="54" t="s">
        <v>265</v>
      </c>
      <c r="AR76" s="5"/>
      <c r="AS76" s="5"/>
      <c r="AT76" s="5"/>
      <c r="AU76" s="5"/>
      <c r="AV76" s="5"/>
      <c r="AW76" s="256"/>
      <c r="AX76" s="256">
        <f t="shared" si="1"/>
        <v>0</v>
      </c>
      <c r="AY76" s="40"/>
    </row>
    <row r="77" spans="1:51" customFormat="1" ht="22.5">
      <c r="A77" s="35">
        <v>162337</v>
      </c>
      <c r="B77" s="64">
        <v>40494</v>
      </c>
      <c r="C77" s="19">
        <v>174564</v>
      </c>
      <c r="D77" s="32">
        <v>40481</v>
      </c>
      <c r="E77" s="35" t="s">
        <v>43</v>
      </c>
      <c r="F77" s="35" t="s">
        <v>44</v>
      </c>
      <c r="G77" s="29" t="s">
        <v>138</v>
      </c>
      <c r="H77" s="29"/>
      <c r="I77" s="29" t="s">
        <v>139</v>
      </c>
      <c r="J77" s="35"/>
      <c r="K77" s="35" t="s">
        <v>190</v>
      </c>
      <c r="L77" s="19">
        <v>1032436882</v>
      </c>
      <c r="M77" s="19" t="s">
        <v>249</v>
      </c>
      <c r="N77" s="37" t="s">
        <v>237</v>
      </c>
      <c r="O77" s="35"/>
      <c r="P77" s="35" t="s">
        <v>218</v>
      </c>
      <c r="Q77" s="35" t="s">
        <v>218</v>
      </c>
      <c r="R77" s="32">
        <v>36746</v>
      </c>
      <c r="S77" s="69" t="s">
        <v>219</v>
      </c>
      <c r="T77" s="33" t="s">
        <v>226</v>
      </c>
      <c r="U77" s="33" t="s">
        <v>252</v>
      </c>
      <c r="V77" s="254"/>
      <c r="W77" s="218"/>
      <c r="X77" s="218"/>
      <c r="Y77" s="51" t="s">
        <v>257</v>
      </c>
      <c r="Z77" s="53"/>
      <c r="AA77" s="53"/>
      <c r="AB77" s="53"/>
      <c r="AC77" s="51"/>
      <c r="AD77" s="220"/>
      <c r="AE77" s="35"/>
      <c r="AF77" s="35"/>
      <c r="AG77" s="39" t="s">
        <v>256</v>
      </c>
      <c r="AH77" s="35"/>
      <c r="AI77" s="35"/>
      <c r="AJ77" s="35"/>
      <c r="AK77" s="39" t="s">
        <v>255</v>
      </c>
      <c r="AL77" s="19"/>
      <c r="AM77" s="40" t="s">
        <v>274</v>
      </c>
      <c r="AN77" s="35">
        <v>888</v>
      </c>
      <c r="AO77" s="256"/>
      <c r="AP77" s="22"/>
      <c r="AQ77" s="52" t="s">
        <v>310</v>
      </c>
      <c r="AR77" s="5"/>
      <c r="AS77" s="5"/>
      <c r="AT77" s="5"/>
      <c r="AU77" s="5"/>
      <c r="AV77" s="5"/>
      <c r="AW77" s="256"/>
      <c r="AX77" s="256">
        <f t="shared" si="1"/>
        <v>0</v>
      </c>
      <c r="AY77" s="40"/>
    </row>
    <row r="78" spans="1:51" customFormat="1" ht="78.75">
      <c r="A78" s="35">
        <v>162337</v>
      </c>
      <c r="B78" s="64">
        <v>40494</v>
      </c>
      <c r="C78" s="19">
        <v>174565</v>
      </c>
      <c r="D78" s="32">
        <v>40481</v>
      </c>
      <c r="E78" s="35" t="s">
        <v>43</v>
      </c>
      <c r="F78" s="35" t="s">
        <v>44</v>
      </c>
      <c r="G78" s="29" t="s">
        <v>140</v>
      </c>
      <c r="H78" s="29"/>
      <c r="I78" s="29" t="s">
        <v>70</v>
      </c>
      <c r="J78" s="35" t="s">
        <v>95</v>
      </c>
      <c r="K78" s="35" t="s">
        <v>190</v>
      </c>
      <c r="L78" s="19">
        <v>1020723796</v>
      </c>
      <c r="M78" s="19" t="s">
        <v>249</v>
      </c>
      <c r="N78" s="37" t="s">
        <v>238</v>
      </c>
      <c r="O78" s="35"/>
      <c r="P78" s="35" t="s">
        <v>218</v>
      </c>
      <c r="Q78" s="35" t="s">
        <v>218</v>
      </c>
      <c r="R78" s="32">
        <v>34880</v>
      </c>
      <c r="S78" s="69" t="s">
        <v>219</v>
      </c>
      <c r="T78" s="33" t="s">
        <v>233</v>
      </c>
      <c r="U78" s="33" t="s">
        <v>252</v>
      </c>
      <c r="V78" s="254">
        <v>1025000</v>
      </c>
      <c r="W78" s="218">
        <v>0</v>
      </c>
      <c r="X78" s="218">
        <f>+V78-W78</f>
        <v>1025000</v>
      </c>
      <c r="Y78" s="35" t="s">
        <v>267</v>
      </c>
      <c r="Z78" s="35"/>
      <c r="AA78" s="35"/>
      <c r="AB78" s="35"/>
      <c r="AC78" s="35"/>
      <c r="AD78" s="64"/>
      <c r="AE78" s="35"/>
      <c r="AF78" s="35"/>
      <c r="AG78" s="39" t="s">
        <v>256</v>
      </c>
      <c r="AH78" s="35"/>
      <c r="AI78" s="35"/>
      <c r="AJ78" s="35"/>
      <c r="AK78" s="39" t="s">
        <v>255</v>
      </c>
      <c r="AL78" s="19"/>
      <c r="AM78" s="40" t="s">
        <v>245</v>
      </c>
      <c r="AN78" s="242" t="s">
        <v>323</v>
      </c>
      <c r="AO78" s="254">
        <v>1025000</v>
      </c>
      <c r="AP78" s="30"/>
      <c r="AQ78" s="52" t="s">
        <v>332</v>
      </c>
      <c r="AR78" s="5"/>
      <c r="AS78" s="5"/>
      <c r="AT78" s="5"/>
      <c r="AU78" s="5"/>
      <c r="AV78" s="5"/>
      <c r="AW78" s="256">
        <v>239169</v>
      </c>
      <c r="AX78" s="256">
        <f t="shared" si="1"/>
        <v>785831</v>
      </c>
      <c r="AY78" s="52" t="s">
        <v>353</v>
      </c>
    </row>
    <row r="79" spans="1:51" customFormat="1" ht="67.5">
      <c r="A79" s="35">
        <v>162337</v>
      </c>
      <c r="B79" s="64">
        <v>40494</v>
      </c>
      <c r="C79" s="19">
        <v>174565</v>
      </c>
      <c r="D79" s="32">
        <v>40481</v>
      </c>
      <c r="E79" s="35" t="s">
        <v>43</v>
      </c>
      <c r="F79" s="35" t="s">
        <v>44</v>
      </c>
      <c r="G79" s="29" t="s">
        <v>140</v>
      </c>
      <c r="H79" s="29"/>
      <c r="I79" s="29" t="s">
        <v>70</v>
      </c>
      <c r="J79" s="35" t="s">
        <v>95</v>
      </c>
      <c r="K79" s="35" t="s">
        <v>190</v>
      </c>
      <c r="L79" s="19">
        <v>1020723796</v>
      </c>
      <c r="M79" s="19" t="s">
        <v>249</v>
      </c>
      <c r="N79" s="37" t="s">
        <v>238</v>
      </c>
      <c r="O79" s="35"/>
      <c r="P79" s="35" t="s">
        <v>218</v>
      </c>
      <c r="Q79" s="35" t="s">
        <v>218</v>
      </c>
      <c r="R79" s="32">
        <v>34880</v>
      </c>
      <c r="S79" s="69" t="s">
        <v>219</v>
      </c>
      <c r="T79" s="33" t="s">
        <v>233</v>
      </c>
      <c r="U79" s="33" t="s">
        <v>252</v>
      </c>
      <c r="V79" s="254"/>
      <c r="W79" s="218"/>
      <c r="X79" s="218"/>
      <c r="Y79" s="35" t="s">
        <v>267</v>
      </c>
      <c r="Z79" s="35"/>
      <c r="AA79" s="35"/>
      <c r="AB79" s="35"/>
      <c r="AC79" s="35"/>
      <c r="AD79" s="64"/>
      <c r="AE79" s="35"/>
      <c r="AF79" s="35"/>
      <c r="AG79" s="39" t="s">
        <v>256</v>
      </c>
      <c r="AH79" s="35"/>
      <c r="AI79" s="35"/>
      <c r="AJ79" s="35"/>
      <c r="AK79" s="39" t="s">
        <v>255</v>
      </c>
      <c r="AL79" s="19"/>
      <c r="AM79" s="40" t="s">
        <v>274</v>
      </c>
      <c r="AN79" s="35">
        <v>602</v>
      </c>
      <c r="AO79" s="256">
        <v>141300</v>
      </c>
      <c r="AP79" s="22"/>
      <c r="AQ79" s="52" t="s">
        <v>316</v>
      </c>
      <c r="AR79" s="5"/>
      <c r="AS79" s="5"/>
      <c r="AT79" s="5"/>
      <c r="AU79" s="5"/>
      <c r="AV79" s="5"/>
      <c r="AW79" s="256"/>
      <c r="AX79" s="256">
        <f t="shared" si="1"/>
        <v>141300</v>
      </c>
      <c r="AY79" s="39" t="s">
        <v>283</v>
      </c>
    </row>
    <row r="80" spans="1:51" customFormat="1" ht="22.5">
      <c r="A80" s="35">
        <v>162337</v>
      </c>
      <c r="B80" s="64">
        <v>40494</v>
      </c>
      <c r="C80" s="19">
        <v>174566</v>
      </c>
      <c r="D80" s="32">
        <v>40481</v>
      </c>
      <c r="E80" s="35" t="s">
        <v>43</v>
      </c>
      <c r="F80" s="35" t="s">
        <v>44</v>
      </c>
      <c r="G80" s="29" t="s">
        <v>141</v>
      </c>
      <c r="H80" s="29"/>
      <c r="I80" s="29" t="s">
        <v>142</v>
      </c>
      <c r="J80" s="35" t="s">
        <v>143</v>
      </c>
      <c r="K80" s="35" t="s">
        <v>190</v>
      </c>
      <c r="L80" s="19">
        <v>296092</v>
      </c>
      <c r="M80" s="19" t="s">
        <v>249</v>
      </c>
      <c r="N80" s="37" t="s">
        <v>238</v>
      </c>
      <c r="O80" s="35"/>
      <c r="P80" s="35" t="s">
        <v>218</v>
      </c>
      <c r="Q80" s="35" t="s">
        <v>218</v>
      </c>
      <c r="R80" s="32">
        <v>30121</v>
      </c>
      <c r="S80" s="69" t="s">
        <v>219</v>
      </c>
      <c r="T80" s="33" t="s">
        <v>232</v>
      </c>
      <c r="U80" s="33" t="s">
        <v>252</v>
      </c>
      <c r="V80" s="254">
        <v>1025000</v>
      </c>
      <c r="W80" s="218">
        <v>0</v>
      </c>
      <c r="X80" s="218">
        <f>+V80-W80</f>
        <v>1025000</v>
      </c>
      <c r="Y80" s="35" t="s">
        <v>313</v>
      </c>
      <c r="Z80" s="53"/>
      <c r="AA80" s="53"/>
      <c r="AB80" s="35"/>
      <c r="AC80" s="48"/>
      <c r="AD80" s="220"/>
      <c r="AE80" s="222"/>
      <c r="AF80" s="222"/>
      <c r="AG80" s="39" t="s">
        <v>256</v>
      </c>
      <c r="AH80" s="35"/>
      <c r="AI80" s="35"/>
      <c r="AJ80" s="35"/>
      <c r="AK80" s="39" t="s">
        <v>255</v>
      </c>
      <c r="AL80" s="19"/>
      <c r="AM80" s="40" t="s">
        <v>245</v>
      </c>
      <c r="AN80" s="35">
        <v>816</v>
      </c>
      <c r="AO80" s="254">
        <v>1025000</v>
      </c>
      <c r="AP80" s="30"/>
      <c r="AQ80" s="240" t="s">
        <v>333</v>
      </c>
      <c r="AR80" s="5"/>
      <c r="AS80" s="5"/>
      <c r="AT80" s="5"/>
      <c r="AU80" s="5"/>
      <c r="AV80" s="5"/>
      <c r="AW80" s="256"/>
      <c r="AX80" s="256">
        <f t="shared" si="1"/>
        <v>1025000</v>
      </c>
      <c r="AY80" s="40" t="s">
        <v>344</v>
      </c>
    </row>
    <row r="81" spans="1:51" customFormat="1" ht="22.5">
      <c r="A81" s="35">
        <v>162337</v>
      </c>
      <c r="B81" s="64">
        <v>40494</v>
      </c>
      <c r="C81" s="19">
        <v>174566</v>
      </c>
      <c r="D81" s="32">
        <v>40481</v>
      </c>
      <c r="E81" s="35" t="s">
        <v>43</v>
      </c>
      <c r="F81" s="35" t="s">
        <v>44</v>
      </c>
      <c r="G81" s="29" t="s">
        <v>141</v>
      </c>
      <c r="H81" s="29"/>
      <c r="I81" s="29" t="s">
        <v>142</v>
      </c>
      <c r="J81" s="35" t="s">
        <v>143</v>
      </c>
      <c r="K81" s="35" t="s">
        <v>190</v>
      </c>
      <c r="L81" s="19">
        <v>296092</v>
      </c>
      <c r="M81" s="19" t="s">
        <v>249</v>
      </c>
      <c r="N81" s="37" t="s">
        <v>238</v>
      </c>
      <c r="O81" s="35"/>
      <c r="P81" s="35" t="s">
        <v>218</v>
      </c>
      <c r="Q81" s="35" t="s">
        <v>218</v>
      </c>
      <c r="R81" s="32">
        <v>30121</v>
      </c>
      <c r="S81" s="69" t="s">
        <v>219</v>
      </c>
      <c r="T81" s="33" t="s">
        <v>232</v>
      </c>
      <c r="U81" s="33" t="s">
        <v>252</v>
      </c>
      <c r="V81" s="254"/>
      <c r="W81" s="218"/>
      <c r="X81" s="218"/>
      <c r="Y81" s="35" t="s">
        <v>313</v>
      </c>
      <c r="Z81" s="53"/>
      <c r="AA81" s="53"/>
      <c r="AB81" s="35"/>
      <c r="AC81" s="48"/>
      <c r="AD81" s="220"/>
      <c r="AE81" s="222"/>
      <c r="AF81" s="222"/>
      <c r="AG81" s="39" t="s">
        <v>256</v>
      </c>
      <c r="AH81" s="35"/>
      <c r="AI81" s="35"/>
      <c r="AJ81" s="35"/>
      <c r="AK81" s="39" t="s">
        <v>255</v>
      </c>
      <c r="AL81" s="19"/>
      <c r="AM81" s="40" t="s">
        <v>274</v>
      </c>
      <c r="AN81" s="35">
        <v>888</v>
      </c>
      <c r="AO81" s="256"/>
      <c r="AP81" s="22"/>
      <c r="AQ81" s="52" t="s">
        <v>310</v>
      </c>
      <c r="AR81" s="5"/>
      <c r="AS81" s="5"/>
      <c r="AT81" s="5"/>
      <c r="AU81" s="5"/>
      <c r="AV81" s="5"/>
      <c r="AW81" s="256"/>
      <c r="AX81" s="256">
        <f t="shared" si="1"/>
        <v>0</v>
      </c>
      <c r="AY81" s="40"/>
    </row>
    <row r="82" spans="1:51" customFormat="1" ht="22.5">
      <c r="A82" s="35">
        <v>162337</v>
      </c>
      <c r="B82" s="64">
        <v>40494</v>
      </c>
      <c r="C82" s="19">
        <v>174567</v>
      </c>
      <c r="D82" s="32">
        <v>40481</v>
      </c>
      <c r="E82" s="35" t="s">
        <v>43</v>
      </c>
      <c r="F82" s="35" t="s">
        <v>44</v>
      </c>
      <c r="G82" s="29" t="s">
        <v>144</v>
      </c>
      <c r="H82" s="29"/>
      <c r="I82" s="29" t="s">
        <v>145</v>
      </c>
      <c r="J82" s="35"/>
      <c r="K82" s="35" t="s">
        <v>190</v>
      </c>
      <c r="L82" s="19">
        <v>1020723863</v>
      </c>
      <c r="M82" s="19" t="s">
        <v>249</v>
      </c>
      <c r="N82" s="37" t="s">
        <v>237</v>
      </c>
      <c r="O82" s="35"/>
      <c r="P82" s="35" t="s">
        <v>218</v>
      </c>
      <c r="Q82" s="35" t="s">
        <v>218</v>
      </c>
      <c r="R82" s="32">
        <v>34982</v>
      </c>
      <c r="S82" s="69" t="s">
        <v>219</v>
      </c>
      <c r="T82" s="33" t="s">
        <v>226</v>
      </c>
      <c r="U82" s="33" t="s">
        <v>252</v>
      </c>
      <c r="V82" s="254">
        <v>1025000</v>
      </c>
      <c r="W82" s="218">
        <v>0</v>
      </c>
      <c r="X82" s="218">
        <f>+V82-W82</f>
        <v>1025000</v>
      </c>
      <c r="Y82" s="35" t="s">
        <v>267</v>
      </c>
      <c r="Z82" s="35"/>
      <c r="AA82" s="35"/>
      <c r="AB82" s="35"/>
      <c r="AC82" s="35"/>
      <c r="AD82" s="64"/>
      <c r="AE82" s="35"/>
      <c r="AF82" s="35"/>
      <c r="AG82" s="39" t="s">
        <v>256</v>
      </c>
      <c r="AH82" s="35"/>
      <c r="AI82" s="35"/>
      <c r="AJ82" s="35"/>
      <c r="AK82" s="39" t="s">
        <v>255</v>
      </c>
      <c r="AL82" s="19"/>
      <c r="AM82" s="40" t="s">
        <v>245</v>
      </c>
      <c r="AN82" s="35">
        <v>816</v>
      </c>
      <c r="AO82" s="254">
        <v>12500</v>
      </c>
      <c r="AP82" s="30"/>
      <c r="AQ82" s="52"/>
      <c r="AR82" s="5"/>
      <c r="AS82" s="5"/>
      <c r="AT82" s="5"/>
      <c r="AU82" s="5"/>
      <c r="AV82" s="5"/>
      <c r="AW82" s="256"/>
      <c r="AX82" s="256">
        <f t="shared" si="1"/>
        <v>12500</v>
      </c>
      <c r="AY82" s="40" t="s">
        <v>281</v>
      </c>
    </row>
    <row r="83" spans="1:51" customFormat="1" ht="67.5">
      <c r="A83" s="35">
        <v>162337</v>
      </c>
      <c r="B83" s="64">
        <v>40494</v>
      </c>
      <c r="C83" s="19">
        <v>174567</v>
      </c>
      <c r="D83" s="32">
        <v>40481</v>
      </c>
      <c r="E83" s="35" t="s">
        <v>43</v>
      </c>
      <c r="F83" s="35" t="s">
        <v>44</v>
      </c>
      <c r="G83" s="29" t="s">
        <v>144</v>
      </c>
      <c r="H83" s="29"/>
      <c r="I83" s="29" t="s">
        <v>145</v>
      </c>
      <c r="J83" s="35"/>
      <c r="K83" s="35" t="s">
        <v>190</v>
      </c>
      <c r="L83" s="19">
        <v>1020723863</v>
      </c>
      <c r="M83" s="19" t="s">
        <v>249</v>
      </c>
      <c r="N83" s="37" t="s">
        <v>237</v>
      </c>
      <c r="O83" s="35"/>
      <c r="P83" s="35" t="s">
        <v>218</v>
      </c>
      <c r="Q83" s="35" t="s">
        <v>218</v>
      </c>
      <c r="R83" s="32">
        <v>34982</v>
      </c>
      <c r="S83" s="69" t="s">
        <v>219</v>
      </c>
      <c r="T83" s="33" t="s">
        <v>226</v>
      </c>
      <c r="U83" s="33" t="s">
        <v>252</v>
      </c>
      <c r="V83" s="254"/>
      <c r="W83" s="218"/>
      <c r="X83" s="218"/>
      <c r="Y83" s="35" t="s">
        <v>267</v>
      </c>
      <c r="Z83" s="35"/>
      <c r="AA83" s="35"/>
      <c r="AB83" s="35"/>
      <c r="AC83" s="35"/>
      <c r="AD83" s="64"/>
      <c r="AE83" s="35"/>
      <c r="AF83" s="35"/>
      <c r="AG83" s="39" t="s">
        <v>256</v>
      </c>
      <c r="AH83" s="35"/>
      <c r="AI83" s="35"/>
      <c r="AJ83" s="35"/>
      <c r="AK83" s="39" t="s">
        <v>255</v>
      </c>
      <c r="AL83" s="19"/>
      <c r="AM83" s="40" t="s">
        <v>274</v>
      </c>
      <c r="AN83" s="35">
        <v>602</v>
      </c>
      <c r="AO83" s="256">
        <v>141300</v>
      </c>
      <c r="AP83" s="22"/>
      <c r="AQ83" s="52" t="s">
        <v>316</v>
      </c>
      <c r="AR83" s="5"/>
      <c r="AS83" s="5"/>
      <c r="AT83" s="5"/>
      <c r="AU83" s="5"/>
      <c r="AV83" s="5"/>
      <c r="AW83" s="256"/>
      <c r="AX83" s="256">
        <f t="shared" si="1"/>
        <v>141300</v>
      </c>
      <c r="AY83" s="39" t="s">
        <v>283</v>
      </c>
    </row>
    <row r="84" spans="1:51" customFormat="1" ht="45">
      <c r="A84" s="35">
        <v>162337</v>
      </c>
      <c r="B84" s="64">
        <v>40494</v>
      </c>
      <c r="C84" s="19">
        <v>174568</v>
      </c>
      <c r="D84" s="32">
        <v>40481</v>
      </c>
      <c r="E84" s="35" t="s">
        <v>43</v>
      </c>
      <c r="F84" s="35" t="s">
        <v>44</v>
      </c>
      <c r="G84" s="29" t="s">
        <v>146</v>
      </c>
      <c r="H84" s="29" t="s">
        <v>147</v>
      </c>
      <c r="I84" s="29" t="s">
        <v>148</v>
      </c>
      <c r="J84" s="35" t="s">
        <v>149</v>
      </c>
      <c r="K84" s="35" t="s">
        <v>190</v>
      </c>
      <c r="L84" s="19">
        <v>185830</v>
      </c>
      <c r="M84" s="19" t="s">
        <v>249</v>
      </c>
      <c r="N84" s="37" t="s">
        <v>238</v>
      </c>
      <c r="O84" s="35"/>
      <c r="P84" s="35" t="s">
        <v>218</v>
      </c>
      <c r="Q84" s="35" t="s">
        <v>218</v>
      </c>
      <c r="R84" s="32">
        <v>39905</v>
      </c>
      <c r="S84" s="69" t="s">
        <v>219</v>
      </c>
      <c r="T84" s="33" t="s">
        <v>220</v>
      </c>
      <c r="U84" s="33" t="s">
        <v>252</v>
      </c>
      <c r="V84" s="254">
        <v>1025000</v>
      </c>
      <c r="W84" s="218">
        <v>0</v>
      </c>
      <c r="X84" s="218">
        <f>+V84-W84</f>
        <v>1025000</v>
      </c>
      <c r="Y84" s="35" t="s">
        <v>267</v>
      </c>
      <c r="Z84" s="35"/>
      <c r="AA84" s="35"/>
      <c r="AB84" s="35"/>
      <c r="AC84" s="35"/>
      <c r="AD84" s="64"/>
      <c r="AE84" s="35"/>
      <c r="AF84" s="35"/>
      <c r="AG84" s="39" t="s">
        <v>256</v>
      </c>
      <c r="AH84" s="35"/>
      <c r="AI84" s="35"/>
      <c r="AJ84" s="35"/>
      <c r="AK84" s="39" t="s">
        <v>255</v>
      </c>
      <c r="AL84" s="19"/>
      <c r="AM84" s="40" t="s">
        <v>245</v>
      </c>
      <c r="AN84" s="242" t="s">
        <v>323</v>
      </c>
      <c r="AO84" s="254">
        <v>1025000</v>
      </c>
      <c r="AP84" s="30"/>
      <c r="AQ84" s="52" t="s">
        <v>334</v>
      </c>
      <c r="AR84" s="5"/>
      <c r="AS84" s="5"/>
      <c r="AT84" s="5"/>
      <c r="AU84" s="5"/>
      <c r="AV84" s="5"/>
      <c r="AW84" s="256"/>
      <c r="AX84" s="256">
        <f t="shared" si="1"/>
        <v>1025000</v>
      </c>
      <c r="AY84" s="52" t="s">
        <v>354</v>
      </c>
    </row>
    <row r="85" spans="1:51" customFormat="1" ht="67.5">
      <c r="A85" s="35">
        <v>162337</v>
      </c>
      <c r="B85" s="64">
        <v>40494</v>
      </c>
      <c r="C85" s="19">
        <v>174568</v>
      </c>
      <c r="D85" s="32">
        <v>40481</v>
      </c>
      <c r="E85" s="35" t="s">
        <v>43</v>
      </c>
      <c r="F85" s="35" t="s">
        <v>44</v>
      </c>
      <c r="G85" s="29" t="s">
        <v>146</v>
      </c>
      <c r="H85" s="29" t="s">
        <v>147</v>
      </c>
      <c r="I85" s="29" t="s">
        <v>148</v>
      </c>
      <c r="J85" s="35" t="s">
        <v>149</v>
      </c>
      <c r="K85" s="35" t="s">
        <v>190</v>
      </c>
      <c r="L85" s="19">
        <v>185830</v>
      </c>
      <c r="M85" s="19" t="s">
        <v>249</v>
      </c>
      <c r="N85" s="37" t="s">
        <v>238</v>
      </c>
      <c r="O85" s="35"/>
      <c r="P85" s="35" t="s">
        <v>218</v>
      </c>
      <c r="Q85" s="35" t="s">
        <v>218</v>
      </c>
      <c r="R85" s="32">
        <v>39905</v>
      </c>
      <c r="S85" s="69" t="s">
        <v>219</v>
      </c>
      <c r="T85" s="33" t="s">
        <v>220</v>
      </c>
      <c r="U85" s="33" t="s">
        <v>252</v>
      </c>
      <c r="V85" s="254"/>
      <c r="W85" s="218"/>
      <c r="X85" s="218"/>
      <c r="Y85" s="35" t="s">
        <v>267</v>
      </c>
      <c r="Z85" s="35"/>
      <c r="AA85" s="35"/>
      <c r="AB85" s="35"/>
      <c r="AC85" s="35"/>
      <c r="AD85" s="64"/>
      <c r="AE85" s="35"/>
      <c r="AF85" s="35"/>
      <c r="AG85" s="39" t="s">
        <v>256</v>
      </c>
      <c r="AH85" s="35"/>
      <c r="AI85" s="35"/>
      <c r="AJ85" s="35"/>
      <c r="AK85" s="39" t="s">
        <v>255</v>
      </c>
      <c r="AL85" s="19"/>
      <c r="AM85" s="40" t="s">
        <v>274</v>
      </c>
      <c r="AN85" s="35">
        <v>602</v>
      </c>
      <c r="AO85" s="256">
        <v>141300</v>
      </c>
      <c r="AP85" s="22"/>
      <c r="AQ85" s="52" t="s">
        <v>316</v>
      </c>
      <c r="AR85" s="5"/>
      <c r="AS85" s="5"/>
      <c r="AT85" s="5"/>
      <c r="AU85" s="5"/>
      <c r="AV85" s="5"/>
      <c r="AW85" s="256"/>
      <c r="AX85" s="256">
        <f t="shared" si="1"/>
        <v>141300</v>
      </c>
      <c r="AY85" s="39" t="s">
        <v>283</v>
      </c>
    </row>
    <row r="86" spans="1:51" customFormat="1" ht="22.5">
      <c r="A86" s="35">
        <v>162337</v>
      </c>
      <c r="B86" s="64">
        <v>40494</v>
      </c>
      <c r="C86" s="19">
        <v>174569</v>
      </c>
      <c r="D86" s="32">
        <v>40481</v>
      </c>
      <c r="E86" s="35" t="s">
        <v>43</v>
      </c>
      <c r="F86" s="35" t="s">
        <v>44</v>
      </c>
      <c r="G86" s="29" t="s">
        <v>150</v>
      </c>
      <c r="H86" s="29"/>
      <c r="I86" s="29" t="s">
        <v>51</v>
      </c>
      <c r="J86" s="35" t="s">
        <v>151</v>
      </c>
      <c r="K86" s="35" t="s">
        <v>190</v>
      </c>
      <c r="L86" s="19">
        <v>52514304</v>
      </c>
      <c r="M86" s="19" t="s">
        <v>249</v>
      </c>
      <c r="N86" s="37" t="s">
        <v>237</v>
      </c>
      <c r="O86" s="35"/>
      <c r="P86" s="35" t="s">
        <v>218</v>
      </c>
      <c r="Q86" s="35" t="s">
        <v>218</v>
      </c>
      <c r="R86" s="32">
        <v>39905</v>
      </c>
      <c r="S86" s="69" t="s">
        <v>219</v>
      </c>
      <c r="T86" s="33" t="s">
        <v>226</v>
      </c>
      <c r="U86" s="33" t="s">
        <v>240</v>
      </c>
      <c r="V86" s="254">
        <v>1025000</v>
      </c>
      <c r="W86" s="218">
        <v>0</v>
      </c>
      <c r="X86" s="218">
        <f>+V86-W86</f>
        <v>1025000</v>
      </c>
      <c r="Y86" s="35" t="s">
        <v>257</v>
      </c>
      <c r="Z86" s="35"/>
      <c r="AA86" s="35"/>
      <c r="AB86" s="35"/>
      <c r="AC86" s="35"/>
      <c r="AD86" s="64"/>
      <c r="AE86" s="35"/>
      <c r="AF86" s="35"/>
      <c r="AG86" s="39" t="s">
        <v>256</v>
      </c>
      <c r="AH86" s="35"/>
      <c r="AI86" s="35"/>
      <c r="AJ86" s="35"/>
      <c r="AK86" s="39" t="s">
        <v>255</v>
      </c>
      <c r="AL86" s="19"/>
      <c r="AM86" s="40" t="s">
        <v>245</v>
      </c>
      <c r="AN86" s="35">
        <v>889</v>
      </c>
      <c r="AO86" s="256"/>
      <c r="AP86" s="22"/>
      <c r="AQ86" s="54" t="s">
        <v>265</v>
      </c>
      <c r="AR86" s="5"/>
      <c r="AS86" s="5"/>
      <c r="AT86" s="5"/>
      <c r="AU86" s="5"/>
      <c r="AV86" s="5"/>
      <c r="AW86" s="256"/>
      <c r="AX86" s="256">
        <f t="shared" si="1"/>
        <v>0</v>
      </c>
      <c r="AY86" s="40"/>
    </row>
    <row r="87" spans="1:51" customFormat="1" ht="22.5">
      <c r="A87" s="35">
        <v>162337</v>
      </c>
      <c r="B87" s="64">
        <v>40494</v>
      </c>
      <c r="C87" s="19">
        <v>174569</v>
      </c>
      <c r="D87" s="32">
        <v>40481</v>
      </c>
      <c r="E87" s="35" t="s">
        <v>43</v>
      </c>
      <c r="F87" s="35" t="s">
        <v>44</v>
      </c>
      <c r="G87" s="29" t="s">
        <v>150</v>
      </c>
      <c r="H87" s="29"/>
      <c r="I87" s="29" t="s">
        <v>51</v>
      </c>
      <c r="J87" s="35" t="s">
        <v>151</v>
      </c>
      <c r="K87" s="35" t="s">
        <v>190</v>
      </c>
      <c r="L87" s="19">
        <v>52514304</v>
      </c>
      <c r="M87" s="19" t="s">
        <v>249</v>
      </c>
      <c r="N87" s="37" t="s">
        <v>237</v>
      </c>
      <c r="O87" s="35"/>
      <c r="P87" s="35" t="s">
        <v>218</v>
      </c>
      <c r="Q87" s="35" t="s">
        <v>218</v>
      </c>
      <c r="R87" s="32">
        <v>39905</v>
      </c>
      <c r="S87" s="69" t="s">
        <v>219</v>
      </c>
      <c r="T87" s="33" t="s">
        <v>226</v>
      </c>
      <c r="U87" s="33" t="s">
        <v>240</v>
      </c>
      <c r="V87" s="254"/>
      <c r="W87" s="218"/>
      <c r="X87" s="218"/>
      <c r="Y87" s="35" t="s">
        <v>257</v>
      </c>
      <c r="Z87" s="35"/>
      <c r="AA87" s="35"/>
      <c r="AB87" s="35"/>
      <c r="AC87" s="35"/>
      <c r="AD87" s="64"/>
      <c r="AE87" s="35"/>
      <c r="AF87" s="35"/>
      <c r="AG87" s="39" t="s">
        <v>256</v>
      </c>
      <c r="AH87" s="35"/>
      <c r="AI87" s="35"/>
      <c r="AJ87" s="35"/>
      <c r="AK87" s="39" t="s">
        <v>255</v>
      </c>
      <c r="AL87" s="19"/>
      <c r="AM87" s="40" t="s">
        <v>274</v>
      </c>
      <c r="AN87" s="35">
        <v>888</v>
      </c>
      <c r="AO87" s="256"/>
      <c r="AP87" s="22"/>
      <c r="AQ87" s="52" t="s">
        <v>310</v>
      </c>
      <c r="AR87" s="5"/>
      <c r="AS87" s="5"/>
      <c r="AT87" s="5"/>
      <c r="AU87" s="5"/>
      <c r="AV87" s="5"/>
      <c r="AW87" s="256"/>
      <c r="AX87" s="256">
        <f t="shared" si="1"/>
        <v>0</v>
      </c>
      <c r="AY87" s="40"/>
    </row>
    <row r="88" spans="1:51" customFormat="1" ht="22.5">
      <c r="A88" s="35">
        <v>162337</v>
      </c>
      <c r="B88" s="64">
        <v>40494</v>
      </c>
      <c r="C88" s="19">
        <v>174570</v>
      </c>
      <c r="D88" s="32">
        <v>40481</v>
      </c>
      <c r="E88" s="35" t="s">
        <v>43</v>
      </c>
      <c r="F88" s="35" t="s">
        <v>44</v>
      </c>
      <c r="G88" s="29" t="s">
        <v>152</v>
      </c>
      <c r="H88" s="29"/>
      <c r="I88" s="29" t="s">
        <v>153</v>
      </c>
      <c r="J88" s="35"/>
      <c r="K88" s="35" t="s">
        <v>190</v>
      </c>
      <c r="L88" s="19">
        <v>1032437011</v>
      </c>
      <c r="M88" s="19" t="s">
        <v>249</v>
      </c>
      <c r="N88" s="37" t="s">
        <v>237</v>
      </c>
      <c r="O88" s="35"/>
      <c r="P88" s="35" t="s">
        <v>218</v>
      </c>
      <c r="Q88" s="35" t="s">
        <v>218</v>
      </c>
      <c r="R88" s="32">
        <v>38988</v>
      </c>
      <c r="S88" s="69" t="s">
        <v>219</v>
      </c>
      <c r="T88" s="33" t="s">
        <v>226</v>
      </c>
      <c r="U88" s="33" t="s">
        <v>240</v>
      </c>
      <c r="V88" s="254">
        <v>1025000</v>
      </c>
      <c r="W88" s="218">
        <v>0</v>
      </c>
      <c r="X88" s="218">
        <f>+V88-W88</f>
        <v>1025000</v>
      </c>
      <c r="Y88" s="53" t="s">
        <v>257</v>
      </c>
      <c r="Z88" s="35"/>
      <c r="AA88" s="35"/>
      <c r="AB88" s="35"/>
      <c r="AC88" s="35"/>
      <c r="AD88" s="64"/>
      <c r="AE88" s="35"/>
      <c r="AF88" s="35"/>
      <c r="AG88" s="39" t="s">
        <v>256</v>
      </c>
      <c r="AH88" s="35"/>
      <c r="AI88" s="35"/>
      <c r="AJ88" s="35"/>
      <c r="AK88" s="39" t="s">
        <v>255</v>
      </c>
      <c r="AL88" s="19"/>
      <c r="AM88" s="40" t="s">
        <v>245</v>
      </c>
      <c r="AN88" s="35">
        <v>889</v>
      </c>
      <c r="AO88" s="256"/>
      <c r="AP88" s="22"/>
      <c r="AQ88" s="54" t="s">
        <v>265</v>
      </c>
      <c r="AR88" s="5"/>
      <c r="AS88" s="5"/>
      <c r="AT88" s="5"/>
      <c r="AU88" s="5"/>
      <c r="AV88" s="5"/>
      <c r="AW88" s="256"/>
      <c r="AX88" s="256">
        <f t="shared" si="1"/>
        <v>0</v>
      </c>
      <c r="AY88" s="40"/>
    </row>
    <row r="89" spans="1:51" customFormat="1" ht="22.5">
      <c r="A89" s="35">
        <v>162337</v>
      </c>
      <c r="B89" s="64">
        <v>40494</v>
      </c>
      <c r="C89" s="19">
        <v>174570</v>
      </c>
      <c r="D89" s="32">
        <v>40481</v>
      </c>
      <c r="E89" s="35" t="s">
        <v>43</v>
      </c>
      <c r="F89" s="35" t="s">
        <v>44</v>
      </c>
      <c r="G89" s="29" t="s">
        <v>152</v>
      </c>
      <c r="H89" s="29"/>
      <c r="I89" s="29" t="s">
        <v>153</v>
      </c>
      <c r="J89" s="35"/>
      <c r="K89" s="35" t="s">
        <v>190</v>
      </c>
      <c r="L89" s="19">
        <v>1032437011</v>
      </c>
      <c r="M89" s="19" t="s">
        <v>249</v>
      </c>
      <c r="N89" s="37" t="s">
        <v>237</v>
      </c>
      <c r="O89" s="35"/>
      <c r="P89" s="35" t="s">
        <v>218</v>
      </c>
      <c r="Q89" s="35" t="s">
        <v>218</v>
      </c>
      <c r="R89" s="32">
        <v>38988</v>
      </c>
      <c r="S89" s="69" t="s">
        <v>219</v>
      </c>
      <c r="T89" s="33" t="s">
        <v>226</v>
      </c>
      <c r="U89" s="33" t="s">
        <v>240</v>
      </c>
      <c r="V89" s="254"/>
      <c r="W89" s="218"/>
      <c r="X89" s="218"/>
      <c r="Y89" s="53" t="s">
        <v>257</v>
      </c>
      <c r="Z89" s="35"/>
      <c r="AA89" s="35"/>
      <c r="AB89" s="35"/>
      <c r="AC89" s="35"/>
      <c r="AD89" s="64"/>
      <c r="AE89" s="35"/>
      <c r="AF89" s="35"/>
      <c r="AG89" s="39" t="s">
        <v>256</v>
      </c>
      <c r="AH89" s="35"/>
      <c r="AI89" s="35"/>
      <c r="AJ89" s="35"/>
      <c r="AK89" s="39" t="s">
        <v>255</v>
      </c>
      <c r="AL89" s="19"/>
      <c r="AM89" s="40" t="s">
        <v>274</v>
      </c>
      <c r="AN89" s="35">
        <v>888</v>
      </c>
      <c r="AO89" s="256"/>
      <c r="AP89" s="22"/>
      <c r="AQ89" s="52" t="s">
        <v>310</v>
      </c>
      <c r="AR89" s="5"/>
      <c r="AS89" s="5"/>
      <c r="AT89" s="5"/>
      <c r="AU89" s="5"/>
      <c r="AV89" s="5"/>
      <c r="AW89" s="256"/>
      <c r="AX89" s="256">
        <f t="shared" si="1"/>
        <v>0</v>
      </c>
      <c r="AY89" s="40"/>
    </row>
    <row r="90" spans="1:51" customFormat="1" ht="22.5">
      <c r="A90" s="35">
        <v>162337</v>
      </c>
      <c r="B90" s="64">
        <v>40494</v>
      </c>
      <c r="C90" s="19">
        <v>174571</v>
      </c>
      <c r="D90" s="32">
        <v>40481</v>
      </c>
      <c r="E90" s="35" t="s">
        <v>43</v>
      </c>
      <c r="F90" s="35" t="s">
        <v>44</v>
      </c>
      <c r="G90" s="29" t="s">
        <v>154</v>
      </c>
      <c r="H90" s="29"/>
      <c r="I90" s="29" t="s">
        <v>155</v>
      </c>
      <c r="J90" s="35"/>
      <c r="K90" s="35" t="s">
        <v>190</v>
      </c>
      <c r="L90" s="19">
        <v>1032437013</v>
      </c>
      <c r="M90" s="19" t="s">
        <v>249</v>
      </c>
      <c r="N90" s="37" t="s">
        <v>237</v>
      </c>
      <c r="O90" s="35"/>
      <c r="P90" s="35" t="s">
        <v>218</v>
      </c>
      <c r="Q90" s="35" t="s">
        <v>218</v>
      </c>
      <c r="R90" s="32">
        <v>34615</v>
      </c>
      <c r="S90" s="69" t="s">
        <v>219</v>
      </c>
      <c r="T90" s="33" t="s">
        <v>220</v>
      </c>
      <c r="U90" s="33" t="s">
        <v>252</v>
      </c>
      <c r="V90" s="254">
        <v>1025000</v>
      </c>
      <c r="W90" s="218">
        <v>0</v>
      </c>
      <c r="X90" s="218">
        <f>+V90-W90</f>
        <v>1025000</v>
      </c>
      <c r="Y90" s="53" t="s">
        <v>257</v>
      </c>
      <c r="Z90" s="35"/>
      <c r="AA90" s="35"/>
      <c r="AB90" s="35"/>
      <c r="AC90" s="222"/>
      <c r="AD90" s="220"/>
      <c r="AE90" s="35"/>
      <c r="AF90" s="35"/>
      <c r="AG90" s="39" t="s">
        <v>256</v>
      </c>
      <c r="AH90" s="35"/>
      <c r="AI90" s="35"/>
      <c r="AJ90" s="35"/>
      <c r="AK90" s="39" t="s">
        <v>255</v>
      </c>
      <c r="AL90" s="19"/>
      <c r="AM90" s="40" t="s">
        <v>245</v>
      </c>
      <c r="AN90" s="35">
        <v>889</v>
      </c>
      <c r="AO90" s="256"/>
      <c r="AP90" s="22"/>
      <c r="AQ90" s="54" t="s">
        <v>265</v>
      </c>
      <c r="AR90" s="5"/>
      <c r="AS90" s="5"/>
      <c r="AT90" s="5"/>
      <c r="AU90" s="5"/>
      <c r="AV90" s="5"/>
      <c r="AW90" s="256"/>
      <c r="AX90" s="256">
        <f t="shared" si="1"/>
        <v>0</v>
      </c>
      <c r="AY90" s="40"/>
    </row>
    <row r="91" spans="1:51" customFormat="1" ht="22.5">
      <c r="A91" s="35">
        <v>162337</v>
      </c>
      <c r="B91" s="64">
        <v>40494</v>
      </c>
      <c r="C91" s="19">
        <v>174571</v>
      </c>
      <c r="D91" s="32">
        <v>40481</v>
      </c>
      <c r="E91" s="35" t="s">
        <v>43</v>
      </c>
      <c r="F91" s="35" t="s">
        <v>44</v>
      </c>
      <c r="G91" s="29" t="s">
        <v>154</v>
      </c>
      <c r="H91" s="29"/>
      <c r="I91" s="29" t="s">
        <v>155</v>
      </c>
      <c r="J91" s="35"/>
      <c r="K91" s="35" t="s">
        <v>190</v>
      </c>
      <c r="L91" s="19">
        <v>1032437013</v>
      </c>
      <c r="M91" s="19" t="s">
        <v>249</v>
      </c>
      <c r="N91" s="37" t="s">
        <v>237</v>
      </c>
      <c r="O91" s="35"/>
      <c r="P91" s="35" t="s">
        <v>218</v>
      </c>
      <c r="Q91" s="35" t="s">
        <v>218</v>
      </c>
      <c r="R91" s="32">
        <v>34615</v>
      </c>
      <c r="S91" s="69" t="s">
        <v>219</v>
      </c>
      <c r="T91" s="33" t="s">
        <v>220</v>
      </c>
      <c r="U91" s="33" t="s">
        <v>252</v>
      </c>
      <c r="V91" s="254"/>
      <c r="W91" s="218"/>
      <c r="X91" s="218"/>
      <c r="Y91" s="53" t="s">
        <v>257</v>
      </c>
      <c r="Z91" s="35"/>
      <c r="AA91" s="35"/>
      <c r="AB91" s="35"/>
      <c r="AC91" s="222"/>
      <c r="AD91" s="220"/>
      <c r="AE91" s="35"/>
      <c r="AF91" s="35"/>
      <c r="AG91" s="39" t="s">
        <v>256</v>
      </c>
      <c r="AH91" s="35"/>
      <c r="AI91" s="35"/>
      <c r="AJ91" s="35"/>
      <c r="AK91" s="39" t="s">
        <v>255</v>
      </c>
      <c r="AL91" s="19"/>
      <c r="AM91" s="40" t="s">
        <v>274</v>
      </c>
      <c r="AN91" s="35">
        <v>888</v>
      </c>
      <c r="AO91" s="256"/>
      <c r="AP91" s="22"/>
      <c r="AQ91" s="52" t="s">
        <v>310</v>
      </c>
      <c r="AR91" s="5"/>
      <c r="AS91" s="5"/>
      <c r="AT91" s="5"/>
      <c r="AU91" s="5"/>
      <c r="AV91" s="5"/>
      <c r="AW91" s="256"/>
      <c r="AX91" s="256">
        <f t="shared" si="1"/>
        <v>0</v>
      </c>
      <c r="AY91" s="40"/>
    </row>
    <row r="92" spans="1:51" customFormat="1" ht="22.5">
      <c r="A92" s="35">
        <v>162337</v>
      </c>
      <c r="B92" s="64">
        <v>40494</v>
      </c>
      <c r="C92" s="19">
        <v>174572</v>
      </c>
      <c r="D92" s="32">
        <v>40481</v>
      </c>
      <c r="E92" s="35" t="s">
        <v>43</v>
      </c>
      <c r="F92" s="35" t="s">
        <v>44</v>
      </c>
      <c r="G92" s="29" t="s">
        <v>156</v>
      </c>
      <c r="H92" s="29"/>
      <c r="I92" s="29" t="s">
        <v>87</v>
      </c>
      <c r="J92" s="35"/>
      <c r="K92" s="35" t="s">
        <v>190</v>
      </c>
      <c r="L92" s="19">
        <v>1020723791</v>
      </c>
      <c r="M92" s="19" t="s">
        <v>249</v>
      </c>
      <c r="N92" s="37" t="s">
        <v>237</v>
      </c>
      <c r="O92" s="35"/>
      <c r="P92" s="35" t="s">
        <v>218</v>
      </c>
      <c r="Q92" s="35" t="s">
        <v>218</v>
      </c>
      <c r="R92" s="32">
        <v>33402</v>
      </c>
      <c r="S92" s="69" t="s">
        <v>219</v>
      </c>
      <c r="T92" s="33" t="s">
        <v>227</v>
      </c>
      <c r="U92" s="33" t="s">
        <v>241</v>
      </c>
      <c r="V92" s="254">
        <v>1025000</v>
      </c>
      <c r="W92" s="218">
        <v>0</v>
      </c>
      <c r="X92" s="218">
        <f>+V92-W92</f>
        <v>1025000</v>
      </c>
      <c r="Y92" s="35" t="s">
        <v>267</v>
      </c>
      <c r="Z92" s="35"/>
      <c r="AA92" s="35"/>
      <c r="AB92" s="53"/>
      <c r="AC92" s="35"/>
      <c r="AD92" s="64"/>
      <c r="AE92" s="35"/>
      <c r="AF92" s="35"/>
      <c r="AG92" s="39" t="s">
        <v>256</v>
      </c>
      <c r="AH92" s="35"/>
      <c r="AI92" s="35"/>
      <c r="AJ92" s="35"/>
      <c r="AK92" s="39" t="s">
        <v>255</v>
      </c>
      <c r="AL92" s="19"/>
      <c r="AM92" s="40" t="s">
        <v>245</v>
      </c>
      <c r="AN92" s="35">
        <v>816</v>
      </c>
      <c r="AO92" s="256">
        <v>12500</v>
      </c>
      <c r="AP92" s="22"/>
      <c r="AQ92" s="54" t="s">
        <v>273</v>
      </c>
      <c r="AR92" s="5"/>
      <c r="AS92" s="5"/>
      <c r="AT92" s="5"/>
      <c r="AU92" s="5"/>
      <c r="AV92" s="5"/>
      <c r="AW92" s="256"/>
      <c r="AX92" s="256">
        <f t="shared" si="1"/>
        <v>12500</v>
      </c>
      <c r="AY92" s="40" t="s">
        <v>281</v>
      </c>
    </row>
    <row r="93" spans="1:51" customFormat="1" ht="67.5">
      <c r="A93" s="35">
        <v>162337</v>
      </c>
      <c r="B93" s="64">
        <v>40494</v>
      </c>
      <c r="C93" s="19">
        <v>174572</v>
      </c>
      <c r="D93" s="32">
        <v>40481</v>
      </c>
      <c r="E93" s="35" t="s">
        <v>43</v>
      </c>
      <c r="F93" s="35" t="s">
        <v>44</v>
      </c>
      <c r="G93" s="29" t="s">
        <v>156</v>
      </c>
      <c r="H93" s="29"/>
      <c r="I93" s="29" t="s">
        <v>87</v>
      </c>
      <c r="J93" s="35"/>
      <c r="K93" s="35" t="s">
        <v>190</v>
      </c>
      <c r="L93" s="19">
        <v>1020723791</v>
      </c>
      <c r="M93" s="19" t="s">
        <v>249</v>
      </c>
      <c r="N93" s="37" t="s">
        <v>237</v>
      </c>
      <c r="O93" s="35"/>
      <c r="P93" s="35" t="s">
        <v>218</v>
      </c>
      <c r="Q93" s="35" t="s">
        <v>218</v>
      </c>
      <c r="R93" s="32">
        <v>33402</v>
      </c>
      <c r="S93" s="69" t="s">
        <v>219</v>
      </c>
      <c r="T93" s="33" t="s">
        <v>227</v>
      </c>
      <c r="U93" s="33" t="s">
        <v>241</v>
      </c>
      <c r="V93" s="254"/>
      <c r="W93" s="218"/>
      <c r="X93" s="218"/>
      <c r="Y93" s="35" t="s">
        <v>267</v>
      </c>
      <c r="Z93" s="35"/>
      <c r="AA93" s="35"/>
      <c r="AB93" s="53"/>
      <c r="AC93" s="35"/>
      <c r="AD93" s="64"/>
      <c r="AE93" s="35"/>
      <c r="AF93" s="35"/>
      <c r="AG93" s="39" t="s">
        <v>256</v>
      </c>
      <c r="AH93" s="35"/>
      <c r="AI93" s="35"/>
      <c r="AJ93" s="35"/>
      <c r="AK93" s="39" t="s">
        <v>255</v>
      </c>
      <c r="AL93" s="19"/>
      <c r="AM93" s="40" t="s">
        <v>274</v>
      </c>
      <c r="AN93" s="35">
        <v>602</v>
      </c>
      <c r="AO93" s="256">
        <v>141300</v>
      </c>
      <c r="AP93" s="22"/>
      <c r="AQ93" s="52" t="s">
        <v>316</v>
      </c>
      <c r="AR93" s="5"/>
      <c r="AS93" s="5"/>
      <c r="AT93" s="5"/>
      <c r="AU93" s="5"/>
      <c r="AV93" s="5"/>
      <c r="AW93" s="256"/>
      <c r="AX93" s="256">
        <f t="shared" si="1"/>
        <v>141300</v>
      </c>
      <c r="AY93" s="39" t="s">
        <v>283</v>
      </c>
    </row>
    <row r="94" spans="1:51" customFormat="1" ht="22.5">
      <c r="A94" s="35">
        <v>162337</v>
      </c>
      <c r="B94" s="64">
        <v>40494</v>
      </c>
      <c r="C94" s="19">
        <v>174573</v>
      </c>
      <c r="D94" s="32">
        <v>40481</v>
      </c>
      <c r="E94" s="35" t="s">
        <v>43</v>
      </c>
      <c r="F94" s="35" t="s">
        <v>44</v>
      </c>
      <c r="G94" s="29" t="s">
        <v>156</v>
      </c>
      <c r="H94" s="29"/>
      <c r="I94" s="29" t="s">
        <v>157</v>
      </c>
      <c r="J94" s="35"/>
      <c r="K94" s="35" t="s">
        <v>190</v>
      </c>
      <c r="L94" s="19">
        <v>1020723783</v>
      </c>
      <c r="M94" s="19" t="s">
        <v>249</v>
      </c>
      <c r="N94" s="37" t="s">
        <v>237</v>
      </c>
      <c r="O94" s="35"/>
      <c r="P94" s="35" t="s">
        <v>218</v>
      </c>
      <c r="Q94" s="35" t="s">
        <v>218</v>
      </c>
      <c r="R94" s="32">
        <v>34005</v>
      </c>
      <c r="S94" s="69" t="s">
        <v>219</v>
      </c>
      <c r="T94" s="33" t="s">
        <v>227</v>
      </c>
      <c r="U94" s="33" t="s">
        <v>252</v>
      </c>
      <c r="V94" s="254">
        <v>1025000</v>
      </c>
      <c r="W94" s="218">
        <v>0</v>
      </c>
      <c r="X94" s="218">
        <f>+V94-W94</f>
        <v>1025000</v>
      </c>
      <c r="Y94" s="35" t="s">
        <v>267</v>
      </c>
      <c r="Z94" s="35"/>
      <c r="AA94" s="35"/>
      <c r="AB94" s="35"/>
      <c r="AC94" s="35"/>
      <c r="AD94" s="64"/>
      <c r="AE94" s="35"/>
      <c r="AF94" s="35"/>
      <c r="AG94" s="39" t="s">
        <v>256</v>
      </c>
      <c r="AH94" s="35"/>
      <c r="AI94" s="35"/>
      <c r="AJ94" s="35"/>
      <c r="AK94" s="39" t="s">
        <v>255</v>
      </c>
      <c r="AL94" s="19"/>
      <c r="AM94" s="40" t="s">
        <v>245</v>
      </c>
      <c r="AN94" s="35">
        <v>816</v>
      </c>
      <c r="AO94" s="256">
        <v>12500</v>
      </c>
      <c r="AP94" s="22"/>
      <c r="AQ94" s="54" t="s">
        <v>273</v>
      </c>
      <c r="AR94" s="5"/>
      <c r="AS94" s="5"/>
      <c r="AT94" s="5"/>
      <c r="AU94" s="5"/>
      <c r="AV94" s="5"/>
      <c r="AW94" s="256"/>
      <c r="AX94" s="256">
        <f t="shared" si="1"/>
        <v>12500</v>
      </c>
      <c r="AY94" s="40" t="s">
        <v>281</v>
      </c>
    </row>
    <row r="95" spans="1:51" customFormat="1" ht="67.5">
      <c r="A95" s="35">
        <v>162337</v>
      </c>
      <c r="B95" s="64">
        <v>40494</v>
      </c>
      <c r="C95" s="19">
        <v>174573</v>
      </c>
      <c r="D95" s="32">
        <v>40481</v>
      </c>
      <c r="E95" s="35" t="s">
        <v>43</v>
      </c>
      <c r="F95" s="35" t="s">
        <v>44</v>
      </c>
      <c r="G95" s="29" t="s">
        <v>156</v>
      </c>
      <c r="H95" s="29"/>
      <c r="I95" s="29" t="s">
        <v>157</v>
      </c>
      <c r="J95" s="35"/>
      <c r="K95" s="35" t="s">
        <v>190</v>
      </c>
      <c r="L95" s="19">
        <v>1020723783</v>
      </c>
      <c r="M95" s="19" t="s">
        <v>249</v>
      </c>
      <c r="N95" s="37" t="s">
        <v>237</v>
      </c>
      <c r="O95" s="35"/>
      <c r="P95" s="35" t="s">
        <v>218</v>
      </c>
      <c r="Q95" s="35" t="s">
        <v>218</v>
      </c>
      <c r="R95" s="32">
        <v>34005</v>
      </c>
      <c r="S95" s="69" t="s">
        <v>219</v>
      </c>
      <c r="T95" s="33" t="s">
        <v>227</v>
      </c>
      <c r="U95" s="33" t="s">
        <v>252</v>
      </c>
      <c r="V95" s="254"/>
      <c r="W95" s="218"/>
      <c r="X95" s="218"/>
      <c r="Y95" s="35" t="s">
        <v>267</v>
      </c>
      <c r="Z95" s="35"/>
      <c r="AA95" s="35"/>
      <c r="AB95" s="35"/>
      <c r="AC95" s="35"/>
      <c r="AD95" s="64"/>
      <c r="AE95" s="35"/>
      <c r="AF95" s="35"/>
      <c r="AG95" s="39" t="s">
        <v>256</v>
      </c>
      <c r="AH95" s="35"/>
      <c r="AI95" s="35"/>
      <c r="AJ95" s="35"/>
      <c r="AK95" s="39" t="s">
        <v>255</v>
      </c>
      <c r="AL95" s="19"/>
      <c r="AM95" s="40" t="s">
        <v>274</v>
      </c>
      <c r="AN95" s="35">
        <v>602</v>
      </c>
      <c r="AO95" s="256">
        <v>141300</v>
      </c>
      <c r="AP95" s="22"/>
      <c r="AQ95" s="52" t="s">
        <v>316</v>
      </c>
      <c r="AR95" s="5"/>
      <c r="AS95" s="5"/>
      <c r="AT95" s="5"/>
      <c r="AU95" s="5"/>
      <c r="AV95" s="5"/>
      <c r="AW95" s="256"/>
      <c r="AX95" s="256">
        <f t="shared" si="1"/>
        <v>141300</v>
      </c>
      <c r="AY95" s="39" t="s">
        <v>283</v>
      </c>
    </row>
    <row r="96" spans="1:51" customFormat="1" ht="22.5">
      <c r="A96" s="35">
        <v>162337</v>
      </c>
      <c r="B96" s="64">
        <v>40494</v>
      </c>
      <c r="C96" s="19">
        <v>174574</v>
      </c>
      <c r="D96" s="32">
        <v>40481</v>
      </c>
      <c r="E96" s="35" t="s">
        <v>43</v>
      </c>
      <c r="F96" s="35" t="s">
        <v>44</v>
      </c>
      <c r="G96" s="29" t="s">
        <v>158</v>
      </c>
      <c r="H96" s="29" t="s">
        <v>159</v>
      </c>
      <c r="I96" s="29" t="s">
        <v>160</v>
      </c>
      <c r="J96" s="35" t="s">
        <v>161</v>
      </c>
      <c r="K96" s="35" t="s">
        <v>190</v>
      </c>
      <c r="L96" s="19">
        <v>73131758</v>
      </c>
      <c r="M96" s="19" t="s">
        <v>249</v>
      </c>
      <c r="N96" s="37" t="s">
        <v>238</v>
      </c>
      <c r="O96" s="35"/>
      <c r="P96" s="35" t="s">
        <v>218</v>
      </c>
      <c r="Q96" s="35" t="s">
        <v>218</v>
      </c>
      <c r="R96" s="32">
        <v>40051</v>
      </c>
      <c r="S96" s="69" t="s">
        <v>219</v>
      </c>
      <c r="T96" s="33" t="s">
        <v>228</v>
      </c>
      <c r="U96" s="33" t="s">
        <v>252</v>
      </c>
      <c r="V96" s="254">
        <v>1025000</v>
      </c>
      <c r="W96" s="218">
        <v>0</v>
      </c>
      <c r="X96" s="218">
        <f>+V96-W96</f>
        <v>1025000</v>
      </c>
      <c r="Y96" s="35" t="s">
        <v>267</v>
      </c>
      <c r="Z96" s="53"/>
      <c r="AA96" s="53"/>
      <c r="AB96" s="53"/>
      <c r="AC96" s="49"/>
      <c r="AD96" s="220"/>
      <c r="AE96" s="35"/>
      <c r="AF96" s="35"/>
      <c r="AG96" s="39" t="s">
        <v>256</v>
      </c>
      <c r="AH96" s="35"/>
      <c r="AI96" s="35"/>
      <c r="AJ96" s="35"/>
      <c r="AK96" s="39" t="s">
        <v>255</v>
      </c>
      <c r="AL96" s="19"/>
      <c r="AM96" s="40" t="s">
        <v>245</v>
      </c>
      <c r="AN96" s="35">
        <v>816</v>
      </c>
      <c r="AO96" s="256">
        <v>12500</v>
      </c>
      <c r="AP96" s="22"/>
      <c r="AQ96" s="54" t="s">
        <v>273</v>
      </c>
      <c r="AR96" s="5"/>
      <c r="AS96" s="5"/>
      <c r="AT96" s="5"/>
      <c r="AU96" s="5"/>
      <c r="AV96" s="5"/>
      <c r="AW96" s="256"/>
      <c r="AX96" s="256">
        <f t="shared" si="1"/>
        <v>12500</v>
      </c>
      <c r="AY96" s="40" t="s">
        <v>281</v>
      </c>
    </row>
    <row r="97" spans="1:51" customFormat="1" ht="67.5">
      <c r="A97" s="35">
        <v>162337</v>
      </c>
      <c r="B97" s="64">
        <v>40494</v>
      </c>
      <c r="C97" s="19">
        <v>174574</v>
      </c>
      <c r="D97" s="32">
        <v>40481</v>
      </c>
      <c r="E97" s="35" t="s">
        <v>43</v>
      </c>
      <c r="F97" s="35" t="s">
        <v>44</v>
      </c>
      <c r="G97" s="29" t="s">
        <v>158</v>
      </c>
      <c r="H97" s="29" t="s">
        <v>159</v>
      </c>
      <c r="I97" s="29" t="s">
        <v>160</v>
      </c>
      <c r="J97" s="35" t="s">
        <v>161</v>
      </c>
      <c r="K97" s="35" t="s">
        <v>190</v>
      </c>
      <c r="L97" s="19">
        <v>73131758</v>
      </c>
      <c r="M97" s="19" t="s">
        <v>249</v>
      </c>
      <c r="N97" s="37" t="s">
        <v>238</v>
      </c>
      <c r="O97" s="35"/>
      <c r="P97" s="35" t="s">
        <v>218</v>
      </c>
      <c r="Q97" s="35" t="s">
        <v>218</v>
      </c>
      <c r="R97" s="32">
        <v>40051</v>
      </c>
      <c r="S97" s="69" t="s">
        <v>219</v>
      </c>
      <c r="T97" s="33" t="s">
        <v>228</v>
      </c>
      <c r="U97" s="33" t="s">
        <v>252</v>
      </c>
      <c r="V97" s="254"/>
      <c r="W97" s="218"/>
      <c r="X97" s="218"/>
      <c r="Y97" s="35" t="s">
        <v>267</v>
      </c>
      <c r="Z97" s="53"/>
      <c r="AA97" s="53"/>
      <c r="AB97" s="53"/>
      <c r="AC97" s="49"/>
      <c r="AD97" s="220"/>
      <c r="AE97" s="35"/>
      <c r="AF97" s="35"/>
      <c r="AG97" s="39" t="s">
        <v>256</v>
      </c>
      <c r="AH97" s="35"/>
      <c r="AI97" s="35"/>
      <c r="AJ97" s="35"/>
      <c r="AK97" s="39" t="s">
        <v>255</v>
      </c>
      <c r="AL97" s="19"/>
      <c r="AM97" s="40" t="s">
        <v>274</v>
      </c>
      <c r="AN97" s="35">
        <v>602</v>
      </c>
      <c r="AO97" s="256">
        <v>141300</v>
      </c>
      <c r="AP97" s="22"/>
      <c r="AQ97" s="52" t="s">
        <v>316</v>
      </c>
      <c r="AR97" s="5"/>
      <c r="AS97" s="5"/>
      <c r="AT97" s="5"/>
      <c r="AU97" s="5"/>
      <c r="AV97" s="5"/>
      <c r="AW97" s="256"/>
      <c r="AX97" s="256">
        <f t="shared" si="1"/>
        <v>141300</v>
      </c>
      <c r="AY97" s="39" t="s">
        <v>283</v>
      </c>
    </row>
    <row r="98" spans="1:51" customFormat="1" ht="22.5">
      <c r="A98" s="35">
        <v>162337</v>
      </c>
      <c r="B98" s="64">
        <v>40494</v>
      </c>
      <c r="C98" s="19">
        <v>174575</v>
      </c>
      <c r="D98" s="32">
        <v>40481</v>
      </c>
      <c r="E98" s="35" t="s">
        <v>43</v>
      </c>
      <c r="F98" s="35" t="s">
        <v>44</v>
      </c>
      <c r="G98" s="29" t="s">
        <v>162</v>
      </c>
      <c r="H98" s="29"/>
      <c r="I98" s="29" t="s">
        <v>51</v>
      </c>
      <c r="J98" s="35"/>
      <c r="K98" s="35" t="s">
        <v>190</v>
      </c>
      <c r="L98" s="19">
        <v>1020723848</v>
      </c>
      <c r="M98" s="19" t="s">
        <v>249</v>
      </c>
      <c r="N98" s="37" t="s">
        <v>237</v>
      </c>
      <c r="O98" s="35"/>
      <c r="P98" s="35" t="s">
        <v>218</v>
      </c>
      <c r="Q98" s="35" t="s">
        <v>218</v>
      </c>
      <c r="R98" s="32">
        <v>35964</v>
      </c>
      <c r="S98" s="69" t="s">
        <v>219</v>
      </c>
      <c r="T98" s="40" t="s">
        <v>226</v>
      </c>
      <c r="U98" s="33" t="s">
        <v>240</v>
      </c>
      <c r="V98" s="254">
        <v>1025000</v>
      </c>
      <c r="W98" s="218">
        <v>0</v>
      </c>
      <c r="X98" s="218">
        <f>+V98-W98</f>
        <v>1025000</v>
      </c>
      <c r="Y98" s="50" t="s">
        <v>267</v>
      </c>
      <c r="Z98" s="53"/>
      <c r="AA98" s="53"/>
      <c r="AB98" s="53"/>
      <c r="AC98" s="222"/>
      <c r="AD98" s="220"/>
      <c r="AE98" s="222"/>
      <c r="AF98" s="222"/>
      <c r="AG98" s="39" t="s">
        <v>256</v>
      </c>
      <c r="AH98" s="35"/>
      <c r="AI98" s="35"/>
      <c r="AJ98" s="35"/>
      <c r="AK98" s="39" t="s">
        <v>255</v>
      </c>
      <c r="AL98" s="19"/>
      <c r="AM98" s="40" t="s">
        <v>245</v>
      </c>
      <c r="AN98" s="35">
        <v>816</v>
      </c>
      <c r="AO98" s="256">
        <v>12500</v>
      </c>
      <c r="AP98" s="22"/>
      <c r="AQ98" s="54" t="s">
        <v>273</v>
      </c>
      <c r="AR98" s="5"/>
      <c r="AS98" s="5"/>
      <c r="AT98" s="5"/>
      <c r="AU98" s="5"/>
      <c r="AV98" s="5"/>
      <c r="AW98" s="256"/>
      <c r="AX98" s="256">
        <f t="shared" si="1"/>
        <v>12500</v>
      </c>
      <c r="AY98" s="40" t="s">
        <v>281</v>
      </c>
    </row>
    <row r="99" spans="1:51" customFormat="1" ht="67.5">
      <c r="A99" s="35">
        <v>162337</v>
      </c>
      <c r="B99" s="64">
        <v>40494</v>
      </c>
      <c r="C99" s="19">
        <v>174575</v>
      </c>
      <c r="D99" s="32">
        <v>40481</v>
      </c>
      <c r="E99" s="35" t="s">
        <v>43</v>
      </c>
      <c r="F99" s="35" t="s">
        <v>44</v>
      </c>
      <c r="G99" s="29" t="s">
        <v>162</v>
      </c>
      <c r="H99" s="29"/>
      <c r="I99" s="29" t="s">
        <v>51</v>
      </c>
      <c r="J99" s="35"/>
      <c r="K99" s="35" t="s">
        <v>190</v>
      </c>
      <c r="L99" s="19">
        <v>1020723848</v>
      </c>
      <c r="M99" s="19" t="s">
        <v>249</v>
      </c>
      <c r="N99" s="37" t="s">
        <v>237</v>
      </c>
      <c r="O99" s="35"/>
      <c r="P99" s="35" t="s">
        <v>218</v>
      </c>
      <c r="Q99" s="35" t="s">
        <v>218</v>
      </c>
      <c r="R99" s="32">
        <v>35964</v>
      </c>
      <c r="S99" s="69" t="s">
        <v>219</v>
      </c>
      <c r="T99" s="40" t="s">
        <v>226</v>
      </c>
      <c r="U99" s="33" t="s">
        <v>240</v>
      </c>
      <c r="V99" s="254"/>
      <c r="W99" s="218"/>
      <c r="X99" s="218"/>
      <c r="Y99" s="50" t="s">
        <v>267</v>
      </c>
      <c r="Z99" s="53"/>
      <c r="AA99" s="53"/>
      <c r="AB99" s="53"/>
      <c r="AC99" s="222"/>
      <c r="AD99" s="220"/>
      <c r="AE99" s="222"/>
      <c r="AF99" s="222"/>
      <c r="AG99" s="39" t="s">
        <v>256</v>
      </c>
      <c r="AH99" s="35"/>
      <c r="AI99" s="35"/>
      <c r="AJ99" s="35"/>
      <c r="AK99" s="39" t="s">
        <v>255</v>
      </c>
      <c r="AL99" s="19"/>
      <c r="AM99" s="40" t="s">
        <v>274</v>
      </c>
      <c r="AN99" s="35">
        <v>602</v>
      </c>
      <c r="AO99" s="256">
        <v>141300</v>
      </c>
      <c r="AP99" s="22"/>
      <c r="AQ99" s="52" t="s">
        <v>316</v>
      </c>
      <c r="AR99" s="5"/>
      <c r="AS99" s="5"/>
      <c r="AT99" s="5"/>
      <c r="AU99" s="5"/>
      <c r="AV99" s="5"/>
      <c r="AW99" s="256"/>
      <c r="AX99" s="256">
        <f t="shared" si="1"/>
        <v>141300</v>
      </c>
      <c r="AY99" s="39" t="s">
        <v>283</v>
      </c>
    </row>
    <row r="100" spans="1:51" customFormat="1" ht="22.5">
      <c r="A100" s="35">
        <v>162337</v>
      </c>
      <c r="B100" s="64">
        <v>40494</v>
      </c>
      <c r="C100" s="19">
        <v>174576</v>
      </c>
      <c r="D100" s="32">
        <v>40481</v>
      </c>
      <c r="E100" s="35" t="s">
        <v>43</v>
      </c>
      <c r="F100" s="35" t="s">
        <v>44</v>
      </c>
      <c r="G100" s="29" t="s">
        <v>163</v>
      </c>
      <c r="H100" s="29" t="s">
        <v>164</v>
      </c>
      <c r="I100" s="29" t="s">
        <v>160</v>
      </c>
      <c r="J100" s="35" t="s">
        <v>165</v>
      </c>
      <c r="K100" s="35" t="s">
        <v>190</v>
      </c>
      <c r="L100" s="19">
        <v>19110310</v>
      </c>
      <c r="M100" s="19" t="s">
        <v>249</v>
      </c>
      <c r="N100" s="37" t="s">
        <v>238</v>
      </c>
      <c r="O100" s="35"/>
      <c r="P100" s="35" t="s">
        <v>218</v>
      </c>
      <c r="Q100" s="35" t="s">
        <v>218</v>
      </c>
      <c r="R100" s="32">
        <v>38015</v>
      </c>
      <c r="S100" s="69" t="s">
        <v>219</v>
      </c>
      <c r="T100" s="33" t="s">
        <v>231</v>
      </c>
      <c r="U100" s="33" t="s">
        <v>252</v>
      </c>
      <c r="V100" s="254">
        <v>1025000</v>
      </c>
      <c r="W100" s="218">
        <v>0</v>
      </c>
      <c r="X100" s="218">
        <f>+V100-W100</f>
        <v>1025000</v>
      </c>
      <c r="Y100" s="41" t="s">
        <v>267</v>
      </c>
      <c r="Z100" s="35"/>
      <c r="AA100" s="35"/>
      <c r="AB100" s="35"/>
      <c r="AC100" s="41"/>
      <c r="AD100" s="64"/>
      <c r="AE100" s="35"/>
      <c r="AF100" s="35"/>
      <c r="AG100" s="39" t="s">
        <v>256</v>
      </c>
      <c r="AH100" s="35"/>
      <c r="AI100" s="35"/>
      <c r="AJ100" s="35"/>
      <c r="AK100" s="39" t="s">
        <v>255</v>
      </c>
      <c r="AL100" s="19"/>
      <c r="AM100" s="40" t="s">
        <v>245</v>
      </c>
      <c r="AN100" s="35">
        <v>816</v>
      </c>
      <c r="AO100" s="256">
        <v>12500</v>
      </c>
      <c r="AP100" s="22"/>
      <c r="AQ100" s="54" t="s">
        <v>273</v>
      </c>
      <c r="AR100" s="5"/>
      <c r="AS100" s="5"/>
      <c r="AT100" s="5"/>
      <c r="AU100" s="5"/>
      <c r="AV100" s="5"/>
      <c r="AW100" s="256"/>
      <c r="AX100" s="256">
        <f t="shared" si="1"/>
        <v>12500</v>
      </c>
      <c r="AY100" s="40" t="s">
        <v>281</v>
      </c>
    </row>
    <row r="101" spans="1:51" customFormat="1" ht="67.5">
      <c r="A101" s="35">
        <v>162337</v>
      </c>
      <c r="B101" s="64">
        <v>40494</v>
      </c>
      <c r="C101" s="19">
        <v>174576</v>
      </c>
      <c r="D101" s="32">
        <v>40481</v>
      </c>
      <c r="E101" s="35" t="s">
        <v>43</v>
      </c>
      <c r="F101" s="35" t="s">
        <v>44</v>
      </c>
      <c r="G101" s="29" t="s">
        <v>163</v>
      </c>
      <c r="H101" s="29" t="s">
        <v>164</v>
      </c>
      <c r="I101" s="29" t="s">
        <v>160</v>
      </c>
      <c r="J101" s="35" t="s">
        <v>165</v>
      </c>
      <c r="K101" s="35" t="s">
        <v>190</v>
      </c>
      <c r="L101" s="19">
        <v>19110310</v>
      </c>
      <c r="M101" s="19" t="s">
        <v>249</v>
      </c>
      <c r="N101" s="37" t="s">
        <v>238</v>
      </c>
      <c r="O101" s="35"/>
      <c r="P101" s="35" t="s">
        <v>218</v>
      </c>
      <c r="Q101" s="35" t="s">
        <v>218</v>
      </c>
      <c r="R101" s="32">
        <v>38015</v>
      </c>
      <c r="S101" s="69" t="s">
        <v>219</v>
      </c>
      <c r="T101" s="33" t="s">
        <v>231</v>
      </c>
      <c r="U101" s="33" t="s">
        <v>252</v>
      </c>
      <c r="V101" s="254"/>
      <c r="W101" s="218"/>
      <c r="X101" s="218"/>
      <c r="Y101" s="41" t="s">
        <v>267</v>
      </c>
      <c r="Z101" s="35"/>
      <c r="AA101" s="35"/>
      <c r="AB101" s="35"/>
      <c r="AC101" s="41"/>
      <c r="AD101" s="64"/>
      <c r="AE101" s="35"/>
      <c r="AF101" s="35"/>
      <c r="AG101" s="39" t="s">
        <v>256</v>
      </c>
      <c r="AH101" s="35"/>
      <c r="AI101" s="35"/>
      <c r="AJ101" s="35"/>
      <c r="AK101" s="39" t="s">
        <v>255</v>
      </c>
      <c r="AL101" s="19"/>
      <c r="AM101" s="40" t="s">
        <v>274</v>
      </c>
      <c r="AN101" s="35">
        <v>602</v>
      </c>
      <c r="AO101" s="256">
        <v>141300</v>
      </c>
      <c r="AP101" s="22"/>
      <c r="AQ101" s="52" t="s">
        <v>316</v>
      </c>
      <c r="AR101" s="5"/>
      <c r="AS101" s="5"/>
      <c r="AT101" s="5"/>
      <c r="AU101" s="5"/>
      <c r="AV101" s="5"/>
      <c r="AW101" s="256"/>
      <c r="AX101" s="256">
        <f t="shared" si="1"/>
        <v>141300</v>
      </c>
      <c r="AY101" s="39" t="s">
        <v>283</v>
      </c>
    </row>
    <row r="102" spans="1:51" customFormat="1" ht="22.5">
      <c r="A102" s="35">
        <v>162337</v>
      </c>
      <c r="B102" s="64">
        <v>40494</v>
      </c>
      <c r="C102" s="19">
        <v>174577</v>
      </c>
      <c r="D102" s="32">
        <v>40481</v>
      </c>
      <c r="E102" s="35" t="s">
        <v>43</v>
      </c>
      <c r="F102" s="35" t="s">
        <v>44</v>
      </c>
      <c r="G102" s="29" t="s">
        <v>166</v>
      </c>
      <c r="H102" s="29"/>
      <c r="I102" s="29" t="s">
        <v>87</v>
      </c>
      <c r="J102" s="35"/>
      <c r="K102" s="35" t="s">
        <v>190</v>
      </c>
      <c r="L102" s="19">
        <v>1020723792</v>
      </c>
      <c r="M102" s="19" t="s">
        <v>249</v>
      </c>
      <c r="N102" s="37" t="s">
        <v>237</v>
      </c>
      <c r="O102" s="35"/>
      <c r="P102" s="35" t="s">
        <v>218</v>
      </c>
      <c r="Q102" s="35" t="s">
        <v>218</v>
      </c>
      <c r="R102" s="32">
        <v>33966</v>
      </c>
      <c r="S102" s="69" t="s">
        <v>219</v>
      </c>
      <c r="T102" s="33" t="s">
        <v>227</v>
      </c>
      <c r="U102" s="33" t="s">
        <v>240</v>
      </c>
      <c r="V102" s="254">
        <v>1025000</v>
      </c>
      <c r="W102" s="218">
        <v>0</v>
      </c>
      <c r="X102" s="218">
        <f>+V102-W102</f>
        <v>1025000</v>
      </c>
      <c r="Y102" s="35" t="s">
        <v>267</v>
      </c>
      <c r="Z102" s="35"/>
      <c r="AA102" s="35"/>
      <c r="AB102" s="35"/>
      <c r="AC102" s="35"/>
      <c r="AD102" s="64"/>
      <c r="AE102" s="35"/>
      <c r="AF102" s="35"/>
      <c r="AG102" s="39" t="s">
        <v>256</v>
      </c>
      <c r="AH102" s="35"/>
      <c r="AI102" s="35"/>
      <c r="AJ102" s="35"/>
      <c r="AK102" s="39" t="s">
        <v>255</v>
      </c>
      <c r="AL102" s="19"/>
      <c r="AM102" s="40" t="s">
        <v>245</v>
      </c>
      <c r="AN102" s="35">
        <v>816</v>
      </c>
      <c r="AO102" s="256">
        <v>12500</v>
      </c>
      <c r="AP102" s="22"/>
      <c r="AQ102" s="54" t="s">
        <v>273</v>
      </c>
      <c r="AR102" s="5"/>
      <c r="AS102" s="5"/>
      <c r="AT102" s="5"/>
      <c r="AU102" s="5"/>
      <c r="AV102" s="5"/>
      <c r="AW102" s="256"/>
      <c r="AX102" s="256">
        <f t="shared" si="1"/>
        <v>12500</v>
      </c>
      <c r="AY102" s="40" t="s">
        <v>281</v>
      </c>
    </row>
    <row r="103" spans="1:51" customFormat="1" ht="67.5">
      <c r="A103" s="35">
        <v>162337</v>
      </c>
      <c r="B103" s="64">
        <v>40494</v>
      </c>
      <c r="C103" s="19">
        <v>174577</v>
      </c>
      <c r="D103" s="32">
        <v>40481</v>
      </c>
      <c r="E103" s="35" t="s">
        <v>43</v>
      </c>
      <c r="F103" s="35" t="s">
        <v>44</v>
      </c>
      <c r="G103" s="29" t="s">
        <v>166</v>
      </c>
      <c r="H103" s="29"/>
      <c r="I103" s="29" t="s">
        <v>87</v>
      </c>
      <c r="J103" s="35"/>
      <c r="K103" s="35" t="s">
        <v>190</v>
      </c>
      <c r="L103" s="19">
        <v>1020723792</v>
      </c>
      <c r="M103" s="19" t="s">
        <v>249</v>
      </c>
      <c r="N103" s="37" t="s">
        <v>237</v>
      </c>
      <c r="O103" s="35"/>
      <c r="P103" s="35" t="s">
        <v>218</v>
      </c>
      <c r="Q103" s="35" t="s">
        <v>218</v>
      </c>
      <c r="R103" s="32">
        <v>33966</v>
      </c>
      <c r="S103" s="69" t="s">
        <v>219</v>
      </c>
      <c r="T103" s="33" t="s">
        <v>227</v>
      </c>
      <c r="U103" s="33" t="s">
        <v>240</v>
      </c>
      <c r="V103" s="254"/>
      <c r="W103" s="218"/>
      <c r="X103" s="218"/>
      <c r="Y103" s="35" t="s">
        <v>267</v>
      </c>
      <c r="Z103" s="35"/>
      <c r="AA103" s="35"/>
      <c r="AB103" s="35"/>
      <c r="AC103" s="35"/>
      <c r="AD103" s="64"/>
      <c r="AE103" s="35"/>
      <c r="AF103" s="35"/>
      <c r="AG103" s="39" t="s">
        <v>256</v>
      </c>
      <c r="AH103" s="35"/>
      <c r="AI103" s="35"/>
      <c r="AJ103" s="35"/>
      <c r="AK103" s="39" t="s">
        <v>255</v>
      </c>
      <c r="AL103" s="19"/>
      <c r="AM103" s="40" t="s">
        <v>274</v>
      </c>
      <c r="AN103" s="35">
        <v>602</v>
      </c>
      <c r="AO103" s="256">
        <v>141300</v>
      </c>
      <c r="AP103" s="22"/>
      <c r="AQ103" s="52" t="s">
        <v>316</v>
      </c>
      <c r="AR103" s="5"/>
      <c r="AS103" s="5"/>
      <c r="AT103" s="5"/>
      <c r="AU103" s="5"/>
      <c r="AV103" s="5"/>
      <c r="AW103" s="256"/>
      <c r="AX103" s="256">
        <f t="shared" si="1"/>
        <v>141300</v>
      </c>
      <c r="AY103" s="39" t="s">
        <v>283</v>
      </c>
    </row>
    <row r="104" spans="1:51" customFormat="1" ht="22.5">
      <c r="A104" s="35">
        <v>162337</v>
      </c>
      <c r="B104" s="64">
        <v>40494</v>
      </c>
      <c r="C104" s="19">
        <v>174578</v>
      </c>
      <c r="D104" s="32">
        <v>40481</v>
      </c>
      <c r="E104" s="35" t="s">
        <v>43</v>
      </c>
      <c r="F104" s="35" t="s">
        <v>44</v>
      </c>
      <c r="G104" s="29" t="s">
        <v>167</v>
      </c>
      <c r="H104" s="29"/>
      <c r="I104" s="29" t="s">
        <v>51</v>
      </c>
      <c r="J104" s="35" t="s">
        <v>153</v>
      </c>
      <c r="K104" s="35" t="s">
        <v>190</v>
      </c>
      <c r="L104" s="19">
        <v>1020724078</v>
      </c>
      <c r="M104" s="19" t="s">
        <v>249</v>
      </c>
      <c r="N104" s="37" t="s">
        <v>237</v>
      </c>
      <c r="O104" s="35"/>
      <c r="P104" s="35" t="s">
        <v>218</v>
      </c>
      <c r="Q104" s="35" t="s">
        <v>218</v>
      </c>
      <c r="R104" s="32">
        <v>37064</v>
      </c>
      <c r="S104" s="69" t="s">
        <v>219</v>
      </c>
      <c r="T104" s="33" t="s">
        <v>226</v>
      </c>
      <c r="U104" s="33" t="s">
        <v>252</v>
      </c>
      <c r="V104" s="254">
        <v>1025000</v>
      </c>
      <c r="W104" s="218">
        <v>0</v>
      </c>
      <c r="X104" s="218">
        <f>+V104-W104</f>
        <v>1025000</v>
      </c>
      <c r="Y104" s="35" t="s">
        <v>267</v>
      </c>
      <c r="Z104" s="53"/>
      <c r="AA104" s="53"/>
      <c r="AB104" s="53"/>
      <c r="AC104" s="35"/>
      <c r="AD104" s="220"/>
      <c r="AE104" s="222"/>
      <c r="AF104" s="222"/>
      <c r="AG104" s="39" t="s">
        <v>256</v>
      </c>
      <c r="AH104" s="35"/>
      <c r="AI104" s="39"/>
      <c r="AJ104" s="35"/>
      <c r="AK104" s="39" t="s">
        <v>255</v>
      </c>
      <c r="AL104" s="19"/>
      <c r="AM104" s="40" t="s">
        <v>245</v>
      </c>
      <c r="AN104" s="35">
        <v>816</v>
      </c>
      <c r="AO104" s="256">
        <v>12500</v>
      </c>
      <c r="AP104" s="22"/>
      <c r="AQ104" s="54" t="s">
        <v>273</v>
      </c>
      <c r="AR104" s="5"/>
      <c r="AS104" s="5"/>
      <c r="AT104" s="5"/>
      <c r="AU104" s="5"/>
      <c r="AV104" s="5"/>
      <c r="AW104" s="256"/>
      <c r="AX104" s="256">
        <f t="shared" si="1"/>
        <v>12500</v>
      </c>
      <c r="AY104" s="40" t="s">
        <v>281</v>
      </c>
    </row>
    <row r="105" spans="1:51" customFormat="1" ht="67.5">
      <c r="A105" s="35">
        <v>162337</v>
      </c>
      <c r="B105" s="64">
        <v>40494</v>
      </c>
      <c r="C105" s="19">
        <v>174578</v>
      </c>
      <c r="D105" s="32">
        <v>40481</v>
      </c>
      <c r="E105" s="35" t="s">
        <v>43</v>
      </c>
      <c r="F105" s="35" t="s">
        <v>44</v>
      </c>
      <c r="G105" s="29" t="s">
        <v>167</v>
      </c>
      <c r="H105" s="29"/>
      <c r="I105" s="29" t="s">
        <v>51</v>
      </c>
      <c r="J105" s="35" t="s">
        <v>153</v>
      </c>
      <c r="K105" s="35" t="s">
        <v>190</v>
      </c>
      <c r="L105" s="19">
        <v>1020724078</v>
      </c>
      <c r="M105" s="19" t="s">
        <v>249</v>
      </c>
      <c r="N105" s="37" t="s">
        <v>237</v>
      </c>
      <c r="O105" s="35"/>
      <c r="P105" s="35" t="s">
        <v>218</v>
      </c>
      <c r="Q105" s="35" t="s">
        <v>218</v>
      </c>
      <c r="R105" s="32">
        <v>37064</v>
      </c>
      <c r="S105" s="69" t="s">
        <v>219</v>
      </c>
      <c r="T105" s="33" t="s">
        <v>226</v>
      </c>
      <c r="U105" s="33" t="s">
        <v>252</v>
      </c>
      <c r="V105" s="254"/>
      <c r="W105" s="218"/>
      <c r="X105" s="218"/>
      <c r="Y105" s="35" t="s">
        <v>267</v>
      </c>
      <c r="Z105" s="53"/>
      <c r="AA105" s="53"/>
      <c r="AB105" s="53"/>
      <c r="AC105" s="35"/>
      <c r="AD105" s="220"/>
      <c r="AE105" s="222"/>
      <c r="AF105" s="222"/>
      <c r="AG105" s="39" t="s">
        <v>256</v>
      </c>
      <c r="AH105" s="35"/>
      <c r="AI105" s="39"/>
      <c r="AJ105" s="35"/>
      <c r="AK105" s="39" t="s">
        <v>255</v>
      </c>
      <c r="AL105" s="19"/>
      <c r="AM105" s="40" t="s">
        <v>274</v>
      </c>
      <c r="AN105" s="35">
        <v>602</v>
      </c>
      <c r="AO105" s="256">
        <v>141300</v>
      </c>
      <c r="AP105" s="22"/>
      <c r="AQ105" s="52" t="s">
        <v>316</v>
      </c>
      <c r="AR105" s="5"/>
      <c r="AS105" s="5"/>
      <c r="AT105" s="5"/>
      <c r="AU105" s="5"/>
      <c r="AV105" s="5"/>
      <c r="AW105" s="256"/>
      <c r="AX105" s="256">
        <f t="shared" si="1"/>
        <v>141300</v>
      </c>
      <c r="AY105" s="39" t="s">
        <v>283</v>
      </c>
    </row>
    <row r="106" spans="1:51" customFormat="1" ht="22.5">
      <c r="A106" s="35">
        <v>162337</v>
      </c>
      <c r="B106" s="64">
        <v>40494</v>
      </c>
      <c r="C106" s="19">
        <v>174579</v>
      </c>
      <c r="D106" s="32">
        <v>40481</v>
      </c>
      <c r="E106" s="35" t="s">
        <v>43</v>
      </c>
      <c r="F106" s="35" t="s">
        <v>44</v>
      </c>
      <c r="G106" s="29" t="s">
        <v>168</v>
      </c>
      <c r="H106" s="29"/>
      <c r="I106" s="29" t="s">
        <v>169</v>
      </c>
      <c r="J106" s="35"/>
      <c r="K106" s="35" t="s">
        <v>190</v>
      </c>
      <c r="L106" s="19">
        <v>19050962</v>
      </c>
      <c r="M106" s="19" t="s">
        <v>249</v>
      </c>
      <c r="N106" s="37" t="s">
        <v>238</v>
      </c>
      <c r="O106" s="35"/>
      <c r="P106" s="35" t="s">
        <v>218</v>
      </c>
      <c r="Q106" s="35" t="s">
        <v>218</v>
      </c>
      <c r="R106" s="32">
        <v>39905</v>
      </c>
      <c r="S106" s="69" t="s">
        <v>219</v>
      </c>
      <c r="T106" s="39" t="s">
        <v>226</v>
      </c>
      <c r="U106" s="33" t="s">
        <v>240</v>
      </c>
      <c r="V106" s="254">
        <v>1025000</v>
      </c>
      <c r="W106" s="218">
        <v>0</v>
      </c>
      <c r="X106" s="218">
        <f>+V106-W106</f>
        <v>1025000</v>
      </c>
      <c r="Y106" s="35" t="s">
        <v>267</v>
      </c>
      <c r="Z106" s="35"/>
      <c r="AA106" s="35"/>
      <c r="AB106" s="35"/>
      <c r="AC106" s="35"/>
      <c r="AD106" s="64"/>
      <c r="AE106" s="35"/>
      <c r="AF106" s="35"/>
      <c r="AG106" s="39" t="s">
        <v>256</v>
      </c>
      <c r="AH106" s="35"/>
      <c r="AI106" s="35"/>
      <c r="AJ106" s="35"/>
      <c r="AK106" s="39" t="s">
        <v>255</v>
      </c>
      <c r="AL106" s="19"/>
      <c r="AM106" s="40" t="s">
        <v>245</v>
      </c>
      <c r="AN106" s="35">
        <v>816</v>
      </c>
      <c r="AO106" s="256">
        <v>12500</v>
      </c>
      <c r="AP106" s="22"/>
      <c r="AQ106" s="54" t="s">
        <v>273</v>
      </c>
      <c r="AR106" s="5"/>
      <c r="AS106" s="5"/>
      <c r="AT106" s="5"/>
      <c r="AU106" s="5"/>
      <c r="AV106" s="5"/>
      <c r="AW106" s="256"/>
      <c r="AX106" s="256">
        <f t="shared" si="1"/>
        <v>12500</v>
      </c>
      <c r="AY106" s="40" t="s">
        <v>281</v>
      </c>
    </row>
    <row r="107" spans="1:51" customFormat="1" ht="67.5">
      <c r="A107" s="35">
        <v>162337</v>
      </c>
      <c r="B107" s="64">
        <v>40494</v>
      </c>
      <c r="C107" s="19">
        <v>174579</v>
      </c>
      <c r="D107" s="32">
        <v>40481</v>
      </c>
      <c r="E107" s="35" t="s">
        <v>43</v>
      </c>
      <c r="F107" s="35" t="s">
        <v>44</v>
      </c>
      <c r="G107" s="29" t="s">
        <v>168</v>
      </c>
      <c r="H107" s="29"/>
      <c r="I107" s="29" t="s">
        <v>169</v>
      </c>
      <c r="J107" s="35"/>
      <c r="K107" s="35" t="s">
        <v>190</v>
      </c>
      <c r="L107" s="19">
        <v>19050962</v>
      </c>
      <c r="M107" s="19" t="s">
        <v>249</v>
      </c>
      <c r="N107" s="37" t="s">
        <v>238</v>
      </c>
      <c r="O107" s="35"/>
      <c r="P107" s="35" t="s">
        <v>218</v>
      </c>
      <c r="Q107" s="35" t="s">
        <v>218</v>
      </c>
      <c r="R107" s="32">
        <v>39905</v>
      </c>
      <c r="S107" s="69" t="s">
        <v>219</v>
      </c>
      <c r="T107" s="39" t="s">
        <v>226</v>
      </c>
      <c r="U107" s="33" t="s">
        <v>240</v>
      </c>
      <c r="V107" s="254"/>
      <c r="W107" s="218"/>
      <c r="X107" s="218"/>
      <c r="Y107" s="35" t="s">
        <v>267</v>
      </c>
      <c r="Z107" s="35"/>
      <c r="AA107" s="35"/>
      <c r="AB107" s="35"/>
      <c r="AC107" s="35"/>
      <c r="AD107" s="64"/>
      <c r="AE107" s="35"/>
      <c r="AF107" s="35"/>
      <c r="AG107" s="39" t="s">
        <v>256</v>
      </c>
      <c r="AH107" s="35"/>
      <c r="AI107" s="35"/>
      <c r="AJ107" s="35"/>
      <c r="AK107" s="39" t="s">
        <v>255</v>
      </c>
      <c r="AL107" s="19"/>
      <c r="AM107" s="40" t="s">
        <v>274</v>
      </c>
      <c r="AN107" s="35">
        <v>602</v>
      </c>
      <c r="AO107" s="256">
        <v>141300</v>
      </c>
      <c r="AP107" s="22"/>
      <c r="AQ107" s="52" t="s">
        <v>316</v>
      </c>
      <c r="AR107" s="5"/>
      <c r="AS107" s="5"/>
      <c r="AT107" s="5"/>
      <c r="AU107" s="5"/>
      <c r="AV107" s="5"/>
      <c r="AW107" s="256"/>
      <c r="AX107" s="256">
        <f t="shared" si="1"/>
        <v>141300</v>
      </c>
      <c r="AY107" s="39" t="s">
        <v>283</v>
      </c>
    </row>
    <row r="108" spans="1:51" customFormat="1" ht="22.5">
      <c r="A108" s="35">
        <v>162337</v>
      </c>
      <c r="B108" s="64">
        <v>40494</v>
      </c>
      <c r="C108" s="19">
        <v>174580</v>
      </c>
      <c r="D108" s="32">
        <v>40481</v>
      </c>
      <c r="E108" s="35" t="s">
        <v>43</v>
      </c>
      <c r="F108" s="35" t="s">
        <v>44</v>
      </c>
      <c r="G108" s="29" t="s">
        <v>170</v>
      </c>
      <c r="H108" s="29" t="s">
        <v>171</v>
      </c>
      <c r="I108" s="29" t="s">
        <v>83</v>
      </c>
      <c r="J108" s="35" t="s">
        <v>172</v>
      </c>
      <c r="K108" s="35" t="s">
        <v>190</v>
      </c>
      <c r="L108" s="19">
        <v>41525022</v>
      </c>
      <c r="M108" s="19" t="s">
        <v>249</v>
      </c>
      <c r="N108" s="37" t="s">
        <v>237</v>
      </c>
      <c r="O108" s="35"/>
      <c r="P108" s="35" t="s">
        <v>218</v>
      </c>
      <c r="Q108" s="35" t="s">
        <v>218</v>
      </c>
      <c r="R108" s="32">
        <v>34036</v>
      </c>
      <c r="S108" s="69" t="s">
        <v>219</v>
      </c>
      <c r="T108" s="39" t="s">
        <v>228</v>
      </c>
      <c r="U108" s="33" t="s">
        <v>242</v>
      </c>
      <c r="V108" s="254">
        <v>1025000</v>
      </c>
      <c r="W108" s="218">
        <v>0</v>
      </c>
      <c r="X108" s="218">
        <f>+V108-W108</f>
        <v>1025000</v>
      </c>
      <c r="Y108" s="35" t="s">
        <v>267</v>
      </c>
      <c r="Z108" s="35"/>
      <c r="AA108" s="35"/>
      <c r="AB108" s="35"/>
      <c r="AC108" s="35"/>
      <c r="AD108" s="64"/>
      <c r="AE108" s="35"/>
      <c r="AF108" s="35"/>
      <c r="AG108" s="39" t="s">
        <v>256</v>
      </c>
      <c r="AH108" s="35"/>
      <c r="AI108" s="35"/>
      <c r="AJ108" s="35"/>
      <c r="AK108" s="39" t="s">
        <v>255</v>
      </c>
      <c r="AL108" s="19"/>
      <c r="AM108" s="40" t="s">
        <v>245</v>
      </c>
      <c r="AN108" s="35">
        <v>816</v>
      </c>
      <c r="AO108" s="256">
        <v>12500</v>
      </c>
      <c r="AP108" s="22"/>
      <c r="AQ108" s="54" t="s">
        <v>273</v>
      </c>
      <c r="AR108" s="5"/>
      <c r="AS108" s="5"/>
      <c r="AT108" s="5"/>
      <c r="AU108" s="5"/>
      <c r="AV108" s="5"/>
      <c r="AW108" s="256"/>
      <c r="AX108" s="256">
        <f t="shared" si="1"/>
        <v>12500</v>
      </c>
      <c r="AY108" s="40" t="s">
        <v>281</v>
      </c>
    </row>
    <row r="109" spans="1:51" customFormat="1" ht="67.5">
      <c r="A109" s="35">
        <v>162337</v>
      </c>
      <c r="B109" s="64">
        <v>40494</v>
      </c>
      <c r="C109" s="19">
        <v>174580</v>
      </c>
      <c r="D109" s="32">
        <v>40481</v>
      </c>
      <c r="E109" s="35" t="s">
        <v>43</v>
      </c>
      <c r="F109" s="35" t="s">
        <v>44</v>
      </c>
      <c r="G109" s="29" t="s">
        <v>170</v>
      </c>
      <c r="H109" s="29" t="s">
        <v>171</v>
      </c>
      <c r="I109" s="29" t="s">
        <v>83</v>
      </c>
      <c r="J109" s="35" t="s">
        <v>172</v>
      </c>
      <c r="K109" s="35" t="s">
        <v>190</v>
      </c>
      <c r="L109" s="19">
        <v>41525022</v>
      </c>
      <c r="M109" s="19" t="s">
        <v>249</v>
      </c>
      <c r="N109" s="37" t="s">
        <v>237</v>
      </c>
      <c r="O109" s="35"/>
      <c r="P109" s="35" t="s">
        <v>218</v>
      </c>
      <c r="Q109" s="35" t="s">
        <v>218</v>
      </c>
      <c r="R109" s="32">
        <v>34036</v>
      </c>
      <c r="S109" s="69" t="s">
        <v>219</v>
      </c>
      <c r="T109" s="39" t="s">
        <v>228</v>
      </c>
      <c r="U109" s="33" t="s">
        <v>242</v>
      </c>
      <c r="V109" s="254"/>
      <c r="W109" s="218"/>
      <c r="X109" s="218"/>
      <c r="Y109" s="35" t="s">
        <v>267</v>
      </c>
      <c r="Z109" s="35"/>
      <c r="AA109" s="35"/>
      <c r="AB109" s="35"/>
      <c r="AC109" s="35"/>
      <c r="AD109" s="64"/>
      <c r="AE109" s="35"/>
      <c r="AF109" s="35"/>
      <c r="AG109" s="39" t="s">
        <v>256</v>
      </c>
      <c r="AH109" s="35"/>
      <c r="AI109" s="35"/>
      <c r="AJ109" s="35"/>
      <c r="AK109" s="39" t="s">
        <v>255</v>
      </c>
      <c r="AL109" s="19"/>
      <c r="AM109" s="40" t="s">
        <v>274</v>
      </c>
      <c r="AN109" s="35">
        <v>602</v>
      </c>
      <c r="AO109" s="256">
        <v>141300</v>
      </c>
      <c r="AP109" s="22"/>
      <c r="AQ109" s="52" t="s">
        <v>316</v>
      </c>
      <c r="AR109" s="5"/>
      <c r="AS109" s="5"/>
      <c r="AT109" s="5"/>
      <c r="AU109" s="5"/>
      <c r="AV109" s="5"/>
      <c r="AW109" s="256"/>
      <c r="AX109" s="256">
        <f t="shared" si="1"/>
        <v>141300</v>
      </c>
      <c r="AY109" s="39" t="s">
        <v>283</v>
      </c>
    </row>
    <row r="110" spans="1:51" customFormat="1" ht="22.5">
      <c r="A110" s="35">
        <v>162337</v>
      </c>
      <c r="B110" s="64">
        <v>40494</v>
      </c>
      <c r="C110" s="19">
        <v>174581</v>
      </c>
      <c r="D110" s="32">
        <v>40481</v>
      </c>
      <c r="E110" s="35" t="s">
        <v>43</v>
      </c>
      <c r="F110" s="35" t="s">
        <v>44</v>
      </c>
      <c r="G110" s="29" t="s">
        <v>147</v>
      </c>
      <c r="H110" s="29"/>
      <c r="I110" s="29" t="s">
        <v>135</v>
      </c>
      <c r="J110" s="35"/>
      <c r="K110" s="35" t="s">
        <v>190</v>
      </c>
      <c r="L110" s="19">
        <v>28807484</v>
      </c>
      <c r="M110" s="19" t="s">
        <v>249</v>
      </c>
      <c r="N110" s="37" t="s">
        <v>237</v>
      </c>
      <c r="O110" s="35"/>
      <c r="P110" s="35" t="s">
        <v>218</v>
      </c>
      <c r="Q110" s="35" t="s">
        <v>218</v>
      </c>
      <c r="R110" s="32">
        <v>35006</v>
      </c>
      <c r="S110" s="69" t="s">
        <v>219</v>
      </c>
      <c r="T110" s="40" t="s">
        <v>220</v>
      </c>
      <c r="U110" s="33" t="s">
        <v>252</v>
      </c>
      <c r="V110" s="254">
        <v>1025000</v>
      </c>
      <c r="W110" s="218">
        <v>0</v>
      </c>
      <c r="X110" s="218">
        <f>+V110-W110</f>
        <v>1025000</v>
      </c>
      <c r="Y110" s="35" t="s">
        <v>267</v>
      </c>
      <c r="Z110" s="35"/>
      <c r="AA110" s="35"/>
      <c r="AB110" s="35"/>
      <c r="AC110" s="35"/>
      <c r="AD110" s="64"/>
      <c r="AE110" s="35"/>
      <c r="AF110" s="35"/>
      <c r="AG110" s="39" t="s">
        <v>256</v>
      </c>
      <c r="AH110" s="35"/>
      <c r="AI110" s="35"/>
      <c r="AJ110" s="35"/>
      <c r="AK110" s="39" t="s">
        <v>255</v>
      </c>
      <c r="AL110" s="19"/>
      <c r="AM110" s="40" t="s">
        <v>245</v>
      </c>
      <c r="AN110" s="35">
        <v>816</v>
      </c>
      <c r="AO110" s="256">
        <v>12500</v>
      </c>
      <c r="AP110" s="22"/>
      <c r="AQ110" s="54" t="s">
        <v>273</v>
      </c>
      <c r="AR110" s="5"/>
      <c r="AS110" s="5"/>
      <c r="AT110" s="5"/>
      <c r="AU110" s="5"/>
      <c r="AV110" s="5"/>
      <c r="AW110" s="256"/>
      <c r="AX110" s="256">
        <f t="shared" si="1"/>
        <v>12500</v>
      </c>
      <c r="AY110" s="40" t="s">
        <v>281</v>
      </c>
    </row>
    <row r="111" spans="1:51" customFormat="1" ht="67.5">
      <c r="A111" s="35">
        <v>162337</v>
      </c>
      <c r="B111" s="64">
        <v>40494</v>
      </c>
      <c r="C111" s="19">
        <v>174581</v>
      </c>
      <c r="D111" s="32">
        <v>40481</v>
      </c>
      <c r="E111" s="35" t="s">
        <v>43</v>
      </c>
      <c r="F111" s="35" t="s">
        <v>44</v>
      </c>
      <c r="G111" s="29" t="s">
        <v>147</v>
      </c>
      <c r="H111" s="29"/>
      <c r="I111" s="29" t="s">
        <v>135</v>
      </c>
      <c r="J111" s="35"/>
      <c r="K111" s="35" t="s">
        <v>190</v>
      </c>
      <c r="L111" s="19">
        <v>28807484</v>
      </c>
      <c r="M111" s="19" t="s">
        <v>249</v>
      </c>
      <c r="N111" s="37" t="s">
        <v>237</v>
      </c>
      <c r="O111" s="35"/>
      <c r="P111" s="35" t="s">
        <v>218</v>
      </c>
      <c r="Q111" s="35" t="s">
        <v>218</v>
      </c>
      <c r="R111" s="32">
        <v>35006</v>
      </c>
      <c r="S111" s="69" t="s">
        <v>219</v>
      </c>
      <c r="T111" s="40" t="s">
        <v>220</v>
      </c>
      <c r="U111" s="33" t="s">
        <v>252</v>
      </c>
      <c r="V111" s="254"/>
      <c r="W111" s="218"/>
      <c r="X111" s="218"/>
      <c r="Y111" s="35" t="s">
        <v>267</v>
      </c>
      <c r="Z111" s="35"/>
      <c r="AA111" s="35"/>
      <c r="AB111" s="35"/>
      <c r="AC111" s="35"/>
      <c r="AD111" s="64"/>
      <c r="AE111" s="35"/>
      <c r="AF111" s="35"/>
      <c r="AG111" s="39" t="s">
        <v>256</v>
      </c>
      <c r="AH111" s="35"/>
      <c r="AI111" s="35"/>
      <c r="AJ111" s="35"/>
      <c r="AK111" s="39" t="s">
        <v>255</v>
      </c>
      <c r="AL111" s="19"/>
      <c r="AM111" s="40" t="s">
        <v>274</v>
      </c>
      <c r="AN111" s="35">
        <v>602</v>
      </c>
      <c r="AO111" s="256">
        <v>141300</v>
      </c>
      <c r="AP111" s="22"/>
      <c r="AQ111" s="52" t="s">
        <v>316</v>
      </c>
      <c r="AR111" s="5"/>
      <c r="AS111" s="5"/>
      <c r="AT111" s="5"/>
      <c r="AU111" s="5"/>
      <c r="AV111" s="5"/>
      <c r="AW111" s="256"/>
      <c r="AX111" s="256">
        <f t="shared" si="1"/>
        <v>141300</v>
      </c>
      <c r="AY111" s="39" t="s">
        <v>283</v>
      </c>
    </row>
    <row r="112" spans="1:51" customFormat="1" ht="22.5">
      <c r="A112" s="35">
        <v>162337</v>
      </c>
      <c r="B112" s="64">
        <v>40494</v>
      </c>
      <c r="C112" s="19">
        <v>174582</v>
      </c>
      <c r="D112" s="32">
        <v>40481</v>
      </c>
      <c r="E112" s="35" t="s">
        <v>43</v>
      </c>
      <c r="F112" s="35" t="s">
        <v>44</v>
      </c>
      <c r="G112" s="29" t="s">
        <v>173</v>
      </c>
      <c r="H112" s="29"/>
      <c r="I112" s="29" t="s">
        <v>71</v>
      </c>
      <c r="J112" s="35"/>
      <c r="K112" s="35" t="s">
        <v>190</v>
      </c>
      <c r="L112" s="19">
        <v>1020723795</v>
      </c>
      <c r="M112" s="19" t="s">
        <v>249</v>
      </c>
      <c r="N112" s="37" t="s">
        <v>238</v>
      </c>
      <c r="O112" s="35"/>
      <c r="P112" s="35" t="s">
        <v>218</v>
      </c>
      <c r="Q112" s="35" t="s">
        <v>218</v>
      </c>
      <c r="R112" s="32">
        <v>34907</v>
      </c>
      <c r="S112" s="69" t="s">
        <v>219</v>
      </c>
      <c r="T112" s="33" t="s">
        <v>224</v>
      </c>
      <c r="U112" s="33" t="s">
        <v>241</v>
      </c>
      <c r="V112" s="254">
        <v>1025000</v>
      </c>
      <c r="W112" s="218">
        <v>0</v>
      </c>
      <c r="X112" s="218">
        <f>+V112-W112</f>
        <v>1025000</v>
      </c>
      <c r="Y112" s="35" t="s">
        <v>267</v>
      </c>
      <c r="Z112" s="35"/>
      <c r="AA112" s="35"/>
      <c r="AB112" s="35"/>
      <c r="AC112" s="35"/>
      <c r="AD112" s="64"/>
      <c r="AE112" s="35"/>
      <c r="AF112" s="35"/>
      <c r="AG112" s="39" t="s">
        <v>256</v>
      </c>
      <c r="AH112" s="35"/>
      <c r="AI112" s="35"/>
      <c r="AJ112" s="35"/>
      <c r="AK112" s="39" t="s">
        <v>255</v>
      </c>
      <c r="AL112" s="19"/>
      <c r="AM112" s="40" t="s">
        <v>245</v>
      </c>
      <c r="AN112" s="35">
        <v>816</v>
      </c>
      <c r="AO112" s="256">
        <v>12500</v>
      </c>
      <c r="AP112" s="22"/>
      <c r="AQ112" s="54" t="s">
        <v>273</v>
      </c>
      <c r="AR112" s="5"/>
      <c r="AS112" s="5"/>
      <c r="AT112" s="5"/>
      <c r="AU112" s="5"/>
      <c r="AV112" s="5"/>
      <c r="AW112" s="256"/>
      <c r="AX112" s="256">
        <f t="shared" si="1"/>
        <v>12500</v>
      </c>
      <c r="AY112" s="40" t="s">
        <v>281</v>
      </c>
    </row>
    <row r="113" spans="1:51" customFormat="1" ht="67.5">
      <c r="A113" s="35">
        <v>162337</v>
      </c>
      <c r="B113" s="64">
        <v>40494</v>
      </c>
      <c r="C113" s="19">
        <v>174582</v>
      </c>
      <c r="D113" s="32">
        <v>40481</v>
      </c>
      <c r="E113" s="35" t="s">
        <v>43</v>
      </c>
      <c r="F113" s="35" t="s">
        <v>44</v>
      </c>
      <c r="G113" s="29" t="s">
        <v>173</v>
      </c>
      <c r="H113" s="29"/>
      <c r="I113" s="29" t="s">
        <v>71</v>
      </c>
      <c r="J113" s="35"/>
      <c r="K113" s="35" t="s">
        <v>190</v>
      </c>
      <c r="L113" s="19">
        <v>1020723795</v>
      </c>
      <c r="M113" s="19" t="s">
        <v>249</v>
      </c>
      <c r="N113" s="37" t="s">
        <v>238</v>
      </c>
      <c r="O113" s="35"/>
      <c r="P113" s="35" t="s">
        <v>218</v>
      </c>
      <c r="Q113" s="35" t="s">
        <v>218</v>
      </c>
      <c r="R113" s="32">
        <v>34907</v>
      </c>
      <c r="S113" s="69" t="s">
        <v>219</v>
      </c>
      <c r="T113" s="33" t="s">
        <v>224</v>
      </c>
      <c r="U113" s="33" t="s">
        <v>241</v>
      </c>
      <c r="V113" s="254"/>
      <c r="W113" s="218"/>
      <c r="X113" s="218"/>
      <c r="Y113" s="35" t="s">
        <v>267</v>
      </c>
      <c r="Z113" s="35"/>
      <c r="AA113" s="35"/>
      <c r="AB113" s="35"/>
      <c r="AC113" s="35"/>
      <c r="AD113" s="64"/>
      <c r="AE113" s="35"/>
      <c r="AF113" s="35"/>
      <c r="AG113" s="39" t="s">
        <v>256</v>
      </c>
      <c r="AH113" s="35"/>
      <c r="AI113" s="35"/>
      <c r="AJ113" s="35"/>
      <c r="AK113" s="39" t="s">
        <v>255</v>
      </c>
      <c r="AL113" s="19"/>
      <c r="AM113" s="40" t="s">
        <v>274</v>
      </c>
      <c r="AN113" s="35">
        <v>602</v>
      </c>
      <c r="AO113" s="256">
        <v>141300</v>
      </c>
      <c r="AP113" s="22"/>
      <c r="AQ113" s="52" t="s">
        <v>316</v>
      </c>
      <c r="AR113" s="5"/>
      <c r="AS113" s="5"/>
      <c r="AT113" s="5"/>
      <c r="AU113" s="5"/>
      <c r="AV113" s="5"/>
      <c r="AW113" s="256"/>
      <c r="AX113" s="256">
        <f t="shared" si="1"/>
        <v>141300</v>
      </c>
      <c r="AY113" s="39" t="s">
        <v>283</v>
      </c>
    </row>
    <row r="114" spans="1:51" customFormat="1" ht="22.5">
      <c r="A114" s="35">
        <v>162337</v>
      </c>
      <c r="B114" s="64">
        <v>40494</v>
      </c>
      <c r="C114" s="19">
        <v>174583</v>
      </c>
      <c r="D114" s="32">
        <v>40481</v>
      </c>
      <c r="E114" s="35" t="s">
        <v>43</v>
      </c>
      <c r="F114" s="35" t="s">
        <v>44</v>
      </c>
      <c r="G114" s="29" t="s">
        <v>57</v>
      </c>
      <c r="H114" s="29"/>
      <c r="I114" s="29" t="s">
        <v>51</v>
      </c>
      <c r="J114" s="35"/>
      <c r="K114" s="35" t="s">
        <v>190</v>
      </c>
      <c r="L114" s="19">
        <v>20215856</v>
      </c>
      <c r="M114" s="19" t="s">
        <v>249</v>
      </c>
      <c r="N114" s="37" t="s">
        <v>237</v>
      </c>
      <c r="O114" s="35"/>
      <c r="P114" s="35" t="s">
        <v>218</v>
      </c>
      <c r="Q114" s="35" t="s">
        <v>218</v>
      </c>
      <c r="R114" s="32">
        <v>32982</v>
      </c>
      <c r="S114" s="69" t="s">
        <v>219</v>
      </c>
      <c r="T114" s="33" t="s">
        <v>226</v>
      </c>
      <c r="U114" s="33" t="s">
        <v>252</v>
      </c>
      <c r="V114" s="254">
        <v>1025000</v>
      </c>
      <c r="W114" s="218">
        <v>0</v>
      </c>
      <c r="X114" s="218">
        <f>+V114-W114</f>
        <v>1025000</v>
      </c>
      <c r="Y114" s="35" t="s">
        <v>267</v>
      </c>
      <c r="Z114" s="35"/>
      <c r="AA114" s="35"/>
      <c r="AB114" s="35"/>
      <c r="AC114" s="35"/>
      <c r="AD114" s="64"/>
      <c r="AE114" s="35"/>
      <c r="AF114" s="35"/>
      <c r="AG114" s="39" t="s">
        <v>256</v>
      </c>
      <c r="AH114" s="35"/>
      <c r="AI114" s="35"/>
      <c r="AJ114" s="35"/>
      <c r="AK114" s="39" t="s">
        <v>255</v>
      </c>
      <c r="AL114" s="19"/>
      <c r="AM114" s="40" t="s">
        <v>245</v>
      </c>
      <c r="AN114" s="35">
        <v>816</v>
      </c>
      <c r="AO114" s="256">
        <v>12500</v>
      </c>
      <c r="AP114" s="22"/>
      <c r="AQ114" s="54" t="s">
        <v>273</v>
      </c>
      <c r="AR114" s="5"/>
      <c r="AS114" s="5"/>
      <c r="AT114" s="5"/>
      <c r="AU114" s="5"/>
      <c r="AV114" s="5"/>
      <c r="AW114" s="256"/>
      <c r="AX114" s="256">
        <f t="shared" si="1"/>
        <v>12500</v>
      </c>
      <c r="AY114" s="40" t="s">
        <v>281</v>
      </c>
    </row>
    <row r="115" spans="1:51" customFormat="1" ht="67.5">
      <c r="A115" s="35">
        <v>162337</v>
      </c>
      <c r="B115" s="64">
        <v>40494</v>
      </c>
      <c r="C115" s="19">
        <v>174583</v>
      </c>
      <c r="D115" s="32">
        <v>40481</v>
      </c>
      <c r="E115" s="35" t="s">
        <v>43</v>
      </c>
      <c r="F115" s="35" t="s">
        <v>44</v>
      </c>
      <c r="G115" s="29" t="s">
        <v>57</v>
      </c>
      <c r="H115" s="29"/>
      <c r="I115" s="29" t="s">
        <v>51</v>
      </c>
      <c r="J115" s="35"/>
      <c r="K115" s="35" t="s">
        <v>190</v>
      </c>
      <c r="L115" s="19">
        <v>20215856</v>
      </c>
      <c r="M115" s="19" t="s">
        <v>249</v>
      </c>
      <c r="N115" s="37" t="s">
        <v>237</v>
      </c>
      <c r="O115" s="35"/>
      <c r="P115" s="35" t="s">
        <v>218</v>
      </c>
      <c r="Q115" s="35" t="s">
        <v>218</v>
      </c>
      <c r="R115" s="32">
        <v>32982</v>
      </c>
      <c r="S115" s="69" t="s">
        <v>219</v>
      </c>
      <c r="T115" s="33" t="s">
        <v>226</v>
      </c>
      <c r="U115" s="33" t="s">
        <v>252</v>
      </c>
      <c r="V115" s="254"/>
      <c r="W115" s="218"/>
      <c r="X115" s="218"/>
      <c r="Y115" s="35" t="s">
        <v>267</v>
      </c>
      <c r="Z115" s="35"/>
      <c r="AA115" s="35"/>
      <c r="AB115" s="35"/>
      <c r="AC115" s="35"/>
      <c r="AD115" s="64"/>
      <c r="AE115" s="35"/>
      <c r="AF115" s="35"/>
      <c r="AG115" s="39" t="s">
        <v>256</v>
      </c>
      <c r="AH115" s="35"/>
      <c r="AI115" s="35"/>
      <c r="AJ115" s="35"/>
      <c r="AK115" s="39" t="s">
        <v>255</v>
      </c>
      <c r="AL115" s="19"/>
      <c r="AM115" s="40" t="s">
        <v>274</v>
      </c>
      <c r="AN115" s="35">
        <v>602</v>
      </c>
      <c r="AO115" s="256">
        <v>141300</v>
      </c>
      <c r="AP115" s="22"/>
      <c r="AQ115" s="52" t="s">
        <v>316</v>
      </c>
      <c r="AR115" s="5"/>
      <c r="AS115" s="5"/>
      <c r="AT115" s="5"/>
      <c r="AU115" s="5"/>
      <c r="AV115" s="5"/>
      <c r="AW115" s="256"/>
      <c r="AX115" s="256">
        <f t="shared" si="1"/>
        <v>141300</v>
      </c>
      <c r="AY115" s="39" t="s">
        <v>283</v>
      </c>
    </row>
    <row r="116" spans="1:51" ht="22.5">
      <c r="A116" s="35">
        <v>162337</v>
      </c>
      <c r="B116" s="64">
        <v>40494</v>
      </c>
      <c r="C116" s="19">
        <v>174584</v>
      </c>
      <c r="D116" s="32">
        <v>40481</v>
      </c>
      <c r="E116" s="35" t="s">
        <v>43</v>
      </c>
      <c r="F116" s="35" t="s">
        <v>44</v>
      </c>
      <c r="G116" s="29" t="s">
        <v>175</v>
      </c>
      <c r="H116" s="29"/>
      <c r="I116" s="29" t="s">
        <v>174</v>
      </c>
      <c r="J116" s="35" t="s">
        <v>83</v>
      </c>
      <c r="K116" s="35" t="s">
        <v>190</v>
      </c>
      <c r="L116" s="19">
        <v>1020723862</v>
      </c>
      <c r="M116" s="19" t="s">
        <v>249</v>
      </c>
      <c r="N116" s="37" t="s">
        <v>237</v>
      </c>
      <c r="O116" s="35"/>
      <c r="P116" s="35" t="s">
        <v>218</v>
      </c>
      <c r="Q116" s="35" t="s">
        <v>218</v>
      </c>
      <c r="R116" s="32">
        <v>34689</v>
      </c>
      <c r="S116" s="69" t="s">
        <v>219</v>
      </c>
      <c r="T116" s="33" t="s">
        <v>225</v>
      </c>
      <c r="U116" s="33" t="s">
        <v>252</v>
      </c>
      <c r="V116" s="254">
        <v>1025000</v>
      </c>
      <c r="W116" s="218">
        <v>0</v>
      </c>
      <c r="X116" s="218">
        <f>+V116-W116</f>
        <v>1025000</v>
      </c>
      <c r="Y116" s="35" t="s">
        <v>257</v>
      </c>
      <c r="Z116" s="35"/>
      <c r="AA116" s="35"/>
      <c r="AB116" s="35"/>
      <c r="AC116" s="35"/>
      <c r="AD116" s="64"/>
      <c r="AE116" s="35"/>
      <c r="AF116" s="35"/>
      <c r="AG116" s="39" t="s">
        <v>256</v>
      </c>
      <c r="AH116" s="35"/>
      <c r="AI116" s="35"/>
      <c r="AJ116" s="35"/>
      <c r="AK116" s="39" t="s">
        <v>255</v>
      </c>
      <c r="AL116" s="19"/>
      <c r="AM116" s="40" t="s">
        <v>245</v>
      </c>
      <c r="AN116" s="35">
        <v>889</v>
      </c>
      <c r="AO116" s="256"/>
      <c r="AP116" s="22"/>
      <c r="AQ116" s="54" t="s">
        <v>265</v>
      </c>
      <c r="AR116" s="5"/>
      <c r="AS116" s="5"/>
      <c r="AT116" s="5"/>
      <c r="AU116" s="5"/>
      <c r="AV116" s="5"/>
      <c r="AW116" s="256"/>
      <c r="AX116" s="256">
        <f t="shared" si="1"/>
        <v>0</v>
      </c>
      <c r="AY116" s="40"/>
    </row>
    <row r="117" spans="1:51" ht="22.5">
      <c r="A117" s="35">
        <v>162337</v>
      </c>
      <c r="B117" s="64">
        <v>40494</v>
      </c>
      <c r="C117" s="19">
        <v>174584</v>
      </c>
      <c r="D117" s="32">
        <v>40481</v>
      </c>
      <c r="E117" s="35" t="s">
        <v>43</v>
      </c>
      <c r="F117" s="35" t="s">
        <v>44</v>
      </c>
      <c r="G117" s="29" t="s">
        <v>175</v>
      </c>
      <c r="H117" s="29"/>
      <c r="I117" s="29" t="s">
        <v>174</v>
      </c>
      <c r="J117" s="35" t="s">
        <v>83</v>
      </c>
      <c r="K117" s="35" t="s">
        <v>190</v>
      </c>
      <c r="L117" s="19">
        <v>1020723862</v>
      </c>
      <c r="M117" s="19" t="s">
        <v>249</v>
      </c>
      <c r="N117" s="37" t="s">
        <v>237</v>
      </c>
      <c r="O117" s="35"/>
      <c r="P117" s="35" t="s">
        <v>218</v>
      </c>
      <c r="Q117" s="35" t="s">
        <v>218</v>
      </c>
      <c r="R117" s="32">
        <v>34689</v>
      </c>
      <c r="S117" s="69" t="s">
        <v>219</v>
      </c>
      <c r="T117" s="33" t="s">
        <v>225</v>
      </c>
      <c r="U117" s="33" t="s">
        <v>252</v>
      </c>
      <c r="V117" s="254"/>
      <c r="W117" s="218"/>
      <c r="X117" s="218"/>
      <c r="Y117" s="35" t="s">
        <v>257</v>
      </c>
      <c r="Z117" s="35"/>
      <c r="AA117" s="35"/>
      <c r="AB117" s="35"/>
      <c r="AC117" s="35"/>
      <c r="AD117" s="64"/>
      <c r="AE117" s="35"/>
      <c r="AF117" s="35"/>
      <c r="AG117" s="39" t="s">
        <v>256</v>
      </c>
      <c r="AH117" s="35"/>
      <c r="AI117" s="35"/>
      <c r="AJ117" s="35"/>
      <c r="AK117" s="39" t="s">
        <v>255</v>
      </c>
      <c r="AL117" s="19"/>
      <c r="AM117" s="40" t="s">
        <v>274</v>
      </c>
      <c r="AN117" s="35">
        <v>888</v>
      </c>
      <c r="AO117" s="256"/>
      <c r="AP117" s="22"/>
      <c r="AQ117" s="52" t="s">
        <v>310</v>
      </c>
      <c r="AR117" s="5"/>
      <c r="AS117" s="5"/>
      <c r="AT117" s="5"/>
      <c r="AU117" s="5"/>
      <c r="AV117" s="5"/>
      <c r="AW117" s="256"/>
      <c r="AX117" s="256">
        <f t="shared" si="1"/>
        <v>0</v>
      </c>
      <c r="AY117" s="40"/>
    </row>
    <row r="118" spans="1:51" ht="22.5">
      <c r="A118" s="35">
        <v>162337</v>
      </c>
      <c r="B118" s="64">
        <v>40494</v>
      </c>
      <c r="C118" s="19">
        <v>174585</v>
      </c>
      <c r="D118" s="32">
        <v>40481</v>
      </c>
      <c r="E118" s="35" t="s">
        <v>43</v>
      </c>
      <c r="F118" s="35" t="s">
        <v>44</v>
      </c>
      <c r="G118" s="29" t="s">
        <v>176</v>
      </c>
      <c r="H118" s="29" t="s">
        <v>177</v>
      </c>
      <c r="I118" s="29" t="s">
        <v>178</v>
      </c>
      <c r="J118" s="35"/>
      <c r="K118" s="35" t="s">
        <v>190</v>
      </c>
      <c r="L118" s="19">
        <v>19276935</v>
      </c>
      <c r="M118" s="19" t="s">
        <v>249</v>
      </c>
      <c r="N118" s="37" t="s">
        <v>238</v>
      </c>
      <c r="O118" s="35"/>
      <c r="P118" s="35" t="s">
        <v>218</v>
      </c>
      <c r="Q118" s="35" t="s">
        <v>218</v>
      </c>
      <c r="R118" s="32">
        <v>35569</v>
      </c>
      <c r="S118" s="69" t="s">
        <v>219</v>
      </c>
      <c r="T118" s="40" t="s">
        <v>226</v>
      </c>
      <c r="U118" s="33" t="s">
        <v>252</v>
      </c>
      <c r="V118" s="254">
        <v>1025000</v>
      </c>
      <c r="W118" s="218">
        <v>0</v>
      </c>
      <c r="X118" s="218">
        <f>+V118-W118</f>
        <v>1025000</v>
      </c>
      <c r="Y118" s="35" t="s">
        <v>267</v>
      </c>
      <c r="Z118" s="35"/>
      <c r="AA118" s="35"/>
      <c r="AB118" s="35"/>
      <c r="AC118" s="35"/>
      <c r="AD118" s="64"/>
      <c r="AE118" s="35"/>
      <c r="AF118" s="35"/>
      <c r="AG118" s="39" t="s">
        <v>256</v>
      </c>
      <c r="AH118" s="35"/>
      <c r="AI118" s="35"/>
      <c r="AJ118" s="35"/>
      <c r="AK118" s="39" t="s">
        <v>255</v>
      </c>
      <c r="AL118" s="19"/>
      <c r="AM118" s="40" t="s">
        <v>245</v>
      </c>
      <c r="AN118" s="35">
        <v>816</v>
      </c>
      <c r="AO118" s="256">
        <v>12500</v>
      </c>
      <c r="AP118" s="22"/>
      <c r="AQ118" s="54" t="s">
        <v>273</v>
      </c>
      <c r="AR118" s="5"/>
      <c r="AS118" s="5"/>
      <c r="AT118" s="5"/>
      <c r="AU118" s="5"/>
      <c r="AV118" s="5"/>
      <c r="AW118" s="256"/>
      <c r="AX118" s="256">
        <f t="shared" si="1"/>
        <v>12500</v>
      </c>
      <c r="AY118" s="40" t="s">
        <v>281</v>
      </c>
    </row>
    <row r="119" spans="1:51" ht="67.5">
      <c r="A119" s="35">
        <v>162337</v>
      </c>
      <c r="B119" s="64">
        <v>40494</v>
      </c>
      <c r="C119" s="19">
        <v>174585</v>
      </c>
      <c r="D119" s="32">
        <v>40481</v>
      </c>
      <c r="E119" s="35" t="s">
        <v>43</v>
      </c>
      <c r="F119" s="35" t="s">
        <v>44</v>
      </c>
      <c r="G119" s="29" t="s">
        <v>176</v>
      </c>
      <c r="H119" s="29" t="s">
        <v>177</v>
      </c>
      <c r="I119" s="29" t="s">
        <v>178</v>
      </c>
      <c r="J119" s="35"/>
      <c r="K119" s="35" t="s">
        <v>190</v>
      </c>
      <c r="L119" s="19">
        <v>19276935</v>
      </c>
      <c r="M119" s="19" t="s">
        <v>249</v>
      </c>
      <c r="N119" s="37" t="s">
        <v>238</v>
      </c>
      <c r="O119" s="35"/>
      <c r="P119" s="35" t="s">
        <v>218</v>
      </c>
      <c r="Q119" s="35" t="s">
        <v>218</v>
      </c>
      <c r="R119" s="32">
        <v>35569</v>
      </c>
      <c r="S119" s="69" t="s">
        <v>219</v>
      </c>
      <c r="T119" s="40" t="s">
        <v>226</v>
      </c>
      <c r="U119" s="33" t="s">
        <v>252</v>
      </c>
      <c r="V119" s="254"/>
      <c r="W119" s="218"/>
      <c r="X119" s="218"/>
      <c r="Y119" s="35" t="s">
        <v>267</v>
      </c>
      <c r="Z119" s="35"/>
      <c r="AA119" s="35"/>
      <c r="AB119" s="35"/>
      <c r="AC119" s="35"/>
      <c r="AD119" s="64"/>
      <c r="AE119" s="35"/>
      <c r="AF119" s="35"/>
      <c r="AG119" s="39" t="s">
        <v>256</v>
      </c>
      <c r="AH119" s="35"/>
      <c r="AI119" s="35"/>
      <c r="AJ119" s="35"/>
      <c r="AK119" s="39" t="s">
        <v>255</v>
      </c>
      <c r="AL119" s="19"/>
      <c r="AM119" s="40" t="s">
        <v>274</v>
      </c>
      <c r="AN119" s="35">
        <v>602</v>
      </c>
      <c r="AO119" s="256">
        <v>141300</v>
      </c>
      <c r="AP119" s="22"/>
      <c r="AQ119" s="52" t="s">
        <v>316</v>
      </c>
      <c r="AR119" s="5"/>
      <c r="AS119" s="5"/>
      <c r="AT119" s="5"/>
      <c r="AU119" s="5"/>
      <c r="AV119" s="5"/>
      <c r="AW119" s="256"/>
      <c r="AX119" s="256">
        <f t="shared" si="1"/>
        <v>141300</v>
      </c>
      <c r="AY119" s="39" t="s">
        <v>283</v>
      </c>
    </row>
    <row r="120" spans="1:51" ht="22.5">
      <c r="A120" s="35">
        <v>162337</v>
      </c>
      <c r="B120" s="64">
        <v>40494</v>
      </c>
      <c r="C120" s="19">
        <v>174586</v>
      </c>
      <c r="D120" s="32">
        <v>40481</v>
      </c>
      <c r="E120" s="35" t="s">
        <v>43</v>
      </c>
      <c r="F120" s="35" t="s">
        <v>44</v>
      </c>
      <c r="G120" s="29" t="s">
        <v>179</v>
      </c>
      <c r="H120" s="29"/>
      <c r="I120" s="29" t="s">
        <v>83</v>
      </c>
      <c r="J120" s="35" t="s">
        <v>73</v>
      </c>
      <c r="K120" s="35" t="s">
        <v>190</v>
      </c>
      <c r="L120" s="19">
        <v>1020723864</v>
      </c>
      <c r="M120" s="19" t="s">
        <v>249</v>
      </c>
      <c r="N120" s="37" t="s">
        <v>237</v>
      </c>
      <c r="O120" s="35"/>
      <c r="P120" s="35" t="s">
        <v>218</v>
      </c>
      <c r="Q120" s="35" t="s">
        <v>218</v>
      </c>
      <c r="R120" s="32">
        <v>35489</v>
      </c>
      <c r="S120" s="69" t="s">
        <v>219</v>
      </c>
      <c r="T120" s="226" t="s">
        <v>220</v>
      </c>
      <c r="U120" s="33" t="s">
        <v>252</v>
      </c>
      <c r="V120" s="254">
        <v>1025000</v>
      </c>
      <c r="W120" s="218">
        <v>0</v>
      </c>
      <c r="X120" s="218">
        <f>+V120-W120</f>
        <v>1025000</v>
      </c>
      <c r="Y120" s="35" t="s">
        <v>267</v>
      </c>
      <c r="Z120" s="35"/>
      <c r="AA120" s="35"/>
      <c r="AB120" s="35"/>
      <c r="AC120" s="35"/>
      <c r="AD120" s="64"/>
      <c r="AE120" s="35"/>
      <c r="AF120" s="35"/>
      <c r="AG120" s="39" t="s">
        <v>256</v>
      </c>
      <c r="AH120" s="35"/>
      <c r="AI120" s="35"/>
      <c r="AJ120" s="35"/>
      <c r="AK120" s="39" t="s">
        <v>255</v>
      </c>
      <c r="AL120" s="19"/>
      <c r="AM120" s="40" t="s">
        <v>245</v>
      </c>
      <c r="AN120" s="35">
        <v>816</v>
      </c>
      <c r="AO120" s="256">
        <v>12500</v>
      </c>
      <c r="AP120" s="22"/>
      <c r="AQ120" s="54" t="s">
        <v>273</v>
      </c>
      <c r="AR120" s="5"/>
      <c r="AS120" s="5"/>
      <c r="AT120" s="5"/>
      <c r="AU120" s="5"/>
      <c r="AV120" s="5"/>
      <c r="AW120" s="256"/>
      <c r="AX120" s="256">
        <f t="shared" si="1"/>
        <v>12500</v>
      </c>
      <c r="AY120" s="40" t="s">
        <v>281</v>
      </c>
    </row>
    <row r="121" spans="1:51" ht="67.5">
      <c r="A121" s="35">
        <v>162337</v>
      </c>
      <c r="B121" s="64">
        <v>40494</v>
      </c>
      <c r="C121" s="19">
        <v>174586</v>
      </c>
      <c r="D121" s="32">
        <v>40481</v>
      </c>
      <c r="E121" s="35" t="s">
        <v>43</v>
      </c>
      <c r="F121" s="35" t="s">
        <v>44</v>
      </c>
      <c r="G121" s="29" t="s">
        <v>179</v>
      </c>
      <c r="H121" s="29"/>
      <c r="I121" s="29" t="s">
        <v>83</v>
      </c>
      <c r="J121" s="35" t="s">
        <v>73</v>
      </c>
      <c r="K121" s="35" t="s">
        <v>190</v>
      </c>
      <c r="L121" s="19">
        <v>1020723864</v>
      </c>
      <c r="M121" s="19" t="s">
        <v>249</v>
      </c>
      <c r="N121" s="37" t="s">
        <v>237</v>
      </c>
      <c r="O121" s="35"/>
      <c r="P121" s="35" t="s">
        <v>218</v>
      </c>
      <c r="Q121" s="35" t="s">
        <v>218</v>
      </c>
      <c r="R121" s="32">
        <v>35489</v>
      </c>
      <c r="S121" s="69" t="s">
        <v>219</v>
      </c>
      <c r="T121" s="226" t="s">
        <v>220</v>
      </c>
      <c r="U121" s="33" t="s">
        <v>252</v>
      </c>
      <c r="V121" s="254"/>
      <c r="W121" s="218"/>
      <c r="X121" s="218"/>
      <c r="Y121" s="35" t="s">
        <v>267</v>
      </c>
      <c r="Z121" s="35"/>
      <c r="AA121" s="35"/>
      <c r="AB121" s="35"/>
      <c r="AC121" s="35"/>
      <c r="AD121" s="64"/>
      <c r="AE121" s="35"/>
      <c r="AF121" s="35"/>
      <c r="AG121" s="39" t="s">
        <v>256</v>
      </c>
      <c r="AH121" s="35"/>
      <c r="AI121" s="35"/>
      <c r="AJ121" s="35"/>
      <c r="AK121" s="39" t="s">
        <v>255</v>
      </c>
      <c r="AL121" s="19"/>
      <c r="AM121" s="40" t="s">
        <v>274</v>
      </c>
      <c r="AN121" s="35">
        <v>602</v>
      </c>
      <c r="AO121" s="256">
        <v>141300</v>
      </c>
      <c r="AP121" s="22"/>
      <c r="AQ121" s="52" t="s">
        <v>316</v>
      </c>
      <c r="AR121" s="5"/>
      <c r="AS121" s="5"/>
      <c r="AT121" s="5"/>
      <c r="AU121" s="5"/>
      <c r="AV121" s="5"/>
      <c r="AW121" s="256"/>
      <c r="AX121" s="256">
        <f t="shared" si="1"/>
        <v>141300</v>
      </c>
      <c r="AY121" s="39" t="s">
        <v>283</v>
      </c>
    </row>
    <row r="122" spans="1:51" ht="22.5">
      <c r="A122" s="35">
        <v>162337</v>
      </c>
      <c r="B122" s="64">
        <v>40494</v>
      </c>
      <c r="C122" s="19">
        <v>174587</v>
      </c>
      <c r="D122" s="32">
        <v>40481</v>
      </c>
      <c r="E122" s="35" t="s">
        <v>43</v>
      </c>
      <c r="F122" s="35" t="s">
        <v>44</v>
      </c>
      <c r="G122" s="29" t="s">
        <v>180</v>
      </c>
      <c r="H122" s="29" t="s">
        <v>217</v>
      </c>
      <c r="I122" s="29" t="s">
        <v>181</v>
      </c>
      <c r="J122" s="35" t="s">
        <v>182</v>
      </c>
      <c r="K122" s="35" t="s">
        <v>190</v>
      </c>
      <c r="L122" s="19">
        <v>193232247</v>
      </c>
      <c r="M122" s="19" t="s">
        <v>249</v>
      </c>
      <c r="N122" s="37" t="s">
        <v>238</v>
      </c>
      <c r="O122" s="35"/>
      <c r="P122" s="35" t="s">
        <v>218</v>
      </c>
      <c r="Q122" s="35" t="s">
        <v>218</v>
      </c>
      <c r="R122" s="32">
        <v>39902</v>
      </c>
      <c r="S122" s="69" t="s">
        <v>219</v>
      </c>
      <c r="T122" s="40" t="s">
        <v>228</v>
      </c>
      <c r="U122" s="33" t="s">
        <v>252</v>
      </c>
      <c r="V122" s="254">
        <v>1025000</v>
      </c>
      <c r="W122" s="218">
        <v>0</v>
      </c>
      <c r="X122" s="218">
        <f>+V122-W122</f>
        <v>1025000</v>
      </c>
      <c r="Y122" s="35" t="s">
        <v>313</v>
      </c>
      <c r="Z122" s="35"/>
      <c r="AA122" s="35"/>
      <c r="AB122" s="35"/>
      <c r="AC122" s="35"/>
      <c r="AD122" s="64"/>
      <c r="AE122" s="35"/>
      <c r="AF122" s="35"/>
      <c r="AG122" s="39"/>
      <c r="AH122" s="35"/>
      <c r="AI122" s="35"/>
      <c r="AJ122" s="35"/>
      <c r="AK122" s="241" t="s">
        <v>261</v>
      </c>
      <c r="AL122" s="19"/>
      <c r="AM122" s="40" t="s">
        <v>245</v>
      </c>
      <c r="AN122" s="35">
        <v>816</v>
      </c>
      <c r="AO122" s="254">
        <v>1025000</v>
      </c>
      <c r="AP122" s="30"/>
      <c r="AQ122" s="52" t="s">
        <v>261</v>
      </c>
      <c r="AR122" s="5"/>
      <c r="AS122" s="5"/>
      <c r="AT122" s="5"/>
      <c r="AU122" s="5"/>
      <c r="AV122" s="5"/>
      <c r="AW122" s="256"/>
      <c r="AX122" s="256">
        <f t="shared" si="1"/>
        <v>1025000</v>
      </c>
      <c r="AY122" s="40" t="s">
        <v>344</v>
      </c>
    </row>
    <row r="123" spans="1:51" ht="22.5">
      <c r="A123" s="35">
        <v>162337</v>
      </c>
      <c r="B123" s="64">
        <v>40494</v>
      </c>
      <c r="C123" s="19">
        <v>174587</v>
      </c>
      <c r="D123" s="32">
        <v>40481</v>
      </c>
      <c r="E123" s="35" t="s">
        <v>43</v>
      </c>
      <c r="F123" s="35" t="s">
        <v>44</v>
      </c>
      <c r="G123" s="29" t="s">
        <v>180</v>
      </c>
      <c r="H123" s="29" t="s">
        <v>217</v>
      </c>
      <c r="I123" s="29" t="s">
        <v>181</v>
      </c>
      <c r="J123" s="35" t="s">
        <v>182</v>
      </c>
      <c r="K123" s="35" t="s">
        <v>190</v>
      </c>
      <c r="L123" s="19">
        <v>193232247</v>
      </c>
      <c r="M123" s="19" t="s">
        <v>249</v>
      </c>
      <c r="N123" s="37" t="s">
        <v>238</v>
      </c>
      <c r="O123" s="35"/>
      <c r="P123" s="35" t="s">
        <v>218</v>
      </c>
      <c r="Q123" s="35" t="s">
        <v>218</v>
      </c>
      <c r="R123" s="32">
        <v>39902</v>
      </c>
      <c r="S123" s="69" t="s">
        <v>219</v>
      </c>
      <c r="T123" s="40" t="s">
        <v>228</v>
      </c>
      <c r="U123" s="33" t="s">
        <v>252</v>
      </c>
      <c r="V123" s="254"/>
      <c r="W123" s="218"/>
      <c r="X123" s="218"/>
      <c r="Y123" s="35" t="s">
        <v>313</v>
      </c>
      <c r="Z123" s="35"/>
      <c r="AA123" s="35"/>
      <c r="AB123" s="35"/>
      <c r="AC123" s="35"/>
      <c r="AD123" s="64"/>
      <c r="AE123" s="35"/>
      <c r="AF123" s="35"/>
      <c r="AG123" s="39"/>
      <c r="AH123" s="35"/>
      <c r="AI123" s="35"/>
      <c r="AJ123" s="35"/>
      <c r="AK123" s="241" t="s">
        <v>261</v>
      </c>
      <c r="AL123" s="19"/>
      <c r="AM123" s="40" t="s">
        <v>274</v>
      </c>
      <c r="AN123" s="35">
        <v>888</v>
      </c>
      <c r="AO123" s="256"/>
      <c r="AP123" s="22"/>
      <c r="AQ123" s="52" t="s">
        <v>310</v>
      </c>
      <c r="AR123" s="5"/>
      <c r="AS123" s="5"/>
      <c r="AT123" s="5"/>
      <c r="AU123" s="5"/>
      <c r="AV123" s="5"/>
      <c r="AW123" s="256"/>
      <c r="AX123" s="256">
        <f t="shared" si="1"/>
        <v>0</v>
      </c>
      <c r="AY123" s="40"/>
    </row>
    <row r="124" spans="1:51" ht="22.5">
      <c r="A124" s="35">
        <v>162337</v>
      </c>
      <c r="B124" s="64">
        <v>40494</v>
      </c>
      <c r="C124" s="19">
        <v>174588</v>
      </c>
      <c r="D124" s="32">
        <v>40481</v>
      </c>
      <c r="E124" s="35" t="s">
        <v>43</v>
      </c>
      <c r="F124" s="35" t="s">
        <v>44</v>
      </c>
      <c r="G124" s="29" t="s">
        <v>183</v>
      </c>
      <c r="H124" s="29" t="s">
        <v>184</v>
      </c>
      <c r="I124" s="29" t="s">
        <v>83</v>
      </c>
      <c r="J124" s="35" t="s">
        <v>51</v>
      </c>
      <c r="K124" s="35" t="s">
        <v>190</v>
      </c>
      <c r="L124" s="19">
        <v>1020723820</v>
      </c>
      <c r="M124" s="19" t="s">
        <v>249</v>
      </c>
      <c r="N124" s="37" t="s">
        <v>237</v>
      </c>
      <c r="O124" s="35"/>
      <c r="P124" s="35" t="s">
        <v>218</v>
      </c>
      <c r="Q124" s="35" t="s">
        <v>218</v>
      </c>
      <c r="R124" s="32">
        <v>33266</v>
      </c>
      <c r="S124" s="69" t="s">
        <v>219</v>
      </c>
      <c r="T124" s="33" t="s">
        <v>220</v>
      </c>
      <c r="U124" s="33" t="s">
        <v>252</v>
      </c>
      <c r="V124" s="254">
        <v>1025000</v>
      </c>
      <c r="W124" s="218">
        <v>0</v>
      </c>
      <c r="X124" s="218">
        <f>+V124-W124</f>
        <v>1025000</v>
      </c>
      <c r="Y124" s="35" t="s">
        <v>267</v>
      </c>
      <c r="Z124" s="35"/>
      <c r="AA124" s="35"/>
      <c r="AB124" s="35"/>
      <c r="AC124" s="35"/>
      <c r="AD124" s="64"/>
      <c r="AE124" s="39"/>
      <c r="AF124" s="35"/>
      <c r="AG124" s="39" t="s">
        <v>256</v>
      </c>
      <c r="AH124" s="35"/>
      <c r="AI124" s="35"/>
      <c r="AJ124" s="35"/>
      <c r="AK124" s="39" t="s">
        <v>255</v>
      </c>
      <c r="AL124" s="19"/>
      <c r="AM124" s="40" t="s">
        <v>245</v>
      </c>
      <c r="AN124" s="35">
        <v>816</v>
      </c>
      <c r="AO124" s="256">
        <v>12500</v>
      </c>
      <c r="AP124" s="22"/>
      <c r="AQ124" s="54" t="s">
        <v>273</v>
      </c>
      <c r="AR124" s="5"/>
      <c r="AS124" s="5"/>
      <c r="AT124" s="5"/>
      <c r="AU124" s="5"/>
      <c r="AV124" s="5"/>
      <c r="AW124" s="256"/>
      <c r="AX124" s="256">
        <f t="shared" si="1"/>
        <v>12500</v>
      </c>
      <c r="AY124" s="40" t="s">
        <v>281</v>
      </c>
    </row>
    <row r="125" spans="1:51" ht="67.5">
      <c r="A125" s="35">
        <v>162337</v>
      </c>
      <c r="B125" s="64">
        <v>40494</v>
      </c>
      <c r="C125" s="19">
        <v>174588</v>
      </c>
      <c r="D125" s="32">
        <v>40481</v>
      </c>
      <c r="E125" s="35" t="s">
        <v>43</v>
      </c>
      <c r="F125" s="35" t="s">
        <v>44</v>
      </c>
      <c r="G125" s="29" t="s">
        <v>183</v>
      </c>
      <c r="H125" s="29" t="s">
        <v>184</v>
      </c>
      <c r="I125" s="29" t="s">
        <v>83</v>
      </c>
      <c r="J125" s="35" t="s">
        <v>51</v>
      </c>
      <c r="K125" s="35" t="s">
        <v>190</v>
      </c>
      <c r="L125" s="19">
        <v>1020723820</v>
      </c>
      <c r="M125" s="19" t="s">
        <v>249</v>
      </c>
      <c r="N125" s="37" t="s">
        <v>237</v>
      </c>
      <c r="O125" s="35"/>
      <c r="P125" s="35" t="s">
        <v>218</v>
      </c>
      <c r="Q125" s="35" t="s">
        <v>218</v>
      </c>
      <c r="R125" s="32">
        <v>33266</v>
      </c>
      <c r="S125" s="69" t="s">
        <v>219</v>
      </c>
      <c r="T125" s="33" t="s">
        <v>220</v>
      </c>
      <c r="U125" s="33" t="s">
        <v>252</v>
      </c>
      <c r="V125" s="254"/>
      <c r="W125" s="218"/>
      <c r="X125" s="218"/>
      <c r="Y125" s="35" t="s">
        <v>267</v>
      </c>
      <c r="Z125" s="35"/>
      <c r="AA125" s="35"/>
      <c r="AB125" s="35"/>
      <c r="AC125" s="35"/>
      <c r="AD125" s="64"/>
      <c r="AE125" s="39"/>
      <c r="AF125" s="35"/>
      <c r="AG125" s="39" t="s">
        <v>256</v>
      </c>
      <c r="AH125" s="35"/>
      <c r="AI125" s="35"/>
      <c r="AJ125" s="35"/>
      <c r="AK125" s="39" t="s">
        <v>255</v>
      </c>
      <c r="AL125" s="19"/>
      <c r="AM125" s="40" t="s">
        <v>274</v>
      </c>
      <c r="AN125" s="35">
        <v>602</v>
      </c>
      <c r="AO125" s="256">
        <v>141300</v>
      </c>
      <c r="AP125" s="22"/>
      <c r="AQ125" s="52" t="s">
        <v>316</v>
      </c>
      <c r="AR125" s="5"/>
      <c r="AS125" s="5"/>
      <c r="AT125" s="5"/>
      <c r="AU125" s="5"/>
      <c r="AV125" s="5"/>
      <c r="AW125" s="256"/>
      <c r="AX125" s="256">
        <f t="shared" si="1"/>
        <v>141300</v>
      </c>
      <c r="AY125" s="39" t="s">
        <v>283</v>
      </c>
    </row>
    <row r="126" spans="1:51" ht="22.5">
      <c r="A126" s="35">
        <v>162337</v>
      </c>
      <c r="B126" s="64">
        <v>40494</v>
      </c>
      <c r="C126" s="19">
        <v>174589</v>
      </c>
      <c r="D126" s="32">
        <v>40481</v>
      </c>
      <c r="E126" s="35" t="s">
        <v>43</v>
      </c>
      <c r="F126" s="35" t="s">
        <v>44</v>
      </c>
      <c r="G126" s="29" t="s">
        <v>185</v>
      </c>
      <c r="H126" s="29"/>
      <c r="I126" s="29" t="s">
        <v>186</v>
      </c>
      <c r="J126" s="35"/>
      <c r="K126" s="35" t="s">
        <v>190</v>
      </c>
      <c r="L126" s="19">
        <v>1020723765</v>
      </c>
      <c r="M126" s="19" t="s">
        <v>249</v>
      </c>
      <c r="N126" s="37" t="s">
        <v>237</v>
      </c>
      <c r="O126" s="35"/>
      <c r="P126" s="35" t="s">
        <v>218</v>
      </c>
      <c r="Q126" s="35" t="s">
        <v>218</v>
      </c>
      <c r="R126" s="32">
        <v>39616</v>
      </c>
      <c r="S126" s="69" t="s">
        <v>219</v>
      </c>
      <c r="T126" s="40" t="s">
        <v>232</v>
      </c>
      <c r="U126" s="33" t="s">
        <v>241</v>
      </c>
      <c r="V126" s="254">
        <v>1025000</v>
      </c>
      <c r="W126" s="218">
        <v>0</v>
      </c>
      <c r="X126" s="218">
        <f>+V126-W126</f>
        <v>1025000</v>
      </c>
      <c r="Y126" s="35" t="s">
        <v>267</v>
      </c>
      <c r="Z126" s="35"/>
      <c r="AA126" s="35"/>
      <c r="AB126" s="35"/>
      <c r="AC126" s="35"/>
      <c r="AD126" s="64"/>
      <c r="AE126" s="39"/>
      <c r="AF126" s="35"/>
      <c r="AG126" s="39" t="s">
        <v>256</v>
      </c>
      <c r="AH126" s="35"/>
      <c r="AI126" s="35"/>
      <c r="AJ126" s="35"/>
      <c r="AK126" s="39" t="s">
        <v>255</v>
      </c>
      <c r="AL126" s="19"/>
      <c r="AM126" s="40" t="s">
        <v>245</v>
      </c>
      <c r="AN126" s="35">
        <v>816</v>
      </c>
      <c r="AO126" s="256">
        <v>12500</v>
      </c>
      <c r="AP126" s="22"/>
      <c r="AQ126" s="54" t="s">
        <v>273</v>
      </c>
      <c r="AR126" s="5"/>
      <c r="AS126" s="5"/>
      <c r="AT126" s="5"/>
      <c r="AU126" s="5"/>
      <c r="AV126" s="5"/>
      <c r="AW126" s="256"/>
      <c r="AX126" s="256">
        <f t="shared" si="1"/>
        <v>12500</v>
      </c>
      <c r="AY126" s="40" t="s">
        <v>281</v>
      </c>
    </row>
    <row r="127" spans="1:51" ht="67.5">
      <c r="A127" s="35">
        <v>162337</v>
      </c>
      <c r="B127" s="64">
        <v>40494</v>
      </c>
      <c r="C127" s="19">
        <v>174589</v>
      </c>
      <c r="D127" s="32">
        <v>40481</v>
      </c>
      <c r="E127" s="35" t="s">
        <v>43</v>
      </c>
      <c r="F127" s="35" t="s">
        <v>44</v>
      </c>
      <c r="G127" s="29" t="s">
        <v>185</v>
      </c>
      <c r="H127" s="29"/>
      <c r="I127" s="29" t="s">
        <v>186</v>
      </c>
      <c r="J127" s="35"/>
      <c r="K127" s="35" t="s">
        <v>190</v>
      </c>
      <c r="L127" s="19">
        <v>1020723765</v>
      </c>
      <c r="M127" s="19" t="s">
        <v>249</v>
      </c>
      <c r="N127" s="37" t="s">
        <v>237</v>
      </c>
      <c r="O127" s="35"/>
      <c r="P127" s="35" t="s">
        <v>218</v>
      </c>
      <c r="Q127" s="35" t="s">
        <v>218</v>
      </c>
      <c r="R127" s="32">
        <v>39616</v>
      </c>
      <c r="S127" s="69" t="s">
        <v>219</v>
      </c>
      <c r="T127" s="40" t="s">
        <v>232</v>
      </c>
      <c r="U127" s="33" t="s">
        <v>241</v>
      </c>
      <c r="V127" s="254"/>
      <c r="W127" s="218"/>
      <c r="X127" s="218"/>
      <c r="Y127" s="35" t="s">
        <v>267</v>
      </c>
      <c r="Z127" s="35"/>
      <c r="AA127" s="35"/>
      <c r="AB127" s="35"/>
      <c r="AC127" s="35"/>
      <c r="AD127" s="64"/>
      <c r="AE127" s="39"/>
      <c r="AF127" s="35"/>
      <c r="AG127" s="39" t="s">
        <v>256</v>
      </c>
      <c r="AH127" s="35"/>
      <c r="AI127" s="35"/>
      <c r="AJ127" s="35"/>
      <c r="AK127" s="39" t="s">
        <v>255</v>
      </c>
      <c r="AL127" s="19"/>
      <c r="AM127" s="40" t="s">
        <v>274</v>
      </c>
      <c r="AN127" s="35">
        <v>602</v>
      </c>
      <c r="AO127" s="256">
        <v>141300</v>
      </c>
      <c r="AP127" s="22"/>
      <c r="AQ127" s="52" t="s">
        <v>316</v>
      </c>
      <c r="AR127" s="5"/>
      <c r="AS127" s="5"/>
      <c r="AT127" s="5"/>
      <c r="AU127" s="5"/>
      <c r="AV127" s="5"/>
      <c r="AW127" s="256"/>
      <c r="AX127" s="256">
        <f t="shared" si="1"/>
        <v>141300</v>
      </c>
      <c r="AY127" s="39" t="s">
        <v>283</v>
      </c>
    </row>
    <row r="128" spans="1:51" s="234" customFormat="1" ht="22.5">
      <c r="A128" s="35">
        <v>162337</v>
      </c>
      <c r="B128" s="64">
        <v>40494</v>
      </c>
      <c r="C128" s="226">
        <v>174590</v>
      </c>
      <c r="D128" s="32">
        <v>40481</v>
      </c>
      <c r="E128" s="35" t="s">
        <v>43</v>
      </c>
      <c r="F128" s="35" t="s">
        <v>44</v>
      </c>
      <c r="G128" s="239" t="s">
        <v>187</v>
      </c>
      <c r="H128" s="239" t="s">
        <v>188</v>
      </c>
      <c r="I128" s="239" t="s">
        <v>189</v>
      </c>
      <c r="J128" s="226"/>
      <c r="K128" s="35" t="s">
        <v>190</v>
      </c>
      <c r="L128" s="226">
        <v>1020723759</v>
      </c>
      <c r="M128" s="19" t="s">
        <v>249</v>
      </c>
      <c r="N128" s="231" t="s">
        <v>237</v>
      </c>
      <c r="O128" s="226"/>
      <c r="P128" s="35" t="s">
        <v>218</v>
      </c>
      <c r="Q128" s="35" t="s">
        <v>218</v>
      </c>
      <c r="R128" s="32">
        <v>40231</v>
      </c>
      <c r="S128" s="69" t="s">
        <v>219</v>
      </c>
      <c r="T128" s="33" t="s">
        <v>220</v>
      </c>
      <c r="U128" s="33" t="s">
        <v>252</v>
      </c>
      <c r="V128" s="254">
        <v>1025000</v>
      </c>
      <c r="W128" s="218">
        <v>0</v>
      </c>
      <c r="X128" s="218">
        <f>+V128-W128</f>
        <v>1025000</v>
      </c>
      <c r="Y128" s="226" t="s">
        <v>267</v>
      </c>
      <c r="Z128" s="226"/>
      <c r="AA128" s="226"/>
      <c r="AB128" s="226"/>
      <c r="AC128" s="226"/>
      <c r="AD128" s="228"/>
      <c r="AE128" s="226"/>
      <c r="AF128" s="226"/>
      <c r="AG128" s="39" t="s">
        <v>256</v>
      </c>
      <c r="AH128" s="226"/>
      <c r="AI128" s="226"/>
      <c r="AJ128" s="226"/>
      <c r="AK128" s="39" t="s">
        <v>255</v>
      </c>
      <c r="AL128" s="226"/>
      <c r="AM128" s="40" t="s">
        <v>245</v>
      </c>
      <c r="AN128" s="35">
        <v>816</v>
      </c>
      <c r="AO128" s="256">
        <v>12500</v>
      </c>
      <c r="AP128" s="22"/>
      <c r="AQ128" s="54" t="s">
        <v>273</v>
      </c>
      <c r="AR128" s="224"/>
      <c r="AS128" s="224"/>
      <c r="AT128" s="224"/>
      <c r="AU128" s="224"/>
      <c r="AV128" s="224"/>
      <c r="AW128" s="279"/>
      <c r="AX128" s="256">
        <f t="shared" si="1"/>
        <v>12500</v>
      </c>
      <c r="AY128" s="40" t="s">
        <v>281</v>
      </c>
    </row>
    <row r="129" spans="1:51" s="234" customFormat="1" ht="67.5">
      <c r="A129" s="35">
        <v>162337</v>
      </c>
      <c r="B129" s="64">
        <v>40494</v>
      </c>
      <c r="C129" s="226">
        <v>174590</v>
      </c>
      <c r="D129" s="32">
        <v>40481</v>
      </c>
      <c r="E129" s="35" t="s">
        <v>43</v>
      </c>
      <c r="F129" s="35" t="s">
        <v>44</v>
      </c>
      <c r="G129" s="239" t="s">
        <v>187</v>
      </c>
      <c r="H129" s="239" t="s">
        <v>188</v>
      </c>
      <c r="I129" s="239" t="s">
        <v>189</v>
      </c>
      <c r="J129" s="226"/>
      <c r="K129" s="35" t="s">
        <v>190</v>
      </c>
      <c r="L129" s="226">
        <v>1020723759</v>
      </c>
      <c r="M129" s="19" t="s">
        <v>249</v>
      </c>
      <c r="N129" s="231" t="s">
        <v>237</v>
      </c>
      <c r="O129" s="226"/>
      <c r="P129" s="35" t="s">
        <v>218</v>
      </c>
      <c r="Q129" s="35" t="s">
        <v>218</v>
      </c>
      <c r="R129" s="32">
        <v>40231</v>
      </c>
      <c r="S129" s="69" t="s">
        <v>219</v>
      </c>
      <c r="T129" s="33" t="s">
        <v>220</v>
      </c>
      <c r="U129" s="33" t="s">
        <v>252</v>
      </c>
      <c r="V129" s="254"/>
      <c r="W129" s="218"/>
      <c r="X129" s="218"/>
      <c r="Y129" s="226" t="s">
        <v>267</v>
      </c>
      <c r="Z129" s="226"/>
      <c r="AA129" s="226"/>
      <c r="AB129" s="226"/>
      <c r="AC129" s="226"/>
      <c r="AD129" s="228"/>
      <c r="AE129" s="226"/>
      <c r="AF129" s="226"/>
      <c r="AG129" s="39" t="s">
        <v>256</v>
      </c>
      <c r="AH129" s="226"/>
      <c r="AI129" s="226"/>
      <c r="AJ129" s="226"/>
      <c r="AK129" s="39" t="s">
        <v>255</v>
      </c>
      <c r="AL129" s="226"/>
      <c r="AM129" s="40" t="s">
        <v>274</v>
      </c>
      <c r="AN129" s="35">
        <v>602</v>
      </c>
      <c r="AO129" s="256">
        <v>141300</v>
      </c>
      <c r="AP129" s="22"/>
      <c r="AQ129" s="52" t="s">
        <v>316</v>
      </c>
      <c r="AR129" s="224"/>
      <c r="AS129" s="224"/>
      <c r="AT129" s="224"/>
      <c r="AU129" s="224"/>
      <c r="AV129" s="224"/>
      <c r="AW129" s="279">
        <v>6</v>
      </c>
      <c r="AX129" s="256">
        <f t="shared" si="1"/>
        <v>141294</v>
      </c>
      <c r="AY129" s="39" t="s">
        <v>283</v>
      </c>
    </row>
    <row r="130" spans="1:51" ht="12">
      <c r="V130" s="306">
        <f>SUM(V2:V129)</f>
        <v>65600000</v>
      </c>
      <c r="W130" s="304"/>
      <c r="X130" s="304"/>
      <c r="Y130" s="304"/>
      <c r="Z130" s="304"/>
      <c r="AA130" s="304"/>
      <c r="AB130" s="304"/>
      <c r="AC130" s="304"/>
      <c r="AD130" s="305"/>
      <c r="AE130" s="304"/>
      <c r="AF130" s="304"/>
      <c r="AG130" s="304"/>
      <c r="AH130" s="304"/>
      <c r="AI130" s="304"/>
      <c r="AJ130" s="304"/>
      <c r="AK130" s="304"/>
      <c r="AL130" s="304"/>
      <c r="AM130" s="304"/>
      <c r="AN130" s="304"/>
      <c r="AO130" s="306">
        <f>SUM(AO2:AO129)</f>
        <v>12226400</v>
      </c>
      <c r="AP130" s="304"/>
      <c r="AQ130" s="304"/>
      <c r="AR130" s="304"/>
      <c r="AS130" s="304"/>
      <c r="AT130" s="304"/>
      <c r="AU130" s="304"/>
      <c r="AV130" s="304"/>
      <c r="AW130" s="306">
        <f>SUM(AW2:AW129)</f>
        <v>239175</v>
      </c>
      <c r="AX130" s="306">
        <f>SUM(AX2:AX129)</f>
        <v>11987225</v>
      </c>
    </row>
    <row r="131" spans="1:51" ht="12">
      <c r="V131" s="306"/>
      <c r="W131" s="304"/>
      <c r="X131" s="304"/>
      <c r="Y131" s="304"/>
      <c r="Z131" s="304"/>
      <c r="AA131" s="304"/>
      <c r="AB131" s="304"/>
      <c r="AC131" s="304"/>
      <c r="AD131" s="305"/>
      <c r="AE131" s="304"/>
      <c r="AF131" s="304"/>
      <c r="AG131" s="304"/>
      <c r="AH131" s="304"/>
      <c r="AI131" s="304"/>
      <c r="AJ131" s="304"/>
      <c r="AK131" s="304"/>
      <c r="AL131" s="304"/>
      <c r="AM131" s="304"/>
      <c r="AN131" s="304"/>
      <c r="AO131" s="306"/>
      <c r="AP131" s="304"/>
      <c r="AQ131" s="304"/>
      <c r="AR131" s="304"/>
      <c r="AS131" s="304"/>
      <c r="AT131" s="304"/>
      <c r="AU131" s="304"/>
      <c r="AV131" s="304"/>
      <c r="AW131" s="306"/>
      <c r="AX131" s="306"/>
    </row>
  </sheetData>
  <autoFilter ref="A1:AY130"/>
  <dataValidations count="1">
    <dataValidation type="list" allowBlank="1" showInputMessage="1" showErrorMessage="1" sqref="D65258 IZ65258 SV65258 ACR65258 AMN65258 AWJ65258 BGF65258 BQB65258 BZX65258 CJT65258 CTP65258 DDL65258 DNH65258 DXD65258 EGZ65258 EQV65258 FAR65258 FKN65258 FUJ65258 GEF65258 GOB65258 GXX65258 HHT65258 HRP65258 IBL65258 ILH65258 IVD65258 JEZ65258 JOV65258 JYR65258 KIN65258 KSJ65258 LCF65258 LMB65258 LVX65258 MFT65258 MPP65258 MZL65258 NJH65258 NTD65258 OCZ65258 OMV65258 OWR65258 PGN65258 PQJ65258 QAF65258 QKB65258 QTX65258 RDT65258 RNP65258 RXL65258 SHH65258 SRD65258 TAZ65258 TKV65258 TUR65258 UEN65258 UOJ65258 UYF65258 VIB65258 VRX65258 WBT65258 WLP65258 WVL65258 D130794 IZ130794 SV130794 ACR130794 AMN130794 AWJ130794 BGF130794 BQB130794 BZX130794 CJT130794 CTP130794 DDL130794 DNH130794 DXD130794 EGZ130794 EQV130794 FAR130794 FKN130794 FUJ130794 GEF130794 GOB130794 GXX130794 HHT130794 HRP130794 IBL130794 ILH130794 IVD130794 JEZ130794 JOV130794 JYR130794 KIN130794 KSJ130794 LCF130794 LMB130794 LVX130794 MFT130794 MPP130794 MZL130794 NJH130794 NTD130794 OCZ130794 OMV130794 OWR130794 PGN130794 PQJ130794 QAF130794 QKB130794 QTX130794 RDT130794 RNP130794 RXL130794 SHH130794 SRD130794 TAZ130794 TKV130794 TUR130794 UEN130794 UOJ130794 UYF130794 VIB130794 VRX130794 WBT130794 WLP130794 WVL130794 D196330 IZ196330 SV196330 ACR196330 AMN196330 AWJ196330 BGF196330 BQB196330 BZX196330 CJT196330 CTP196330 DDL196330 DNH196330 DXD196330 EGZ196330 EQV196330 FAR196330 FKN196330 FUJ196330 GEF196330 GOB196330 GXX196330 HHT196330 HRP196330 IBL196330 ILH196330 IVD196330 JEZ196330 JOV196330 JYR196330 KIN196330 KSJ196330 LCF196330 LMB196330 LVX196330 MFT196330 MPP196330 MZL196330 NJH196330 NTD196330 OCZ196330 OMV196330 OWR196330 PGN196330 PQJ196330 QAF196330 QKB196330 QTX196330 RDT196330 RNP196330 RXL196330 SHH196330 SRD196330 TAZ196330 TKV196330 TUR196330 UEN196330 UOJ196330 UYF196330 VIB196330 VRX196330 WBT196330 WLP196330 WVL196330 D261866 IZ261866 SV261866 ACR261866 AMN261866 AWJ261866 BGF261866 BQB261866 BZX261866 CJT261866 CTP261866 DDL261866 DNH261866 DXD261866 EGZ261866 EQV261866 FAR261866 FKN261866 FUJ261866 GEF261866 GOB261866 GXX261866 HHT261866 HRP261866 IBL261866 ILH261866 IVD261866 JEZ261866 JOV261866 JYR261866 KIN261866 KSJ261866 LCF261866 LMB261866 LVX261866 MFT261866 MPP261866 MZL261866 NJH261866 NTD261866 OCZ261866 OMV261866 OWR261866 PGN261866 PQJ261866 QAF261866 QKB261866 QTX261866 RDT261866 RNP261866 RXL261866 SHH261866 SRD261866 TAZ261866 TKV261866 TUR261866 UEN261866 UOJ261866 UYF261866 VIB261866 VRX261866 WBT261866 WLP261866 WVL261866 D327402 IZ327402 SV327402 ACR327402 AMN327402 AWJ327402 BGF327402 BQB327402 BZX327402 CJT327402 CTP327402 DDL327402 DNH327402 DXD327402 EGZ327402 EQV327402 FAR327402 FKN327402 FUJ327402 GEF327402 GOB327402 GXX327402 HHT327402 HRP327402 IBL327402 ILH327402 IVD327402 JEZ327402 JOV327402 JYR327402 KIN327402 KSJ327402 LCF327402 LMB327402 LVX327402 MFT327402 MPP327402 MZL327402 NJH327402 NTD327402 OCZ327402 OMV327402 OWR327402 PGN327402 PQJ327402 QAF327402 QKB327402 QTX327402 RDT327402 RNP327402 RXL327402 SHH327402 SRD327402 TAZ327402 TKV327402 TUR327402 UEN327402 UOJ327402 UYF327402 VIB327402 VRX327402 WBT327402 WLP327402 WVL327402 D392938 IZ392938 SV392938 ACR392938 AMN392938 AWJ392938 BGF392938 BQB392938 BZX392938 CJT392938 CTP392938 DDL392938 DNH392938 DXD392938 EGZ392938 EQV392938 FAR392938 FKN392938 FUJ392938 GEF392938 GOB392938 GXX392938 HHT392938 HRP392938 IBL392938 ILH392938 IVD392938 JEZ392938 JOV392938 JYR392938 KIN392938 KSJ392938 LCF392938 LMB392938 LVX392938 MFT392938 MPP392938 MZL392938 NJH392938 NTD392938 OCZ392938 OMV392938 OWR392938 PGN392938 PQJ392938 QAF392938 QKB392938 QTX392938 RDT392938 RNP392938 RXL392938 SHH392938 SRD392938 TAZ392938 TKV392938 TUR392938 UEN392938 UOJ392938 UYF392938 VIB392938 VRX392938 WBT392938 WLP392938 WVL392938 D458474 IZ458474 SV458474 ACR458474 AMN458474 AWJ458474 BGF458474 BQB458474 BZX458474 CJT458474 CTP458474 DDL458474 DNH458474 DXD458474 EGZ458474 EQV458474 FAR458474 FKN458474 FUJ458474 GEF458474 GOB458474 GXX458474 HHT458474 HRP458474 IBL458474 ILH458474 IVD458474 JEZ458474 JOV458474 JYR458474 KIN458474 KSJ458474 LCF458474 LMB458474 LVX458474 MFT458474 MPP458474 MZL458474 NJH458474 NTD458474 OCZ458474 OMV458474 OWR458474 PGN458474 PQJ458474 QAF458474 QKB458474 QTX458474 RDT458474 RNP458474 RXL458474 SHH458474 SRD458474 TAZ458474 TKV458474 TUR458474 UEN458474 UOJ458474 UYF458474 VIB458474 VRX458474 WBT458474 WLP458474 WVL458474 D524010 IZ524010 SV524010 ACR524010 AMN524010 AWJ524010 BGF524010 BQB524010 BZX524010 CJT524010 CTP524010 DDL524010 DNH524010 DXD524010 EGZ524010 EQV524010 FAR524010 FKN524010 FUJ524010 GEF524010 GOB524010 GXX524010 HHT524010 HRP524010 IBL524010 ILH524010 IVD524010 JEZ524010 JOV524010 JYR524010 KIN524010 KSJ524010 LCF524010 LMB524010 LVX524010 MFT524010 MPP524010 MZL524010 NJH524010 NTD524010 OCZ524010 OMV524010 OWR524010 PGN524010 PQJ524010 QAF524010 QKB524010 QTX524010 RDT524010 RNP524010 RXL524010 SHH524010 SRD524010 TAZ524010 TKV524010 TUR524010 UEN524010 UOJ524010 UYF524010 VIB524010 VRX524010 WBT524010 WLP524010 WVL524010 D589546 IZ589546 SV589546 ACR589546 AMN589546 AWJ589546 BGF589546 BQB589546 BZX589546 CJT589546 CTP589546 DDL589546 DNH589546 DXD589546 EGZ589546 EQV589546 FAR589546 FKN589546 FUJ589546 GEF589546 GOB589546 GXX589546 HHT589546 HRP589546 IBL589546 ILH589546 IVD589546 JEZ589546 JOV589546 JYR589546 KIN589546 KSJ589546 LCF589546 LMB589546 LVX589546 MFT589546 MPP589546 MZL589546 NJH589546 NTD589546 OCZ589546 OMV589546 OWR589546 PGN589546 PQJ589546 QAF589546 QKB589546 QTX589546 RDT589546 RNP589546 RXL589546 SHH589546 SRD589546 TAZ589546 TKV589546 TUR589546 UEN589546 UOJ589546 UYF589546 VIB589546 VRX589546 WBT589546 WLP589546 WVL589546 D655082 IZ655082 SV655082 ACR655082 AMN655082 AWJ655082 BGF655082 BQB655082 BZX655082 CJT655082 CTP655082 DDL655082 DNH655082 DXD655082 EGZ655082 EQV655082 FAR655082 FKN655082 FUJ655082 GEF655082 GOB655082 GXX655082 HHT655082 HRP655082 IBL655082 ILH655082 IVD655082 JEZ655082 JOV655082 JYR655082 KIN655082 KSJ655082 LCF655082 LMB655082 LVX655082 MFT655082 MPP655082 MZL655082 NJH655082 NTD655082 OCZ655082 OMV655082 OWR655082 PGN655082 PQJ655082 QAF655082 QKB655082 QTX655082 RDT655082 RNP655082 RXL655082 SHH655082 SRD655082 TAZ655082 TKV655082 TUR655082 UEN655082 UOJ655082 UYF655082 VIB655082 VRX655082 WBT655082 WLP655082 WVL655082 D720618 IZ720618 SV720618 ACR720618 AMN720618 AWJ720618 BGF720618 BQB720618 BZX720618 CJT720618 CTP720618 DDL720618 DNH720618 DXD720618 EGZ720618 EQV720618 FAR720618 FKN720618 FUJ720618 GEF720618 GOB720618 GXX720618 HHT720618 HRP720618 IBL720618 ILH720618 IVD720618 JEZ720618 JOV720618 JYR720618 KIN720618 KSJ720618 LCF720618 LMB720618 LVX720618 MFT720618 MPP720618 MZL720618 NJH720618 NTD720618 OCZ720618 OMV720618 OWR720618 PGN720618 PQJ720618 QAF720618 QKB720618 QTX720618 RDT720618 RNP720618 RXL720618 SHH720618 SRD720618 TAZ720618 TKV720618 TUR720618 UEN720618 UOJ720618 UYF720618 VIB720618 VRX720618 WBT720618 WLP720618 WVL720618 D786154 IZ786154 SV786154 ACR786154 AMN786154 AWJ786154 BGF786154 BQB786154 BZX786154 CJT786154 CTP786154 DDL786154 DNH786154 DXD786154 EGZ786154 EQV786154 FAR786154 FKN786154 FUJ786154 GEF786154 GOB786154 GXX786154 HHT786154 HRP786154 IBL786154 ILH786154 IVD786154 JEZ786154 JOV786154 JYR786154 KIN786154 KSJ786154 LCF786154 LMB786154 LVX786154 MFT786154 MPP786154 MZL786154 NJH786154 NTD786154 OCZ786154 OMV786154 OWR786154 PGN786154 PQJ786154 QAF786154 QKB786154 QTX786154 RDT786154 RNP786154 RXL786154 SHH786154 SRD786154 TAZ786154 TKV786154 TUR786154 UEN786154 UOJ786154 UYF786154 VIB786154 VRX786154 WBT786154 WLP786154 WVL786154 D851690 IZ851690 SV851690 ACR851690 AMN851690 AWJ851690 BGF851690 BQB851690 BZX851690 CJT851690 CTP851690 DDL851690 DNH851690 DXD851690 EGZ851690 EQV851690 FAR851690 FKN851690 FUJ851690 GEF851690 GOB851690 GXX851690 HHT851690 HRP851690 IBL851690 ILH851690 IVD851690 JEZ851690 JOV851690 JYR851690 KIN851690 KSJ851690 LCF851690 LMB851690 LVX851690 MFT851690 MPP851690 MZL851690 NJH851690 NTD851690 OCZ851690 OMV851690 OWR851690 PGN851690 PQJ851690 QAF851690 QKB851690 QTX851690 RDT851690 RNP851690 RXL851690 SHH851690 SRD851690 TAZ851690 TKV851690 TUR851690 UEN851690 UOJ851690 UYF851690 VIB851690 VRX851690 WBT851690 WLP851690 WVL851690 D917226 IZ917226 SV917226 ACR917226 AMN917226 AWJ917226 BGF917226 BQB917226 BZX917226 CJT917226 CTP917226 DDL917226 DNH917226 DXD917226 EGZ917226 EQV917226 FAR917226 FKN917226 FUJ917226 GEF917226 GOB917226 GXX917226 HHT917226 HRP917226 IBL917226 ILH917226 IVD917226 JEZ917226 JOV917226 JYR917226 KIN917226 KSJ917226 LCF917226 LMB917226 LVX917226 MFT917226 MPP917226 MZL917226 NJH917226 NTD917226 OCZ917226 OMV917226 OWR917226 PGN917226 PQJ917226 QAF917226 QKB917226 QTX917226 RDT917226 RNP917226 RXL917226 SHH917226 SRD917226 TAZ917226 TKV917226 TUR917226 UEN917226 UOJ917226 UYF917226 VIB917226 VRX917226 WBT917226 WLP917226 WVL917226 D982762 IZ982762 SV982762 ACR982762 AMN982762 AWJ982762 BGF982762 BQB982762 BZX982762 CJT982762 CTP982762 DDL982762 DNH982762 DXD982762 EGZ982762 EQV982762 FAR982762 FKN982762 FUJ982762 GEF982762 GOB982762 GXX982762 HHT982762 HRP982762 IBL982762 ILH982762 IVD982762 JEZ982762 JOV982762 JYR982762 KIN982762 KSJ982762 LCF982762 LMB982762 LVX982762 MFT982762 MPP982762 MZL982762 NJH982762 NTD982762 OCZ982762 OMV982762 OWR982762 PGN982762 PQJ982762 QAF982762 QKB982762 QTX982762 RDT982762 RNP982762 RXL982762 SHH982762 SRD982762 TAZ982762 TKV982762 TUR982762 UEN982762 UOJ982762 UYF982762 VIB982762 VRX982762 WBT982762 WLP982762 WVL982762">
      <formula1>"NI,CC"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vt:i4>
      </vt:variant>
    </vt:vector>
  </HeadingPairs>
  <TitlesOfParts>
    <vt:vector size="13" baseType="lpstr">
      <vt:lpstr>FEBRERO2010</vt:lpstr>
      <vt:lpstr>MARZO2010</vt:lpstr>
      <vt:lpstr>ABRIL2010</vt:lpstr>
      <vt:lpstr>MAYO 2010</vt:lpstr>
      <vt:lpstr>JUNIO 2010</vt:lpstr>
      <vt:lpstr>JULIO 2010</vt:lpstr>
      <vt:lpstr>AGOSTO 2010</vt:lpstr>
      <vt:lpstr>SEPT. 2010</vt:lpstr>
      <vt:lpstr>OCTUBRE</vt:lpstr>
      <vt:lpstr>CONSOLIDADO</vt:lpstr>
      <vt:lpstr>INFORME</vt:lpstr>
      <vt:lpstr>IMPRIMIR</vt:lpstr>
      <vt:lpstr>IMPRIMIR!Área_de_impresión</vt:lpstr>
    </vt:vector>
  </TitlesOfParts>
  <Company>SDS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plalmanza_c</dc:creator>
  <cp:lastModifiedBy>OHSJD- Ingeniero de Implementación - Carlos Alberto </cp:lastModifiedBy>
  <cp:lastPrinted>2011-06-16T20:02:39Z</cp:lastPrinted>
  <dcterms:created xsi:type="dcterms:W3CDTF">2009-11-26T17:26:14Z</dcterms:created>
  <dcterms:modified xsi:type="dcterms:W3CDTF">2011-10-20T15:40:57Z</dcterms:modified>
</cp:coreProperties>
</file>