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gu Stella\Documents\Techquest Dataset Folder\"/>
    </mc:Choice>
  </mc:AlternateContent>
  <bookViews>
    <workbookView xWindow="0" yWindow="0" windowWidth="20490" windowHeight="7755"/>
  </bookViews>
  <sheets>
    <sheet name="Sheet2" sheetId="2" r:id="rId1"/>
    <sheet name="Sheet1" sheetId="1" r:id="rId2"/>
    <sheet name="Dashboard" sheetId="12" r:id="rId3"/>
  </sheets>
  <definedNames>
    <definedName name="Slicer_Age">#N/A</definedName>
    <definedName name="Slicer_Country">#N/A</definedName>
    <definedName name="Slicer_Gender">#N/A</definedName>
    <definedName name="Slicer_Price">#N/A</definedName>
    <definedName name="Slicer_Revenue">#N/A</definedName>
    <definedName name="Slicer_Salespers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2" l="1"/>
  <c r="E1" i="12"/>
  <c r="F1" i="12"/>
  <c r="B19" i="12"/>
  <c r="I1" i="12"/>
  <c r="L19" i="12"/>
  <c r="L1" i="12"/>
</calcChain>
</file>

<file path=xl/sharedStrings.xml><?xml version="1.0" encoding="utf-8"?>
<sst xmlns="http://schemas.openxmlformats.org/spreadsheetml/2006/main" count="706" uniqueCount="234">
  <si>
    <t>Order ID</t>
  </si>
  <si>
    <t>Date</t>
  </si>
  <si>
    <t>First</t>
  </si>
  <si>
    <t>Last</t>
  </si>
  <si>
    <t>Gender</t>
  </si>
  <si>
    <t>Age</t>
  </si>
  <si>
    <t>Country</t>
  </si>
  <si>
    <t>Price</t>
  </si>
  <si>
    <t>Units</t>
  </si>
  <si>
    <t>Revenue</t>
  </si>
  <si>
    <t>Payment 
Method</t>
  </si>
  <si>
    <t>Salesperson</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</si>
  <si>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</si>
  <si>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</si>
  <si>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</si>
  <si>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</si>
  <si>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</si>
  <si>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</si>
  <si>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</si>
  <si>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</si>
  <si>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</si>
  <si>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</si>
  <si>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</si>
  <si>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</si>
  <si>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</si>
  <si>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</si>
  <si>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</si>
  <si>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</si>
  <si>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</si>
  <si>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</si>
  <si>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</si>
  <si>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</si>
  <si>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</si>
  <si>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</si>
  <si>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</si>
  <si>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</si>
  <si>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</si>
  <si>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</si>
  <si>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</si>
  <si>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</si>
  <si>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JeNNA SilVA</t>
  </si>
  <si>
    <t>Kennedi</t>
  </si>
  <si>
    <t>Singh</t>
  </si>
  <si>
    <t>ES</t>
  </si>
  <si>
    <t xml:space="preserve"> Gift Card</t>
  </si>
  <si>
    <t>Joseph</t>
  </si>
  <si>
    <t>Mitchell</t>
  </si>
  <si>
    <t xml:space="preserve">     Anna Perez</t>
  </si>
  <si>
    <t>Steven</t>
  </si>
  <si>
    <t>Simpson</t>
  </si>
  <si>
    <t>US</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</si>
  <si>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</si>
  <si>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</si>
  <si>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</si>
  <si>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</si>
  <si>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</si>
  <si>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</si>
  <si>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</si>
  <si>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</si>
  <si>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</si>
  <si>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</si>
  <si>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</si>
  <si>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</si>
  <si>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</si>
  <si>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</si>
  <si>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</si>
  <si>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</si>
  <si>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</si>
  <si>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</si>
  <si>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</si>
  <si>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Jarris</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</si>
  <si>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</si>
  <si>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</si>
  <si>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</si>
  <si>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</si>
  <si>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</si>
  <si>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</si>
  <si>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</si>
  <si>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</si>
  <si>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</si>
  <si>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</si>
  <si>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</si>
  <si>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</si>
  <si>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</si>
  <si>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</si>
  <si>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</si>
  <si>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</si>
  <si>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</si>
  <si>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</si>
  <si>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</si>
  <si>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</si>
  <si>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</si>
  <si>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</si>
  <si>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</si>
  <si>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</si>
  <si>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</si>
  <si>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</si>
  <si>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</si>
  <si>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</si>
  <si>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</si>
  <si>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</si>
  <si>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</si>
  <si>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</si>
  <si>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</si>
  <si>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</si>
  <si>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</si>
  <si>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</si>
  <si>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</si>
  <si>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</si>
  <si>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</si>
  <si>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</si>
  <si>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</si>
  <si>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</si>
  <si>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</si>
  <si>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</si>
  <si>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</si>
  <si>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</si>
  <si>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Bruce</t>
  </si>
  <si>
    <t>Rich</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</si>
  <si>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</si>
  <si>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</si>
  <si>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</si>
  <si>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</si>
  <si>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</si>
  <si>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</si>
  <si>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</si>
  <si>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</si>
  <si>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</si>
  <si>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</si>
  <si>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</si>
  <si>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</si>
  <si>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</si>
  <si>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</si>
  <si>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</si>
  <si>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</si>
  <si>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</si>
  <si>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</si>
  <si>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</si>
  <si>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</si>
  <si>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</si>
  <si>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</si>
  <si>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</si>
  <si>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</si>
  <si>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</si>
  <si>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</si>
  <si>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</si>
  <si>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</si>
  <si>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</si>
  <si>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</si>
  <si>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</si>
  <si>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</si>
  <si>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</si>
  <si>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</si>
  <si>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</si>
  <si>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</si>
  <si>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</si>
  <si>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</si>
  <si>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</si>
  <si>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</si>
  <si>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</si>
  <si>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</si>
  <si>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Donald</t>
  </si>
  <si>
    <t>Kerr</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</si>
  <si>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</si>
  <si>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</si>
  <si>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</si>
  <si>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</si>
  <si>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</si>
  <si>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</si>
  <si>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</si>
  <si>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</si>
  <si>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</si>
  <si>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</si>
  <si>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</si>
  <si>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</si>
  <si>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</si>
  <si>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</si>
  <si>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</si>
  <si>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</si>
  <si>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</si>
  <si>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</si>
  <si>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</si>
  <si>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</si>
  <si>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</si>
  <si>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</si>
  <si>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</si>
  <si>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</si>
  <si>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</si>
  <si>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</si>
  <si>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</si>
  <si>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</si>
  <si>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Jordan</t>
  </si>
  <si>
    <t>Boone</t>
  </si>
  <si>
    <t>Nora</t>
  </si>
  <si>
    <t>Rollins</t>
  </si>
  <si>
    <t>Josue</t>
  </si>
  <si>
    <t>Roach</t>
  </si>
  <si>
    <t>Harley</t>
  </si>
  <si>
    <t>Fritz</t>
  </si>
  <si>
    <t>Jaidyn</t>
  </si>
  <si>
    <t>Andersen</t>
  </si>
  <si>
    <t>Matthew</t>
  </si>
  <si>
    <t>McDonald</t>
  </si>
  <si>
    <t>Anthony</t>
  </si>
  <si>
    <t>Henderson</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</si>
  <si>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</si>
  <si>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</si>
  <si>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</si>
  <si>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</si>
  <si>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</si>
  <si>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</si>
  <si>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</si>
  <si>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</si>
  <si>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</si>
  <si>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</si>
  <si>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</si>
  <si>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</si>
  <si>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</si>
  <si>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</si>
  <si>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</si>
  <si>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</si>
  <si>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</si>
  <si>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</si>
  <si>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</si>
  <si>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</si>
  <si>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</si>
  <si>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 xml:space="preserve">     Jenna Silva</t>
  </si>
  <si>
    <t>Grand Total</t>
  </si>
  <si>
    <t>Sum of Price</t>
  </si>
  <si>
    <t>Sum of Revenue</t>
  </si>
  <si>
    <t>Countries</t>
  </si>
  <si>
    <t>Sum of Age</t>
  </si>
  <si>
    <t>Sales Person</t>
  </si>
  <si>
    <t xml:space="preserve">Sum of Price &amp;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</si>
</sst>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sz val="11"/>
      <color theme="1" tint="0.14999847407452621"/>
      <name val="Calibri"/>
      <family val="2"/>
      <scheme val="minor"/>
    </font>
    <font>
      <b/>
      <sz val="24"/>
      <color theme="1" tint="0.1499984740745262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92D05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xf numFmtId="0" fontId="1" fillId="2" borderId="0" xfId="0" applyFont="1" applyFill="1" applyAlignment="1">
      <alignment wrapText="1"/>
    </xf>
    <xf numFmtId="0" fontId="0" fillId="0" borderId="0" xfId="0" pivotButton="1"/>
    <xf numFmtId="0" fontId="0" fillId="0" borderId="0" xfId="0" applyAlignment="1">
      <alignment horizontal="left"/>
    </xf>
    <xf numFmtId="0" fontId="0" fillId="0" borderId="0" xfId="0" applyNumberFormat="1"/>
    <xf numFmtId="0" fontId="3" fillId="3" borderId="0" xfId="0" applyFont="1" applyFill="1"/>
    <xf numFmtId="0" fontId="3" fillId="3" borderId="0" xfId="0" applyFont="1" applyFill="1" applyAlignment="1">
      <alignment horizontal="left"/>
    </xf>
    <xf numFmtId="0" fontId="2" fillId="4" borderId="0" xfId="0" applyFont="1" applyFill="1"/>
    <xf numFmtId="0" fontId="2" fillId="4" borderId="0" xfId="0" applyFont="1" applyFill="1" applyAlignment="1">
      <alignment horizontal="left"/>
    </xf>
    <xf numFmtId="0" fontId="2" fillId="4" borderId="0" xfId="0" applyNumberFormat="1" applyFont="1" applyFill="1"/>
  </cellXfs>
  <cellStyles count="1">
    <cellStyle name="Normal" xfId="0" builtinId="0"/>
  </cellStyles>
  <dxfs count="366">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1"/>
      </font>
    </dxf>
    <dxf>
      <font>
        <color theme="1"/>
      </font>
    </dxf>
    <dxf>
      <font>
        <color theme="1"/>
      </font>
    </dxf>
    <dxf>
      <font>
        <color theme="1"/>
      </font>
    </dxf>
    <dxf>
      <font>
        <color theme="1"/>
      </font>
    </dxf>
    <dxf>
      <font>
        <color theme="1"/>
      </font>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ont>
        <color theme="2"/>
      </font>
    </dxf>
    <dxf>
      <font>
        <color theme="2"/>
      </font>
    </dxf>
    <dxf>
      <font>
        <color theme="2"/>
      </font>
    </dxf>
    <dxf>
      <font>
        <color theme="2"/>
      </font>
    </dxf>
    <dxf>
      <font>
        <color theme="2"/>
      </font>
    </dxf>
    <dxf>
      <font>
        <color theme="2"/>
      </font>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1"/>
      </font>
    </dxf>
    <dxf>
      <font>
        <color theme="1"/>
      </font>
    </dxf>
    <dxf>
      <font>
        <color theme="1"/>
      </font>
    </dxf>
    <dxf>
      <font>
        <color theme="1"/>
      </font>
    </dxf>
    <dxf>
      <font>
        <color theme="1"/>
      </font>
    </dxf>
    <dxf>
      <font>
        <color theme="1"/>
      </font>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ont>
        <color theme="2"/>
      </font>
    </dxf>
    <dxf>
      <font>
        <color theme="2"/>
      </font>
    </dxf>
    <dxf>
      <font>
        <color theme="2"/>
      </font>
    </dxf>
    <dxf>
      <font>
        <color theme="2"/>
      </font>
    </dxf>
    <dxf>
      <font>
        <color theme="2"/>
      </font>
    </dxf>
    <dxf>
      <font>
        <color theme="2"/>
      </font>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1"/>
      </font>
    </dxf>
    <dxf>
      <font>
        <color theme="1"/>
      </font>
    </dxf>
    <dxf>
      <font>
        <color theme="1"/>
      </font>
    </dxf>
    <dxf>
      <font>
        <color theme="1"/>
      </font>
    </dxf>
    <dxf>
      <font>
        <color theme="1"/>
      </font>
    </dxf>
    <dxf>
      <font>
        <color theme="1"/>
      </font>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ont>
        <color theme="2"/>
      </font>
    </dxf>
    <dxf>
      <font>
        <color theme="2"/>
      </font>
    </dxf>
    <dxf>
      <font>
        <color theme="2"/>
      </font>
    </dxf>
    <dxf>
      <font>
        <color theme="2"/>
      </font>
    </dxf>
    <dxf>
      <font>
        <color theme="2"/>
      </font>
    </dxf>
    <dxf>
      <font>
        <color theme="2"/>
      </font>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1"/>
      </font>
    </dxf>
    <dxf>
      <font>
        <color theme="1"/>
      </font>
    </dxf>
    <dxf>
      <font>
        <color theme="1"/>
      </font>
    </dxf>
    <dxf>
      <font>
        <color theme="1"/>
      </font>
    </dxf>
    <dxf>
      <font>
        <color theme="1"/>
      </font>
    </dxf>
    <dxf>
      <font>
        <color theme="1"/>
      </font>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ont>
        <color theme="2"/>
      </font>
    </dxf>
    <dxf>
      <font>
        <color theme="2"/>
      </font>
    </dxf>
    <dxf>
      <font>
        <color theme="2"/>
      </font>
    </dxf>
    <dxf>
      <font>
        <color theme="2"/>
      </font>
    </dxf>
    <dxf>
      <font>
        <color theme="2"/>
      </font>
    </dxf>
    <dxf>
      <font>
        <color theme="2"/>
      </font>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1"/>
      </font>
    </dxf>
    <dxf>
      <font>
        <color theme="1"/>
      </font>
    </dxf>
    <dxf>
      <font>
        <color theme="1"/>
      </font>
    </dxf>
    <dxf>
      <font>
        <color theme="1"/>
      </font>
    </dxf>
    <dxf>
      <font>
        <color theme="1"/>
      </font>
    </dxf>
    <dxf>
      <font>
        <color theme="1"/>
      </font>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ont>
        <color theme="2"/>
      </font>
    </dxf>
    <dxf>
      <font>
        <color theme="2"/>
      </font>
    </dxf>
    <dxf>
      <font>
        <color theme="2"/>
      </font>
    </dxf>
    <dxf>
      <font>
        <color theme="2"/>
      </font>
    </dxf>
    <dxf>
      <font>
        <color theme="2"/>
      </font>
    </dxf>
    <dxf>
      <font>
        <color theme="2"/>
      </font>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sz val="11"/>
      </font>
    </dxf>
    <dxf>
      <font>
        <sz val="11"/>
      </font>
    </dxf>
    <dxf>
      <font>
        <sz val="11"/>
      </font>
    </dxf>
    <dxf>
      <font>
        <sz val="11"/>
      </font>
    </dxf>
    <dxf>
      <font>
        <sz val="11"/>
      </font>
    </dxf>
    <dxf>
      <font>
        <sz val="11"/>
      </font>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1"/>
      </font>
    </dxf>
    <dxf>
      <font>
        <color theme="1"/>
      </font>
    </dxf>
    <dxf>
      <font>
        <color theme="1"/>
      </font>
    </dxf>
    <dxf>
      <font>
        <color theme="1"/>
      </font>
    </dxf>
    <dxf>
      <font>
        <color theme="1"/>
      </font>
    </dxf>
    <dxf>
      <font>
        <color theme="1"/>
      </font>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ill>
        <patternFill>
          <bgColor theme="3" tint="0.59999389629810485"/>
        </patternFill>
      </fill>
    </dxf>
    <dxf>
      <font>
        <color theme="2"/>
      </font>
    </dxf>
    <dxf>
      <font>
        <color theme="2"/>
      </font>
    </dxf>
    <dxf>
      <font>
        <color theme="2"/>
      </font>
    </dxf>
    <dxf>
      <font>
        <color theme="2"/>
      </font>
    </dxf>
    <dxf>
      <font>
        <color theme="2"/>
      </font>
    </dxf>
    <dxf>
      <font>
        <color theme="2"/>
      </font>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bgColor rgb="FF5F2F3E"/>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s>
  <tableStyles count="0" defaultTableStyle="TableStyleMedium2" defaultPivotStyle="PivotStyleLight16"/>
  <colors>
    <mruColors>
      <color rgb="FF5F2F3E"/>
      <color rgb="FFDA73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(Autosaved).xlsx]Sheet2!PivotTable1</c:name>
    <c:fmtId val="1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rgbClr val="00B050"/>
            </a:solid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2"/>
            </a:solidFill>
            <a:ln>
              <a:solidFill>
                <a:srgbClr val="00B050"/>
              </a:solidFill>
            </a:ln>
            <a:effectLst/>
          </c:spPr>
          <c:invertIfNegative val="0"/>
          <c:cat>
            <c:strRef>
              <c:f>Sheet2!$A$4:$A$6</c:f>
              <c:strCache>
                <c:ptCount val="2"/>
                <c:pt idx="0">
                  <c:v>Female</c:v>
                </c:pt>
                <c:pt idx="1">
                  <c:v>Male</c:v>
                </c:pt>
              </c:strCache>
            </c:strRef>
          </c:cat>
          <c:val>
            <c:numRef>
              <c:f>Sheet2!$B$4:$B$6</c:f>
              <c:numCache>
                <c:formatCode>General</c:formatCode>
                <c:ptCount val="2"/>
                <c:pt idx="0">
                  <c:v>7540</c:v>
                </c:pt>
                <c:pt idx="1">
                  <c:v>6360</c:v>
                </c:pt>
              </c:numCache>
            </c:numRef>
          </c:val>
          <c:extLst>
            <c:ext xmlns:c16="http://schemas.microsoft.com/office/drawing/2014/chart" uri="{C3380CC4-5D6E-409C-BE32-E72D297353CC}">
              <c16:uniqueId val="{00000000-6EF3-499A-897C-2B8F82D59C97}"/>
            </c:ext>
          </c:extLst>
        </c:ser>
        <c:dLbls>
          <c:showLegendKey val="0"/>
          <c:showVal val="0"/>
          <c:showCatName val="0"/>
          <c:showSerName val="0"/>
          <c:showPercent val="0"/>
          <c:showBubbleSize val="0"/>
        </c:dLbls>
        <c:gapWidth val="219"/>
        <c:overlap val="-27"/>
        <c:axId val="-1285612400"/>
        <c:axId val="-1285624368"/>
      </c:barChart>
      <c:catAx>
        <c:axId val="-12856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24368"/>
        <c:crosses val="autoZero"/>
        <c:auto val="1"/>
        <c:lblAlgn val="ctr"/>
        <c:lblOffset val="100"/>
        <c:noMultiLvlLbl val="0"/>
      </c:catAx>
      <c:valAx>
        <c:axId val="-128562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12400"/>
        <c:crosses val="autoZero"/>
        <c:crossBetween val="between"/>
      </c:valAx>
      <c:spPr>
        <a:noFill/>
        <a:ln>
          <a:noFill/>
        </a:ln>
        <a:effectLst/>
      </c:spPr>
    </c:plotArea>
    <c:legend>
      <c:legendPos val="r"/>
      <c:layout>
        <c:manualLayout>
          <c:xMode val="edge"/>
          <c:yMode val="edge"/>
          <c:x val="0.80738434827429517"/>
          <c:y val="0.14298828796351415"/>
          <c:w val="0.1237095363079615"/>
          <c:h val="8.53000108988170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(Autosaved).xlsx]Sheet2!PivotTable5</c:name>
    <c:fmtId val="41"/>
  </c:pivotSource>
  <c:chart>
    <c:title>
      <c:layout>
        <c:manualLayout>
          <c:xMode val="edge"/>
          <c:yMode val="edge"/>
          <c:x val="0.45516768902019994"/>
          <c:y val="5.32092579336673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Sheet2!$M$15</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F2-48F3-B260-3D10F1F7191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F2-48F3-B260-3D10F1F71913}"/>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FF2-48F3-B260-3D10F1F71913}"/>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FF2-48F3-B260-3D10F1F719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Sheet2!$L$16:$L$20</c:f>
              <c:strCache>
                <c:ptCount val="4"/>
                <c:pt idx="0">
                  <c:v>DE</c:v>
                </c:pt>
                <c:pt idx="1">
                  <c:v>ES</c:v>
                </c:pt>
                <c:pt idx="2">
                  <c:v>FR</c:v>
                </c:pt>
                <c:pt idx="3">
                  <c:v>IT</c:v>
                </c:pt>
              </c:strCache>
            </c:strRef>
          </c:cat>
          <c:val>
            <c:numRef>
              <c:f>Sheet2!$M$16:$M$20</c:f>
              <c:numCache>
                <c:formatCode>General</c:formatCode>
                <c:ptCount val="4"/>
                <c:pt idx="0">
                  <c:v>3750</c:v>
                </c:pt>
                <c:pt idx="1">
                  <c:v>224106</c:v>
                </c:pt>
                <c:pt idx="2">
                  <c:v>309564</c:v>
                </c:pt>
                <c:pt idx="3">
                  <c:v>273392.80000000005</c:v>
                </c:pt>
              </c:numCache>
            </c:numRef>
          </c:val>
          <c:extLst>
            <c:ext xmlns:c16="http://schemas.microsoft.com/office/drawing/2014/chart" uri="{C3380CC4-5D6E-409C-BE32-E72D297353CC}">
              <c16:uniqueId val="{00000008-5FF2-48F3-B260-3D10F1F719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(Autosaved).xlsx]Sheet2!PivotTable6</c:name>
    <c:fmtId val="44"/>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Sheet2!$B$35:$B$36</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Sheet2!$A$37:$A$41</c:f>
              <c:strCache>
                <c:ptCount val="4"/>
                <c:pt idx="0">
                  <c:v>DE</c:v>
                </c:pt>
                <c:pt idx="1">
                  <c:v>ES</c:v>
                </c:pt>
                <c:pt idx="2">
                  <c:v>FR</c:v>
                </c:pt>
                <c:pt idx="3">
                  <c:v>IT</c:v>
                </c:pt>
              </c:strCache>
            </c:strRef>
          </c:cat>
          <c:val>
            <c:numRef>
              <c:f>Sheet2!$B$37:$B$41</c:f>
              <c:numCache>
                <c:formatCode>General</c:formatCode>
                <c:ptCount val="4"/>
                <c:pt idx="1">
                  <c:v>31236</c:v>
                </c:pt>
                <c:pt idx="2">
                  <c:v>165454</c:v>
                </c:pt>
                <c:pt idx="3">
                  <c:v>273392.80000000005</c:v>
                </c:pt>
              </c:numCache>
            </c:numRef>
          </c:val>
          <c:extLst>
            <c:ext xmlns:c16="http://schemas.microsoft.com/office/drawing/2014/chart" uri="{C3380CC4-5D6E-409C-BE32-E72D297353CC}">
              <c16:uniqueId val="{00000000-9E16-49B5-B1A8-EEE21CDF4BEA}"/>
            </c:ext>
          </c:extLst>
        </c:ser>
        <c:ser>
          <c:idx val="1"/>
          <c:order val="1"/>
          <c:tx>
            <c:strRef>
              <c:f>Sheet2!$C$35:$C$36</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Sheet2!$A$37:$A$41</c:f>
              <c:strCache>
                <c:ptCount val="4"/>
                <c:pt idx="0">
                  <c:v>DE</c:v>
                </c:pt>
                <c:pt idx="1">
                  <c:v>ES</c:v>
                </c:pt>
                <c:pt idx="2">
                  <c:v>FR</c:v>
                </c:pt>
                <c:pt idx="3">
                  <c:v>IT</c:v>
                </c:pt>
              </c:strCache>
            </c:strRef>
          </c:cat>
          <c:val>
            <c:numRef>
              <c:f>Sheet2!$C$37:$C$41</c:f>
              <c:numCache>
                <c:formatCode>General</c:formatCode>
                <c:ptCount val="4"/>
                <c:pt idx="0">
                  <c:v>3750</c:v>
                </c:pt>
                <c:pt idx="1">
                  <c:v>192870</c:v>
                </c:pt>
                <c:pt idx="2">
                  <c:v>144110</c:v>
                </c:pt>
              </c:numCache>
            </c:numRef>
          </c:val>
          <c:extLst>
            <c:ext xmlns:c16="http://schemas.microsoft.com/office/drawing/2014/chart" uri="{C3380CC4-5D6E-409C-BE32-E72D297353CC}">
              <c16:uniqueId val="{00000001-9E16-49B5-B1A8-EEE21CDF4BEA}"/>
            </c:ext>
          </c:extLst>
        </c:ser>
        <c:dLbls>
          <c:showLegendKey val="0"/>
          <c:showVal val="0"/>
          <c:showCatName val="0"/>
          <c:showSerName val="0"/>
          <c:showPercent val="0"/>
          <c:showBubbleSize val="0"/>
        </c:dLbls>
        <c:gapWidth val="100"/>
        <c:overlap val="-24"/>
        <c:axId val="-1077633104"/>
        <c:axId val="-1077618960"/>
      </c:barChart>
      <c:catAx>
        <c:axId val="-1077633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18960"/>
        <c:crosses val="autoZero"/>
        <c:auto val="1"/>
        <c:lblAlgn val="ctr"/>
        <c:lblOffset val="100"/>
        <c:noMultiLvlLbl val="0"/>
      </c:catAx>
      <c:valAx>
        <c:axId val="-1077618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33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(Autosaved).xlsx]Sheet2!PivotTable7</c:name>
    <c:fmtId val="3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Sheet2!$B$50</c:f>
              <c:strCache>
                <c:ptCount val="1"/>
                <c:pt idx="0">
                  <c:v>Sum of Price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9D3-4634-B7B9-325DA23CC98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9D3-4634-B7B9-325DA23CC98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9D3-4634-B7B9-325DA23CC98D}"/>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9D3-4634-B7B9-325DA23CC9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Sheet2!$A$51:$A$55</c:f>
              <c:strCache>
                <c:ptCount val="4"/>
                <c:pt idx="0">
                  <c:v>DE</c:v>
                </c:pt>
                <c:pt idx="1">
                  <c:v>ES</c:v>
                </c:pt>
                <c:pt idx="2">
                  <c:v>FR</c:v>
                </c:pt>
                <c:pt idx="3">
                  <c:v>IT</c:v>
                </c:pt>
              </c:strCache>
            </c:strRef>
          </c:cat>
          <c:val>
            <c:numRef>
              <c:f>Sheet2!$B$51:$B$55</c:f>
              <c:numCache>
                <c:formatCode>General</c:formatCode>
                <c:ptCount val="4"/>
                <c:pt idx="0">
                  <c:v>150</c:v>
                </c:pt>
                <c:pt idx="1">
                  <c:v>4020</c:v>
                </c:pt>
                <c:pt idx="2">
                  <c:v>5020</c:v>
                </c:pt>
                <c:pt idx="3">
                  <c:v>4710</c:v>
                </c:pt>
              </c:numCache>
            </c:numRef>
          </c:val>
          <c:extLst>
            <c:ext xmlns:c16="http://schemas.microsoft.com/office/drawing/2014/chart" uri="{C3380CC4-5D6E-409C-BE32-E72D297353CC}">
              <c16:uniqueId val="{00000008-C9D3-4634-B7B9-325DA23CC98D}"/>
            </c:ext>
          </c:extLst>
        </c:ser>
        <c:ser>
          <c:idx val="1"/>
          <c:order val="1"/>
          <c:tx>
            <c:strRef>
              <c:f>Sheet2!$C$50</c:f>
              <c:strCache>
                <c:ptCount val="1"/>
                <c:pt idx="0">
                  <c:v>Sum of Age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C9D3-4634-B7B9-325DA23CC98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C9D3-4634-B7B9-325DA23CC98D}"/>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C9D3-4634-B7B9-325DA23CC98D}"/>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C9D3-4634-B7B9-325DA23CC9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Sheet2!$A$51:$A$55</c:f>
              <c:strCache>
                <c:ptCount val="4"/>
                <c:pt idx="0">
                  <c:v>DE</c:v>
                </c:pt>
                <c:pt idx="1">
                  <c:v>ES</c:v>
                </c:pt>
                <c:pt idx="2">
                  <c:v>FR</c:v>
                </c:pt>
                <c:pt idx="3">
                  <c:v>IT</c:v>
                </c:pt>
              </c:strCache>
            </c:strRef>
          </c:cat>
          <c:val>
            <c:numRef>
              <c:f>Sheet2!$C$51:$C$55</c:f>
              <c:numCache>
                <c:formatCode>General</c:formatCode>
                <c:ptCount val="4"/>
                <c:pt idx="0">
                  <c:v>38</c:v>
                </c:pt>
                <c:pt idx="1">
                  <c:v>593</c:v>
                </c:pt>
                <c:pt idx="2">
                  <c:v>879</c:v>
                </c:pt>
                <c:pt idx="3">
                  <c:v>631</c:v>
                </c:pt>
              </c:numCache>
            </c:numRef>
          </c:val>
          <c:extLst>
            <c:ext xmlns:c16="http://schemas.microsoft.com/office/drawing/2014/chart" uri="{C3380CC4-5D6E-409C-BE32-E72D297353CC}">
              <c16:uniqueId val="{00000011-C9D3-4634-B7B9-325DA23CC98D}"/>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(Autosaved).xlsx]Sheet2!PivotTable3</c:name>
    <c:fmtId val="2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Sheet2!$M$2</c:f>
              <c:strCache>
                <c:ptCount val="1"/>
                <c:pt idx="0">
                  <c:v>Total</c:v>
                </c:pt>
              </c:strCache>
            </c:strRef>
          </c:tx>
          <c:spPr>
            <a:solidFill>
              <a:schemeClr val="accent1"/>
            </a:solidFill>
            <a:ln>
              <a:noFill/>
            </a:ln>
            <a:effectLst/>
          </c:spPr>
          <c:invertIfNegative val="0"/>
          <c:cat>
            <c:strRef>
              <c:f>Sheet2!$L$3:$L$5</c:f>
              <c:strCache>
                <c:ptCount val="2"/>
                <c:pt idx="0">
                  <c:v>Female</c:v>
                </c:pt>
                <c:pt idx="1">
                  <c:v>Male</c:v>
                </c:pt>
              </c:strCache>
            </c:strRef>
          </c:cat>
          <c:val>
            <c:numRef>
              <c:f>Sheet2!$M$3:$M$5</c:f>
              <c:numCache>
                <c:formatCode>General</c:formatCode>
                <c:ptCount val="2"/>
                <c:pt idx="0">
                  <c:v>470082.8</c:v>
                </c:pt>
                <c:pt idx="1">
                  <c:v>340730</c:v>
                </c:pt>
              </c:numCache>
            </c:numRef>
          </c:val>
          <c:extLst>
            <c:ext xmlns:c16="http://schemas.microsoft.com/office/drawing/2014/chart" uri="{C3380CC4-5D6E-409C-BE32-E72D297353CC}">
              <c16:uniqueId val="{00000000-6B5C-43AF-9448-F4AC7B9522B6}"/>
            </c:ext>
          </c:extLst>
        </c:ser>
        <c:dLbls>
          <c:showLegendKey val="0"/>
          <c:showVal val="0"/>
          <c:showCatName val="0"/>
          <c:showSerName val="0"/>
          <c:showPercent val="0"/>
          <c:showBubbleSize val="0"/>
        </c:dLbls>
        <c:gapWidth val="219"/>
        <c:overlap val="-27"/>
        <c:axId val="-1285626000"/>
        <c:axId val="-1285611856"/>
      </c:barChart>
      <c:catAx>
        <c:axId val="-128562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11856"/>
        <c:crosses val="autoZero"/>
        <c:auto val="1"/>
        <c:lblAlgn val="ctr"/>
        <c:lblOffset val="100"/>
        <c:noMultiLvlLbl val="0"/>
      </c:catAx>
      <c:valAx>
        <c:axId val="-128561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2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(Autosaved).xlsx]Sheet2!PivotTable4</c:name>
    <c:fmtId val="44"/>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Sheet2!$B$16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Sheet2!$A$17:$A$28</c:f>
              <c:strCache>
                <c:ptCount val="11"/>
                <c:pt idx="0">
                  <c:v>      Remy Monet</c:v>
                </c:pt>
                <c:pt idx="1">
                  <c:v>     Anna Perez</c:v>
                </c:pt>
                <c:pt idx="2">
                  <c:v>    Anna Perez</c:v>
                </c:pt>
                <c:pt idx="3">
                  <c:v>    Tom Jackson</c:v>
                </c:pt>
                <c:pt idx="4">
                  <c:v>   Remy MONET</c:v>
                </c:pt>
                <c:pt idx="5">
                  <c:v>  Jenna Silva</c:v>
                </c:pt>
                <c:pt idx="6">
                  <c:v>ANNa Perez</c:v>
                </c:pt>
                <c:pt idx="7">
                  <c:v>JeNNA SilVA</c:v>
                </c:pt>
                <c:pt idx="8">
                  <c:v>REMY MONET</c:v>
                </c:pt>
                <c:pt idx="9">
                  <c:v>TOM Jackson</c:v>
                </c:pt>
                <c:pt idx="10">
                  <c:v>Walter Muller</c:v>
                </c:pt>
              </c:strCache>
            </c:strRef>
          </c:cat>
          <c:val>
            <c:numRef>
              <c:f>Sheet2!$B$17:$B$28</c:f>
              <c:numCache>
                <c:formatCode>General</c:formatCode>
                <c:ptCount val="11"/>
                <c:pt idx="0">
                  <c:v>10000</c:v>
                </c:pt>
                <c:pt idx="1">
                  <c:v>136000</c:v>
                </c:pt>
                <c:pt idx="2">
                  <c:v>33440</c:v>
                </c:pt>
                <c:pt idx="3">
                  <c:v>33440</c:v>
                </c:pt>
                <c:pt idx="4">
                  <c:v>30400</c:v>
                </c:pt>
                <c:pt idx="5">
                  <c:v>8000</c:v>
                </c:pt>
                <c:pt idx="6">
                  <c:v>381914</c:v>
                </c:pt>
                <c:pt idx="7">
                  <c:v>36480</c:v>
                </c:pt>
                <c:pt idx="8">
                  <c:v>105418.79999999999</c:v>
                </c:pt>
                <c:pt idx="9">
                  <c:v>30020</c:v>
                </c:pt>
                <c:pt idx="10">
                  <c:v>5700</c:v>
                </c:pt>
              </c:numCache>
            </c:numRef>
          </c:val>
          <c:extLst>
            <c:ext xmlns:c16="http://schemas.microsoft.com/office/drawing/2014/chart" uri="{C3380CC4-5D6E-409C-BE32-E72D297353CC}">
              <c16:uniqueId val="{00000000-979D-4369-9855-E089258B9043}"/>
            </c:ext>
          </c:extLst>
        </c:ser>
        <c:dLbls>
          <c:showLegendKey val="0"/>
          <c:showVal val="0"/>
          <c:showCatName val="0"/>
          <c:showSerName val="0"/>
          <c:showPercent val="0"/>
          <c:showBubbleSize val="0"/>
        </c:dLbls>
        <c:gapWidth val="150"/>
        <c:shape val="box"/>
        <c:axId val="-1285625456"/>
        <c:axId val="-1285627088"/>
        <c:axId val="0"/>
      </c:bar3DChart>
      <c:catAx>
        <c:axId val="-1285625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627088"/>
        <c:crosses val="autoZero"/>
        <c:auto val="1"/>
        <c:lblAlgn val="ctr"/>
        <c:lblOffset val="100"/>
        <c:noMultiLvlLbl val="0"/>
      </c:catAx>
      <c:valAx>
        <c:axId val="-12856270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5625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(Autosaved).xlsx]Sheet2!PivotTable5</c:name>
    <c:fmtId val="2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Sheet2!$M$15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39-44F9-AC66-0CAB98F654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39-44F9-AC66-0CAB98F654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39-44F9-AC66-0CAB98F654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39-44F9-AC66-0CAB98F654B9}"/>
              </c:ext>
            </c:extLst>
          </c:dPt>
          <c:cat>
            <c:strRef>
              <c:f>Sheet2!$L$16:$L$20</c:f>
              <c:strCache>
                <c:ptCount val="4"/>
                <c:pt idx="0">
                  <c:v>DE</c:v>
                </c:pt>
                <c:pt idx="1">
                  <c:v>ES</c:v>
                </c:pt>
                <c:pt idx="2">
                  <c:v>FR</c:v>
                </c:pt>
                <c:pt idx="3">
                  <c:v>IT</c:v>
                </c:pt>
              </c:strCache>
            </c:strRef>
          </c:cat>
          <c:val>
            <c:numRef>
              <c:f>Sheet2!$M$16:$M$20</c:f>
              <c:numCache>
                <c:formatCode>General</c:formatCode>
                <c:ptCount val="4"/>
                <c:pt idx="0">
                  <c:v>3750</c:v>
                </c:pt>
                <c:pt idx="1">
                  <c:v>224106</c:v>
                </c:pt>
                <c:pt idx="2">
                  <c:v>309564</c:v>
                </c:pt>
                <c:pt idx="3">
                  <c:v>273392.80000000005</c:v>
                </c:pt>
              </c:numCache>
            </c:numRef>
          </c:val>
          <c:extLst>
            <c:ext xmlns:c16="http://schemas.microsoft.com/office/drawing/2014/chart" uri="{C3380CC4-5D6E-409C-BE32-E72D297353CC}">
              <c16:uniqueId val="{00000008-E739-44F9-AC66-0CAB98F654B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(Autosaved).xlsx]Sheet2!PivotTable6</c:name>
    <c:fmtId val="3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Sheet2!$B$35:$B$36</c:f>
              <c:strCache>
                <c:ptCount val="1"/>
                <c:pt idx="0">
                  <c:v>Female</c:v>
                </c:pt>
              </c:strCache>
            </c:strRef>
          </c:tx>
          <c:spPr>
            <a:solidFill>
              <a:schemeClr val="accent1"/>
            </a:solidFill>
            <a:ln>
              <a:noFill/>
            </a:ln>
            <a:effectLst/>
          </c:spPr>
          <c:invertIfNegative val="0"/>
          <c:cat>
            <c:strRef>
              <c:f>Sheet2!$A$37:$A$41</c:f>
              <c:strCache>
                <c:ptCount val="4"/>
                <c:pt idx="0">
                  <c:v>DE</c:v>
                </c:pt>
                <c:pt idx="1">
                  <c:v>ES</c:v>
                </c:pt>
                <c:pt idx="2">
                  <c:v>FR</c:v>
                </c:pt>
                <c:pt idx="3">
                  <c:v>IT</c:v>
                </c:pt>
              </c:strCache>
            </c:strRef>
          </c:cat>
          <c:val>
            <c:numRef>
              <c:f>Sheet2!$B$37:$B$41</c:f>
              <c:numCache>
                <c:formatCode>General</c:formatCode>
                <c:ptCount val="4"/>
                <c:pt idx="1">
                  <c:v>31236</c:v>
                </c:pt>
                <c:pt idx="2">
                  <c:v>165454</c:v>
                </c:pt>
                <c:pt idx="3">
                  <c:v>273392.80000000005</c:v>
                </c:pt>
              </c:numCache>
            </c:numRef>
          </c:val>
          <c:extLst>
            <c:ext xmlns:c16="http://schemas.microsoft.com/office/drawing/2014/chart" uri="{C3380CC4-5D6E-409C-BE32-E72D297353CC}">
              <c16:uniqueId val="{00000000-AE48-47BA-8DE0-854B8C5CFC25}"/>
            </c:ext>
          </c:extLst>
        </c:ser>
        <c:ser>
          <c:idx val="1"/>
          <c:order val="1"/>
          <c:tx>
            <c:strRef>
              <c:f>Sheet2!$C$35:$C$36</c:f>
              <c:strCache>
                <c:ptCount val="1"/>
                <c:pt idx="0">
                  <c:v>Male</c:v>
                </c:pt>
              </c:strCache>
            </c:strRef>
          </c:tx>
          <c:spPr>
            <a:solidFill>
              <a:schemeClr val="accent2"/>
            </a:solidFill>
            <a:ln>
              <a:noFill/>
            </a:ln>
            <a:effectLst/>
          </c:spPr>
          <c:invertIfNegative val="0"/>
          <c:cat>
            <c:strRef>
              <c:f>Sheet2!$A$37:$A$41</c:f>
              <c:strCache>
                <c:ptCount val="4"/>
                <c:pt idx="0">
                  <c:v>DE</c:v>
                </c:pt>
                <c:pt idx="1">
                  <c:v>ES</c:v>
                </c:pt>
                <c:pt idx="2">
                  <c:v>FR</c:v>
                </c:pt>
                <c:pt idx="3">
                  <c:v>IT</c:v>
                </c:pt>
              </c:strCache>
            </c:strRef>
          </c:cat>
          <c:val>
            <c:numRef>
              <c:f>Sheet2!$C$37:$C$41</c:f>
              <c:numCache>
                <c:formatCode>General</c:formatCode>
                <c:ptCount val="4"/>
                <c:pt idx="0">
                  <c:v>3750</c:v>
                </c:pt>
                <c:pt idx="1">
                  <c:v>192870</c:v>
                </c:pt>
                <c:pt idx="2">
                  <c:v>144110</c:v>
                </c:pt>
              </c:numCache>
            </c:numRef>
          </c:val>
          <c:extLst>
            <c:ext xmlns:c16="http://schemas.microsoft.com/office/drawing/2014/chart" uri="{C3380CC4-5D6E-409C-BE32-E72D297353CC}">
              <c16:uniqueId val="{00000001-AE48-47BA-8DE0-854B8C5CFC25}"/>
            </c:ext>
          </c:extLst>
        </c:ser>
        <c:dLbls>
          <c:showLegendKey val="0"/>
          <c:showVal val="0"/>
          <c:showCatName val="0"/>
          <c:showSerName val="0"/>
          <c:showPercent val="0"/>
          <c:showBubbleSize val="0"/>
        </c:dLbls>
        <c:gapWidth val="219"/>
        <c:overlap val="-27"/>
        <c:axId val="-1285622736"/>
        <c:axId val="-1285621104"/>
      </c:barChart>
      <c:catAx>
        <c:axId val="-12856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21104"/>
        <c:crosses val="autoZero"/>
        <c:auto val="1"/>
        <c:lblAlgn val="ctr"/>
        <c:lblOffset val="100"/>
        <c:noMultiLvlLbl val="0"/>
      </c:catAx>
      <c:valAx>
        <c:axId val="-128562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22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(Autosaved).xlsx]Sheet2!PivotTable7</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Sheet2!$B$50</c:f>
              <c:strCache>
                <c:ptCount val="1"/>
                <c:pt idx="0">
                  <c:v>Sum of Price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58-4C93-A7A8-9DD2E25EFD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58-4C93-A7A8-9DD2E25EFD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58-4C93-A7A8-9DD2E25EFD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58-4C93-A7A8-9DD2E25EFD90}"/>
              </c:ext>
            </c:extLst>
          </c:dPt>
          <c:cat>
            <c:strRef>
              <c:f>Sheet2!$A$51:$A$55</c:f>
              <c:strCache>
                <c:ptCount val="4"/>
                <c:pt idx="0">
                  <c:v>DE</c:v>
                </c:pt>
                <c:pt idx="1">
                  <c:v>ES</c:v>
                </c:pt>
                <c:pt idx="2">
                  <c:v>FR</c:v>
                </c:pt>
                <c:pt idx="3">
                  <c:v>IT</c:v>
                </c:pt>
              </c:strCache>
            </c:strRef>
          </c:cat>
          <c:val>
            <c:numRef>
              <c:f>Sheet2!$B$51:$B$55</c:f>
              <c:numCache>
                <c:formatCode>General</c:formatCode>
                <c:ptCount val="4"/>
                <c:pt idx="0">
                  <c:v>150</c:v>
                </c:pt>
                <c:pt idx="1">
                  <c:v>4020</c:v>
                </c:pt>
                <c:pt idx="2">
                  <c:v>5020</c:v>
                </c:pt>
                <c:pt idx="3">
                  <c:v>4710</c:v>
                </c:pt>
              </c:numCache>
            </c:numRef>
          </c:val>
          <c:extLst>
            <c:ext xmlns:c16="http://schemas.microsoft.com/office/drawing/2014/chart" uri="{C3380CC4-5D6E-409C-BE32-E72D297353CC}">
              <c16:uniqueId val="{00000008-E458-4C93-A7A8-9DD2E25EFD90}"/>
            </c:ext>
          </c:extLst>
        </c:ser>
        <c:ser>
          <c:idx val="1"/>
          <c:order val="1"/>
          <c:tx>
            <c:strRef>
              <c:f>Sheet2!$C$50</c:f>
              <c:strCache>
                <c:ptCount val="1"/>
                <c:pt idx="0">
                  <c:v>Sum of 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E458-4C93-A7A8-9DD2E25EFD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E458-4C93-A7A8-9DD2E25EFD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E458-4C93-A7A8-9DD2E25EFD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E458-4C93-A7A8-9DD2E25EFD90}"/>
              </c:ext>
            </c:extLst>
          </c:dPt>
          <c:cat>
            <c:strRef>
              <c:f>Sheet2!$A$51:$A$55</c:f>
              <c:strCache>
                <c:ptCount val="4"/>
                <c:pt idx="0">
                  <c:v>DE</c:v>
                </c:pt>
                <c:pt idx="1">
                  <c:v>ES</c:v>
                </c:pt>
                <c:pt idx="2">
                  <c:v>FR</c:v>
                </c:pt>
                <c:pt idx="3">
                  <c:v>IT</c:v>
                </c:pt>
              </c:strCache>
            </c:strRef>
          </c:cat>
          <c:val>
            <c:numRef>
              <c:f>Sheet2!$C$51:$C$55</c:f>
              <c:numCache>
                <c:formatCode>General</c:formatCode>
                <c:ptCount val="4"/>
                <c:pt idx="0">
                  <c:v>38</c:v>
                </c:pt>
                <c:pt idx="1">
                  <c:v>593</c:v>
                </c:pt>
                <c:pt idx="2">
                  <c:v>879</c:v>
                </c:pt>
                <c:pt idx="3">
                  <c:v>631</c:v>
                </c:pt>
              </c:numCache>
            </c:numRef>
          </c:val>
          <c:extLst>
            <c:ext xmlns:c16="http://schemas.microsoft.com/office/drawing/2014/chart" uri="{C3380CC4-5D6E-409C-BE32-E72D297353CC}">
              <c16:uniqueId val="{00000011-E458-4C93-A7A8-9DD2E25EFD9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(Autosaved).xlsx]Sheet2!PivotTable3</c:name>
    <c:fmtId val="3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Sheet2!$M$2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Sheet2!$L$3:$L$5</c:f>
              <c:strCache>
                <c:ptCount val="2"/>
                <c:pt idx="0">
                  <c:v>Female</c:v>
                </c:pt>
                <c:pt idx="1">
                  <c:v>Male</c:v>
                </c:pt>
              </c:strCache>
            </c:strRef>
          </c:cat>
          <c:val>
            <c:numRef>
              <c:f>Sheet2!$M$3:$M$5</c:f>
              <c:numCache>
                <c:formatCode>General</c:formatCode>
                <c:ptCount val="2"/>
                <c:pt idx="0">
                  <c:v>470082.8</c:v>
                </c:pt>
                <c:pt idx="1">
                  <c:v>340730</c:v>
                </c:pt>
              </c:numCache>
            </c:numRef>
          </c:val>
          <c:extLst>
            <c:ext xmlns:c16="http://schemas.microsoft.com/office/drawing/2014/chart" uri="{C3380CC4-5D6E-409C-BE32-E72D297353CC}">
              <c16:uniqueId val="{00000000-358A-4C65-94ED-0C1B41D2B9DC}"/>
            </c:ext>
          </c:extLst>
        </c:ser>
        <c:dLbls>
          <c:showLegendKey val="0"/>
          <c:showVal val="0"/>
          <c:showCatName val="0"/>
          <c:showSerName val="0"/>
          <c:showPercent val="0"/>
          <c:showBubbleSize val="0"/>
        </c:dLbls>
        <c:gapWidth val="100"/>
        <c:overlap val="-24"/>
        <c:axId val="-1077633648"/>
        <c:axId val="-1077627664"/>
      </c:barChart>
      <c:catAx>
        <c:axId val="-1077633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27664"/>
        <c:crosses val="autoZero"/>
        <c:auto val="1"/>
        <c:lblAlgn val="ctr"/>
        <c:lblOffset val="100"/>
        <c:noMultiLvlLbl val="0"/>
      </c:catAx>
      <c:valAx>
        <c:axId val="-1077627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33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(Autosaved).xlsx]Sheet2!PivotTable1</c:name>
    <c:fmtId val="35"/>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Sheet2!$A$4:$A$6</c:f>
              <c:strCache>
                <c:ptCount val="2"/>
                <c:pt idx="0">
                  <c:v>Female</c:v>
                </c:pt>
                <c:pt idx="1">
                  <c:v>Male</c:v>
                </c:pt>
              </c:strCache>
            </c:strRef>
          </c:cat>
          <c:val>
            <c:numRef>
              <c:f>Sheet2!$B$4:$B$6</c:f>
              <c:numCache>
                <c:formatCode>General</c:formatCode>
                <c:ptCount val="2"/>
                <c:pt idx="0">
                  <c:v>7540</c:v>
                </c:pt>
                <c:pt idx="1">
                  <c:v>6360</c:v>
                </c:pt>
              </c:numCache>
            </c:numRef>
          </c:val>
          <c:extLst>
            <c:ext xmlns:c16="http://schemas.microsoft.com/office/drawing/2014/chart" uri="{C3380CC4-5D6E-409C-BE32-E72D297353CC}">
              <c16:uniqueId val="{00000000-E523-4663-ACFD-346D06BA9A02}"/>
            </c:ext>
          </c:extLst>
        </c:ser>
        <c:dLbls>
          <c:showLegendKey val="0"/>
          <c:showVal val="0"/>
          <c:showCatName val="0"/>
          <c:showSerName val="0"/>
          <c:showPercent val="0"/>
          <c:showBubbleSize val="0"/>
        </c:dLbls>
        <c:gapWidth val="100"/>
        <c:overlap val="-24"/>
        <c:axId val="-1077620048"/>
        <c:axId val="-1077630928"/>
      </c:barChart>
      <c:catAx>
        <c:axId val="-1077620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30928"/>
        <c:crosses val="autoZero"/>
        <c:auto val="1"/>
        <c:lblAlgn val="ctr"/>
        <c:lblOffset val="100"/>
        <c:noMultiLvlLbl val="0"/>
      </c:catAx>
      <c:valAx>
        <c:axId val="-1077630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20048"/>
        <c:crosses val="autoZero"/>
        <c:crossBetween val="between"/>
      </c:valAx>
      <c:spPr>
        <a:noFill/>
        <a:ln>
          <a:noFill/>
        </a:ln>
        <a:effectLst/>
      </c:spPr>
    </c:plotArea>
    <c:legend>
      <c:legendPos val="r"/>
      <c:layout>
        <c:manualLayout>
          <c:xMode val="edge"/>
          <c:yMode val="edge"/>
          <c:x val="0.80738434827429517"/>
          <c:y val="0.14298828796351415"/>
          <c:w val="0.1237095363079615"/>
          <c:h val="8.53000108988170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Assignment 2 (Ella) 2 (Autosaved).xlsx]Sheet2!PivotTable4</c:name>
    <c:fmtId val="57"/>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Sheet2!$B$16</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Sheet2!$A$17:$A$28</c:f>
              <c:strCache>
                <c:ptCount val="11"/>
                <c:pt idx="0">
                  <c:v>      Remy Monet</c:v>
                </c:pt>
                <c:pt idx="1">
                  <c:v>     Anna Perez</c:v>
                </c:pt>
                <c:pt idx="2">
                  <c:v>    Anna Perez</c:v>
                </c:pt>
                <c:pt idx="3">
                  <c:v>    Tom Jackson</c:v>
                </c:pt>
                <c:pt idx="4">
                  <c:v>   Remy MONET</c:v>
                </c:pt>
                <c:pt idx="5">
                  <c:v>  Jenna Silva</c:v>
                </c:pt>
                <c:pt idx="6">
                  <c:v>ANNa Perez</c:v>
                </c:pt>
                <c:pt idx="7">
                  <c:v>JeNNA SilVA</c:v>
                </c:pt>
                <c:pt idx="8">
                  <c:v>REMY MONET</c:v>
                </c:pt>
                <c:pt idx="9">
                  <c:v>TOM Jackson</c:v>
                </c:pt>
                <c:pt idx="10">
                  <c:v>Walter Muller</c:v>
                </c:pt>
              </c:strCache>
            </c:strRef>
          </c:cat>
          <c:val>
            <c:numRef>
              <c:f>Sheet2!$B$17:$B$28</c:f>
              <c:numCache>
                <c:formatCode>General</c:formatCode>
                <c:ptCount val="11"/>
                <c:pt idx="0">
                  <c:v>10000</c:v>
                </c:pt>
                <c:pt idx="1">
                  <c:v>136000</c:v>
                </c:pt>
                <c:pt idx="2">
                  <c:v>33440</c:v>
                </c:pt>
                <c:pt idx="3">
                  <c:v>33440</c:v>
                </c:pt>
                <c:pt idx="4">
                  <c:v>30400</c:v>
                </c:pt>
                <c:pt idx="5">
                  <c:v>8000</c:v>
                </c:pt>
                <c:pt idx="6">
                  <c:v>381914</c:v>
                </c:pt>
                <c:pt idx="7">
                  <c:v>36480</c:v>
                </c:pt>
                <c:pt idx="8">
                  <c:v>105418.79999999999</c:v>
                </c:pt>
                <c:pt idx="9">
                  <c:v>30020</c:v>
                </c:pt>
                <c:pt idx="10">
                  <c:v>5700</c:v>
                </c:pt>
              </c:numCache>
            </c:numRef>
          </c:val>
          <c:extLst>
            <c:ext xmlns:c16="http://schemas.microsoft.com/office/drawing/2014/chart" uri="{C3380CC4-5D6E-409C-BE32-E72D297353CC}">
              <c16:uniqueId val="{00000000-696D-4D64-AD21-01A7DDF3B63A}"/>
            </c:ext>
          </c:extLst>
        </c:ser>
        <c:dLbls>
          <c:showLegendKey val="0"/>
          <c:showVal val="0"/>
          <c:showCatName val="0"/>
          <c:showSerName val="0"/>
          <c:showPercent val="0"/>
          <c:showBubbleSize val="0"/>
        </c:dLbls>
        <c:gapWidth val="150"/>
        <c:shape val="box"/>
        <c:axId val="-1077629296"/>
        <c:axId val="-1077626032"/>
        <c:axId val="0"/>
      </c:bar3DChart>
      <c:catAx>
        <c:axId val="-1077629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26032"/>
        <c:crosses val="autoZero"/>
        <c:auto val="1"/>
        <c:lblAlgn val="ctr"/>
        <c:lblOffset val="100"/>
        <c:noMultiLvlLbl val="0"/>
      </c:catAx>
      <c:valAx>
        <c:axId val="-10776260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762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209551</xdr:colOff>
      <xdr:row>0</xdr:row>
      <xdr:rowOff>157162</xdr:rowOff>
    </xdr:from>
    <xdr:to>
      <xdr:col>8</xdr:col>
      <xdr:colOff>523876</xdr:colOff>
      <xdr:row>12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228600</xdr:colOff>
      <xdr:row>0</xdr:row>
      <xdr:rowOff>138112</xdr:rowOff>
    </xdr:from>
    <xdr:to>
      <xdr:col>20</xdr:col>
      <xdr:colOff>266700</xdr:colOff>
      <xdr:row>12</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14</xdr:row>
      <xdr:rowOff>119062</xdr:rowOff>
    </xdr:from>
    <xdr:to>
      <xdr:col>9</xdr:col>
      <xdr:colOff>161925</xdr:colOff>
      <xdr:row>27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285750</xdr:colOff>
      <xdr:row>14</xdr:row>
      <xdr:rowOff>52387</xdr:rowOff>
    </xdr:from>
    <xdr:to>
      <xdr:col>18</xdr:col>
      <xdr:colOff>581025</xdr:colOff>
      <xdr:row>26</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57150</xdr:colOff>
      <xdr:row>32</xdr:row>
      <xdr:rowOff>71437</xdr:rowOff>
    </xdr:from>
    <xdr:to>
      <xdr:col>10</xdr:col>
      <xdr:colOff>561975</xdr:colOff>
      <xdr:row>45</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495300</xdr:colOff>
      <xdr:row>47</xdr:row>
      <xdr:rowOff>71437</xdr:rowOff>
    </xdr:from>
    <xdr:to>
      <xdr:col>10</xdr:col>
      <xdr:colOff>247650</xdr:colOff>
      <xdr:row>60</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152400</xdr:colOff>
      <xdr:row>4</xdr:row>
      <xdr:rowOff>161926</xdr:rowOff>
    </xdr:from>
    <xdr:to>
      <xdr:col>10</xdr:col>
      <xdr:colOff>552451</xdr:colOff>
      <xdr:row>11</xdr:row>
      <xdr:rowOff>28575</xdr:rowOff>
    </xdr:to>
    <mc:AlternateContent xmlns:mc="http://schemas.openxmlformats.org/markup-compatibility/2006" xmlns:a14="http://schemas.microsoft.com/office/drawing/2010/main">
      <mc:Choice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29250" y="923926"/>
              <a:ext cx="161925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25</xdr:row>
      <xdr:rowOff>63500</xdr:rowOff>
    </xdr:from>
    <xdr:to>
      <xdr:col>12</xdr:col>
      <xdr:colOff>832758</xdr:colOff>
      <xdr:row>38</xdr:row>
      <xdr:rowOff>111125</xdr:rowOff>
    </xdr:to>
    <mc:AlternateContent xmlns:mc="http://schemas.openxmlformats.org/markup-compatibility/2006" xmlns:a14="http://schemas.microsoft.com/office/drawing/2010/main">
      <mc:Choice Requires="a14">
        <xdr:graphicFrame macro="">
          <xdr:nvGraphicFramePr>
            <xdr:cNvPr id="1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194675" y="4826000"/>
              <a:ext cx="182970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31751</xdr:rowOff>
    </xdr:from>
    <xdr:to>
      <xdr:col>2</xdr:col>
      <xdr:colOff>31750</xdr:colOff>
      <xdr:row>12</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603249</xdr:colOff>
      <xdr:row>0</xdr:row>
      <xdr:rowOff>396874</xdr:rowOff>
    </xdr:from>
    <xdr:to>
      <xdr:col>12</xdr:col>
      <xdr:colOff>47625</xdr:colOff>
      <xdr:row>11</xdr:row>
      <xdr:rowOff>174624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47626</xdr:colOff>
      <xdr:row>1</xdr:row>
      <xdr:rowOff>127001</xdr:rowOff>
    </xdr:from>
    <xdr:to>
      <xdr:col>8</xdr:col>
      <xdr:colOff>1476375</xdr:colOff>
      <xdr:row>12</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26987</xdr:colOff>
      <xdr:row>20</xdr:row>
      <xdr:rowOff>4762</xdr:rowOff>
    </xdr:from>
    <xdr:to>
      <xdr:col>11</xdr:col>
      <xdr:colOff>1323975</xdr:colOff>
      <xdr:row>28</xdr:row>
      <xdr:rowOff>106362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174625</xdr:colOff>
      <xdr:row>19</xdr:row>
      <xdr:rowOff>111126</xdr:rowOff>
    </xdr:from>
    <xdr:to>
      <xdr:col>1</xdr:col>
      <xdr:colOff>1381125</xdr:colOff>
      <xdr:row>29</xdr:row>
      <xdr:rowOff>158751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66675</xdr:colOff>
      <xdr:row>1</xdr:row>
      <xdr:rowOff>142875</xdr:rowOff>
    </xdr:from>
    <xdr:to>
      <xdr:col>5</xdr:col>
      <xdr:colOff>311150</xdr:colOff>
      <xdr:row>14</xdr:row>
      <xdr:rowOff>100013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974725</xdr:colOff>
      <xdr:row>1</xdr:row>
      <xdr:rowOff>117475</xdr:rowOff>
    </xdr:from>
    <xdr:to>
      <xdr:col>3</xdr:col>
      <xdr:colOff>31750</xdr:colOff>
      <xdr:row>6</xdr:row>
      <xdr:rowOff>95250</xdr:rowOff>
    </xdr:to>
    <mc:AlternateContent xmlns:mc="http://schemas.openxmlformats.org/markup-compatibility/2006" xmlns:a14="http://schemas.microsoft.com/office/drawing/2010/main">
      <mc:Choice Requires="a14">
        <xdr:graphicFrame macro="">
          <xdr:nvGraphicFramePr>
            <xdr:cNvPr id="8"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085975" y="514350"/>
              <a:ext cx="1247775" cy="930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514350</xdr:colOff>
      <xdr:row>23</xdr:row>
      <xdr:rowOff>117475</xdr:rowOff>
    </xdr:from>
    <xdr:to>
      <xdr:col>6</xdr:col>
      <xdr:colOff>57150</xdr:colOff>
      <xdr:row>36</xdr:row>
      <xdr:rowOff>165100</xdr:rowOff>
    </xdr:to>
    <mc:AlternateContent xmlns:mc="http://schemas.openxmlformats.org/markup-compatibility/2006" xmlns:a14="http://schemas.microsoft.com/office/drawing/2010/main">
      <mc:Choice Requires="a14">
        <xdr:graphicFrame macro="">
          <xdr:nvGraphicFramePr>
            <xdr:cNvPr id="9"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927600" y="4911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xdr:colOff>
      <xdr:row>21</xdr:row>
      <xdr:rowOff>85725</xdr:rowOff>
    </xdr:from>
    <xdr:to>
      <xdr:col>13</xdr:col>
      <xdr:colOff>1231900</xdr:colOff>
      <xdr:row>34</xdr:row>
      <xdr:rowOff>133350</xdr:rowOff>
    </xdr:to>
    <mc:AlternateContent xmlns:mc="http://schemas.openxmlformats.org/markup-compatibility/2006" xmlns:a14="http://schemas.microsoft.com/office/drawing/2010/main">
      <mc:Choice Requires="a14">
        <xdr:graphicFrame macro="">
          <xdr:nvGraphicFramePr>
            <xdr:cNvPr id="10"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214350" y="449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323850</xdr:colOff>
      <xdr:row>1</xdr:row>
      <xdr:rowOff>117475</xdr:rowOff>
    </xdr:from>
    <xdr:to>
      <xdr:col>7</xdr:col>
      <xdr:colOff>111125</xdr:colOff>
      <xdr:row>9</xdr:row>
      <xdr:rowOff>0</xdr:rowOff>
    </xdr:to>
    <mc:AlternateContent xmlns:mc="http://schemas.openxmlformats.org/markup-compatibility/2006" xmlns:a14="http://schemas.microsoft.com/office/drawing/2010/main">
      <mc:Choice Requires="a14">
        <xdr:graphicFrame macro="">
          <xdr:nvGraphicFramePr>
            <xdr:cNvPr id="11" name="Price"/>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5943600" y="514350"/>
              <a:ext cx="1470025" cy="1406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85725</xdr:colOff>
      <xdr:row>0</xdr:row>
      <xdr:rowOff>38101</xdr:rowOff>
    </xdr:from>
    <xdr:to>
      <xdr:col>13</xdr:col>
      <xdr:colOff>1311275</xdr:colOff>
      <xdr:row>11</xdr:row>
      <xdr:rowOff>142876</xdr:rowOff>
    </xdr:to>
    <mc:AlternateContent xmlns:mc="http://schemas.openxmlformats.org/markup-compatibility/2006" xmlns:a14="http://schemas.microsoft.com/office/drawing/2010/main">
      <mc:Choice Requires="a14">
        <xdr:graphicFrame macro="">
          <xdr:nvGraphicFramePr>
            <xdr:cNvPr id="12" name="Revenue"/>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3293725" y="38101"/>
              <a:ext cx="1828800" cy="240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1292225</xdr:colOff>
      <xdr:row>14</xdr:row>
      <xdr:rowOff>6350</xdr:rowOff>
    </xdr:from>
    <xdr:to>
      <xdr:col>8</xdr:col>
      <xdr:colOff>898525</xdr:colOff>
      <xdr:row>26</xdr:row>
      <xdr:rowOff>38100</xdr:rowOff>
    </xdr:to>
    <mc:AlternateContent xmlns:mc="http://schemas.openxmlformats.org/markup-compatibility/2006" xmlns:a14="http://schemas.microsoft.com/office/drawing/2010/main">
      <mc:Choice Requires="a14">
        <xdr:graphicFrame macro="">
          <xdr:nvGraphicFramePr>
            <xdr:cNvPr id="13"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594725" y="2879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inyemi" refreshedDate="45389.584331481485" createdVersion="5" refreshedVersion="5" minRefreshableVersion="3" recordCount="98">
  <cacheSource type="worksheet">
    <worksheetSource ref="A1:L99" sheet="Sheet1"/>
  </cacheSource>
  <cacheFields count="12">
    <cacheField name="Order ID" numFmtId="0">
      <sharedItems containsSemiMixedTypes="0" containsString="0" containsNumber="1" containsInteger="1" minValue="10452" maxValue="10549"/>
    </cacheField>
    <cacheField name="Date" numFmtId="0">
      <sharedItems containsSemiMixedTypes="0" containsString="0" containsNumber="1" containsInteger="1" minValue="45084" maxValue="45103"/>
    </cacheField>
    <cacheField name="First" numFmtId="0">
      <sharedItems count="94">
        <s v="Janet"/>
        <s v="Janice"/>
        <s v="Charlotte"/>
        <s v="Natalie"/>
        <s v="Doris"/>
        <s v="Keith"/>
        <s v="Kelly"/>
        <s v="Kennedi"/>
        <s v="Joseph"/>
        <s v="Steven"/>
        <s v="Kenneth"/>
        <s v="Nicholas"/>
        <s v="Judith"/>
        <s v="Hannah"/>
        <s v="Marilyn"/>
        <s v="Brendan"/>
        <s v="Carolyn"/>
        <s v="Teresa"/>
        <s v="Beverly"/>
        <s v="Brittany"/>
        <s v="Christian"/>
        <s v="Gary"/>
        <s v="Ivan"/>
        <s v="Jonah"/>
        <s v="Lucia"/>
        <s v="Jaylynn"/>
        <s v="Bryce"/>
        <s v="Michael"/>
        <s v="Thomas"/>
        <s v="Daniel"/>
        <s v="Heather"/>
        <s v="Martha"/>
        <s v="Richard"/>
        <s v="Andrew"/>
        <s v="Catherine"/>
        <s v="Jacob"/>
        <s v="Victoria"/>
        <s v="Ruth"/>
        <s v="Virginia"/>
        <s v="Bruce"/>
        <s v="William"/>
        <s v="Charles"/>
        <s v="Ronald"/>
        <s v="Lauren"/>
        <s v="Kayla"/>
        <s v="Denzel"/>
        <s v="Bruno"/>
        <s v="Gloria"/>
        <s v="Sara"/>
        <s v="Cheryl"/>
        <s v="Jacqueline"/>
        <s v="Jason"/>
        <s v="Jeffrey"/>
        <s v="Olivia"/>
        <s v="Julie"/>
        <s v="David"/>
        <s v="Christopher"/>
        <s v="Paul"/>
        <s v="Megan"/>
        <s v="Roger"/>
        <s v="Maria"/>
        <s v="Donald"/>
        <s v="Rachel"/>
        <s v="Andrea"/>
        <s v="Kylee"/>
        <s v="Timothy"/>
        <s v="Jonathan"/>
        <s v="Joyce"/>
        <s v="Theresa"/>
        <s v="Alexis"/>
        <s v="Terry"/>
        <s v="John"/>
        <s v="Ryan"/>
        <s v="Nyla"/>
        <s v="Evelyn"/>
        <s v="Bill"/>
        <s v="Jordan"/>
        <s v="Nora"/>
        <s v="Josue"/>
        <s v="Harley"/>
        <s v="Jaidyn"/>
        <s v="Matthew"/>
        <s v="Anthony"/>
        <s v="Brian"/>
        <s v="George"/>
        <s v="Edward"/>
        <s v="Eric"/>
        <s v="Diane"/>
        <s v="Joan"/>
        <s v="Madison"/>
        <s v="Diana"/>
        <s v="Christina"/>
        <s v="Lori"/>
        <s v="Joshua"/>
      </sharedItems>
    </cacheField>
    <cacheField name="Last" numFmtId="0">
      <sharedItems count="90">
        <s v="Murphy"/>
        <s v="Clark"/>
        <s v="Walker"/>
        <s v="Robinson"/>
        <s v="Nguyen"/>
        <s v="Roberts"/>
        <s v="Jones"/>
        <s v="Singh"/>
        <s v="Mitchell"/>
        <s v="Simpson"/>
        <s v="Anderson"/>
        <s v="Gerrard"/>
        <s v="Lopez"/>
        <s v="Garcia"/>
        <s v="Allen"/>
        <s v="Walls"/>
        <s v="Muir"/>
        <s v="Jarris"/>
        <s v="Young"/>
        <s v="Hill"/>
        <s v="Carter"/>
        <s v="Sinclair"/>
        <s v="Hines"/>
        <s v="Higgins"/>
        <s v="Mckay"/>
        <s v="Knapp"/>
        <s v="Carpenter"/>
        <s v="Filson"/>
        <s v="Davidson"/>
        <s v="Stevenson"/>
        <s v="Lee"/>
        <s v="Ross"/>
        <s v="Hamilton"/>
        <s v="Sunderland"/>
        <s v="William"/>
        <s v="Prowse"/>
        <s v="Milner"/>
        <s v="Dunk"/>
        <s v="Rich"/>
        <s v="Stewart"/>
        <s v="Gray"/>
        <s v="Millar"/>
        <s v="Webster"/>
        <s v="Nelson"/>
        <s v="Flores"/>
        <s v="Cordova"/>
        <s v="White"/>
        <s v="Perez"/>
        <s v="Davis"/>
        <s v="Moore"/>
        <s v="Crawford"/>
        <s v="Dickson"/>
        <s v="Craig"/>
        <s v="Wright"/>
        <s v="Thomson"/>
        <s v="Taylor"/>
        <s v="Murray"/>
        <s v="Miller"/>
        <s v="Turner"/>
        <s v="Kennedy"/>
        <s v="Kerr"/>
        <s v="Gonzalez"/>
        <s v="Townsend"/>
        <s v="Johnson"/>
        <s v="Burns"/>
        <s v="Adams"/>
        <s v="Lewsis"/>
        <s v="Rivera"/>
        <s v="Evans"/>
        <s v="Brown"/>
        <s v="Novak"/>
        <s v="Martinez"/>
        <s v="Smith"/>
        <s v="Boone"/>
        <s v="Rollins"/>
        <s v="Michael"/>
        <s v="Roach"/>
        <s v="Fritz"/>
        <s v="Andersen"/>
        <s v="McDonald"/>
        <s v="Henderson"/>
        <s v="Munro"/>
        <s v="Hughes"/>
        <s v="King"/>
        <s v="Wood"/>
        <s v="Lohan"/>
        <s v="Torres"/>
        <s v="Fergusson"/>
        <s v="Campbell"/>
        <s v="Reid"/>
      </sharedItems>
    </cacheField>
    <cacheField name="Gender" numFmtId="0">
      <sharedItems count="2">
        <s v="Female"/>
        <s v="Male"/>
      </sharedItems>
    </cacheField>
    <cacheField name="Age" numFmtId="0">
      <sharedItems containsSemiMixedTypes="0" containsString="0" containsNumber="1" containsInteger="1" minValue="20" maxValue="68" count="43">
        <n v="55"/>
        <n v="60"/>
        <n v="58"/>
        <n v="49"/>
        <n v="42"/>
        <n v="51"/>
        <n v="50"/>
        <n v="59"/>
        <n v="48"/>
        <n v="45"/>
        <n v="56"/>
        <n v="47"/>
        <n v="44"/>
        <n v="57"/>
        <n v="53"/>
        <n v="68"/>
        <n v="54"/>
        <n v="40"/>
        <n v="67"/>
        <n v="63"/>
        <n v="62"/>
        <n v="52"/>
        <n v="41"/>
        <n v="46"/>
        <n v="61"/>
        <n v="37"/>
        <n v="39"/>
        <n v="28"/>
        <n v="33"/>
        <n v="25"/>
        <n v="36"/>
        <n v="21"/>
        <n v="24"/>
        <n v="35"/>
        <n v="31"/>
        <n v="23"/>
        <n v="43"/>
        <n v="38"/>
        <n v="26"/>
        <n v="20"/>
        <n v="32"/>
        <n v="30"/>
        <n v="22"/>
      </sharedItems>
    </cacheField>
    <cacheField name="Country" numFmtId="0">
      <sharedItems count="8">
        <s v="FR"/>
        <s v="IT"/>
        <s v="UK"/>
        <s v="JP"/>
        <s v="ES"/>
        <s v="US"/>
        <s v="USA"/>
        <s v="DE"/>
      </sharedItems>
    </cacheField>
    <cacheField name="Price" numFmtId="0">
      <sharedItems containsSemiMixedTypes="0" containsString="0" containsNumber="1" containsInteger="1" minValue="150" maxValue="400" count="4">
        <n v="400"/>
        <n v="320"/>
        <n v="250"/>
        <n v="150"/>
      </sharedItems>
    </cacheField>
    <cacheField name="Units" numFmtId="0">
      <sharedItems containsSemiMixedTypes="0" containsString="0" containsNumber="1" minValue="10" maxValue="91"/>
    </cacheField>
    <cacheField name="Revenue" numFmtId="0">
      <sharedItems containsSemiMixedTypes="0" containsString="0" containsNumber="1" minValue="2250" maxValue="36400" count="57">
        <n v="36400"/>
        <n v="33440"/>
        <n v="26752"/>
        <n v="20900"/>
        <n v="26240"/>
        <n v="20000"/>
        <n v="12000"/>
        <n v="25600"/>
        <n v="32000"/>
        <n v="25536"/>
        <n v="31840"/>
        <n v="30400"/>
        <n v="11400"/>
        <n v="24320"/>
        <n v="24000"/>
        <n v="30000"/>
        <n v="11250"/>
        <n v="18750"/>
        <n v="23673.599999999999"/>
        <n v="17500"/>
        <n v="22400"/>
        <n v="26800"/>
        <n v="9450"/>
        <n v="20160"/>
        <n v="19200"/>
        <n v="15000"/>
        <n v="9000"/>
        <n v="23920"/>
        <n v="12500"/>
        <n v="18240"/>
        <n v="18000"/>
        <n v="6750"/>
        <n v="6600"/>
        <n v="13760"/>
        <n v="10500"/>
        <n v="6000"/>
        <n v="10000"/>
        <n v="15920"/>
        <n v="5970"/>
        <n v="5850"/>
        <n v="15200"/>
        <n v="9500"/>
        <n v="5700"/>
        <n v="12160"/>
        <n v="11200"/>
        <n v="4950"/>
        <n v="8640"/>
        <n v="3750"/>
        <n v="6250"/>
        <n v="8000"/>
        <n v="7539.2"/>
        <n v="5890"/>
        <n v="9200"/>
        <n v="8816"/>
        <n v="6400"/>
        <n v="2250"/>
        <n v="2500"/>
      </sharedItems>
    </cacheField>
    <cacheField name="Payment _x000a_Method" numFmtId="0">
      <sharedItems count="3">
        <s v=" Credit Card"/>
        <s v=" Cash"/>
        <s v=" Gift Card"/>
      </sharedItems>
    </cacheField>
    <cacheField name="Salesperson" numFmtId="0">
      <sharedItems count="15">
        <s v="ANNa Perez"/>
        <s v="    Anna Perez"/>
        <s v="    Tom Jackson"/>
        <s v="TOM Jackson"/>
        <s v="JeNNA SilVA"/>
        <s v="     Anna Perez"/>
        <s v="  Jenna Silva"/>
        <s v="   Remy MONET"/>
        <s v="REMY MONET"/>
        <s v="      Remy Monet"/>
        <s v="Walter Muller"/>
        <s v="Jenna    Silva"/>
        <s v="  Walter Muller"/>
        <s v="   Tom Jackson"/>
        <s v="     Jenna Silv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8">
  <r>
    <n v="10507"/>
    <n v="45095"/>
    <x v="0"/>
    <x v="0"/>
    <x v="0"/>
    <x v="0"/>
    <x v="0"/>
    <x v="0"/>
    <n v="91"/>
    <x v="0"/>
    <x v="0"/>
    <x v="0"/>
  </r>
  <r>
    <n v="10534"/>
    <n v="45100"/>
    <x v="1"/>
    <x v="1"/>
    <x v="0"/>
    <x v="1"/>
    <x v="1"/>
    <x v="0"/>
    <n v="83.6"/>
    <x v="1"/>
    <x v="1"/>
    <x v="1"/>
  </r>
  <r>
    <n v="10537"/>
    <n v="45101"/>
    <x v="2"/>
    <x v="2"/>
    <x v="0"/>
    <x v="2"/>
    <x v="0"/>
    <x v="1"/>
    <n v="83.6"/>
    <x v="2"/>
    <x v="0"/>
    <x v="0"/>
  </r>
  <r>
    <n v="10538"/>
    <n v="45101"/>
    <x v="3"/>
    <x v="3"/>
    <x v="0"/>
    <x v="3"/>
    <x v="0"/>
    <x v="1"/>
    <n v="83.6"/>
    <x v="2"/>
    <x v="0"/>
    <x v="0"/>
  </r>
  <r>
    <n v="10542"/>
    <n v="45102"/>
    <x v="4"/>
    <x v="4"/>
    <x v="0"/>
    <x v="4"/>
    <x v="1"/>
    <x v="0"/>
    <n v="83.6"/>
    <x v="1"/>
    <x v="0"/>
    <x v="2"/>
  </r>
  <r>
    <n v="10547"/>
    <n v="45103"/>
    <x v="5"/>
    <x v="5"/>
    <x v="1"/>
    <x v="5"/>
    <x v="2"/>
    <x v="2"/>
    <n v="83.6"/>
    <x v="3"/>
    <x v="0"/>
    <x v="3"/>
  </r>
  <r>
    <n v="10485"/>
    <n v="45091"/>
    <x v="6"/>
    <x v="6"/>
    <x v="0"/>
    <x v="5"/>
    <x v="3"/>
    <x v="1"/>
    <n v="82"/>
    <x v="4"/>
    <x v="0"/>
    <x v="4"/>
  </r>
  <r>
    <n v="10453"/>
    <n v="45084"/>
    <x v="7"/>
    <x v="7"/>
    <x v="1"/>
    <x v="6"/>
    <x v="4"/>
    <x v="2"/>
    <n v="80"/>
    <x v="5"/>
    <x v="2"/>
    <x v="0"/>
  </r>
  <r>
    <n v="10477"/>
    <n v="45089"/>
    <x v="8"/>
    <x v="8"/>
    <x v="1"/>
    <x v="7"/>
    <x v="0"/>
    <x v="3"/>
    <n v="80"/>
    <x v="6"/>
    <x v="0"/>
    <x v="5"/>
  </r>
  <r>
    <n v="10486"/>
    <n v="45091"/>
    <x v="9"/>
    <x v="9"/>
    <x v="1"/>
    <x v="8"/>
    <x v="5"/>
    <x v="3"/>
    <n v="80"/>
    <x v="6"/>
    <x v="0"/>
    <x v="6"/>
  </r>
  <r>
    <n v="10490"/>
    <n v="45092"/>
    <x v="10"/>
    <x v="10"/>
    <x v="1"/>
    <x v="9"/>
    <x v="3"/>
    <x v="3"/>
    <n v="80"/>
    <x v="6"/>
    <x v="0"/>
    <x v="0"/>
  </r>
  <r>
    <n v="10502"/>
    <n v="45094"/>
    <x v="11"/>
    <x v="11"/>
    <x v="1"/>
    <x v="10"/>
    <x v="4"/>
    <x v="1"/>
    <n v="80"/>
    <x v="7"/>
    <x v="0"/>
    <x v="0"/>
  </r>
  <r>
    <n v="10523"/>
    <n v="45098"/>
    <x v="12"/>
    <x v="12"/>
    <x v="0"/>
    <x v="11"/>
    <x v="3"/>
    <x v="0"/>
    <n v="80"/>
    <x v="8"/>
    <x v="1"/>
    <x v="7"/>
  </r>
  <r>
    <n v="10525"/>
    <n v="45099"/>
    <x v="13"/>
    <x v="13"/>
    <x v="0"/>
    <x v="1"/>
    <x v="4"/>
    <x v="1"/>
    <n v="79.8"/>
    <x v="9"/>
    <x v="1"/>
    <x v="8"/>
  </r>
  <r>
    <n v="10535"/>
    <n v="45101"/>
    <x v="14"/>
    <x v="14"/>
    <x v="0"/>
    <x v="12"/>
    <x v="1"/>
    <x v="0"/>
    <n v="79.599999999999994"/>
    <x v="10"/>
    <x v="0"/>
    <x v="0"/>
  </r>
  <r>
    <n v="10461"/>
    <n v="45086"/>
    <x v="15"/>
    <x v="15"/>
    <x v="1"/>
    <x v="13"/>
    <x v="3"/>
    <x v="0"/>
    <n v="76"/>
    <x v="11"/>
    <x v="0"/>
    <x v="9"/>
  </r>
  <r>
    <n v="10506"/>
    <n v="45095"/>
    <x v="16"/>
    <x v="16"/>
    <x v="0"/>
    <x v="10"/>
    <x v="0"/>
    <x v="3"/>
    <n v="76"/>
    <x v="12"/>
    <x v="0"/>
    <x v="0"/>
  </r>
  <r>
    <n v="10531"/>
    <n v="45100"/>
    <x v="17"/>
    <x v="17"/>
    <x v="0"/>
    <x v="14"/>
    <x v="1"/>
    <x v="0"/>
    <n v="76"/>
    <x v="11"/>
    <x v="1"/>
    <x v="7"/>
  </r>
  <r>
    <n v="10536"/>
    <n v="45101"/>
    <x v="18"/>
    <x v="18"/>
    <x v="0"/>
    <x v="9"/>
    <x v="0"/>
    <x v="3"/>
    <n v="76"/>
    <x v="12"/>
    <x v="0"/>
    <x v="0"/>
  </r>
  <r>
    <n v="10541"/>
    <n v="45102"/>
    <x v="19"/>
    <x v="19"/>
    <x v="0"/>
    <x v="15"/>
    <x v="1"/>
    <x v="1"/>
    <n v="76"/>
    <x v="13"/>
    <x v="0"/>
    <x v="3"/>
  </r>
  <r>
    <n v="10546"/>
    <n v="45103"/>
    <x v="20"/>
    <x v="20"/>
    <x v="1"/>
    <x v="16"/>
    <x v="3"/>
    <x v="1"/>
    <n v="76"/>
    <x v="13"/>
    <x v="0"/>
    <x v="3"/>
  </r>
  <r>
    <n v="10501"/>
    <n v="45094"/>
    <x v="21"/>
    <x v="21"/>
    <x v="1"/>
    <x v="17"/>
    <x v="4"/>
    <x v="1"/>
    <n v="76"/>
    <x v="13"/>
    <x v="0"/>
    <x v="0"/>
  </r>
  <r>
    <n v="10456"/>
    <n v="45085"/>
    <x v="22"/>
    <x v="22"/>
    <x v="1"/>
    <x v="3"/>
    <x v="5"/>
    <x v="1"/>
    <n v="75"/>
    <x v="14"/>
    <x v="0"/>
    <x v="10"/>
  </r>
  <r>
    <n v="10457"/>
    <n v="45085"/>
    <x v="23"/>
    <x v="23"/>
    <x v="1"/>
    <x v="3"/>
    <x v="5"/>
    <x v="0"/>
    <n v="75"/>
    <x v="15"/>
    <x v="0"/>
    <x v="8"/>
  </r>
  <r>
    <n v="10463"/>
    <n v="45086"/>
    <x v="24"/>
    <x v="24"/>
    <x v="0"/>
    <x v="8"/>
    <x v="3"/>
    <x v="3"/>
    <n v="75"/>
    <x v="16"/>
    <x v="0"/>
    <x v="9"/>
  </r>
  <r>
    <n v="10468"/>
    <n v="45087"/>
    <x v="25"/>
    <x v="25"/>
    <x v="0"/>
    <x v="18"/>
    <x v="0"/>
    <x v="3"/>
    <n v="75"/>
    <x v="16"/>
    <x v="0"/>
    <x v="5"/>
  </r>
  <r>
    <n v="10470"/>
    <n v="45088"/>
    <x v="26"/>
    <x v="26"/>
    <x v="1"/>
    <x v="7"/>
    <x v="0"/>
    <x v="2"/>
    <n v="75"/>
    <x v="17"/>
    <x v="0"/>
    <x v="5"/>
  </r>
  <r>
    <n v="10473"/>
    <n v="45088"/>
    <x v="27"/>
    <x v="27"/>
    <x v="1"/>
    <x v="19"/>
    <x v="5"/>
    <x v="2"/>
    <n v="75"/>
    <x v="17"/>
    <x v="0"/>
    <x v="0"/>
  </r>
  <r>
    <n v="10478"/>
    <n v="45089"/>
    <x v="28"/>
    <x v="1"/>
    <x v="1"/>
    <x v="20"/>
    <x v="3"/>
    <x v="2"/>
    <n v="75"/>
    <x v="17"/>
    <x v="0"/>
    <x v="5"/>
  </r>
  <r>
    <n v="10481"/>
    <n v="45090"/>
    <x v="29"/>
    <x v="28"/>
    <x v="1"/>
    <x v="18"/>
    <x v="4"/>
    <x v="2"/>
    <n v="75"/>
    <x v="17"/>
    <x v="0"/>
    <x v="5"/>
  </r>
  <r>
    <n v="10481"/>
    <n v="45090"/>
    <x v="29"/>
    <x v="28"/>
    <x v="1"/>
    <x v="18"/>
    <x v="4"/>
    <x v="0"/>
    <n v="75"/>
    <x v="15"/>
    <x v="0"/>
    <x v="0"/>
  </r>
  <r>
    <n v="10510"/>
    <n v="45096"/>
    <x v="30"/>
    <x v="29"/>
    <x v="0"/>
    <x v="1"/>
    <x v="6"/>
    <x v="3"/>
    <n v="75"/>
    <x v="16"/>
    <x v="0"/>
    <x v="0"/>
  </r>
  <r>
    <n v="10529"/>
    <n v="45099"/>
    <x v="31"/>
    <x v="30"/>
    <x v="0"/>
    <x v="20"/>
    <x v="1"/>
    <x v="1"/>
    <n v="73.98"/>
    <x v="18"/>
    <x v="1"/>
    <x v="8"/>
  </r>
  <r>
    <n v="10476"/>
    <n v="45089"/>
    <x v="32"/>
    <x v="31"/>
    <x v="1"/>
    <x v="21"/>
    <x v="0"/>
    <x v="2"/>
    <n v="70"/>
    <x v="19"/>
    <x v="0"/>
    <x v="0"/>
  </r>
  <r>
    <n v="10487"/>
    <n v="45091"/>
    <x v="33"/>
    <x v="32"/>
    <x v="1"/>
    <x v="22"/>
    <x v="5"/>
    <x v="1"/>
    <n v="70"/>
    <x v="20"/>
    <x v="0"/>
    <x v="4"/>
  </r>
  <r>
    <n v="10509"/>
    <n v="45095"/>
    <x v="34"/>
    <x v="33"/>
    <x v="0"/>
    <x v="5"/>
    <x v="0"/>
    <x v="1"/>
    <n v="70"/>
    <x v="20"/>
    <x v="0"/>
    <x v="0"/>
  </r>
  <r>
    <n v="10500"/>
    <n v="45094"/>
    <x v="35"/>
    <x v="34"/>
    <x v="1"/>
    <x v="16"/>
    <x v="4"/>
    <x v="0"/>
    <n v="67"/>
    <x v="21"/>
    <x v="0"/>
    <x v="0"/>
  </r>
  <r>
    <n v="10515"/>
    <n v="45097"/>
    <x v="36"/>
    <x v="35"/>
    <x v="0"/>
    <x v="2"/>
    <x v="6"/>
    <x v="3"/>
    <n v="63"/>
    <x v="22"/>
    <x v="1"/>
    <x v="4"/>
  </r>
  <r>
    <n v="10516"/>
    <n v="45097"/>
    <x v="37"/>
    <x v="36"/>
    <x v="0"/>
    <x v="0"/>
    <x v="6"/>
    <x v="1"/>
    <n v="63"/>
    <x v="23"/>
    <x v="1"/>
    <x v="4"/>
  </r>
  <r>
    <n v="10483"/>
    <n v="45090"/>
    <x v="38"/>
    <x v="37"/>
    <x v="0"/>
    <x v="21"/>
    <x v="6"/>
    <x v="3"/>
    <n v="63"/>
    <x v="22"/>
    <x v="0"/>
    <x v="11"/>
  </r>
  <r>
    <n v="10468"/>
    <n v="45087"/>
    <x v="39"/>
    <x v="38"/>
    <x v="1"/>
    <x v="14"/>
    <x v="0"/>
    <x v="0"/>
    <n v="60"/>
    <x v="14"/>
    <x v="0"/>
    <x v="5"/>
  </r>
  <r>
    <n v="10475"/>
    <n v="45089"/>
    <x v="40"/>
    <x v="39"/>
    <x v="1"/>
    <x v="23"/>
    <x v="0"/>
    <x v="1"/>
    <n v="60"/>
    <x v="24"/>
    <x v="0"/>
    <x v="0"/>
  </r>
  <r>
    <n v="10480"/>
    <n v="45090"/>
    <x v="41"/>
    <x v="40"/>
    <x v="1"/>
    <x v="21"/>
    <x v="4"/>
    <x v="2"/>
    <n v="60"/>
    <x v="25"/>
    <x v="0"/>
    <x v="5"/>
  </r>
  <r>
    <n v="10495"/>
    <n v="45093"/>
    <x v="42"/>
    <x v="41"/>
    <x v="1"/>
    <x v="24"/>
    <x v="5"/>
    <x v="3"/>
    <n v="60"/>
    <x v="26"/>
    <x v="0"/>
    <x v="0"/>
  </r>
  <r>
    <n v="10484"/>
    <n v="45090"/>
    <x v="43"/>
    <x v="42"/>
    <x v="0"/>
    <x v="12"/>
    <x v="6"/>
    <x v="3"/>
    <n v="60"/>
    <x v="26"/>
    <x v="0"/>
    <x v="11"/>
  </r>
  <r>
    <n v="10543"/>
    <n v="45102"/>
    <x v="44"/>
    <x v="43"/>
    <x v="0"/>
    <x v="0"/>
    <x v="2"/>
    <x v="0"/>
    <n v="59.8"/>
    <x v="27"/>
    <x v="0"/>
    <x v="3"/>
  </r>
  <r>
    <n v="10466"/>
    <n v="45087"/>
    <x v="45"/>
    <x v="44"/>
    <x v="1"/>
    <x v="25"/>
    <x v="0"/>
    <x v="2"/>
    <n v="50"/>
    <x v="28"/>
    <x v="0"/>
    <x v="5"/>
  </r>
  <r>
    <n v="10467"/>
    <n v="45087"/>
    <x v="46"/>
    <x v="45"/>
    <x v="1"/>
    <x v="26"/>
    <x v="0"/>
    <x v="0"/>
    <n v="50"/>
    <x v="5"/>
    <x v="0"/>
    <x v="5"/>
  </r>
  <r>
    <n v="10532"/>
    <n v="45100"/>
    <x v="47"/>
    <x v="46"/>
    <x v="0"/>
    <x v="27"/>
    <x v="1"/>
    <x v="0"/>
    <n v="45.6"/>
    <x v="29"/>
    <x v="1"/>
    <x v="4"/>
  </r>
  <r>
    <n v="10533"/>
    <n v="45100"/>
    <x v="48"/>
    <x v="47"/>
    <x v="0"/>
    <x v="25"/>
    <x v="1"/>
    <x v="0"/>
    <n v="45.6"/>
    <x v="29"/>
    <x v="1"/>
    <x v="4"/>
  </r>
  <r>
    <n v="10527"/>
    <n v="45099"/>
    <x v="49"/>
    <x v="48"/>
    <x v="0"/>
    <x v="28"/>
    <x v="1"/>
    <x v="0"/>
    <n v="45"/>
    <x v="30"/>
    <x v="1"/>
    <x v="8"/>
  </r>
  <r>
    <n v="10528"/>
    <n v="45099"/>
    <x v="50"/>
    <x v="49"/>
    <x v="0"/>
    <x v="3"/>
    <x v="1"/>
    <x v="3"/>
    <n v="45"/>
    <x v="31"/>
    <x v="1"/>
    <x v="8"/>
  </r>
  <r>
    <n v="10496"/>
    <n v="45093"/>
    <x v="51"/>
    <x v="50"/>
    <x v="1"/>
    <x v="29"/>
    <x v="5"/>
    <x v="3"/>
    <n v="44"/>
    <x v="32"/>
    <x v="0"/>
    <x v="0"/>
  </r>
  <r>
    <n v="10498"/>
    <n v="45093"/>
    <x v="52"/>
    <x v="51"/>
    <x v="1"/>
    <x v="30"/>
    <x v="5"/>
    <x v="3"/>
    <n v="44"/>
    <x v="32"/>
    <x v="0"/>
    <x v="0"/>
  </r>
  <r>
    <n v="10512"/>
    <n v="45096"/>
    <x v="53"/>
    <x v="52"/>
    <x v="0"/>
    <x v="25"/>
    <x v="6"/>
    <x v="1"/>
    <n v="43"/>
    <x v="33"/>
    <x v="0"/>
    <x v="4"/>
  </r>
  <r>
    <n v="10513"/>
    <n v="45096"/>
    <x v="54"/>
    <x v="53"/>
    <x v="0"/>
    <x v="5"/>
    <x v="6"/>
    <x v="2"/>
    <n v="42"/>
    <x v="34"/>
    <x v="1"/>
    <x v="4"/>
  </r>
  <r>
    <n v="10474"/>
    <n v="45088"/>
    <x v="55"/>
    <x v="54"/>
    <x v="1"/>
    <x v="31"/>
    <x v="5"/>
    <x v="3"/>
    <n v="40"/>
    <x v="35"/>
    <x v="0"/>
    <x v="5"/>
  </r>
  <r>
    <n v="10479"/>
    <n v="45089"/>
    <x v="56"/>
    <x v="55"/>
    <x v="1"/>
    <x v="25"/>
    <x v="3"/>
    <x v="2"/>
    <n v="40"/>
    <x v="36"/>
    <x v="0"/>
    <x v="5"/>
  </r>
  <r>
    <n v="10488"/>
    <n v="45091"/>
    <x v="57"/>
    <x v="56"/>
    <x v="1"/>
    <x v="32"/>
    <x v="5"/>
    <x v="3"/>
    <n v="40"/>
    <x v="35"/>
    <x v="0"/>
    <x v="4"/>
  </r>
  <r>
    <n v="10526"/>
    <n v="45099"/>
    <x v="58"/>
    <x v="57"/>
    <x v="0"/>
    <x v="32"/>
    <x v="1"/>
    <x v="0"/>
    <n v="39.799999999999997"/>
    <x v="37"/>
    <x v="1"/>
    <x v="8"/>
  </r>
  <r>
    <n v="10548"/>
    <n v="45103"/>
    <x v="59"/>
    <x v="58"/>
    <x v="1"/>
    <x v="31"/>
    <x v="2"/>
    <x v="3"/>
    <n v="39.799999999999997"/>
    <x v="38"/>
    <x v="0"/>
    <x v="3"/>
  </r>
  <r>
    <n v="10508"/>
    <n v="45095"/>
    <x v="60"/>
    <x v="59"/>
    <x v="0"/>
    <x v="26"/>
    <x v="0"/>
    <x v="3"/>
    <n v="39"/>
    <x v="39"/>
    <x v="0"/>
    <x v="0"/>
  </r>
  <r>
    <n v="10485"/>
    <n v="45091"/>
    <x v="61"/>
    <x v="60"/>
    <x v="1"/>
    <x v="33"/>
    <x v="5"/>
    <x v="0"/>
    <n v="38"/>
    <x v="40"/>
    <x v="0"/>
    <x v="6"/>
  </r>
  <r>
    <n v="10505"/>
    <n v="45095"/>
    <x v="62"/>
    <x v="46"/>
    <x v="0"/>
    <x v="33"/>
    <x v="0"/>
    <x v="2"/>
    <n v="38"/>
    <x v="41"/>
    <x v="0"/>
    <x v="0"/>
  </r>
  <r>
    <n v="10524"/>
    <n v="45098"/>
    <x v="63"/>
    <x v="61"/>
    <x v="0"/>
    <x v="23"/>
    <x v="3"/>
    <x v="3"/>
    <n v="38"/>
    <x v="42"/>
    <x v="1"/>
    <x v="8"/>
  </r>
  <r>
    <n v="10459"/>
    <n v="45085"/>
    <x v="64"/>
    <x v="62"/>
    <x v="0"/>
    <x v="34"/>
    <x v="4"/>
    <x v="3"/>
    <n v="38"/>
    <x v="42"/>
    <x v="0"/>
    <x v="10"/>
  </r>
  <r>
    <n v="10494"/>
    <n v="45092"/>
    <x v="65"/>
    <x v="63"/>
    <x v="1"/>
    <x v="35"/>
    <x v="5"/>
    <x v="1"/>
    <n v="38"/>
    <x v="43"/>
    <x v="0"/>
    <x v="0"/>
  </r>
  <r>
    <n v="10504"/>
    <n v="45094"/>
    <x v="66"/>
    <x v="64"/>
    <x v="1"/>
    <x v="35"/>
    <x v="0"/>
    <x v="1"/>
    <n v="38"/>
    <x v="43"/>
    <x v="0"/>
    <x v="0"/>
  </r>
  <r>
    <n v="10514"/>
    <n v="45096"/>
    <x v="67"/>
    <x v="65"/>
    <x v="0"/>
    <x v="31"/>
    <x v="6"/>
    <x v="3"/>
    <n v="38"/>
    <x v="42"/>
    <x v="1"/>
    <x v="4"/>
  </r>
  <r>
    <n v="10539"/>
    <n v="45101"/>
    <x v="68"/>
    <x v="66"/>
    <x v="0"/>
    <x v="0"/>
    <x v="2"/>
    <x v="1"/>
    <n v="38"/>
    <x v="43"/>
    <x v="0"/>
    <x v="0"/>
  </r>
  <r>
    <n v="10544"/>
    <n v="45102"/>
    <x v="69"/>
    <x v="67"/>
    <x v="0"/>
    <x v="36"/>
    <x v="1"/>
    <x v="3"/>
    <n v="38"/>
    <x v="42"/>
    <x v="0"/>
    <x v="3"/>
  </r>
  <r>
    <n v="10549"/>
    <n v="45103"/>
    <x v="70"/>
    <x v="68"/>
    <x v="1"/>
    <x v="21"/>
    <x v="5"/>
    <x v="0"/>
    <n v="38"/>
    <x v="40"/>
    <x v="0"/>
    <x v="3"/>
  </r>
  <r>
    <n v="10472"/>
    <n v="45088"/>
    <x v="71"/>
    <x v="69"/>
    <x v="1"/>
    <x v="37"/>
    <x v="5"/>
    <x v="1"/>
    <n v="35"/>
    <x v="44"/>
    <x v="0"/>
    <x v="0"/>
  </r>
  <r>
    <n v="10499"/>
    <n v="45093"/>
    <x v="72"/>
    <x v="19"/>
    <x v="1"/>
    <x v="26"/>
    <x v="5"/>
    <x v="3"/>
    <n v="33"/>
    <x v="45"/>
    <x v="0"/>
    <x v="0"/>
  </r>
  <r>
    <n v="10455"/>
    <n v="45085"/>
    <x v="73"/>
    <x v="70"/>
    <x v="0"/>
    <x v="34"/>
    <x v="2"/>
    <x v="0"/>
    <n v="28"/>
    <x v="44"/>
    <x v="0"/>
    <x v="12"/>
  </r>
  <r>
    <n v="10522"/>
    <n v="45098"/>
    <x v="74"/>
    <x v="71"/>
    <x v="0"/>
    <x v="38"/>
    <x v="3"/>
    <x v="1"/>
    <n v="27"/>
    <x v="46"/>
    <x v="1"/>
    <x v="8"/>
  </r>
  <r>
    <n v="10452"/>
    <n v="45084"/>
    <x v="75"/>
    <x v="72"/>
    <x v="1"/>
    <x v="35"/>
    <x v="2"/>
    <x v="3"/>
    <n v="25"/>
    <x v="47"/>
    <x v="2"/>
    <x v="13"/>
  </r>
  <r>
    <n v="10457"/>
    <n v="45085"/>
    <x v="76"/>
    <x v="73"/>
    <x v="1"/>
    <x v="30"/>
    <x v="5"/>
    <x v="2"/>
    <n v="25"/>
    <x v="48"/>
    <x v="0"/>
    <x v="9"/>
  </r>
  <r>
    <n v="10460"/>
    <n v="45086"/>
    <x v="77"/>
    <x v="74"/>
    <x v="0"/>
    <x v="39"/>
    <x v="3"/>
    <x v="1"/>
    <n v="25"/>
    <x v="49"/>
    <x v="0"/>
    <x v="9"/>
  </r>
  <r>
    <n v="10462"/>
    <n v="45086"/>
    <x v="9"/>
    <x v="75"/>
    <x v="1"/>
    <x v="27"/>
    <x v="4"/>
    <x v="0"/>
    <n v="25"/>
    <x v="36"/>
    <x v="0"/>
    <x v="9"/>
  </r>
  <r>
    <n v="10464"/>
    <n v="45086"/>
    <x v="78"/>
    <x v="76"/>
    <x v="1"/>
    <x v="40"/>
    <x v="4"/>
    <x v="1"/>
    <n v="25"/>
    <x v="49"/>
    <x v="0"/>
    <x v="8"/>
  </r>
  <r>
    <n v="10454"/>
    <n v="45084"/>
    <x v="79"/>
    <x v="77"/>
    <x v="0"/>
    <x v="41"/>
    <x v="2"/>
    <x v="2"/>
    <n v="25"/>
    <x v="48"/>
    <x v="2"/>
    <x v="4"/>
  </r>
  <r>
    <n v="10471"/>
    <n v="45088"/>
    <x v="80"/>
    <x v="78"/>
    <x v="0"/>
    <x v="35"/>
    <x v="0"/>
    <x v="3"/>
    <n v="25"/>
    <x v="47"/>
    <x v="0"/>
    <x v="5"/>
  </r>
  <r>
    <n v="10482"/>
    <n v="45090"/>
    <x v="81"/>
    <x v="79"/>
    <x v="1"/>
    <x v="32"/>
    <x v="3"/>
    <x v="2"/>
    <n v="25"/>
    <x v="48"/>
    <x v="0"/>
    <x v="4"/>
  </r>
  <r>
    <n v="10483"/>
    <n v="45090"/>
    <x v="82"/>
    <x v="80"/>
    <x v="1"/>
    <x v="39"/>
    <x v="4"/>
    <x v="1"/>
    <n v="25"/>
    <x v="49"/>
    <x v="0"/>
    <x v="6"/>
  </r>
  <r>
    <n v="10492"/>
    <n v="45092"/>
    <x v="83"/>
    <x v="81"/>
    <x v="1"/>
    <x v="37"/>
    <x v="7"/>
    <x v="3"/>
    <n v="25"/>
    <x v="47"/>
    <x v="0"/>
    <x v="0"/>
  </r>
  <r>
    <n v="10493"/>
    <n v="45092"/>
    <x v="84"/>
    <x v="82"/>
    <x v="1"/>
    <x v="30"/>
    <x v="5"/>
    <x v="3"/>
    <n v="25"/>
    <x v="47"/>
    <x v="0"/>
    <x v="0"/>
  </r>
  <r>
    <n v="10497"/>
    <n v="45093"/>
    <x v="85"/>
    <x v="83"/>
    <x v="1"/>
    <x v="34"/>
    <x v="5"/>
    <x v="1"/>
    <n v="25"/>
    <x v="49"/>
    <x v="0"/>
    <x v="0"/>
  </r>
  <r>
    <n v="10503"/>
    <n v="45094"/>
    <x v="86"/>
    <x v="6"/>
    <x v="1"/>
    <x v="28"/>
    <x v="0"/>
    <x v="1"/>
    <n v="25"/>
    <x v="49"/>
    <x v="0"/>
    <x v="0"/>
  </r>
  <r>
    <n v="10511"/>
    <n v="45096"/>
    <x v="87"/>
    <x v="84"/>
    <x v="0"/>
    <x v="42"/>
    <x v="6"/>
    <x v="3"/>
    <n v="25"/>
    <x v="47"/>
    <x v="0"/>
    <x v="4"/>
  </r>
  <r>
    <n v="10521"/>
    <n v="45098"/>
    <x v="88"/>
    <x v="54"/>
    <x v="0"/>
    <x v="38"/>
    <x v="3"/>
    <x v="0"/>
    <n v="25"/>
    <x v="36"/>
    <x v="1"/>
    <x v="8"/>
  </r>
  <r>
    <n v="10530"/>
    <n v="45100"/>
    <x v="89"/>
    <x v="85"/>
    <x v="0"/>
    <x v="38"/>
    <x v="1"/>
    <x v="1"/>
    <n v="23.56"/>
    <x v="50"/>
    <x v="1"/>
    <x v="8"/>
  </r>
  <r>
    <n v="10540"/>
    <n v="45102"/>
    <x v="90"/>
    <x v="86"/>
    <x v="0"/>
    <x v="20"/>
    <x v="1"/>
    <x v="2"/>
    <n v="23.56"/>
    <x v="51"/>
    <x v="0"/>
    <x v="0"/>
  </r>
  <r>
    <n v="10520"/>
    <n v="45098"/>
    <x v="91"/>
    <x v="87"/>
    <x v="0"/>
    <x v="38"/>
    <x v="3"/>
    <x v="0"/>
    <n v="23"/>
    <x v="52"/>
    <x v="1"/>
    <x v="8"/>
  </r>
  <r>
    <n v="10545"/>
    <n v="45103"/>
    <x v="92"/>
    <x v="88"/>
    <x v="0"/>
    <x v="39"/>
    <x v="3"/>
    <x v="0"/>
    <n v="22.04"/>
    <x v="53"/>
    <x v="0"/>
    <x v="3"/>
  </r>
  <r>
    <n v="10489"/>
    <n v="45091"/>
    <x v="93"/>
    <x v="89"/>
    <x v="1"/>
    <x v="30"/>
    <x v="4"/>
    <x v="1"/>
    <n v="20"/>
    <x v="54"/>
    <x v="0"/>
    <x v="0"/>
  </r>
  <r>
    <n v="10454"/>
    <n v="45084"/>
    <x v="79"/>
    <x v="77"/>
    <x v="0"/>
    <x v="41"/>
    <x v="2"/>
    <x v="3"/>
    <n v="15"/>
    <x v="55"/>
    <x v="2"/>
    <x v="6"/>
  </r>
  <r>
    <n v="10454"/>
    <n v="45084"/>
    <x v="79"/>
    <x v="77"/>
    <x v="0"/>
    <x v="41"/>
    <x v="2"/>
    <x v="2"/>
    <n v="10"/>
    <x v="56"/>
    <x v="2"/>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8" rowHeaderCaption="Sales Person">
  <location ref="A16:B28" firstHeaderRow="1" firstDataRow="1" firstDataCol="1"/>
  <pivotFields count="12">
    <pivotField showAll="0"/>
    <pivotField showAll="0"/>
    <pivotField showAll="0"/>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h="1" x="3"/>
        <item h="1" x="2"/>
        <item h="1" x="5"/>
        <item h="1" x="6"/>
        <item t="default"/>
      </items>
    </pivotField>
    <pivotField showAll="0">
      <items count="5">
        <item x="3"/>
        <item x="2"/>
        <item x="1"/>
        <item x="0"/>
        <item t="default"/>
      </items>
    </pivotField>
    <pivotField showAll="0"/>
    <pivotField dataField="1" showAll="0"/>
    <pivotField showAll="0">
      <items count="4">
        <item x="1"/>
        <item x="0"/>
        <item x="2"/>
        <item t="default"/>
      </items>
    </pivotField>
    <pivotField axis="axisRow" showAll="0">
      <items count="16">
        <item x="9"/>
        <item x="5"/>
        <item x="14"/>
        <item x="1"/>
        <item x="2"/>
        <item x="7"/>
        <item x="13"/>
        <item x="6"/>
        <item x="12"/>
        <item x="0"/>
        <item x="11"/>
        <item x="4"/>
        <item x="8"/>
        <item x="3"/>
        <item x="10"/>
        <item t="default"/>
      </items>
    </pivotField>
  </pivotFields>
  <rowFields count="1">
    <field x="11"/>
  </rowFields>
  <rowItems count="12">
    <i>
      <x/>
    </i>
    <i>
      <x v="1"/>
    </i>
    <i>
      <x v="3"/>
    </i>
    <i>
      <x v="4"/>
    </i>
    <i>
      <x v="5"/>
    </i>
    <i>
      <x v="7"/>
    </i>
    <i>
      <x v="9"/>
    </i>
    <i>
      <x v="11"/>
    </i>
    <i>
      <x v="12"/>
    </i>
    <i>
      <x v="13"/>
    </i>
    <i>
      <x v="14"/>
    </i>
    <i t="grand">
      <x/>
    </i>
  </rowItems>
  <colItems count="1">
    <i/>
  </colItems>
  <dataFields count="1">
    <dataField name="Sum of Revenue" fld="9" baseField="0" baseItem="0"/>
  </dataFields>
  <chartFormats count="3">
    <chartFormat chart="44"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rowHeaderCaption="Countries">
  <location ref="D17:F22" firstHeaderRow="0" firstDataRow="1" firstDataCol="1"/>
  <pivotFields count="12">
    <pivotField showAll="0"/>
    <pivotField showAll="0"/>
    <pivotField showAll="0"/>
    <pivotField showAll="0"/>
    <pivotField showAll="0">
      <items count="3">
        <item x="0"/>
        <item x="1"/>
        <item t="default"/>
      </items>
    </pivotField>
    <pivotField dataField="1"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h="1" x="3"/>
        <item h="1" x="2"/>
        <item h="1" x="5"/>
        <item h="1" x="6"/>
        <item t="default"/>
      </items>
    </pivotField>
    <pivotField dataField="1" showAll="0">
      <items count="5">
        <item x="3"/>
        <item x="2"/>
        <item x="1"/>
        <item x="0"/>
        <item t="default"/>
      </items>
    </pivotField>
    <pivotField showAll="0"/>
    <pivotField showAll="0"/>
    <pivotField showAll="0"/>
    <pivotField showAll="0"/>
  </pivotFields>
  <rowFields count="1">
    <field x="6"/>
  </rowFields>
  <rowItems count="5">
    <i>
      <x/>
    </i>
    <i>
      <x v="1"/>
    </i>
    <i>
      <x v="2"/>
    </i>
    <i>
      <x v="3"/>
    </i>
    <i t="grand">
      <x/>
    </i>
  </rowItems>
  <colFields count="1">
    <field x="-2"/>
  </colFields>
  <colItems count="2">
    <i>
      <x/>
    </i>
    <i i="1">
      <x v="1"/>
    </i>
  </colItems>
  <dataFields count="2">
    <dataField name="Sum of Price" fld="7" baseField="0" baseItem="0"/>
    <dataField name="Sum of Age" fld="5" baseField="0" baseItem="0"/>
  </dataFields>
  <formats count="60">
    <format dxfId="239">
      <pivotArea type="all" dataOnly="0" outline="0" fieldPosition="0"/>
    </format>
    <format dxfId="238">
      <pivotArea outline="0" collapsedLevelsAreSubtotals="1" fieldPosition="0"/>
    </format>
    <format dxfId="237">
      <pivotArea field="6" type="button" dataOnly="0" labelOnly="1" outline="0" axis="axisRow" fieldPosition="0"/>
    </format>
    <format dxfId="236">
      <pivotArea dataOnly="0" labelOnly="1" fieldPosition="0">
        <references count="1">
          <reference field="6" count="0"/>
        </references>
      </pivotArea>
    </format>
    <format dxfId="235">
      <pivotArea dataOnly="0" labelOnly="1" grandRow="1" outline="0" fieldPosition="0"/>
    </format>
    <format dxfId="234">
      <pivotArea dataOnly="0" labelOnly="1" outline="0" fieldPosition="0">
        <references count="1">
          <reference field="4294967294" count="2">
            <x v="0"/>
            <x v="1"/>
          </reference>
        </references>
      </pivotArea>
    </format>
    <format dxfId="233">
      <pivotArea type="all" dataOnly="0" outline="0" fieldPosition="0"/>
    </format>
    <format dxfId="232">
      <pivotArea outline="0" collapsedLevelsAreSubtotals="1" fieldPosition="0"/>
    </format>
    <format dxfId="231">
      <pivotArea field="6" type="button" dataOnly="0" labelOnly="1" outline="0" axis="axisRow" fieldPosition="0"/>
    </format>
    <format dxfId="230">
      <pivotArea dataOnly="0" labelOnly="1" fieldPosition="0">
        <references count="1">
          <reference field="6" count="0"/>
        </references>
      </pivotArea>
    </format>
    <format dxfId="229">
      <pivotArea dataOnly="0" labelOnly="1" grandRow="1" outline="0" fieldPosition="0"/>
    </format>
    <format dxfId="228">
      <pivotArea dataOnly="0" labelOnly="1" outline="0" fieldPosition="0">
        <references count="1">
          <reference field="4294967294" count="2">
            <x v="0"/>
            <x v="1"/>
          </reference>
        </references>
      </pivotArea>
    </format>
    <format dxfId="227">
      <pivotArea type="all" dataOnly="0" outline="0" fieldPosition="0"/>
    </format>
    <format dxfId="226">
      <pivotArea outline="0" collapsedLevelsAreSubtotals="1" fieldPosition="0"/>
    </format>
    <format dxfId="225">
      <pivotArea field="6" type="button" dataOnly="0" labelOnly="1" outline="0" axis="axisRow" fieldPosition="0"/>
    </format>
    <format dxfId="224">
      <pivotArea dataOnly="0" labelOnly="1" fieldPosition="0">
        <references count="1">
          <reference field="6" count="0"/>
        </references>
      </pivotArea>
    </format>
    <format dxfId="223">
      <pivotArea dataOnly="0" labelOnly="1" grandRow="1" outline="0" fieldPosition="0"/>
    </format>
    <format dxfId="222">
      <pivotArea dataOnly="0" labelOnly="1" outline="0" fieldPosition="0">
        <references count="1">
          <reference field="4294967294" count="2">
            <x v="0"/>
            <x v="1"/>
          </reference>
        </references>
      </pivotArea>
    </format>
    <format dxfId="221">
      <pivotArea type="all" dataOnly="0" outline="0" fieldPosition="0"/>
    </format>
    <format dxfId="220">
      <pivotArea outline="0" collapsedLevelsAreSubtotals="1" fieldPosition="0"/>
    </format>
    <format dxfId="219">
      <pivotArea field="6" type="button" dataOnly="0" labelOnly="1" outline="0" axis="axisRow" fieldPosition="0"/>
    </format>
    <format dxfId="218">
      <pivotArea dataOnly="0" labelOnly="1" fieldPosition="0">
        <references count="1">
          <reference field="6" count="0"/>
        </references>
      </pivotArea>
    </format>
    <format dxfId="217">
      <pivotArea dataOnly="0" labelOnly="1" grandRow="1" outline="0" fieldPosition="0"/>
    </format>
    <format dxfId="216">
      <pivotArea dataOnly="0" labelOnly="1" outline="0" fieldPosition="0">
        <references count="1">
          <reference field="4294967294" count="2">
            <x v="0"/>
            <x v="1"/>
          </reference>
        </references>
      </pivotArea>
    </format>
    <format dxfId="215">
      <pivotArea type="all" dataOnly="0" outline="0" fieldPosition="0"/>
    </format>
    <format dxfId="214">
      <pivotArea outline="0" collapsedLevelsAreSubtotals="1" fieldPosition="0"/>
    </format>
    <format dxfId="213">
      <pivotArea field="6" type="button" dataOnly="0" labelOnly="1" outline="0" axis="axisRow" fieldPosition="0"/>
    </format>
    <format dxfId="212">
      <pivotArea dataOnly="0" labelOnly="1" fieldPosition="0">
        <references count="1">
          <reference field="6" count="0"/>
        </references>
      </pivotArea>
    </format>
    <format dxfId="211">
      <pivotArea dataOnly="0" labelOnly="1" grandRow="1" outline="0" fieldPosition="0"/>
    </format>
    <format dxfId="210">
      <pivotArea dataOnly="0" labelOnly="1" outline="0" fieldPosition="0">
        <references count="1">
          <reference field="4294967294" count="2">
            <x v="0"/>
            <x v="1"/>
          </reference>
        </references>
      </pivotArea>
    </format>
    <format dxfId="209">
      <pivotArea type="all" dataOnly="0" outline="0" fieldPosition="0"/>
    </format>
    <format dxfId="208">
      <pivotArea outline="0" collapsedLevelsAreSubtotals="1" fieldPosition="0"/>
    </format>
    <format dxfId="207">
      <pivotArea field="6" type="button" dataOnly="0" labelOnly="1" outline="0" axis="axisRow" fieldPosition="0"/>
    </format>
    <format dxfId="206">
      <pivotArea dataOnly="0" labelOnly="1" fieldPosition="0">
        <references count="1">
          <reference field="6" count="0"/>
        </references>
      </pivotArea>
    </format>
    <format dxfId="205">
      <pivotArea dataOnly="0" labelOnly="1" grandRow="1" outline="0" fieldPosition="0"/>
    </format>
    <format dxfId="204">
      <pivotArea dataOnly="0" labelOnly="1" outline="0" fieldPosition="0">
        <references count="1">
          <reference field="4294967294" count="2">
            <x v="0"/>
            <x v="1"/>
          </reference>
        </references>
      </pivotArea>
    </format>
    <format dxfId="203">
      <pivotArea type="all" dataOnly="0" outline="0" fieldPosition="0"/>
    </format>
    <format dxfId="202">
      <pivotArea outline="0" collapsedLevelsAreSubtotals="1" fieldPosition="0"/>
    </format>
    <format dxfId="201">
      <pivotArea field="6" type="button" dataOnly="0" labelOnly="1" outline="0" axis="axisRow" fieldPosition="0"/>
    </format>
    <format dxfId="200">
      <pivotArea dataOnly="0" labelOnly="1" fieldPosition="0">
        <references count="1">
          <reference field="6" count="0"/>
        </references>
      </pivotArea>
    </format>
    <format dxfId="199">
      <pivotArea dataOnly="0" labelOnly="1" grandRow="1" outline="0" fieldPosition="0"/>
    </format>
    <format dxfId="198">
      <pivotArea dataOnly="0" labelOnly="1" outline="0" fieldPosition="0">
        <references count="1">
          <reference field="4294967294" count="2">
            <x v="0"/>
            <x v="1"/>
          </reference>
        </references>
      </pivotArea>
    </format>
    <format dxfId="197">
      <pivotArea type="all" dataOnly="0" outline="0" fieldPosition="0"/>
    </format>
    <format dxfId="196">
      <pivotArea outline="0" collapsedLevelsAreSubtotals="1" fieldPosition="0"/>
    </format>
    <format dxfId="195">
      <pivotArea field="6" type="button" dataOnly="0" labelOnly="1" outline="0" axis="axisRow" fieldPosition="0"/>
    </format>
    <format dxfId="194">
      <pivotArea dataOnly="0" labelOnly="1" fieldPosition="0">
        <references count="1">
          <reference field="6" count="0"/>
        </references>
      </pivotArea>
    </format>
    <format dxfId="193">
      <pivotArea dataOnly="0" labelOnly="1" grandRow="1" outline="0" fieldPosition="0"/>
    </format>
    <format dxfId="192">
      <pivotArea dataOnly="0" labelOnly="1" outline="0" fieldPosition="0">
        <references count="1">
          <reference field="4294967294" count="2">
            <x v="0"/>
            <x v="1"/>
          </reference>
        </references>
      </pivotArea>
    </format>
    <format dxfId="191">
      <pivotArea type="all" dataOnly="0" outline="0" fieldPosition="0"/>
    </format>
    <format dxfId="190">
      <pivotArea outline="0" collapsedLevelsAreSubtotals="1" fieldPosition="0"/>
    </format>
    <format dxfId="189">
      <pivotArea field="6" type="button" dataOnly="0" labelOnly="1" outline="0" axis="axisRow" fieldPosition="0"/>
    </format>
    <format dxfId="188">
      <pivotArea dataOnly="0" labelOnly="1" fieldPosition="0">
        <references count="1">
          <reference field="6" count="0"/>
        </references>
      </pivotArea>
    </format>
    <format dxfId="187">
      <pivotArea dataOnly="0" labelOnly="1" grandRow="1" outline="0" fieldPosition="0"/>
    </format>
    <format dxfId="186">
      <pivotArea dataOnly="0" labelOnly="1" outline="0" fieldPosition="0">
        <references count="1">
          <reference field="4294967294" count="2">
            <x v="0"/>
            <x v="1"/>
          </reference>
        </references>
      </pivotArea>
    </format>
    <format dxfId="185">
      <pivotArea type="all" dataOnly="0" outline="0" fieldPosition="0"/>
    </format>
    <format dxfId="184">
      <pivotArea outline="0" collapsedLevelsAreSubtotals="1" fieldPosition="0"/>
    </format>
    <format dxfId="183">
      <pivotArea field="6" type="button" dataOnly="0" labelOnly="1" outline="0" axis="axisRow" fieldPosition="0"/>
    </format>
    <format dxfId="182">
      <pivotArea dataOnly="0" labelOnly="1" fieldPosition="0">
        <references count="1">
          <reference field="6" count="0"/>
        </references>
      </pivotArea>
    </format>
    <format dxfId="181">
      <pivotArea dataOnly="0" labelOnly="1" grandRow="1" outline="0" fieldPosition="0"/>
    </format>
    <format dxfId="180">
      <pivotArea dataOnly="0" labelOnly="1" outline="0" fieldPosition="0">
        <references count="1">
          <reference field="4294967294" count="2">
            <x v="0"/>
            <x v="1"/>
          </reference>
        </references>
      </pivotArea>
    </format>
  </formats>
  <chartFormats count="39">
    <chartFormat chart="15"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6" count="1" selected="0">
            <x v="0"/>
          </reference>
        </references>
      </pivotArea>
    </chartFormat>
    <chartFormat chart="25" format="4">
      <pivotArea type="data" outline="0" fieldPosition="0">
        <references count="2">
          <reference field="4294967294" count="1" selected="0">
            <x v="0"/>
          </reference>
          <reference field="6" count="1" selected="0">
            <x v="1"/>
          </reference>
        </references>
      </pivotArea>
    </chartFormat>
    <chartFormat chart="25" format="5">
      <pivotArea type="data" outline="0" fieldPosition="0">
        <references count="2">
          <reference field="4294967294" count="1" selected="0">
            <x v="0"/>
          </reference>
          <reference field="6" count="1" selected="0">
            <x v="2"/>
          </reference>
        </references>
      </pivotArea>
    </chartFormat>
    <chartFormat chart="25" format="6">
      <pivotArea type="data" outline="0" fieldPosition="0">
        <references count="2">
          <reference field="4294967294" count="1" selected="0">
            <x v="0"/>
          </reference>
          <reference field="6" count="1" selected="0">
            <x v="3"/>
          </reference>
        </references>
      </pivotArea>
    </chartFormat>
    <chartFormat chart="25" format="7">
      <pivotArea type="data" outline="0" fieldPosition="0">
        <references count="2">
          <reference field="4294967294" count="1" selected="0">
            <x v="0"/>
          </reference>
          <reference field="6" count="1" selected="0">
            <x v="4"/>
          </reference>
        </references>
      </pivotArea>
    </chartFormat>
    <chartFormat chart="25" format="8">
      <pivotArea type="data" outline="0" fieldPosition="0">
        <references count="2">
          <reference field="4294967294" count="1" selected="0">
            <x v="0"/>
          </reference>
          <reference field="6" count="1" selected="0">
            <x v="5"/>
          </reference>
        </references>
      </pivotArea>
    </chartFormat>
    <chartFormat chart="25" format="9">
      <pivotArea type="data" outline="0" fieldPosition="0">
        <references count="2">
          <reference field="4294967294" count="1" selected="0">
            <x v="0"/>
          </reference>
          <reference field="6" count="1" selected="0">
            <x v="6"/>
          </reference>
        </references>
      </pivotArea>
    </chartFormat>
    <chartFormat chart="25" format="10">
      <pivotArea type="data" outline="0" fieldPosition="0">
        <references count="2">
          <reference field="4294967294" count="1" selected="0">
            <x v="0"/>
          </reference>
          <reference field="6" count="1" selected="0">
            <x v="7"/>
          </reference>
        </references>
      </pivotArea>
    </chartFormat>
    <chartFormat chart="25" format="11" series="1">
      <pivotArea type="data" outline="0" fieldPosition="0">
        <references count="1">
          <reference field="4294967294" count="1" selected="0">
            <x v="1"/>
          </reference>
        </references>
      </pivotArea>
    </chartFormat>
    <chartFormat chart="25" format="12">
      <pivotArea type="data" outline="0" fieldPosition="0">
        <references count="2">
          <reference field="4294967294" count="1" selected="0">
            <x v="1"/>
          </reference>
          <reference field="6" count="1" selected="0">
            <x v="0"/>
          </reference>
        </references>
      </pivotArea>
    </chartFormat>
    <chartFormat chart="25" format="13">
      <pivotArea type="data" outline="0" fieldPosition="0">
        <references count="2">
          <reference field="4294967294" count="1" selected="0">
            <x v="1"/>
          </reference>
          <reference field="6" count="1" selected="0">
            <x v="1"/>
          </reference>
        </references>
      </pivotArea>
    </chartFormat>
    <chartFormat chart="25" format="14">
      <pivotArea type="data" outline="0" fieldPosition="0">
        <references count="2">
          <reference field="4294967294" count="1" selected="0">
            <x v="1"/>
          </reference>
          <reference field="6" count="1" selected="0">
            <x v="2"/>
          </reference>
        </references>
      </pivotArea>
    </chartFormat>
    <chartFormat chart="25" format="15">
      <pivotArea type="data" outline="0" fieldPosition="0">
        <references count="2">
          <reference field="4294967294" count="1" selected="0">
            <x v="1"/>
          </reference>
          <reference field="6" count="1" selected="0">
            <x v="3"/>
          </reference>
        </references>
      </pivotArea>
    </chartFormat>
    <chartFormat chart="25" format="16">
      <pivotArea type="data" outline="0" fieldPosition="0">
        <references count="2">
          <reference field="4294967294" count="1" selected="0">
            <x v="1"/>
          </reference>
          <reference field="6" count="1" selected="0">
            <x v="4"/>
          </reference>
        </references>
      </pivotArea>
    </chartFormat>
    <chartFormat chart="25" format="17">
      <pivotArea type="data" outline="0" fieldPosition="0">
        <references count="2">
          <reference field="4294967294" count="1" selected="0">
            <x v="1"/>
          </reference>
          <reference field="6" count="1" selected="0">
            <x v="5"/>
          </reference>
        </references>
      </pivotArea>
    </chartFormat>
    <chartFormat chart="25" format="18">
      <pivotArea type="data" outline="0" fieldPosition="0">
        <references count="2">
          <reference field="4294967294" count="1" selected="0">
            <x v="1"/>
          </reference>
          <reference field="6" count="1" selected="0">
            <x v="6"/>
          </reference>
        </references>
      </pivotArea>
    </chartFormat>
    <chartFormat chart="25" format="19">
      <pivotArea type="data" outline="0" fieldPosition="0">
        <references count="2">
          <reference field="4294967294" count="1" selected="0">
            <x v="1"/>
          </reference>
          <reference field="6" count="1" selected="0">
            <x v="7"/>
          </reference>
        </references>
      </pivotArea>
    </chartFormat>
    <chartFormat chart="21" format="2">
      <pivotArea type="data" outline="0" fieldPosition="0">
        <references count="2">
          <reference field="4294967294" count="1" selected="0">
            <x v="0"/>
          </reference>
          <reference field="6" count="1" selected="0">
            <x v="0"/>
          </reference>
        </references>
      </pivotArea>
    </chartFormat>
    <chartFormat chart="21" format="3">
      <pivotArea type="data" outline="0" fieldPosition="0">
        <references count="2">
          <reference field="4294967294" count="1" selected="0">
            <x v="0"/>
          </reference>
          <reference field="6" count="1" selected="0">
            <x v="1"/>
          </reference>
        </references>
      </pivotArea>
    </chartFormat>
    <chartFormat chart="21" format="4">
      <pivotArea type="data" outline="0" fieldPosition="0">
        <references count="2">
          <reference field="4294967294" count="1" selected="0">
            <x v="0"/>
          </reference>
          <reference field="6" count="1" selected="0">
            <x v="2"/>
          </reference>
        </references>
      </pivotArea>
    </chartFormat>
    <chartFormat chart="21" format="5">
      <pivotArea type="data" outline="0" fieldPosition="0">
        <references count="2">
          <reference field="4294967294" count="1" selected="0">
            <x v="0"/>
          </reference>
          <reference field="6" count="1" selected="0">
            <x v="3"/>
          </reference>
        </references>
      </pivotArea>
    </chartFormat>
    <chartFormat chart="21" format="6">
      <pivotArea type="data" outline="0" fieldPosition="0">
        <references count="2">
          <reference field="4294967294" count="1" selected="0">
            <x v="1"/>
          </reference>
          <reference field="6" count="1" selected="0">
            <x v="0"/>
          </reference>
        </references>
      </pivotArea>
    </chartFormat>
    <chartFormat chart="21" format="7">
      <pivotArea type="data" outline="0" fieldPosition="0">
        <references count="2">
          <reference field="4294967294" count="1" selected="0">
            <x v="1"/>
          </reference>
          <reference field="6" count="1" selected="0">
            <x v="1"/>
          </reference>
        </references>
      </pivotArea>
    </chartFormat>
    <chartFormat chart="21" format="8">
      <pivotArea type="data" outline="0" fieldPosition="0">
        <references count="2">
          <reference field="4294967294" count="1" selected="0">
            <x v="1"/>
          </reference>
          <reference field="6" count="1" selected="0">
            <x v="2"/>
          </reference>
        </references>
      </pivotArea>
    </chartFormat>
    <chartFormat chart="21" format="9">
      <pivotArea type="data" outline="0" fieldPosition="0">
        <references count="2">
          <reference field="4294967294" count="1" selected="0">
            <x v="1"/>
          </reference>
          <reference field="6" count="1" selected="0">
            <x v="3"/>
          </reference>
        </references>
      </pivotArea>
    </chartFormat>
    <chartFormat chart="30" format="20" series="1">
      <pivotArea type="data" outline="0" fieldPosition="0">
        <references count="1">
          <reference field="4294967294" count="1" selected="0">
            <x v="0"/>
          </reference>
        </references>
      </pivotArea>
    </chartFormat>
    <chartFormat chart="30" format="21">
      <pivotArea type="data" outline="0" fieldPosition="0">
        <references count="2">
          <reference field="4294967294" count="1" selected="0">
            <x v="0"/>
          </reference>
          <reference field="6" count="1" selected="0">
            <x v="0"/>
          </reference>
        </references>
      </pivotArea>
    </chartFormat>
    <chartFormat chart="30" format="22">
      <pivotArea type="data" outline="0" fieldPosition="0">
        <references count="2">
          <reference field="4294967294" count="1" selected="0">
            <x v="0"/>
          </reference>
          <reference field="6" count="1" selected="0">
            <x v="1"/>
          </reference>
        </references>
      </pivotArea>
    </chartFormat>
    <chartFormat chart="30" format="23">
      <pivotArea type="data" outline="0" fieldPosition="0">
        <references count="2">
          <reference field="4294967294" count="1" selected="0">
            <x v="0"/>
          </reference>
          <reference field="6" count="1" selected="0">
            <x v="2"/>
          </reference>
        </references>
      </pivotArea>
    </chartFormat>
    <chartFormat chart="30" format="24">
      <pivotArea type="data" outline="0" fieldPosition="0">
        <references count="2">
          <reference field="4294967294" count="1" selected="0">
            <x v="0"/>
          </reference>
          <reference field="6" count="1" selected="0">
            <x v="3"/>
          </reference>
        </references>
      </pivotArea>
    </chartFormat>
    <chartFormat chart="30" format="25" series="1">
      <pivotArea type="data" outline="0" fieldPosition="0">
        <references count="1">
          <reference field="4294967294" count="1" selected="0">
            <x v="1"/>
          </reference>
        </references>
      </pivotArea>
    </chartFormat>
    <chartFormat chart="30" format="26">
      <pivotArea type="data" outline="0" fieldPosition="0">
        <references count="2">
          <reference field="4294967294" count="1" selected="0">
            <x v="1"/>
          </reference>
          <reference field="6" count="1" selected="0">
            <x v="0"/>
          </reference>
        </references>
      </pivotArea>
    </chartFormat>
    <chartFormat chart="30" format="27">
      <pivotArea type="data" outline="0" fieldPosition="0">
        <references count="2">
          <reference field="4294967294" count="1" selected="0">
            <x v="1"/>
          </reference>
          <reference field="6" count="1" selected="0">
            <x v="1"/>
          </reference>
        </references>
      </pivotArea>
    </chartFormat>
    <chartFormat chart="30" format="28">
      <pivotArea type="data" outline="0" fieldPosition="0">
        <references count="2">
          <reference field="4294967294" count="1" selected="0">
            <x v="1"/>
          </reference>
          <reference field="6" count="1" selected="0">
            <x v="2"/>
          </reference>
        </references>
      </pivotArea>
    </chartFormat>
    <chartFormat chart="30" format="29">
      <pivotArea type="data" outline="0" fieldPosition="0">
        <references count="2">
          <reference field="4294967294"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2" rowHeaderCaption="Countries">
  <location ref="K31:L36" firstHeaderRow="1" firstDataRow="1" firstDataCol="1"/>
  <pivotFields count="12">
    <pivotField showAll="0"/>
    <pivotField showAll="0"/>
    <pivotField showAll="0"/>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h="1" x="3"/>
        <item h="1" x="2"/>
        <item h="1" x="5"/>
        <item h="1" x="6"/>
        <item t="default"/>
      </items>
    </pivotField>
    <pivotField showAll="0">
      <items count="5">
        <item x="3"/>
        <item x="2"/>
        <item x="1"/>
        <item x="0"/>
        <item t="default"/>
      </items>
    </pivotField>
    <pivotField showAll="0"/>
    <pivotField dataField="1" showAll="0"/>
    <pivotField showAll="0"/>
    <pivotField showAll="0"/>
  </pivotFields>
  <rowFields count="1">
    <field x="6"/>
  </rowFields>
  <rowItems count="5">
    <i>
      <x/>
    </i>
    <i>
      <x v="1"/>
    </i>
    <i>
      <x v="2"/>
    </i>
    <i>
      <x v="3"/>
    </i>
    <i t="grand">
      <x/>
    </i>
  </rowItems>
  <colItems count="1">
    <i/>
  </colItems>
  <dataFields count="1">
    <dataField name="Sum of Revenue" fld="9" baseField="0" baseItem="0"/>
  </dataFields>
  <formats count="60">
    <format dxfId="299">
      <pivotArea type="all" dataOnly="0" outline="0" fieldPosition="0"/>
    </format>
    <format dxfId="298">
      <pivotArea outline="0" collapsedLevelsAreSubtotals="1" fieldPosition="0"/>
    </format>
    <format dxfId="297">
      <pivotArea field="6" type="button" dataOnly="0" labelOnly="1" outline="0" axis="axisRow" fieldPosition="0"/>
    </format>
    <format dxfId="296">
      <pivotArea dataOnly="0" labelOnly="1" outline="0" axis="axisValues" fieldPosition="0"/>
    </format>
    <format dxfId="295">
      <pivotArea dataOnly="0" labelOnly="1" fieldPosition="0">
        <references count="1">
          <reference field="6" count="0"/>
        </references>
      </pivotArea>
    </format>
    <format dxfId="294">
      <pivotArea dataOnly="0" labelOnly="1" grandRow="1" outline="0" fieldPosition="0"/>
    </format>
    <format dxfId="293">
      <pivotArea type="all" dataOnly="0" outline="0" fieldPosition="0"/>
    </format>
    <format dxfId="292">
      <pivotArea outline="0" collapsedLevelsAreSubtotals="1" fieldPosition="0"/>
    </format>
    <format dxfId="291">
      <pivotArea field="6" type="button" dataOnly="0" labelOnly="1" outline="0" axis="axisRow" fieldPosition="0"/>
    </format>
    <format dxfId="290">
      <pivotArea dataOnly="0" labelOnly="1" outline="0" axis="axisValues" fieldPosition="0"/>
    </format>
    <format dxfId="289">
      <pivotArea dataOnly="0" labelOnly="1" fieldPosition="0">
        <references count="1">
          <reference field="6" count="0"/>
        </references>
      </pivotArea>
    </format>
    <format dxfId="288">
      <pivotArea dataOnly="0" labelOnly="1" grandRow="1" outline="0" fieldPosition="0"/>
    </format>
    <format dxfId="287">
      <pivotArea type="all" dataOnly="0" outline="0" fieldPosition="0"/>
    </format>
    <format dxfId="286">
      <pivotArea outline="0" collapsedLevelsAreSubtotals="1" fieldPosition="0"/>
    </format>
    <format dxfId="285">
      <pivotArea field="6" type="button" dataOnly="0" labelOnly="1" outline="0" axis="axisRow" fieldPosition="0"/>
    </format>
    <format dxfId="284">
      <pivotArea dataOnly="0" labelOnly="1" outline="0" axis="axisValues" fieldPosition="0"/>
    </format>
    <format dxfId="283">
      <pivotArea dataOnly="0" labelOnly="1" fieldPosition="0">
        <references count="1">
          <reference field="6" count="0"/>
        </references>
      </pivotArea>
    </format>
    <format dxfId="282">
      <pivotArea dataOnly="0" labelOnly="1" grandRow="1" outline="0" fieldPosition="0"/>
    </format>
    <format dxfId="281">
      <pivotArea type="all" dataOnly="0" outline="0" fieldPosition="0"/>
    </format>
    <format dxfId="280">
      <pivotArea outline="0" collapsedLevelsAreSubtotals="1" fieldPosition="0"/>
    </format>
    <format dxfId="279">
      <pivotArea field="6" type="button" dataOnly="0" labelOnly="1" outline="0" axis="axisRow" fieldPosition="0"/>
    </format>
    <format dxfId="278">
      <pivotArea dataOnly="0" labelOnly="1" outline="0" axis="axisValues" fieldPosition="0"/>
    </format>
    <format dxfId="277">
      <pivotArea dataOnly="0" labelOnly="1" fieldPosition="0">
        <references count="1">
          <reference field="6" count="0"/>
        </references>
      </pivotArea>
    </format>
    <format dxfId="276">
      <pivotArea dataOnly="0" labelOnly="1" grandRow="1" outline="0" fieldPosition="0"/>
    </format>
    <format dxfId="275">
      <pivotArea type="all" dataOnly="0" outline="0" fieldPosition="0"/>
    </format>
    <format dxfId="274">
      <pivotArea outline="0" collapsedLevelsAreSubtotals="1" fieldPosition="0"/>
    </format>
    <format dxfId="273">
      <pivotArea field="6" type="button" dataOnly="0" labelOnly="1" outline="0" axis="axisRow" fieldPosition="0"/>
    </format>
    <format dxfId="272">
      <pivotArea dataOnly="0" labelOnly="1" outline="0" axis="axisValues" fieldPosition="0"/>
    </format>
    <format dxfId="271">
      <pivotArea dataOnly="0" labelOnly="1" fieldPosition="0">
        <references count="1">
          <reference field="6" count="0"/>
        </references>
      </pivotArea>
    </format>
    <format dxfId="270">
      <pivotArea dataOnly="0" labelOnly="1" grandRow="1" outline="0" fieldPosition="0"/>
    </format>
    <format dxfId="269">
      <pivotArea type="all" dataOnly="0" outline="0" fieldPosition="0"/>
    </format>
    <format dxfId="268">
      <pivotArea outline="0" collapsedLevelsAreSubtotals="1" fieldPosition="0"/>
    </format>
    <format dxfId="267">
      <pivotArea field="6" type="button" dataOnly="0" labelOnly="1" outline="0" axis="axisRow" fieldPosition="0"/>
    </format>
    <format dxfId="266">
      <pivotArea dataOnly="0" labelOnly="1" outline="0" axis="axisValues" fieldPosition="0"/>
    </format>
    <format dxfId="265">
      <pivotArea dataOnly="0" labelOnly="1" fieldPosition="0">
        <references count="1">
          <reference field="6" count="0"/>
        </references>
      </pivotArea>
    </format>
    <format dxfId="264">
      <pivotArea dataOnly="0" labelOnly="1" grandRow="1" outline="0" fieldPosition="0"/>
    </format>
    <format dxfId="263">
      <pivotArea type="all" dataOnly="0" outline="0" fieldPosition="0"/>
    </format>
    <format dxfId="262">
      <pivotArea outline="0" collapsedLevelsAreSubtotals="1" fieldPosition="0"/>
    </format>
    <format dxfId="261">
      <pivotArea field="6" type="button" dataOnly="0" labelOnly="1" outline="0" axis="axisRow" fieldPosition="0"/>
    </format>
    <format dxfId="260">
      <pivotArea dataOnly="0" labelOnly="1" outline="0" axis="axisValues" fieldPosition="0"/>
    </format>
    <format dxfId="259">
      <pivotArea dataOnly="0" labelOnly="1" fieldPosition="0">
        <references count="1">
          <reference field="6" count="0"/>
        </references>
      </pivotArea>
    </format>
    <format dxfId="258">
      <pivotArea dataOnly="0" labelOnly="1" grandRow="1" outline="0" fieldPosition="0"/>
    </format>
    <format dxfId="257">
      <pivotArea type="all" dataOnly="0" outline="0" fieldPosition="0"/>
    </format>
    <format dxfId="256">
      <pivotArea outline="0" collapsedLevelsAreSubtotals="1" fieldPosition="0"/>
    </format>
    <format dxfId="255">
      <pivotArea field="6" type="button" dataOnly="0" labelOnly="1" outline="0" axis="axisRow" fieldPosition="0"/>
    </format>
    <format dxfId="254">
      <pivotArea dataOnly="0" labelOnly="1" outline="0" axis="axisValues" fieldPosition="0"/>
    </format>
    <format dxfId="253">
      <pivotArea dataOnly="0" labelOnly="1" fieldPosition="0">
        <references count="1">
          <reference field="6" count="0"/>
        </references>
      </pivotArea>
    </format>
    <format dxfId="252">
      <pivotArea dataOnly="0" labelOnly="1" grandRow="1" outline="0" fieldPosition="0"/>
    </format>
    <format dxfId="251">
      <pivotArea type="all" dataOnly="0" outline="0" fieldPosition="0"/>
    </format>
    <format dxfId="250">
      <pivotArea outline="0" collapsedLevelsAreSubtotals="1" fieldPosition="0"/>
    </format>
    <format dxfId="249">
      <pivotArea field="6" type="button" dataOnly="0" labelOnly="1" outline="0" axis="axisRow" fieldPosition="0"/>
    </format>
    <format dxfId="248">
      <pivotArea dataOnly="0" labelOnly="1" outline="0" axis="axisValues" fieldPosition="0"/>
    </format>
    <format dxfId="247">
      <pivotArea dataOnly="0" labelOnly="1" fieldPosition="0">
        <references count="1">
          <reference field="6" count="0"/>
        </references>
      </pivotArea>
    </format>
    <format dxfId="246">
      <pivotArea dataOnly="0" labelOnly="1" grandRow="1" outline="0" fieldPosition="0"/>
    </format>
    <format dxfId="245">
      <pivotArea type="all" dataOnly="0" outline="0" fieldPosition="0"/>
    </format>
    <format dxfId="244">
      <pivotArea outline="0" collapsedLevelsAreSubtotals="1" fieldPosition="0"/>
    </format>
    <format dxfId="243">
      <pivotArea field="6" type="button" dataOnly="0" labelOnly="1" outline="0" axis="axisRow" fieldPosition="0"/>
    </format>
    <format dxfId="242">
      <pivotArea dataOnly="0" labelOnly="1" outline="0" axis="axisValues" fieldPosition="0"/>
    </format>
    <format dxfId="241">
      <pivotArea dataOnly="0" labelOnly="1" fieldPosition="0">
        <references count="1">
          <reference field="6" count="0"/>
        </references>
      </pivotArea>
    </format>
    <format dxfId="240">
      <pivotArea dataOnly="0" labelOnly="1" grandRow="1" outline="0" fieldPosition="0"/>
    </format>
  </formats>
  <chartFormats count="19">
    <chartFormat chart="29"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3" format="2">
      <pivotArea type="data" outline="0" fieldPosition="0">
        <references count="2">
          <reference field="4294967294" count="1" selected="0">
            <x v="0"/>
          </reference>
          <reference field="6" count="1" selected="0">
            <x v="0"/>
          </reference>
        </references>
      </pivotArea>
    </chartFormat>
    <chartFormat chart="33" format="3">
      <pivotArea type="data" outline="0" fieldPosition="0">
        <references count="2">
          <reference field="4294967294" count="1" selected="0">
            <x v="0"/>
          </reference>
          <reference field="6" count="1" selected="0">
            <x v="1"/>
          </reference>
        </references>
      </pivotArea>
    </chartFormat>
    <chartFormat chart="33" format="4">
      <pivotArea type="data" outline="0" fieldPosition="0">
        <references count="2">
          <reference field="4294967294" count="1" selected="0">
            <x v="0"/>
          </reference>
          <reference field="6" count="1" selected="0">
            <x v="2"/>
          </reference>
        </references>
      </pivotArea>
    </chartFormat>
    <chartFormat chart="33" format="5">
      <pivotArea type="data" outline="0" fieldPosition="0">
        <references count="2">
          <reference field="4294967294" count="1" selected="0">
            <x v="0"/>
          </reference>
          <reference field="6" count="1" selected="0">
            <x v="3"/>
          </reference>
        </references>
      </pivotArea>
    </chartFormat>
    <chartFormat chart="33" format="6">
      <pivotArea type="data" outline="0" fieldPosition="0">
        <references count="2">
          <reference field="4294967294" count="1" selected="0">
            <x v="0"/>
          </reference>
          <reference field="6" count="1" selected="0">
            <x v="4"/>
          </reference>
        </references>
      </pivotArea>
    </chartFormat>
    <chartFormat chart="33" format="7">
      <pivotArea type="data" outline="0" fieldPosition="0">
        <references count="2">
          <reference field="4294967294" count="1" selected="0">
            <x v="0"/>
          </reference>
          <reference field="6" count="1" selected="0">
            <x v="5"/>
          </reference>
        </references>
      </pivotArea>
    </chartFormat>
    <chartFormat chart="33" format="8">
      <pivotArea type="data" outline="0" fieldPosition="0">
        <references count="2">
          <reference field="4294967294" count="1" selected="0">
            <x v="0"/>
          </reference>
          <reference field="6" count="1" selected="0">
            <x v="6"/>
          </reference>
        </references>
      </pivotArea>
    </chartFormat>
    <chartFormat chart="33" format="9">
      <pivotArea type="data" outline="0" fieldPosition="0">
        <references count="2">
          <reference field="4294967294" count="1" selected="0">
            <x v="0"/>
          </reference>
          <reference field="6" count="1" selected="0">
            <x v="7"/>
          </reference>
        </references>
      </pivotArea>
    </chartFormat>
    <chartFormat chart="29" format="1">
      <pivotArea type="data" outline="0" fieldPosition="0">
        <references count="2">
          <reference field="4294967294" count="1" selected="0">
            <x v="0"/>
          </reference>
          <reference field="6" count="1" selected="0">
            <x v="0"/>
          </reference>
        </references>
      </pivotArea>
    </chartFormat>
    <chartFormat chart="29" format="2">
      <pivotArea type="data" outline="0" fieldPosition="0">
        <references count="2">
          <reference field="4294967294" count="1" selected="0">
            <x v="0"/>
          </reference>
          <reference field="6" count="1" selected="0">
            <x v="1"/>
          </reference>
        </references>
      </pivotArea>
    </chartFormat>
    <chartFormat chart="29" format="3">
      <pivotArea type="data" outline="0" fieldPosition="0">
        <references count="2">
          <reference field="4294967294" count="1" selected="0">
            <x v="0"/>
          </reference>
          <reference field="6" count="1" selected="0">
            <x v="2"/>
          </reference>
        </references>
      </pivotArea>
    </chartFormat>
    <chartFormat chart="29" format="4">
      <pivotArea type="data" outline="0" fieldPosition="0">
        <references count="2">
          <reference field="4294967294" count="1" selected="0">
            <x v="0"/>
          </reference>
          <reference field="6" count="1" selected="0">
            <x v="3"/>
          </reference>
        </references>
      </pivotArea>
    </chartFormat>
    <chartFormat chart="41" format="10" series="1">
      <pivotArea type="data" outline="0" fieldPosition="0">
        <references count="1">
          <reference field="4294967294" count="1" selected="0">
            <x v="0"/>
          </reference>
        </references>
      </pivotArea>
    </chartFormat>
    <chartFormat chart="41" format="11">
      <pivotArea type="data" outline="0" fieldPosition="0">
        <references count="2">
          <reference field="4294967294" count="1" selected="0">
            <x v="0"/>
          </reference>
          <reference field="6" count="1" selected="0">
            <x v="0"/>
          </reference>
        </references>
      </pivotArea>
    </chartFormat>
    <chartFormat chart="41" format="12">
      <pivotArea type="data" outline="0" fieldPosition="0">
        <references count="2">
          <reference field="4294967294" count="1" selected="0">
            <x v="0"/>
          </reference>
          <reference field="6" count="1" selected="0">
            <x v="1"/>
          </reference>
        </references>
      </pivotArea>
    </chartFormat>
    <chartFormat chart="41" format="13">
      <pivotArea type="data" outline="0" fieldPosition="0">
        <references count="2">
          <reference field="4294967294" count="1" selected="0">
            <x v="0"/>
          </reference>
          <reference field="6" count="1" selected="0">
            <x v="2"/>
          </reference>
        </references>
      </pivotArea>
    </chartFormat>
    <chartFormat chart="41"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8" rowHeaderCaption="Sales Person">
  <location ref="H14:I26" firstHeaderRow="1" firstDataRow="1" firstDataCol="1"/>
  <pivotFields count="12">
    <pivotField showAll="0"/>
    <pivotField showAll="0"/>
    <pivotField showAll="0"/>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h="1" x="3"/>
        <item h="1" x="2"/>
        <item h="1" x="5"/>
        <item h="1" x="6"/>
        <item t="default"/>
      </items>
    </pivotField>
    <pivotField showAll="0">
      <items count="5">
        <item x="3"/>
        <item x="2"/>
        <item x="1"/>
        <item x="0"/>
        <item t="default"/>
      </items>
    </pivotField>
    <pivotField showAll="0"/>
    <pivotField dataField="1" showAll="0"/>
    <pivotField showAll="0">
      <items count="4">
        <item x="1"/>
        <item x="0"/>
        <item x="2"/>
        <item t="default"/>
      </items>
    </pivotField>
    <pivotField axis="axisRow" showAll="0">
      <items count="16">
        <item x="9"/>
        <item x="5"/>
        <item x="14"/>
        <item x="1"/>
        <item x="2"/>
        <item x="7"/>
        <item x="13"/>
        <item x="6"/>
        <item x="12"/>
        <item x="0"/>
        <item x="11"/>
        <item x="4"/>
        <item x="8"/>
        <item x="3"/>
        <item x="10"/>
        <item t="default"/>
      </items>
    </pivotField>
  </pivotFields>
  <rowFields count="1">
    <field x="11"/>
  </rowFields>
  <rowItems count="12">
    <i>
      <x/>
    </i>
    <i>
      <x v="1"/>
    </i>
    <i>
      <x v="3"/>
    </i>
    <i>
      <x v="4"/>
    </i>
    <i>
      <x v="5"/>
    </i>
    <i>
      <x v="7"/>
    </i>
    <i>
      <x v="9"/>
    </i>
    <i>
      <x v="11"/>
    </i>
    <i>
      <x v="12"/>
    </i>
    <i>
      <x v="13"/>
    </i>
    <i>
      <x v="14"/>
    </i>
    <i t="grand">
      <x/>
    </i>
  </rowItems>
  <colItems count="1">
    <i/>
  </colItems>
  <dataFields count="1">
    <dataField name="Sum of Revenue" fld="9" baseField="0" baseItem="0"/>
  </dataFields>
  <formats count="66">
    <format dxfId="365">
      <pivotArea type="all" dataOnly="0" outline="0" fieldPosition="0"/>
    </format>
    <format dxfId="364">
      <pivotArea outline="0" collapsedLevelsAreSubtotals="1" fieldPosition="0"/>
    </format>
    <format dxfId="363">
      <pivotArea field="11" type="button" dataOnly="0" labelOnly="1" outline="0" axis="axisRow" fieldPosition="0"/>
    </format>
    <format dxfId="362">
      <pivotArea dataOnly="0" labelOnly="1" outline="0" axis="axisValues" fieldPosition="0"/>
    </format>
    <format dxfId="361">
      <pivotArea dataOnly="0" labelOnly="1" fieldPosition="0">
        <references count="1">
          <reference field="11" count="11">
            <x v="0"/>
            <x v="1"/>
            <x v="3"/>
            <x v="4"/>
            <x v="5"/>
            <x v="7"/>
            <x v="9"/>
            <x v="11"/>
            <x v="12"/>
            <x v="13"/>
            <x v="14"/>
          </reference>
        </references>
      </pivotArea>
    </format>
    <format dxfId="360">
      <pivotArea dataOnly="0" labelOnly="1" grandRow="1" outline="0" fieldPosition="0"/>
    </format>
    <format dxfId="359">
      <pivotArea type="all" dataOnly="0" outline="0" fieldPosition="0"/>
    </format>
    <format dxfId="358">
      <pivotArea outline="0" collapsedLevelsAreSubtotals="1" fieldPosition="0"/>
    </format>
    <format dxfId="357">
      <pivotArea field="11" type="button" dataOnly="0" labelOnly="1" outline="0" axis="axisRow" fieldPosition="0"/>
    </format>
    <format dxfId="356">
      <pivotArea dataOnly="0" labelOnly="1" outline="0" axis="axisValues" fieldPosition="0"/>
    </format>
    <format dxfId="355">
      <pivotArea dataOnly="0" labelOnly="1" fieldPosition="0">
        <references count="1">
          <reference field="11" count="11">
            <x v="0"/>
            <x v="1"/>
            <x v="3"/>
            <x v="4"/>
            <x v="5"/>
            <x v="7"/>
            <x v="9"/>
            <x v="11"/>
            <x v="12"/>
            <x v="13"/>
            <x v="14"/>
          </reference>
        </references>
      </pivotArea>
    </format>
    <format dxfId="354">
      <pivotArea dataOnly="0" labelOnly="1" grandRow="1" outline="0" fieldPosition="0"/>
    </format>
    <format dxfId="353">
      <pivotArea type="all" dataOnly="0" outline="0" fieldPosition="0"/>
    </format>
    <format dxfId="352">
      <pivotArea outline="0" collapsedLevelsAreSubtotals="1" fieldPosition="0"/>
    </format>
    <format dxfId="351">
      <pivotArea field="11" type="button" dataOnly="0" labelOnly="1" outline="0" axis="axisRow" fieldPosition="0"/>
    </format>
    <format dxfId="350">
      <pivotArea dataOnly="0" labelOnly="1" outline="0" axis="axisValues" fieldPosition="0"/>
    </format>
    <format dxfId="349">
      <pivotArea dataOnly="0" labelOnly="1" fieldPosition="0">
        <references count="1">
          <reference field="11" count="11">
            <x v="0"/>
            <x v="1"/>
            <x v="3"/>
            <x v="4"/>
            <x v="5"/>
            <x v="7"/>
            <x v="9"/>
            <x v="11"/>
            <x v="12"/>
            <x v="13"/>
            <x v="14"/>
          </reference>
        </references>
      </pivotArea>
    </format>
    <format dxfId="348">
      <pivotArea dataOnly="0" labelOnly="1" grandRow="1" outline="0" fieldPosition="0"/>
    </format>
    <format dxfId="347">
      <pivotArea type="all" dataOnly="0" outline="0" fieldPosition="0"/>
    </format>
    <format dxfId="346">
      <pivotArea outline="0" collapsedLevelsAreSubtotals="1" fieldPosition="0"/>
    </format>
    <format dxfId="345">
      <pivotArea field="11" type="button" dataOnly="0" labelOnly="1" outline="0" axis="axisRow" fieldPosition="0"/>
    </format>
    <format dxfId="344">
      <pivotArea dataOnly="0" labelOnly="1" outline="0" axis="axisValues" fieldPosition="0"/>
    </format>
    <format dxfId="343">
      <pivotArea dataOnly="0" labelOnly="1" fieldPosition="0">
        <references count="1">
          <reference field="11" count="11">
            <x v="0"/>
            <x v="1"/>
            <x v="3"/>
            <x v="4"/>
            <x v="5"/>
            <x v="7"/>
            <x v="9"/>
            <x v="11"/>
            <x v="12"/>
            <x v="13"/>
            <x v="14"/>
          </reference>
        </references>
      </pivotArea>
    </format>
    <format dxfId="342">
      <pivotArea dataOnly="0" labelOnly="1" grandRow="1" outline="0" fieldPosition="0"/>
    </format>
    <format dxfId="341">
      <pivotArea type="all" dataOnly="0" outline="0" fieldPosition="0"/>
    </format>
    <format dxfId="340">
      <pivotArea outline="0" collapsedLevelsAreSubtotals="1" fieldPosition="0"/>
    </format>
    <format dxfId="339">
      <pivotArea field="11" type="button" dataOnly="0" labelOnly="1" outline="0" axis="axisRow" fieldPosition="0"/>
    </format>
    <format dxfId="338">
      <pivotArea dataOnly="0" labelOnly="1" outline="0" axis="axisValues" fieldPosition="0"/>
    </format>
    <format dxfId="337">
      <pivotArea dataOnly="0" labelOnly="1" fieldPosition="0">
        <references count="1">
          <reference field="11" count="11">
            <x v="0"/>
            <x v="1"/>
            <x v="3"/>
            <x v="4"/>
            <x v="5"/>
            <x v="7"/>
            <x v="9"/>
            <x v="11"/>
            <x v="12"/>
            <x v="13"/>
            <x v="14"/>
          </reference>
        </references>
      </pivotArea>
    </format>
    <format dxfId="336">
      <pivotArea dataOnly="0" labelOnly="1" grandRow="1" outline="0" fieldPosition="0"/>
    </format>
    <format dxfId="335">
      <pivotArea type="all" dataOnly="0" outline="0" fieldPosition="0"/>
    </format>
    <format dxfId="334">
      <pivotArea outline="0" collapsedLevelsAreSubtotals="1" fieldPosition="0"/>
    </format>
    <format dxfId="333">
      <pivotArea field="11" type="button" dataOnly="0" labelOnly="1" outline="0" axis="axisRow" fieldPosition="0"/>
    </format>
    <format dxfId="332">
      <pivotArea dataOnly="0" labelOnly="1" outline="0" axis="axisValues" fieldPosition="0"/>
    </format>
    <format dxfId="331">
      <pivotArea dataOnly="0" labelOnly="1" fieldPosition="0">
        <references count="1">
          <reference field="11" count="11">
            <x v="0"/>
            <x v="1"/>
            <x v="3"/>
            <x v="4"/>
            <x v="5"/>
            <x v="7"/>
            <x v="9"/>
            <x v="11"/>
            <x v="12"/>
            <x v="13"/>
            <x v="14"/>
          </reference>
        </references>
      </pivotArea>
    </format>
    <format dxfId="330">
      <pivotArea dataOnly="0" labelOnly="1" grandRow="1" outline="0" fieldPosition="0"/>
    </format>
    <format dxfId="329">
      <pivotArea type="all" dataOnly="0" outline="0" fieldPosition="0"/>
    </format>
    <format dxfId="328">
      <pivotArea outline="0" collapsedLevelsAreSubtotals="1" fieldPosition="0"/>
    </format>
    <format dxfId="327">
      <pivotArea field="11" type="button" dataOnly="0" labelOnly="1" outline="0" axis="axisRow" fieldPosition="0"/>
    </format>
    <format dxfId="326">
      <pivotArea dataOnly="0" labelOnly="1" outline="0" axis="axisValues" fieldPosition="0"/>
    </format>
    <format dxfId="325">
      <pivotArea dataOnly="0" labelOnly="1" fieldPosition="0">
        <references count="1">
          <reference field="11" count="11">
            <x v="0"/>
            <x v="1"/>
            <x v="3"/>
            <x v="4"/>
            <x v="5"/>
            <x v="7"/>
            <x v="9"/>
            <x v="11"/>
            <x v="12"/>
            <x v="13"/>
            <x v="14"/>
          </reference>
        </references>
      </pivotArea>
    </format>
    <format dxfId="324">
      <pivotArea dataOnly="0" labelOnly="1" grandRow="1" outline="0" fieldPosition="0"/>
    </format>
    <format dxfId="323">
      <pivotArea type="all" dataOnly="0" outline="0" fieldPosition="0"/>
    </format>
    <format dxfId="322">
      <pivotArea outline="0" collapsedLevelsAreSubtotals="1" fieldPosition="0"/>
    </format>
    <format dxfId="321">
      <pivotArea field="11" type="button" dataOnly="0" labelOnly="1" outline="0" axis="axisRow" fieldPosition="0"/>
    </format>
    <format dxfId="320">
      <pivotArea dataOnly="0" labelOnly="1" outline="0" axis="axisValues" fieldPosition="0"/>
    </format>
    <format dxfId="319">
      <pivotArea dataOnly="0" labelOnly="1" fieldPosition="0">
        <references count="1">
          <reference field="11" count="11">
            <x v="0"/>
            <x v="1"/>
            <x v="3"/>
            <x v="4"/>
            <x v="5"/>
            <x v="7"/>
            <x v="9"/>
            <x v="11"/>
            <x v="12"/>
            <x v="13"/>
            <x v="14"/>
          </reference>
        </references>
      </pivotArea>
    </format>
    <format dxfId="318">
      <pivotArea dataOnly="0" labelOnly="1" grandRow="1" outline="0" fieldPosition="0"/>
    </format>
    <format dxfId="317">
      <pivotArea type="all" dataOnly="0" outline="0" fieldPosition="0"/>
    </format>
    <format dxfId="316">
      <pivotArea outline="0" collapsedLevelsAreSubtotals="1" fieldPosition="0"/>
    </format>
    <format dxfId="315">
      <pivotArea field="11" type="button" dataOnly="0" labelOnly="1" outline="0" axis="axisRow" fieldPosition="0"/>
    </format>
    <format dxfId="314">
      <pivotArea dataOnly="0" labelOnly="1" outline="0" axis="axisValues" fieldPosition="0"/>
    </format>
    <format dxfId="313">
      <pivotArea dataOnly="0" labelOnly="1" fieldPosition="0">
        <references count="1">
          <reference field="11" count="11">
            <x v="0"/>
            <x v="1"/>
            <x v="3"/>
            <x v="4"/>
            <x v="5"/>
            <x v="7"/>
            <x v="9"/>
            <x v="11"/>
            <x v="12"/>
            <x v="13"/>
            <x v="14"/>
          </reference>
        </references>
      </pivotArea>
    </format>
    <format dxfId="312">
      <pivotArea dataOnly="0" labelOnly="1" grandRow="1" outline="0" fieldPosition="0"/>
    </format>
    <format dxfId="311">
      <pivotArea type="all" dataOnly="0" outline="0" fieldPosition="0"/>
    </format>
    <format dxfId="310">
      <pivotArea outline="0" collapsedLevelsAreSubtotals="1" fieldPosition="0"/>
    </format>
    <format dxfId="309">
      <pivotArea field="11" type="button" dataOnly="0" labelOnly="1" outline="0" axis="axisRow" fieldPosition="0"/>
    </format>
    <format dxfId="308">
      <pivotArea dataOnly="0" labelOnly="1" outline="0" axis="axisValues" fieldPosition="0"/>
    </format>
    <format dxfId="307">
      <pivotArea dataOnly="0" labelOnly="1" fieldPosition="0">
        <references count="1">
          <reference field="11" count="11">
            <x v="0"/>
            <x v="1"/>
            <x v="3"/>
            <x v="4"/>
            <x v="5"/>
            <x v="7"/>
            <x v="9"/>
            <x v="11"/>
            <x v="12"/>
            <x v="13"/>
            <x v="14"/>
          </reference>
        </references>
      </pivotArea>
    </format>
    <format dxfId="306">
      <pivotArea dataOnly="0" labelOnly="1" grandRow="1" outline="0" fieldPosition="0"/>
    </format>
    <format dxfId="305">
      <pivotArea type="all" dataOnly="0" outline="0" fieldPosition="0"/>
    </format>
    <format dxfId="304">
      <pivotArea outline="0" collapsedLevelsAreSubtotals="1" fieldPosition="0"/>
    </format>
    <format dxfId="303">
      <pivotArea field="11" type="button" dataOnly="0" labelOnly="1" outline="0" axis="axisRow" fieldPosition="0"/>
    </format>
    <format dxfId="302">
      <pivotArea dataOnly="0" labelOnly="1" outline="0" axis="axisValues" fieldPosition="0"/>
    </format>
    <format dxfId="301">
      <pivotArea dataOnly="0" labelOnly="1" fieldPosition="0">
        <references count="1">
          <reference field="11" count="11">
            <x v="0"/>
            <x v="1"/>
            <x v="3"/>
            <x v="4"/>
            <x v="5"/>
            <x v="7"/>
            <x v="9"/>
            <x v="11"/>
            <x v="12"/>
            <x v="13"/>
            <x v="14"/>
          </reference>
        </references>
      </pivotArea>
    </format>
    <format dxfId="300">
      <pivotArea dataOnly="0" labelOnly="1" grandRow="1" outline="0" fieldPosition="0"/>
    </format>
  </formats>
  <chartFormats count="3">
    <chartFormat chart="44"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rowHeaderCaption="Gender">
  <location ref="L2:M5" firstHeaderRow="1" firstDataRow="1" firstDataCol="1"/>
  <pivotFields count="12">
    <pivotField showAll="0"/>
    <pivotField showAll="0"/>
    <pivotField showAll="0"/>
    <pivotField showAll="0"/>
    <pivotField axis="axisRow"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h="1" x="3"/>
        <item h="1" x="2"/>
        <item h="1" x="5"/>
        <item h="1" x="6"/>
        <item t="default"/>
      </items>
    </pivotField>
    <pivotField showAll="0">
      <items count="5">
        <item x="3"/>
        <item x="2"/>
        <item x="1"/>
        <item x="0"/>
        <item t="default"/>
      </items>
    </pivotField>
    <pivotField showAll="0"/>
    <pivotField dataField="1" showAll="0"/>
    <pivotField showAll="0"/>
    <pivotField showAll="0"/>
  </pivotFields>
  <rowFields count="1">
    <field x="4"/>
  </rowFields>
  <rowItems count="3">
    <i>
      <x/>
    </i>
    <i>
      <x v="1"/>
    </i>
    <i t="grand">
      <x/>
    </i>
  </rowItems>
  <colItems count="1">
    <i/>
  </colItems>
  <dataFields count="1">
    <dataField name="Sum of Revenue" fld="9" baseField="0" baseItem="0"/>
  </dataFields>
  <chartFormats count="2">
    <chartFormat chart="20"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rowHeaderCaption="Gender">
  <location ref="A3:B6" firstHeaderRow="1" firstDataRow="1" firstDataCol="1"/>
  <pivotFields count="12">
    <pivotField showAll="0"/>
    <pivotField showAll="0"/>
    <pivotField showAll="0"/>
    <pivotField showAll="0"/>
    <pivotField axis="axisRow"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h="1" x="3"/>
        <item h="1" x="2"/>
        <item h="1" x="5"/>
        <item h="1" x="6"/>
        <item t="default"/>
      </items>
    </pivotField>
    <pivotField dataField="1" showAll="0">
      <items count="5">
        <item x="3"/>
        <item x="2"/>
        <item x="1"/>
        <item x="0"/>
        <item t="default"/>
      </items>
    </pivotField>
    <pivotField showAll="0"/>
    <pivotField showAll="0"/>
    <pivotField showAll="0"/>
    <pivotField showAll="0"/>
  </pivotFields>
  <rowFields count="1">
    <field x="4"/>
  </rowFields>
  <rowItems count="3">
    <i>
      <x/>
    </i>
    <i>
      <x v="1"/>
    </i>
    <i t="grand">
      <x/>
    </i>
  </rowItems>
  <colItems count="1">
    <i/>
  </colItems>
  <dataFields count="1">
    <dataField name="Sum of Price" fld="7" baseField="0" baseItem="0"/>
  </dataFields>
  <chartFormats count="3">
    <chartFormat chart="15"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rowHeaderCaption="Gender" colHeaderCaption="Countries">
  <location ref="A35:D41" firstHeaderRow="1" firstDataRow="2" firstDataCol="1"/>
  <pivotFields count="12">
    <pivotField showAll="0"/>
    <pivotField showAll="0"/>
    <pivotField showAll="0"/>
    <pivotField showAll="0"/>
    <pivotField axis="axisCol"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h="1" x="3"/>
        <item h="1" x="2"/>
        <item h="1" x="5"/>
        <item h="1" x="6"/>
        <item t="default"/>
      </items>
    </pivotField>
    <pivotField showAll="0">
      <items count="5">
        <item x="3"/>
        <item x="2"/>
        <item x="1"/>
        <item x="0"/>
        <item t="default"/>
      </items>
    </pivotField>
    <pivotField showAll="0"/>
    <pivotField dataField="1" showAll="0"/>
    <pivotField showAll="0"/>
    <pivotField showAll="0"/>
  </pivotFields>
  <rowFields count="1">
    <field x="6"/>
  </rowFields>
  <rowItems count="5">
    <i>
      <x/>
    </i>
    <i>
      <x v="1"/>
    </i>
    <i>
      <x v="2"/>
    </i>
    <i>
      <x v="3"/>
    </i>
    <i t="grand">
      <x/>
    </i>
  </rowItems>
  <colFields count="1">
    <field x="4"/>
  </colFields>
  <colItems count="3">
    <i>
      <x/>
    </i>
    <i>
      <x v="1"/>
    </i>
    <i t="grand">
      <x/>
    </i>
  </colItems>
  <dataFields count="1">
    <dataField name="Sum of Revenue" fld="9" baseField="0" baseItem="0"/>
  </dataFields>
  <chartFormats count="7">
    <chartFormat chart="31" format="0" series="1">
      <pivotArea type="data" outline="0" fieldPosition="0">
        <references count="2">
          <reference field="4294967294" count="1" selected="0">
            <x v="0"/>
          </reference>
          <reference field="4" count="1" selected="0">
            <x v="0"/>
          </reference>
        </references>
      </pivotArea>
    </chartFormat>
    <chartFormat chart="31" format="1" series="1">
      <pivotArea type="data" outline="0" fieldPosition="0">
        <references count="2">
          <reference field="4294967294" count="1" selected="0">
            <x v="0"/>
          </reference>
          <reference field="4" count="1" selected="0">
            <x v="1"/>
          </reference>
        </references>
      </pivotArea>
    </chartFormat>
    <chartFormat chart="35" format="2" series="1">
      <pivotArea type="data" outline="0" fieldPosition="0">
        <references count="2">
          <reference field="4294967294" count="1" selected="0">
            <x v="0"/>
          </reference>
          <reference field="4" count="1" selected="0">
            <x v="0"/>
          </reference>
        </references>
      </pivotArea>
    </chartFormat>
    <chartFormat chart="35" format="3" series="1">
      <pivotArea type="data" outline="0" fieldPosition="0">
        <references count="2">
          <reference field="4294967294" count="1" selected="0">
            <x v="0"/>
          </reference>
          <reference field="4" count="1" selected="0">
            <x v="1"/>
          </reference>
        </references>
      </pivotArea>
    </chartFormat>
    <chartFormat chart="31" format="2" series="1">
      <pivotArea type="data" outline="0" fieldPosition="0">
        <references count="1">
          <reference field="4294967294" count="1" selected="0">
            <x v="0"/>
          </reference>
        </references>
      </pivotArea>
    </chartFormat>
    <chartFormat chart="44" format="5" series="1">
      <pivotArea type="data" outline="0" fieldPosition="0">
        <references count="2">
          <reference field="4294967294" count="1" selected="0">
            <x v="0"/>
          </reference>
          <reference field="4" count="1" selected="0">
            <x v="0"/>
          </reference>
        </references>
      </pivotArea>
    </chartFormat>
    <chartFormat chart="44" format="6"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rowHeaderCaption="Countries">
  <location ref="A50:C55" firstHeaderRow="0" firstDataRow="1" firstDataCol="1"/>
  <pivotFields count="12">
    <pivotField showAll="0"/>
    <pivotField showAll="0"/>
    <pivotField showAll="0"/>
    <pivotField showAll="0"/>
    <pivotField showAll="0">
      <items count="3">
        <item x="0"/>
        <item x="1"/>
        <item t="default"/>
      </items>
    </pivotField>
    <pivotField dataField="1"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h="1" x="3"/>
        <item h="1" x="2"/>
        <item h="1" x="5"/>
        <item h="1" x="6"/>
        <item t="default"/>
      </items>
    </pivotField>
    <pivotField dataField="1" showAll="0">
      <items count="5">
        <item x="3"/>
        <item x="2"/>
        <item x="1"/>
        <item x="0"/>
        <item t="default"/>
      </items>
    </pivotField>
    <pivotField showAll="0"/>
    <pivotField showAll="0"/>
    <pivotField showAll="0"/>
    <pivotField showAll="0"/>
  </pivotFields>
  <rowFields count="1">
    <field x="6"/>
  </rowFields>
  <rowItems count="5">
    <i>
      <x/>
    </i>
    <i>
      <x v="1"/>
    </i>
    <i>
      <x v="2"/>
    </i>
    <i>
      <x v="3"/>
    </i>
    <i t="grand">
      <x/>
    </i>
  </rowItems>
  <colFields count="1">
    <field x="-2"/>
  </colFields>
  <colItems count="2">
    <i>
      <x/>
    </i>
    <i i="1">
      <x v="1"/>
    </i>
  </colItems>
  <dataFields count="2">
    <dataField name="Sum of Price" fld="7" baseField="0" baseItem="0"/>
    <dataField name="Sum of Age" fld="5" baseField="0" baseItem="0"/>
  </dataFields>
  <chartFormats count="39">
    <chartFormat chart="15"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6" count="1" selected="0">
            <x v="0"/>
          </reference>
        </references>
      </pivotArea>
    </chartFormat>
    <chartFormat chart="25" format="4">
      <pivotArea type="data" outline="0" fieldPosition="0">
        <references count="2">
          <reference field="4294967294" count="1" selected="0">
            <x v="0"/>
          </reference>
          <reference field="6" count="1" selected="0">
            <x v="1"/>
          </reference>
        </references>
      </pivotArea>
    </chartFormat>
    <chartFormat chart="25" format="5">
      <pivotArea type="data" outline="0" fieldPosition="0">
        <references count="2">
          <reference field="4294967294" count="1" selected="0">
            <x v="0"/>
          </reference>
          <reference field="6" count="1" selected="0">
            <x v="2"/>
          </reference>
        </references>
      </pivotArea>
    </chartFormat>
    <chartFormat chart="25" format="6">
      <pivotArea type="data" outline="0" fieldPosition="0">
        <references count="2">
          <reference field="4294967294" count="1" selected="0">
            <x v="0"/>
          </reference>
          <reference field="6" count="1" selected="0">
            <x v="3"/>
          </reference>
        </references>
      </pivotArea>
    </chartFormat>
    <chartFormat chart="25" format="7">
      <pivotArea type="data" outline="0" fieldPosition="0">
        <references count="2">
          <reference field="4294967294" count="1" selected="0">
            <x v="0"/>
          </reference>
          <reference field="6" count="1" selected="0">
            <x v="4"/>
          </reference>
        </references>
      </pivotArea>
    </chartFormat>
    <chartFormat chart="25" format="8">
      <pivotArea type="data" outline="0" fieldPosition="0">
        <references count="2">
          <reference field="4294967294" count="1" selected="0">
            <x v="0"/>
          </reference>
          <reference field="6" count="1" selected="0">
            <x v="5"/>
          </reference>
        </references>
      </pivotArea>
    </chartFormat>
    <chartFormat chart="25" format="9">
      <pivotArea type="data" outline="0" fieldPosition="0">
        <references count="2">
          <reference field="4294967294" count="1" selected="0">
            <x v="0"/>
          </reference>
          <reference field="6" count="1" selected="0">
            <x v="6"/>
          </reference>
        </references>
      </pivotArea>
    </chartFormat>
    <chartFormat chart="25" format="10">
      <pivotArea type="data" outline="0" fieldPosition="0">
        <references count="2">
          <reference field="4294967294" count="1" selected="0">
            <x v="0"/>
          </reference>
          <reference field="6" count="1" selected="0">
            <x v="7"/>
          </reference>
        </references>
      </pivotArea>
    </chartFormat>
    <chartFormat chart="25" format="11" series="1">
      <pivotArea type="data" outline="0" fieldPosition="0">
        <references count="1">
          <reference field="4294967294" count="1" selected="0">
            <x v="1"/>
          </reference>
        </references>
      </pivotArea>
    </chartFormat>
    <chartFormat chart="25" format="12">
      <pivotArea type="data" outline="0" fieldPosition="0">
        <references count="2">
          <reference field="4294967294" count="1" selected="0">
            <x v="1"/>
          </reference>
          <reference field="6" count="1" selected="0">
            <x v="0"/>
          </reference>
        </references>
      </pivotArea>
    </chartFormat>
    <chartFormat chart="25" format="13">
      <pivotArea type="data" outline="0" fieldPosition="0">
        <references count="2">
          <reference field="4294967294" count="1" selected="0">
            <x v="1"/>
          </reference>
          <reference field="6" count="1" selected="0">
            <x v="1"/>
          </reference>
        </references>
      </pivotArea>
    </chartFormat>
    <chartFormat chart="25" format="14">
      <pivotArea type="data" outline="0" fieldPosition="0">
        <references count="2">
          <reference field="4294967294" count="1" selected="0">
            <x v="1"/>
          </reference>
          <reference field="6" count="1" selected="0">
            <x v="2"/>
          </reference>
        </references>
      </pivotArea>
    </chartFormat>
    <chartFormat chart="25" format="15">
      <pivotArea type="data" outline="0" fieldPosition="0">
        <references count="2">
          <reference field="4294967294" count="1" selected="0">
            <x v="1"/>
          </reference>
          <reference field="6" count="1" selected="0">
            <x v="3"/>
          </reference>
        </references>
      </pivotArea>
    </chartFormat>
    <chartFormat chart="25" format="16">
      <pivotArea type="data" outline="0" fieldPosition="0">
        <references count="2">
          <reference field="4294967294" count="1" selected="0">
            <x v="1"/>
          </reference>
          <reference field="6" count="1" selected="0">
            <x v="4"/>
          </reference>
        </references>
      </pivotArea>
    </chartFormat>
    <chartFormat chart="25" format="17">
      <pivotArea type="data" outline="0" fieldPosition="0">
        <references count="2">
          <reference field="4294967294" count="1" selected="0">
            <x v="1"/>
          </reference>
          <reference field="6" count="1" selected="0">
            <x v="5"/>
          </reference>
        </references>
      </pivotArea>
    </chartFormat>
    <chartFormat chart="25" format="18">
      <pivotArea type="data" outline="0" fieldPosition="0">
        <references count="2">
          <reference field="4294967294" count="1" selected="0">
            <x v="1"/>
          </reference>
          <reference field="6" count="1" selected="0">
            <x v="6"/>
          </reference>
        </references>
      </pivotArea>
    </chartFormat>
    <chartFormat chart="25" format="19">
      <pivotArea type="data" outline="0" fieldPosition="0">
        <references count="2">
          <reference field="4294967294" count="1" selected="0">
            <x v="1"/>
          </reference>
          <reference field="6" count="1" selected="0">
            <x v="7"/>
          </reference>
        </references>
      </pivotArea>
    </chartFormat>
    <chartFormat chart="21" format="2">
      <pivotArea type="data" outline="0" fieldPosition="0">
        <references count="2">
          <reference field="4294967294" count="1" selected="0">
            <x v="0"/>
          </reference>
          <reference field="6" count="1" selected="0">
            <x v="0"/>
          </reference>
        </references>
      </pivotArea>
    </chartFormat>
    <chartFormat chart="21" format="3">
      <pivotArea type="data" outline="0" fieldPosition="0">
        <references count="2">
          <reference field="4294967294" count="1" selected="0">
            <x v="0"/>
          </reference>
          <reference field="6" count="1" selected="0">
            <x v="1"/>
          </reference>
        </references>
      </pivotArea>
    </chartFormat>
    <chartFormat chart="21" format="4">
      <pivotArea type="data" outline="0" fieldPosition="0">
        <references count="2">
          <reference field="4294967294" count="1" selected="0">
            <x v="0"/>
          </reference>
          <reference field="6" count="1" selected="0">
            <x v="2"/>
          </reference>
        </references>
      </pivotArea>
    </chartFormat>
    <chartFormat chart="21" format="5">
      <pivotArea type="data" outline="0" fieldPosition="0">
        <references count="2">
          <reference field="4294967294" count="1" selected="0">
            <x v="0"/>
          </reference>
          <reference field="6" count="1" selected="0">
            <x v="3"/>
          </reference>
        </references>
      </pivotArea>
    </chartFormat>
    <chartFormat chart="21" format="6">
      <pivotArea type="data" outline="0" fieldPosition="0">
        <references count="2">
          <reference field="4294967294" count="1" selected="0">
            <x v="1"/>
          </reference>
          <reference field="6" count="1" selected="0">
            <x v="0"/>
          </reference>
        </references>
      </pivotArea>
    </chartFormat>
    <chartFormat chart="21" format="7">
      <pivotArea type="data" outline="0" fieldPosition="0">
        <references count="2">
          <reference field="4294967294" count="1" selected="0">
            <x v="1"/>
          </reference>
          <reference field="6" count="1" selected="0">
            <x v="1"/>
          </reference>
        </references>
      </pivotArea>
    </chartFormat>
    <chartFormat chart="21" format="8">
      <pivotArea type="data" outline="0" fieldPosition="0">
        <references count="2">
          <reference field="4294967294" count="1" selected="0">
            <x v="1"/>
          </reference>
          <reference field="6" count="1" selected="0">
            <x v="2"/>
          </reference>
        </references>
      </pivotArea>
    </chartFormat>
    <chartFormat chart="21" format="9">
      <pivotArea type="data" outline="0" fieldPosition="0">
        <references count="2">
          <reference field="4294967294" count="1" selected="0">
            <x v="1"/>
          </reference>
          <reference field="6" count="1" selected="0">
            <x v="3"/>
          </reference>
        </references>
      </pivotArea>
    </chartFormat>
    <chartFormat chart="30" format="20" series="1">
      <pivotArea type="data" outline="0" fieldPosition="0">
        <references count="1">
          <reference field="4294967294" count="1" selected="0">
            <x v="0"/>
          </reference>
        </references>
      </pivotArea>
    </chartFormat>
    <chartFormat chart="30" format="21">
      <pivotArea type="data" outline="0" fieldPosition="0">
        <references count="2">
          <reference field="4294967294" count="1" selected="0">
            <x v="0"/>
          </reference>
          <reference field="6" count="1" selected="0">
            <x v="0"/>
          </reference>
        </references>
      </pivotArea>
    </chartFormat>
    <chartFormat chart="30" format="22">
      <pivotArea type="data" outline="0" fieldPosition="0">
        <references count="2">
          <reference field="4294967294" count="1" selected="0">
            <x v="0"/>
          </reference>
          <reference field="6" count="1" selected="0">
            <x v="1"/>
          </reference>
        </references>
      </pivotArea>
    </chartFormat>
    <chartFormat chart="30" format="23">
      <pivotArea type="data" outline="0" fieldPosition="0">
        <references count="2">
          <reference field="4294967294" count="1" selected="0">
            <x v="0"/>
          </reference>
          <reference field="6" count="1" selected="0">
            <x v="2"/>
          </reference>
        </references>
      </pivotArea>
    </chartFormat>
    <chartFormat chart="30" format="24">
      <pivotArea type="data" outline="0" fieldPosition="0">
        <references count="2">
          <reference field="4294967294" count="1" selected="0">
            <x v="0"/>
          </reference>
          <reference field="6" count="1" selected="0">
            <x v="3"/>
          </reference>
        </references>
      </pivotArea>
    </chartFormat>
    <chartFormat chart="30" format="25" series="1">
      <pivotArea type="data" outline="0" fieldPosition="0">
        <references count="1">
          <reference field="4294967294" count="1" selected="0">
            <x v="1"/>
          </reference>
        </references>
      </pivotArea>
    </chartFormat>
    <chartFormat chart="30" format="26">
      <pivotArea type="data" outline="0" fieldPosition="0">
        <references count="2">
          <reference field="4294967294" count="1" selected="0">
            <x v="1"/>
          </reference>
          <reference field="6" count="1" selected="0">
            <x v="0"/>
          </reference>
        </references>
      </pivotArea>
    </chartFormat>
    <chartFormat chart="30" format="27">
      <pivotArea type="data" outline="0" fieldPosition="0">
        <references count="2">
          <reference field="4294967294" count="1" selected="0">
            <x v="1"/>
          </reference>
          <reference field="6" count="1" selected="0">
            <x v="1"/>
          </reference>
        </references>
      </pivotArea>
    </chartFormat>
    <chartFormat chart="30" format="28">
      <pivotArea type="data" outline="0" fieldPosition="0">
        <references count="2">
          <reference field="4294967294" count="1" selected="0">
            <x v="1"/>
          </reference>
          <reference field="6" count="1" selected="0">
            <x v="2"/>
          </reference>
        </references>
      </pivotArea>
    </chartFormat>
    <chartFormat chart="30" format="29">
      <pivotArea type="data" outline="0" fieldPosition="0">
        <references count="2">
          <reference field="4294967294"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rowHeaderCaption="Countries">
  <location ref="L15:M20" firstHeaderRow="1" firstDataRow="1" firstDataCol="1"/>
  <pivotFields count="12">
    <pivotField showAll="0"/>
    <pivotField showAll="0"/>
    <pivotField showAll="0"/>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h="1" x="3"/>
        <item h="1" x="2"/>
        <item h="1" x="5"/>
        <item h="1" x="6"/>
        <item t="default"/>
      </items>
    </pivotField>
    <pivotField showAll="0">
      <items count="5">
        <item x="3"/>
        <item x="2"/>
        <item x="1"/>
        <item x="0"/>
        <item t="default"/>
      </items>
    </pivotField>
    <pivotField showAll="0"/>
    <pivotField dataField="1" showAll="0"/>
    <pivotField showAll="0"/>
    <pivotField showAll="0"/>
  </pivotFields>
  <rowFields count="1">
    <field x="6"/>
  </rowFields>
  <rowItems count="5">
    <i>
      <x/>
    </i>
    <i>
      <x v="1"/>
    </i>
    <i>
      <x v="2"/>
    </i>
    <i>
      <x v="3"/>
    </i>
    <i t="grand">
      <x/>
    </i>
  </rowItems>
  <colItems count="1">
    <i/>
  </colItems>
  <dataFields count="1">
    <dataField name="Sum of Revenue" fld="9" baseField="0" baseItem="0"/>
  </dataFields>
  <chartFormats count="19">
    <chartFormat chart="29"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3" format="2">
      <pivotArea type="data" outline="0" fieldPosition="0">
        <references count="2">
          <reference field="4294967294" count="1" selected="0">
            <x v="0"/>
          </reference>
          <reference field="6" count="1" selected="0">
            <x v="0"/>
          </reference>
        </references>
      </pivotArea>
    </chartFormat>
    <chartFormat chart="33" format="3">
      <pivotArea type="data" outline="0" fieldPosition="0">
        <references count="2">
          <reference field="4294967294" count="1" selected="0">
            <x v="0"/>
          </reference>
          <reference field="6" count="1" selected="0">
            <x v="1"/>
          </reference>
        </references>
      </pivotArea>
    </chartFormat>
    <chartFormat chart="33" format="4">
      <pivotArea type="data" outline="0" fieldPosition="0">
        <references count="2">
          <reference field="4294967294" count="1" selected="0">
            <x v="0"/>
          </reference>
          <reference field="6" count="1" selected="0">
            <x v="2"/>
          </reference>
        </references>
      </pivotArea>
    </chartFormat>
    <chartFormat chart="33" format="5">
      <pivotArea type="data" outline="0" fieldPosition="0">
        <references count="2">
          <reference field="4294967294" count="1" selected="0">
            <x v="0"/>
          </reference>
          <reference field="6" count="1" selected="0">
            <x v="3"/>
          </reference>
        </references>
      </pivotArea>
    </chartFormat>
    <chartFormat chart="33" format="6">
      <pivotArea type="data" outline="0" fieldPosition="0">
        <references count="2">
          <reference field="4294967294" count="1" selected="0">
            <x v="0"/>
          </reference>
          <reference field="6" count="1" selected="0">
            <x v="4"/>
          </reference>
        </references>
      </pivotArea>
    </chartFormat>
    <chartFormat chart="33" format="7">
      <pivotArea type="data" outline="0" fieldPosition="0">
        <references count="2">
          <reference field="4294967294" count="1" selected="0">
            <x v="0"/>
          </reference>
          <reference field="6" count="1" selected="0">
            <x v="5"/>
          </reference>
        </references>
      </pivotArea>
    </chartFormat>
    <chartFormat chart="33" format="8">
      <pivotArea type="data" outline="0" fieldPosition="0">
        <references count="2">
          <reference field="4294967294" count="1" selected="0">
            <x v="0"/>
          </reference>
          <reference field="6" count="1" selected="0">
            <x v="6"/>
          </reference>
        </references>
      </pivotArea>
    </chartFormat>
    <chartFormat chart="33" format="9">
      <pivotArea type="data" outline="0" fieldPosition="0">
        <references count="2">
          <reference field="4294967294" count="1" selected="0">
            <x v="0"/>
          </reference>
          <reference field="6" count="1" selected="0">
            <x v="7"/>
          </reference>
        </references>
      </pivotArea>
    </chartFormat>
    <chartFormat chart="29" format="1">
      <pivotArea type="data" outline="0" fieldPosition="0">
        <references count="2">
          <reference field="4294967294" count="1" selected="0">
            <x v="0"/>
          </reference>
          <reference field="6" count="1" selected="0">
            <x v="0"/>
          </reference>
        </references>
      </pivotArea>
    </chartFormat>
    <chartFormat chart="29" format="2">
      <pivotArea type="data" outline="0" fieldPosition="0">
        <references count="2">
          <reference field="4294967294" count="1" selected="0">
            <x v="0"/>
          </reference>
          <reference field="6" count="1" selected="0">
            <x v="1"/>
          </reference>
        </references>
      </pivotArea>
    </chartFormat>
    <chartFormat chart="29" format="3">
      <pivotArea type="data" outline="0" fieldPosition="0">
        <references count="2">
          <reference field="4294967294" count="1" selected="0">
            <x v="0"/>
          </reference>
          <reference field="6" count="1" selected="0">
            <x v="2"/>
          </reference>
        </references>
      </pivotArea>
    </chartFormat>
    <chartFormat chart="29" format="4">
      <pivotArea type="data" outline="0" fieldPosition="0">
        <references count="2">
          <reference field="4294967294" count="1" selected="0">
            <x v="0"/>
          </reference>
          <reference field="6" count="1" selected="0">
            <x v="3"/>
          </reference>
        </references>
      </pivotArea>
    </chartFormat>
    <chartFormat chart="41" format="10" series="1">
      <pivotArea type="data" outline="0" fieldPosition="0">
        <references count="1">
          <reference field="4294967294" count="1" selected="0">
            <x v="0"/>
          </reference>
        </references>
      </pivotArea>
    </chartFormat>
    <chartFormat chart="41" format="11">
      <pivotArea type="data" outline="0" fieldPosition="0">
        <references count="2">
          <reference field="4294967294" count="1" selected="0">
            <x v="0"/>
          </reference>
          <reference field="6" count="1" selected="0">
            <x v="0"/>
          </reference>
        </references>
      </pivotArea>
    </chartFormat>
    <chartFormat chart="41" format="12">
      <pivotArea type="data" outline="0" fieldPosition="0">
        <references count="2">
          <reference field="4294967294" count="1" selected="0">
            <x v="0"/>
          </reference>
          <reference field="6" count="1" selected="0">
            <x v="1"/>
          </reference>
        </references>
      </pivotArea>
    </chartFormat>
    <chartFormat chart="41" format="13">
      <pivotArea type="data" outline="0" fieldPosition="0">
        <references count="2">
          <reference field="4294967294" count="1" selected="0">
            <x v="0"/>
          </reference>
          <reference field="6" count="1" selected="0">
            <x v="2"/>
          </reference>
        </references>
      </pivotArea>
    </chartFormat>
    <chartFormat chart="41"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6" rowHeaderCaption="Gender">
  <location ref="K14:L17" firstHeaderRow="1" firstDataRow="1" firstDataCol="1"/>
  <pivotFields count="12">
    <pivotField showAll="0"/>
    <pivotField showAll="0"/>
    <pivotField showAll="0"/>
    <pivotField showAll="0"/>
    <pivotField axis="axisRow"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h="1" x="3"/>
        <item h="1" x="2"/>
        <item h="1" x="5"/>
        <item h="1" x="6"/>
        <item t="default"/>
      </items>
    </pivotField>
    <pivotField dataField="1" showAll="0">
      <items count="5">
        <item x="3"/>
        <item x="2"/>
        <item x="1"/>
        <item x="0"/>
        <item t="default"/>
      </items>
    </pivotField>
    <pivotField showAll="0"/>
    <pivotField showAll="0"/>
    <pivotField showAll="0"/>
    <pivotField showAll="0"/>
  </pivotFields>
  <rowFields count="1">
    <field x="4"/>
  </rowFields>
  <rowItems count="3">
    <i>
      <x/>
    </i>
    <i>
      <x v="1"/>
    </i>
    <i t="grand">
      <x/>
    </i>
  </rowItems>
  <colItems count="1">
    <i/>
  </colItems>
  <dataFields count="1">
    <dataField name="Sum of Price" fld="7" baseField="0" baseItem="0"/>
  </dataFields>
  <formats count="60">
    <format dxfId="59">
      <pivotArea type="all" dataOnly="0" outline="0" fieldPosition="0"/>
    </format>
    <format dxfId="58">
      <pivotArea outline="0" collapsedLevelsAreSubtotals="1" fieldPosition="0"/>
    </format>
    <format dxfId="57">
      <pivotArea field="4" type="button" dataOnly="0" labelOnly="1" outline="0" axis="axisRow" fieldPosition="0"/>
    </format>
    <format dxfId="56">
      <pivotArea dataOnly="0" labelOnly="1" outline="0" axis="axisValues" fieldPosition="0"/>
    </format>
    <format dxfId="55">
      <pivotArea dataOnly="0" labelOnly="1" fieldPosition="0">
        <references count="1">
          <reference field="4" count="0"/>
        </references>
      </pivotArea>
    </format>
    <format dxfId="54">
      <pivotArea dataOnly="0" labelOnly="1" grandRow="1" outline="0" fieldPosition="0"/>
    </format>
    <format dxfId="53">
      <pivotArea type="all" dataOnly="0" outline="0" fieldPosition="0"/>
    </format>
    <format dxfId="52">
      <pivotArea outline="0" collapsedLevelsAreSubtotals="1" fieldPosition="0"/>
    </format>
    <format dxfId="51">
      <pivotArea field="4" type="button" dataOnly="0" labelOnly="1" outline="0" axis="axisRow" fieldPosition="0"/>
    </format>
    <format dxfId="50">
      <pivotArea dataOnly="0" labelOnly="1" outline="0" axis="axisValues" fieldPosition="0"/>
    </format>
    <format dxfId="49">
      <pivotArea dataOnly="0" labelOnly="1" fieldPosition="0">
        <references count="1">
          <reference field="4" count="0"/>
        </references>
      </pivotArea>
    </format>
    <format dxfId="48">
      <pivotArea dataOnly="0" labelOnly="1" grandRow="1" outline="0" fieldPosition="0"/>
    </format>
    <format dxfId="47">
      <pivotArea type="all" dataOnly="0" outline="0" fieldPosition="0"/>
    </format>
    <format dxfId="46">
      <pivotArea outline="0" collapsedLevelsAreSubtotals="1" fieldPosition="0"/>
    </format>
    <format dxfId="45">
      <pivotArea field="4" type="button" dataOnly="0" labelOnly="1" outline="0" axis="axisRow" fieldPosition="0"/>
    </format>
    <format dxfId="44">
      <pivotArea dataOnly="0" labelOnly="1" outline="0" axis="axisValues" fieldPosition="0"/>
    </format>
    <format dxfId="43">
      <pivotArea dataOnly="0" labelOnly="1" fieldPosition="0">
        <references count="1">
          <reference field="4" count="0"/>
        </references>
      </pivotArea>
    </format>
    <format dxfId="42">
      <pivotArea dataOnly="0" labelOnly="1" grandRow="1" outline="0" fieldPosition="0"/>
    </format>
    <format dxfId="41">
      <pivotArea type="all" dataOnly="0" outline="0" fieldPosition="0"/>
    </format>
    <format dxfId="40">
      <pivotArea outline="0" collapsedLevelsAreSubtotals="1" fieldPosition="0"/>
    </format>
    <format dxfId="39">
      <pivotArea field="4" type="button" dataOnly="0" labelOnly="1" outline="0" axis="axisRow" fieldPosition="0"/>
    </format>
    <format dxfId="38">
      <pivotArea dataOnly="0" labelOnly="1" outline="0" axis="axisValues" fieldPosition="0"/>
    </format>
    <format dxfId="37">
      <pivotArea dataOnly="0" labelOnly="1" fieldPosition="0">
        <references count="1">
          <reference field="4" count="0"/>
        </references>
      </pivotArea>
    </format>
    <format dxfId="36">
      <pivotArea dataOnly="0" labelOnly="1" grandRow="1" outline="0" fieldPosition="0"/>
    </format>
    <format dxfId="35">
      <pivotArea type="all" dataOnly="0" outline="0" fieldPosition="0"/>
    </format>
    <format dxfId="34">
      <pivotArea outline="0" collapsedLevelsAreSubtotals="1" fieldPosition="0"/>
    </format>
    <format dxfId="33">
      <pivotArea field="4" type="button" dataOnly="0" labelOnly="1" outline="0" axis="axisRow" fieldPosition="0"/>
    </format>
    <format dxfId="32">
      <pivotArea dataOnly="0" labelOnly="1" outline="0" axis="axisValues" fieldPosition="0"/>
    </format>
    <format dxfId="31">
      <pivotArea dataOnly="0" labelOnly="1" fieldPosition="0">
        <references count="1">
          <reference field="4" count="0"/>
        </references>
      </pivotArea>
    </format>
    <format dxfId="30">
      <pivotArea dataOnly="0" labelOnly="1" grandRow="1" outline="0" fieldPosition="0"/>
    </format>
    <format dxfId="29">
      <pivotArea type="all" dataOnly="0" outline="0" fieldPosition="0"/>
    </format>
    <format dxfId="28">
      <pivotArea outline="0" collapsedLevelsAreSubtotals="1" fieldPosition="0"/>
    </format>
    <format dxfId="27">
      <pivotArea field="4" type="button" dataOnly="0" labelOnly="1" outline="0" axis="axisRow" fieldPosition="0"/>
    </format>
    <format dxfId="26">
      <pivotArea dataOnly="0" labelOnly="1" outline="0" axis="axisValues" fieldPosition="0"/>
    </format>
    <format dxfId="25">
      <pivotArea dataOnly="0" labelOnly="1" fieldPosition="0">
        <references count="1">
          <reference field="4" count="0"/>
        </references>
      </pivotArea>
    </format>
    <format dxfId="24">
      <pivotArea dataOnly="0" labelOnly="1" grandRow="1" outline="0" fieldPosition="0"/>
    </format>
    <format dxfId="23">
      <pivotArea type="all" dataOnly="0" outline="0" fieldPosition="0"/>
    </format>
    <format dxfId="22">
      <pivotArea outline="0" collapsedLevelsAreSubtotals="1" fieldPosition="0"/>
    </format>
    <format dxfId="21">
      <pivotArea field="4" type="button" dataOnly="0" labelOnly="1" outline="0" axis="axisRow" fieldPosition="0"/>
    </format>
    <format dxfId="20">
      <pivotArea dataOnly="0" labelOnly="1" outline="0" axis="axisValues" fieldPosition="0"/>
    </format>
    <format dxfId="19">
      <pivotArea dataOnly="0" labelOnly="1" fieldPosition="0">
        <references count="1">
          <reference field="4" count="0"/>
        </references>
      </pivotArea>
    </format>
    <format dxfId="18">
      <pivotArea dataOnly="0" labelOnly="1" grandRow="1" outline="0" fieldPosition="0"/>
    </format>
    <format dxfId="17">
      <pivotArea type="all" dataOnly="0" outline="0" fieldPosition="0"/>
    </format>
    <format dxfId="16">
      <pivotArea outline="0" collapsedLevelsAreSubtotals="1" fieldPosition="0"/>
    </format>
    <format dxfId="15">
      <pivotArea field="4" type="button" dataOnly="0" labelOnly="1" outline="0" axis="axisRow" fieldPosition="0"/>
    </format>
    <format dxfId="14">
      <pivotArea dataOnly="0" labelOnly="1" outline="0" axis="axisValues" fieldPosition="0"/>
    </format>
    <format dxfId="13">
      <pivotArea dataOnly="0" labelOnly="1" fieldPosition="0">
        <references count="1">
          <reference field="4" count="0"/>
        </references>
      </pivotArea>
    </format>
    <format dxfId="12">
      <pivotArea dataOnly="0" labelOnly="1" grandRow="1" outline="0" fieldPosition="0"/>
    </format>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outline="0" axis="axisValues" fieldPosition="0"/>
    </format>
    <format dxfId="7">
      <pivotArea dataOnly="0" labelOnly="1" fieldPosition="0">
        <references count="1">
          <reference field="4" count="0"/>
        </references>
      </pivotArea>
    </format>
    <format dxfId="6">
      <pivotArea dataOnly="0" labelOnly="1" grandRow="1" outline="0" fieldPosition="0"/>
    </format>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outline="0" axis="axisValues" fieldPosition="0"/>
    </format>
    <format dxfId="1">
      <pivotArea dataOnly="0" labelOnly="1" fieldPosition="0">
        <references count="1">
          <reference field="4" count="0"/>
        </references>
      </pivotArea>
    </format>
    <format dxfId="0">
      <pivotArea dataOnly="0" labelOnly="1" grandRow="1" outline="0" fieldPosition="0"/>
    </format>
  </formats>
  <chartFormats count="3">
    <chartFormat chart="15"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rowHeaderCaption="Gender">
  <location ref="A14:B17" firstHeaderRow="1" firstDataRow="1" firstDataCol="1"/>
  <pivotFields count="12">
    <pivotField showAll="0"/>
    <pivotField showAll="0"/>
    <pivotField showAll="0"/>
    <pivotField showAll="0"/>
    <pivotField axis="axisRow"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h="1" x="3"/>
        <item h="1" x="2"/>
        <item h="1" x="5"/>
        <item h="1" x="6"/>
        <item t="default"/>
      </items>
    </pivotField>
    <pivotField showAll="0">
      <items count="5">
        <item x="3"/>
        <item x="2"/>
        <item x="1"/>
        <item x="0"/>
        <item t="default"/>
      </items>
    </pivotField>
    <pivotField showAll="0"/>
    <pivotField dataField="1" showAll="0">
      <items count="58">
        <item x="55"/>
        <item x="56"/>
        <item x="47"/>
        <item x="45"/>
        <item x="42"/>
        <item x="39"/>
        <item x="51"/>
        <item x="38"/>
        <item x="35"/>
        <item x="48"/>
        <item x="54"/>
        <item x="32"/>
        <item x="31"/>
        <item x="50"/>
        <item x="49"/>
        <item x="46"/>
        <item x="53"/>
        <item x="26"/>
        <item x="52"/>
        <item x="22"/>
        <item x="41"/>
        <item x="36"/>
        <item x="34"/>
        <item x="44"/>
        <item x="16"/>
        <item x="12"/>
        <item x="6"/>
        <item x="43"/>
        <item x="28"/>
        <item x="33"/>
        <item x="25"/>
        <item x="40"/>
        <item x="37"/>
        <item x="19"/>
        <item x="30"/>
        <item x="29"/>
        <item x="17"/>
        <item x="24"/>
        <item x="5"/>
        <item x="23"/>
        <item x="3"/>
        <item x="20"/>
        <item x="18"/>
        <item x="27"/>
        <item x="14"/>
        <item x="13"/>
        <item x="9"/>
        <item x="7"/>
        <item x="4"/>
        <item x="2"/>
        <item x="21"/>
        <item x="15"/>
        <item x="11"/>
        <item x="10"/>
        <item x="8"/>
        <item x="1"/>
        <item x="0"/>
        <item t="default"/>
      </items>
    </pivotField>
    <pivotField showAll="0"/>
    <pivotField showAll="0">
      <items count="16">
        <item x="9"/>
        <item x="5"/>
        <item x="14"/>
        <item x="1"/>
        <item x="2"/>
        <item x="7"/>
        <item x="13"/>
        <item x="6"/>
        <item x="12"/>
        <item x="0"/>
        <item x="11"/>
        <item x="4"/>
        <item x="8"/>
        <item x="3"/>
        <item x="10"/>
        <item t="default"/>
      </items>
    </pivotField>
  </pivotFields>
  <rowFields count="1">
    <field x="4"/>
  </rowFields>
  <rowItems count="3">
    <i>
      <x/>
    </i>
    <i>
      <x v="1"/>
    </i>
    <i t="grand">
      <x/>
    </i>
  </rowItems>
  <colItems count="1">
    <i/>
  </colItems>
  <dataFields count="1">
    <dataField name="Sum of Revenue" fld="9" baseField="0" baseItem="0"/>
  </dataFields>
  <formats count="60">
    <format dxfId="119">
      <pivotArea type="all" dataOnly="0" outline="0" fieldPosition="0"/>
    </format>
    <format dxfId="118">
      <pivotArea outline="0" collapsedLevelsAreSubtotals="1" fieldPosition="0"/>
    </format>
    <format dxfId="117">
      <pivotArea field="4" type="button" dataOnly="0" labelOnly="1" outline="0" axis="axisRow" fieldPosition="0"/>
    </format>
    <format dxfId="116">
      <pivotArea dataOnly="0" labelOnly="1" outline="0" axis="axisValues" fieldPosition="0"/>
    </format>
    <format dxfId="115">
      <pivotArea dataOnly="0" labelOnly="1" fieldPosition="0">
        <references count="1">
          <reference field="4" count="0"/>
        </references>
      </pivotArea>
    </format>
    <format dxfId="114">
      <pivotArea dataOnly="0" labelOnly="1" grandRow="1" outline="0" fieldPosition="0"/>
    </format>
    <format dxfId="113">
      <pivotArea type="all" dataOnly="0" outline="0" fieldPosition="0"/>
    </format>
    <format dxfId="112">
      <pivotArea outline="0" collapsedLevelsAreSubtotals="1" fieldPosition="0"/>
    </format>
    <format dxfId="111">
      <pivotArea field="4" type="button" dataOnly="0" labelOnly="1" outline="0" axis="axisRow" fieldPosition="0"/>
    </format>
    <format dxfId="110">
      <pivotArea dataOnly="0" labelOnly="1" outline="0" axis="axisValues" fieldPosition="0"/>
    </format>
    <format dxfId="109">
      <pivotArea dataOnly="0" labelOnly="1" fieldPosition="0">
        <references count="1">
          <reference field="4" count="0"/>
        </references>
      </pivotArea>
    </format>
    <format dxfId="108">
      <pivotArea dataOnly="0" labelOnly="1" grandRow="1" outline="0" fieldPosition="0"/>
    </format>
    <format dxfId="107">
      <pivotArea type="all" dataOnly="0" outline="0" fieldPosition="0"/>
    </format>
    <format dxfId="106">
      <pivotArea outline="0" collapsedLevelsAreSubtotals="1" fieldPosition="0"/>
    </format>
    <format dxfId="105">
      <pivotArea field="4" type="button" dataOnly="0" labelOnly="1" outline="0" axis="axisRow" fieldPosition="0"/>
    </format>
    <format dxfId="104">
      <pivotArea dataOnly="0" labelOnly="1" outline="0" axis="axisValues" fieldPosition="0"/>
    </format>
    <format dxfId="103">
      <pivotArea dataOnly="0" labelOnly="1" fieldPosition="0">
        <references count="1">
          <reference field="4" count="0"/>
        </references>
      </pivotArea>
    </format>
    <format dxfId="102">
      <pivotArea dataOnly="0" labelOnly="1" grandRow="1" outline="0" fieldPosition="0"/>
    </format>
    <format dxfId="101">
      <pivotArea type="all" dataOnly="0" outline="0" fieldPosition="0"/>
    </format>
    <format dxfId="100">
      <pivotArea outline="0" collapsedLevelsAreSubtotals="1" fieldPosition="0"/>
    </format>
    <format dxfId="99">
      <pivotArea field="4" type="button" dataOnly="0" labelOnly="1" outline="0" axis="axisRow" fieldPosition="0"/>
    </format>
    <format dxfId="98">
      <pivotArea dataOnly="0" labelOnly="1" outline="0" axis="axisValues" fieldPosition="0"/>
    </format>
    <format dxfId="97">
      <pivotArea dataOnly="0" labelOnly="1" fieldPosition="0">
        <references count="1">
          <reference field="4" count="0"/>
        </references>
      </pivotArea>
    </format>
    <format dxfId="96">
      <pivotArea dataOnly="0" labelOnly="1" grandRow="1" outline="0" fieldPosition="0"/>
    </format>
    <format dxfId="95">
      <pivotArea type="all" dataOnly="0" outline="0" fieldPosition="0"/>
    </format>
    <format dxfId="94">
      <pivotArea outline="0" collapsedLevelsAreSubtotals="1" fieldPosition="0"/>
    </format>
    <format dxfId="93">
      <pivotArea field="4" type="button" dataOnly="0" labelOnly="1" outline="0" axis="axisRow" fieldPosition="0"/>
    </format>
    <format dxfId="92">
      <pivotArea dataOnly="0" labelOnly="1" outline="0" axis="axisValues" fieldPosition="0"/>
    </format>
    <format dxfId="91">
      <pivotArea dataOnly="0" labelOnly="1" fieldPosition="0">
        <references count="1">
          <reference field="4" count="0"/>
        </references>
      </pivotArea>
    </format>
    <format dxfId="90">
      <pivotArea dataOnly="0" labelOnly="1" grandRow="1" outline="0" fieldPosition="0"/>
    </format>
    <format dxfId="89">
      <pivotArea type="all" dataOnly="0" outline="0" fieldPosition="0"/>
    </format>
    <format dxfId="88">
      <pivotArea outline="0" collapsedLevelsAreSubtotals="1" fieldPosition="0"/>
    </format>
    <format dxfId="87">
      <pivotArea field="4" type="button" dataOnly="0" labelOnly="1" outline="0" axis="axisRow" fieldPosition="0"/>
    </format>
    <format dxfId="86">
      <pivotArea dataOnly="0" labelOnly="1" outline="0" axis="axisValues" fieldPosition="0"/>
    </format>
    <format dxfId="85">
      <pivotArea dataOnly="0" labelOnly="1" fieldPosition="0">
        <references count="1">
          <reference field="4" count="0"/>
        </references>
      </pivotArea>
    </format>
    <format dxfId="84">
      <pivotArea dataOnly="0" labelOnly="1" grandRow="1" outline="0" fieldPosition="0"/>
    </format>
    <format dxfId="83">
      <pivotArea type="all" dataOnly="0" outline="0" fieldPosition="0"/>
    </format>
    <format dxfId="82">
      <pivotArea outline="0" collapsedLevelsAreSubtotals="1" fieldPosition="0"/>
    </format>
    <format dxfId="81">
      <pivotArea field="4" type="button" dataOnly="0" labelOnly="1" outline="0" axis="axisRow" fieldPosition="0"/>
    </format>
    <format dxfId="80">
      <pivotArea dataOnly="0" labelOnly="1" outline="0" axis="axisValues" fieldPosition="0"/>
    </format>
    <format dxfId="79">
      <pivotArea dataOnly="0" labelOnly="1" fieldPosition="0">
        <references count="1">
          <reference field="4" count="0"/>
        </references>
      </pivotArea>
    </format>
    <format dxfId="78">
      <pivotArea dataOnly="0" labelOnly="1" grandRow="1" outline="0" fieldPosition="0"/>
    </format>
    <format dxfId="77">
      <pivotArea type="all" dataOnly="0" outline="0" fieldPosition="0"/>
    </format>
    <format dxfId="76">
      <pivotArea outline="0" collapsedLevelsAreSubtotals="1" fieldPosition="0"/>
    </format>
    <format dxfId="75">
      <pivotArea field="4" type="button" dataOnly="0" labelOnly="1" outline="0" axis="axisRow" fieldPosition="0"/>
    </format>
    <format dxfId="74">
      <pivotArea dataOnly="0" labelOnly="1" outline="0" axis="axisValues" fieldPosition="0"/>
    </format>
    <format dxfId="73">
      <pivotArea dataOnly="0" labelOnly="1" fieldPosition="0">
        <references count="1">
          <reference field="4" count="0"/>
        </references>
      </pivotArea>
    </format>
    <format dxfId="72">
      <pivotArea dataOnly="0" labelOnly="1" grandRow="1" outline="0" fieldPosition="0"/>
    </format>
    <format dxfId="71">
      <pivotArea type="all" dataOnly="0" outline="0" fieldPosition="0"/>
    </format>
    <format dxfId="70">
      <pivotArea outline="0" collapsedLevelsAreSubtotals="1" fieldPosition="0"/>
    </format>
    <format dxfId="69">
      <pivotArea field="4" type="button" dataOnly="0" labelOnly="1" outline="0" axis="axisRow" fieldPosition="0"/>
    </format>
    <format dxfId="68">
      <pivotArea dataOnly="0" labelOnly="1" outline="0" axis="axisValues" fieldPosition="0"/>
    </format>
    <format dxfId="67">
      <pivotArea dataOnly="0" labelOnly="1" fieldPosition="0">
        <references count="1">
          <reference field="4" count="0"/>
        </references>
      </pivotArea>
    </format>
    <format dxfId="66">
      <pivotArea dataOnly="0" labelOnly="1" grandRow="1" outline="0" fieldPosition="0"/>
    </format>
    <format dxfId="65">
      <pivotArea type="all" dataOnly="0" outline="0" fieldPosition="0"/>
    </format>
    <format dxfId="64">
      <pivotArea outline="0" collapsedLevelsAreSubtotals="1" fieldPosition="0"/>
    </format>
    <format dxfId="63">
      <pivotArea field="4" type="button" dataOnly="0" labelOnly="1" outline="0" axis="axisRow" fieldPosition="0"/>
    </format>
    <format dxfId="62">
      <pivotArea dataOnly="0" labelOnly="1" outline="0" axis="axisValues" fieldPosition="0"/>
    </format>
    <format dxfId="61">
      <pivotArea dataOnly="0" labelOnly="1" fieldPosition="0">
        <references count="1">
          <reference field="4" count="0"/>
        </references>
      </pivotArea>
    </format>
    <format dxfId="60">
      <pivotArea dataOnly="0" labelOnly="1" grandRow="1" outline="0" fieldPosition="0"/>
    </format>
  </formats>
  <chartFormats count="2">
    <chartFormat chart="20"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rowHeaderCaption="Gender" colHeaderCaption="Countries">
  <location ref="A31:D37" firstHeaderRow="1" firstDataRow="2" firstDataCol="1"/>
  <pivotFields count="12">
    <pivotField showAll="0"/>
    <pivotField showAll="0"/>
    <pivotField showAll="0"/>
    <pivotField showAll="0"/>
    <pivotField axis="axisCol"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axis="axisRow" showAll="0">
      <items count="9">
        <item x="7"/>
        <item x="4"/>
        <item x="0"/>
        <item x="1"/>
        <item h="1" x="3"/>
        <item h="1" x="2"/>
        <item h="1" x="5"/>
        <item h="1" x="6"/>
        <item t="default"/>
      </items>
    </pivotField>
    <pivotField showAll="0">
      <items count="5">
        <item x="3"/>
        <item x="2"/>
        <item x="1"/>
        <item x="0"/>
        <item t="default"/>
      </items>
    </pivotField>
    <pivotField showAll="0"/>
    <pivotField dataField="1" showAll="0"/>
    <pivotField showAll="0"/>
    <pivotField showAll="0"/>
  </pivotFields>
  <rowFields count="1">
    <field x="6"/>
  </rowFields>
  <rowItems count="5">
    <i>
      <x/>
    </i>
    <i>
      <x v="1"/>
    </i>
    <i>
      <x v="2"/>
    </i>
    <i>
      <x v="3"/>
    </i>
    <i t="grand">
      <x/>
    </i>
  </rowItems>
  <colFields count="1">
    <field x="4"/>
  </colFields>
  <colItems count="3">
    <i>
      <x/>
    </i>
    <i>
      <x v="1"/>
    </i>
    <i t="grand">
      <x/>
    </i>
  </colItems>
  <dataFields count="1">
    <dataField name="Sum of Revenue" fld="9" baseField="0" baseItem="0"/>
  </dataFields>
  <formats count="60">
    <format dxfId="179">
      <pivotArea type="all" dataOnly="0" outline="0" fieldPosition="0"/>
    </format>
    <format dxfId="178">
      <pivotArea outline="0" collapsedLevelsAreSubtotals="1" fieldPosition="0"/>
    </format>
    <format dxfId="177">
      <pivotArea dataOnly="0" labelOnly="1" fieldPosition="0">
        <references count="1">
          <reference field="6" count="0"/>
        </references>
      </pivotArea>
    </format>
    <format dxfId="176">
      <pivotArea dataOnly="0" labelOnly="1" grandRow="1" outline="0" fieldPosition="0"/>
    </format>
    <format dxfId="175">
      <pivotArea dataOnly="0" labelOnly="1" fieldPosition="0">
        <references count="1">
          <reference field="4" count="0"/>
        </references>
      </pivotArea>
    </format>
    <format dxfId="174">
      <pivotArea dataOnly="0" labelOnly="1" grandCol="1" outline="0" fieldPosition="0"/>
    </format>
    <format dxfId="173">
      <pivotArea type="all" dataOnly="0" outline="0" fieldPosition="0"/>
    </format>
    <format dxfId="172">
      <pivotArea outline="0" collapsedLevelsAreSubtotals="1" fieldPosition="0"/>
    </format>
    <format dxfId="171">
      <pivotArea dataOnly="0" labelOnly="1" fieldPosition="0">
        <references count="1">
          <reference field="6" count="0"/>
        </references>
      </pivotArea>
    </format>
    <format dxfId="170">
      <pivotArea dataOnly="0" labelOnly="1" grandRow="1" outline="0" fieldPosition="0"/>
    </format>
    <format dxfId="169">
      <pivotArea dataOnly="0" labelOnly="1" fieldPosition="0">
        <references count="1">
          <reference field="4" count="0"/>
        </references>
      </pivotArea>
    </format>
    <format dxfId="168">
      <pivotArea dataOnly="0" labelOnly="1" grandCol="1" outline="0" fieldPosition="0"/>
    </format>
    <format dxfId="167">
      <pivotArea type="all" dataOnly="0" outline="0" fieldPosition="0"/>
    </format>
    <format dxfId="166">
      <pivotArea outline="0" collapsedLevelsAreSubtotals="1" fieldPosition="0"/>
    </format>
    <format dxfId="165">
      <pivotArea dataOnly="0" labelOnly="1" fieldPosition="0">
        <references count="1">
          <reference field="6" count="0"/>
        </references>
      </pivotArea>
    </format>
    <format dxfId="164">
      <pivotArea dataOnly="0" labelOnly="1" grandRow="1" outline="0" fieldPosition="0"/>
    </format>
    <format dxfId="163">
      <pivotArea dataOnly="0" labelOnly="1" fieldPosition="0">
        <references count="1">
          <reference field="4" count="0"/>
        </references>
      </pivotArea>
    </format>
    <format dxfId="162">
      <pivotArea dataOnly="0" labelOnly="1" grandCol="1" outline="0" fieldPosition="0"/>
    </format>
    <format dxfId="161">
      <pivotArea type="all" dataOnly="0" outline="0" fieldPosition="0"/>
    </format>
    <format dxfId="160">
      <pivotArea outline="0" collapsedLevelsAreSubtotals="1" fieldPosition="0"/>
    </format>
    <format dxfId="159">
      <pivotArea dataOnly="0" labelOnly="1" fieldPosition="0">
        <references count="1">
          <reference field="6" count="0"/>
        </references>
      </pivotArea>
    </format>
    <format dxfId="158">
      <pivotArea dataOnly="0" labelOnly="1" grandRow="1" outline="0" fieldPosition="0"/>
    </format>
    <format dxfId="157">
      <pivotArea dataOnly="0" labelOnly="1" fieldPosition="0">
        <references count="1">
          <reference field="4" count="0"/>
        </references>
      </pivotArea>
    </format>
    <format dxfId="156">
      <pivotArea dataOnly="0" labelOnly="1" grandCol="1" outline="0" fieldPosition="0"/>
    </format>
    <format dxfId="155">
      <pivotArea type="all" dataOnly="0" outline="0" fieldPosition="0"/>
    </format>
    <format dxfId="154">
      <pivotArea outline="0" collapsedLevelsAreSubtotals="1" fieldPosition="0"/>
    </format>
    <format dxfId="153">
      <pivotArea dataOnly="0" labelOnly="1" fieldPosition="0">
        <references count="1">
          <reference field="6" count="0"/>
        </references>
      </pivotArea>
    </format>
    <format dxfId="152">
      <pivotArea dataOnly="0" labelOnly="1" grandRow="1" outline="0" fieldPosition="0"/>
    </format>
    <format dxfId="151">
      <pivotArea dataOnly="0" labelOnly="1" fieldPosition="0">
        <references count="1">
          <reference field="4" count="0"/>
        </references>
      </pivotArea>
    </format>
    <format dxfId="150">
      <pivotArea dataOnly="0" labelOnly="1" grandCol="1" outline="0" fieldPosition="0"/>
    </format>
    <format dxfId="149">
      <pivotArea type="all" dataOnly="0" outline="0" fieldPosition="0"/>
    </format>
    <format dxfId="148">
      <pivotArea outline="0" collapsedLevelsAreSubtotals="1" fieldPosition="0"/>
    </format>
    <format dxfId="147">
      <pivotArea dataOnly="0" labelOnly="1" fieldPosition="0">
        <references count="1">
          <reference field="6" count="0"/>
        </references>
      </pivotArea>
    </format>
    <format dxfId="146">
      <pivotArea dataOnly="0" labelOnly="1" grandRow="1" outline="0" fieldPosition="0"/>
    </format>
    <format dxfId="145">
      <pivotArea dataOnly="0" labelOnly="1" fieldPosition="0">
        <references count="1">
          <reference field="4" count="0"/>
        </references>
      </pivotArea>
    </format>
    <format dxfId="144">
      <pivotArea dataOnly="0" labelOnly="1" grandCol="1" outline="0" fieldPosition="0"/>
    </format>
    <format dxfId="143">
      <pivotArea type="all" dataOnly="0" outline="0" fieldPosition="0"/>
    </format>
    <format dxfId="142">
      <pivotArea outline="0" collapsedLevelsAreSubtotals="1" fieldPosition="0"/>
    </format>
    <format dxfId="141">
      <pivotArea dataOnly="0" labelOnly="1" fieldPosition="0">
        <references count="1">
          <reference field="6" count="0"/>
        </references>
      </pivotArea>
    </format>
    <format dxfId="140">
      <pivotArea dataOnly="0" labelOnly="1" grandRow="1" outline="0" fieldPosition="0"/>
    </format>
    <format dxfId="139">
      <pivotArea dataOnly="0" labelOnly="1" fieldPosition="0">
        <references count="1">
          <reference field="4" count="0"/>
        </references>
      </pivotArea>
    </format>
    <format dxfId="138">
      <pivotArea dataOnly="0" labelOnly="1" grandCol="1" outline="0" fieldPosition="0"/>
    </format>
    <format dxfId="137">
      <pivotArea type="all" dataOnly="0" outline="0" fieldPosition="0"/>
    </format>
    <format dxfId="136">
      <pivotArea outline="0" collapsedLevelsAreSubtotals="1" fieldPosition="0"/>
    </format>
    <format dxfId="135">
      <pivotArea dataOnly="0" labelOnly="1" fieldPosition="0">
        <references count="1">
          <reference field="6" count="0"/>
        </references>
      </pivotArea>
    </format>
    <format dxfId="134">
      <pivotArea dataOnly="0" labelOnly="1" grandRow="1" outline="0" fieldPosition="0"/>
    </format>
    <format dxfId="133">
      <pivotArea dataOnly="0" labelOnly="1" fieldPosition="0">
        <references count="1">
          <reference field="4" count="0"/>
        </references>
      </pivotArea>
    </format>
    <format dxfId="132">
      <pivotArea dataOnly="0" labelOnly="1" grandCol="1" outline="0" fieldPosition="0"/>
    </format>
    <format dxfId="131">
      <pivotArea type="all" dataOnly="0" outline="0" fieldPosition="0"/>
    </format>
    <format dxfId="130">
      <pivotArea outline="0" collapsedLevelsAreSubtotals="1" fieldPosition="0"/>
    </format>
    <format dxfId="129">
      <pivotArea dataOnly="0" labelOnly="1" fieldPosition="0">
        <references count="1">
          <reference field="6" count="0"/>
        </references>
      </pivotArea>
    </format>
    <format dxfId="128">
      <pivotArea dataOnly="0" labelOnly="1" grandRow="1" outline="0" fieldPosition="0"/>
    </format>
    <format dxfId="127">
      <pivotArea dataOnly="0" labelOnly="1" fieldPosition="0">
        <references count="1">
          <reference field="4" count="0"/>
        </references>
      </pivotArea>
    </format>
    <format dxfId="126">
      <pivotArea dataOnly="0" labelOnly="1" grandCol="1" outline="0" fieldPosition="0"/>
    </format>
    <format dxfId="125">
      <pivotArea type="all" dataOnly="0" outline="0" fieldPosition="0"/>
    </format>
    <format dxfId="124">
      <pivotArea outline="0" collapsedLevelsAreSubtotals="1" fieldPosition="0"/>
    </format>
    <format dxfId="123">
      <pivotArea dataOnly="0" labelOnly="1" fieldPosition="0">
        <references count="1">
          <reference field="6" count="0"/>
        </references>
      </pivotArea>
    </format>
    <format dxfId="122">
      <pivotArea dataOnly="0" labelOnly="1" grandRow="1" outline="0" fieldPosition="0"/>
    </format>
    <format dxfId="121">
      <pivotArea dataOnly="0" labelOnly="1" fieldPosition="0">
        <references count="1">
          <reference field="4" count="0"/>
        </references>
      </pivotArea>
    </format>
    <format dxfId="120">
      <pivotArea dataOnly="0" labelOnly="1" grandCol="1" outline="0" fieldPosition="0"/>
    </format>
  </formats>
  <chartFormats count="7">
    <chartFormat chart="31" format="0" series="1">
      <pivotArea type="data" outline="0" fieldPosition="0">
        <references count="2">
          <reference field="4294967294" count="1" selected="0">
            <x v="0"/>
          </reference>
          <reference field="4" count="1" selected="0">
            <x v="0"/>
          </reference>
        </references>
      </pivotArea>
    </chartFormat>
    <chartFormat chart="31" format="1" series="1">
      <pivotArea type="data" outline="0" fieldPosition="0">
        <references count="2">
          <reference field="4294967294" count="1" selected="0">
            <x v="0"/>
          </reference>
          <reference field="4" count="1" selected="0">
            <x v="1"/>
          </reference>
        </references>
      </pivotArea>
    </chartFormat>
    <chartFormat chart="35" format="2" series="1">
      <pivotArea type="data" outline="0" fieldPosition="0">
        <references count="2">
          <reference field="4294967294" count="1" selected="0">
            <x v="0"/>
          </reference>
          <reference field="4" count="1" selected="0">
            <x v="0"/>
          </reference>
        </references>
      </pivotArea>
    </chartFormat>
    <chartFormat chart="35" format="3" series="1">
      <pivotArea type="data" outline="0" fieldPosition="0">
        <references count="2">
          <reference field="4294967294" count="1" selected="0">
            <x v="0"/>
          </reference>
          <reference field="4" count="1" selected="0">
            <x v="1"/>
          </reference>
        </references>
      </pivotArea>
    </chartFormat>
    <chartFormat chart="31" format="2" series="1">
      <pivotArea type="data" outline="0" fieldPosition="0">
        <references count="1">
          <reference field="4294967294" count="1" selected="0">
            <x v="0"/>
          </reference>
        </references>
      </pivotArea>
    </chartFormat>
    <chartFormat chart="44" format="5" series="1">
      <pivotArea type="data" outline="0" fieldPosition="0">
        <references count="2">
          <reference field="4294967294" count="1" selected="0">
            <x v="0"/>
          </reference>
          <reference field="4" count="1" selected="0">
            <x v="0"/>
          </reference>
        </references>
      </pivotArea>
    </chartFormat>
    <chartFormat chart="44" format="6"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3"/>
    <pivotTable tabId="2" name="PivotTable4"/>
    <pivotTable tabId="2" name="PivotTable5"/>
    <pivotTable tabId="2" name="PivotTable6"/>
    <pivotTable tabId="2" name="PivotTable7"/>
    <pivotTable tabId="12" name="PivotTable7"/>
    <pivotTable tabId="12" name="PivotTable8"/>
    <pivotTable tabId="12" name="PivotTable9"/>
    <pivotTable tabId="12" name="PivotTable10"/>
    <pivotTable tabId="12" name="PivotTable15"/>
    <pivotTable tabId="12" name="PivotTable1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2" name="PivotTable3"/>
    <pivotTable tabId="2" name="PivotTable4"/>
    <pivotTable tabId="2" name="PivotTable5"/>
    <pivotTable tabId="2" name="PivotTable6"/>
    <pivotTable tabId="2" name="PivotTable7"/>
    <pivotTable tabId="12" name="PivotTable7"/>
    <pivotTable tabId="12" name="PivotTable8"/>
    <pivotTable tabId="12" name="PivotTable9"/>
    <pivotTable tabId="12" name="PivotTable10"/>
    <pivotTable tabId="12" name="PivotTable15"/>
    <pivotTable tabId="12" name="PivotTable16"/>
  </pivotTables>
  <data>
    <tabular pivotCacheId="1">
      <items count="8">
        <i x="7" s="1"/>
        <i x="4" s="1"/>
        <i x="0" s="1"/>
        <i x="1" s="1"/>
        <i x="3"/>
        <i x="2"/>
        <i x="5"/>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2" name="PivotTable7"/>
    <pivotTable tabId="12" name="PivotTable10"/>
    <pivotTable tabId="12" name="PivotTable15"/>
    <pivotTable tabId="12" name="PivotTable16"/>
    <pivotTable tabId="12" name="PivotTable8"/>
    <pivotTable tabId="12" name="PivotTable9"/>
    <pivotTable tabId="2" name="PivotTable1"/>
    <pivotTable tabId="2" name="PivotTable3"/>
    <pivotTable tabId="2" name="PivotTable4"/>
    <pivotTable tabId="2" name="PivotTable5"/>
    <pivotTable tabId="2" name="PivotTable6"/>
    <pivotTable tabId="2" name="PivotTable7"/>
  </pivotTables>
  <data>
    <tabular pivotCacheId="1">
      <items count="43">
        <i x="39" s="1"/>
        <i x="35" s="1"/>
        <i x="32" s="1"/>
        <i x="38" s="1"/>
        <i x="27" s="1"/>
        <i x="34" s="1"/>
        <i x="40" s="1"/>
        <i x="28" s="1"/>
        <i x="33" s="1"/>
        <i x="30" s="1"/>
        <i x="25" s="1"/>
        <i x="37" s="1"/>
        <i x="26" s="1"/>
        <i x="17" s="1"/>
        <i x="4" s="1"/>
        <i x="36" s="1"/>
        <i x="12" s="1"/>
        <i x="9" s="1"/>
        <i x="23" s="1"/>
        <i x="3" s="1"/>
        <i x="6" s="1"/>
        <i x="5" s="1"/>
        <i x="21" s="1"/>
        <i x="14" s="1"/>
        <i x="16" s="1"/>
        <i x="0" s="1"/>
        <i x="10" s="1"/>
        <i x="2" s="1"/>
        <i x="7" s="1"/>
        <i x="1" s="1"/>
        <i x="20" s="1"/>
        <i x="18" s="1"/>
        <i x="15" s="1"/>
        <i x="31" s="1" nd="1"/>
        <i x="42" s="1" nd="1"/>
        <i x="29" s="1" nd="1"/>
        <i x="41" s="1" nd="1"/>
        <i x="22" s="1" nd="1"/>
        <i x="11" s="1" nd="1"/>
        <i x="8" s="1" nd="1"/>
        <i x="13" s="1" nd="1"/>
        <i x="24" s="1" nd="1"/>
        <i x="1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ice" sourceName="Price">
  <pivotTables>
    <pivotTable tabId="12" name="PivotTable7"/>
  </pivotTables>
  <data>
    <tabular pivotCacheId="1">
      <items count="4">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venue" sourceName="Revenue">
  <pivotTables>
    <pivotTable tabId="12" name="PivotTable7"/>
  </pivotTables>
  <data>
    <tabular pivotCacheId="1">
      <items count="57">
        <i x="47" s="1"/>
        <i x="42" s="1"/>
        <i x="39" s="1"/>
        <i x="51" s="1"/>
        <i x="54" s="1"/>
        <i x="31" s="1"/>
        <i x="50" s="1"/>
        <i x="49" s="1"/>
        <i x="41" s="1"/>
        <i x="36" s="1"/>
        <i x="16" s="1"/>
        <i x="12" s="1"/>
        <i x="6" s="1"/>
        <i x="43" s="1"/>
        <i x="28" s="1"/>
        <i x="25" s="1"/>
        <i x="37" s="1"/>
        <i x="19" s="1"/>
        <i x="30" s="1"/>
        <i x="29" s="1"/>
        <i x="17" s="1"/>
        <i x="24" s="1"/>
        <i x="5" s="1"/>
        <i x="20" s="1"/>
        <i x="18" s="1"/>
        <i x="14" s="1"/>
        <i x="13" s="1"/>
        <i x="9" s="1"/>
        <i x="7" s="1"/>
        <i x="2" s="1"/>
        <i x="21" s="1"/>
        <i x="15" s="1"/>
        <i x="11" s="1"/>
        <i x="10" s="1"/>
        <i x="1" s="1"/>
        <i x="0" s="1"/>
        <i x="55" s="1" nd="1"/>
        <i x="56" s="1" nd="1"/>
        <i x="45" s="1" nd="1"/>
        <i x="38" s="1" nd="1"/>
        <i x="35" s="1" nd="1"/>
        <i x="48" s="1" nd="1"/>
        <i x="32" s="1" nd="1"/>
        <i x="46" s="1" nd="1"/>
        <i x="53" s="1" nd="1"/>
        <i x="26" s="1" nd="1"/>
        <i x="52" s="1" nd="1"/>
        <i x="22" s="1" nd="1"/>
        <i x="34" s="1" nd="1"/>
        <i x="44" s="1" nd="1"/>
        <i x="33" s="1" nd="1"/>
        <i x="40" s="1" nd="1"/>
        <i x="23" s="1" nd="1"/>
        <i x="3" s="1" nd="1"/>
        <i x="27" s="1" nd="1"/>
        <i x="4" s="1" nd="1"/>
        <i x="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12" name="PivotTable7"/>
  </pivotTables>
  <data>
    <tabular pivotCacheId="1">
      <items count="15">
        <i x="9" s="1"/>
        <i x="5" s="1"/>
        <i x="1" s="1"/>
        <i x="2" s="1"/>
        <i x="7" s="1"/>
        <i x="6" s="1"/>
        <i x="0" s="1"/>
        <i x="4" s="1"/>
        <i x="8" s="1"/>
        <i x="3" s="1"/>
        <i x="10" s="1"/>
        <i x="14" s="1" nd="1"/>
        <i x="13" s="1" nd="1"/>
        <i x="12"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Country"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Country 1" cache="Slicer_Country" caption="Country" rowHeight="241300"/>
  <slicer name="Age" cache="Slicer_Age" caption="Age" startItem="8" rowHeight="241300"/>
  <slicer name="Price" cache="Slicer_Price" caption="Price" rowHeight="241300"/>
  <slicer name="Revenue" cache="Slicer_Revenue" caption="Revenue" rowHeight="241300"/>
  <slicer name="Salesperson" cache="Slicer_Salesperson" caption="Sales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9.xml"/><Relationship Id="rId7"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5"/>
  <sheetViews>
    <sheetView tabSelected="1" zoomScale="60" zoomScaleNormal="60" workbookViewId="0"/>
  </sheetViews>
  <sheetFormatPr defaultRowHeight="15" x14ac:dyDescent="0.25"/>
  <cols>
    <col min="1" max="1" width="15.85546875" customWidth="1"/>
    <col min="2" max="2" width="16" customWidth="1"/>
    <col min="3" max="3" width="14.5703125" customWidth="1"/>
    <col min="4" max="4" width="15" customWidth="1"/>
    <col min="5" max="5" width="4" customWidth="1"/>
    <col min="6" max="6" width="11.28515625" bestFit="1" customWidth="1"/>
    <col min="12" max="12" width="15.85546875" customWidth="1"/>
    <col min="13" max="13" width="20.28515625" customWidth="1"/>
    <col min="18" max="18" width="15.5703125" bestFit="1" customWidth="1"/>
  </cols>
  <sheetData>
    <row r="2" spans="1:13" x14ac:dyDescent="0.25">
      <c r="L2" s="3" t="s">
        <v>4</v>
      </c>
      <c r="M2" t="s">
        <v>229</v>
      </c>
    </row>
    <row r="3" spans="1:13" x14ac:dyDescent="0.25">
      <c r="A3" s="3" t="s">
        <v>4</v>
      </c>
      <c r="B3" t="s">
        <v>228</v>
      </c>
      <c r="L3" s="4" t="s">
        <v>14</v>
      </c>
      <c r="M3" s="5">
        <v>470082.8</v>
      </c>
    </row>
    <row r="4" spans="1:13" x14ac:dyDescent="0.25">
      <c r="A4" s="4" t="s">
        <v>14</v>
      </c>
      <c r="B4" s="5">
        <v>7540</v>
      </c>
      <c r="L4" s="4" t="s">
        <v>34</v>
      </c>
      <c r="M4" s="5">
        <v>340730</v>
      </c>
    </row>
    <row r="5" spans="1:13" x14ac:dyDescent="0.25">
      <c r="A5" s="4" t="s">
        <v>34</v>
      </c>
      <c r="B5" s="5">
        <v>6360</v>
      </c>
      <c r="L5" s="4" t="s">
        <v>227</v>
      </c>
      <c r="M5" s="5">
        <v>810812.8</v>
      </c>
    </row>
    <row r="6" spans="1:13" x14ac:dyDescent="0.25">
      <c r="A6" s="4" t="s">
        <v>227</v>
      </c>
      <c r="B6" s="5">
        <v>13900</v>
      </c>
    </row>
    <row r="15" spans="1:13" x14ac:dyDescent="0.25">
      <c r="L15" s="3" t="s">
        <v>230</v>
      </c>
      <c r="M15" t="s">
        <v>229</v>
      </c>
    </row>
    <row r="16" spans="1:13" x14ac:dyDescent="0.25">
      <c r="A16" s="3" t="s">
        <v>232</v>
      </c>
      <c r="B16" t="s">
        <v>229</v>
      </c>
      <c r="L16" s="4" t="s">
        <v>207</v>
      </c>
      <c r="M16" s="5">
        <v>3750</v>
      </c>
    </row>
    <row r="17" spans="1:13" x14ac:dyDescent="0.25">
      <c r="A17" s="4" t="s">
        <v>66</v>
      </c>
      <c r="B17" s="5">
        <v>10000</v>
      </c>
      <c r="L17" s="4" t="s">
        <v>43</v>
      </c>
      <c r="M17" s="5">
        <v>224106</v>
      </c>
    </row>
    <row r="18" spans="1:13" x14ac:dyDescent="0.25">
      <c r="A18" s="4" t="s">
        <v>47</v>
      </c>
      <c r="B18" s="5">
        <v>136000</v>
      </c>
      <c r="L18" s="4" t="s">
        <v>15</v>
      </c>
      <c r="M18" s="5">
        <v>309564</v>
      </c>
    </row>
    <row r="19" spans="1:13" x14ac:dyDescent="0.25">
      <c r="A19" s="4" t="s">
        <v>22</v>
      </c>
      <c r="B19" s="5">
        <v>33440</v>
      </c>
      <c r="L19" s="4" t="s">
        <v>20</v>
      </c>
      <c r="M19" s="5">
        <v>273392.80000000005</v>
      </c>
    </row>
    <row r="20" spans="1:13" x14ac:dyDescent="0.25">
      <c r="A20" s="4" t="s">
        <v>31</v>
      </c>
      <c r="B20" s="5">
        <v>33440</v>
      </c>
      <c r="L20" s="4" t="s">
        <v>227</v>
      </c>
      <c r="M20" s="5">
        <v>810812.8</v>
      </c>
    </row>
    <row r="21" spans="1:13" x14ac:dyDescent="0.25">
      <c r="A21" s="4" t="s">
        <v>58</v>
      </c>
      <c r="B21" s="5">
        <v>30400</v>
      </c>
    </row>
    <row r="22" spans="1:13" x14ac:dyDescent="0.25">
      <c r="A22" s="4" t="s">
        <v>51</v>
      </c>
      <c r="B22" s="5">
        <v>8000</v>
      </c>
    </row>
    <row r="23" spans="1:13" x14ac:dyDescent="0.25">
      <c r="A23" s="4" t="s">
        <v>17</v>
      </c>
      <c r="B23" s="5">
        <v>381914</v>
      </c>
    </row>
    <row r="24" spans="1:13" x14ac:dyDescent="0.25">
      <c r="A24" s="4" t="s">
        <v>40</v>
      </c>
      <c r="B24" s="5">
        <v>36480</v>
      </c>
    </row>
    <row r="25" spans="1:13" x14ac:dyDescent="0.25">
      <c r="A25" s="4" t="s">
        <v>61</v>
      </c>
      <c r="B25" s="5">
        <v>105418.79999999999</v>
      </c>
    </row>
    <row r="26" spans="1:13" x14ac:dyDescent="0.25">
      <c r="A26" s="4" t="s">
        <v>36</v>
      </c>
      <c r="B26" s="5">
        <v>30020</v>
      </c>
    </row>
    <row r="27" spans="1:13" x14ac:dyDescent="0.25">
      <c r="A27" s="4" t="s">
        <v>81</v>
      </c>
      <c r="B27" s="5">
        <v>5700</v>
      </c>
    </row>
    <row r="28" spans="1:13" x14ac:dyDescent="0.25">
      <c r="A28" s="4" t="s">
        <v>227</v>
      </c>
      <c r="B28" s="5">
        <v>810812.8</v>
      </c>
    </row>
    <row r="35" spans="1:4" x14ac:dyDescent="0.25">
      <c r="A35" s="3" t="s">
        <v>229</v>
      </c>
      <c r="B35" s="3" t="s">
        <v>230</v>
      </c>
    </row>
    <row r="36" spans="1:4" x14ac:dyDescent="0.25">
      <c r="A36" s="3" t="s">
        <v>4</v>
      </c>
      <c r="B36" t="s">
        <v>14</v>
      </c>
      <c r="C36" t="s">
        <v>34</v>
      </c>
      <c r="D36" t="s">
        <v>227</v>
      </c>
    </row>
    <row r="37" spans="1:4" x14ac:dyDescent="0.25">
      <c r="A37" s="4" t="s">
        <v>207</v>
      </c>
      <c r="B37" s="5"/>
      <c r="C37" s="5">
        <v>3750</v>
      </c>
      <c r="D37" s="5">
        <v>3750</v>
      </c>
    </row>
    <row r="38" spans="1:4" x14ac:dyDescent="0.25">
      <c r="A38" s="4" t="s">
        <v>43</v>
      </c>
      <c r="B38" s="5">
        <v>31236</v>
      </c>
      <c r="C38" s="5">
        <v>192870</v>
      </c>
      <c r="D38" s="5">
        <v>224106</v>
      </c>
    </row>
    <row r="39" spans="1:4" x14ac:dyDescent="0.25">
      <c r="A39" s="4" t="s">
        <v>15</v>
      </c>
      <c r="B39" s="5">
        <v>165454</v>
      </c>
      <c r="C39" s="5">
        <v>144110</v>
      </c>
      <c r="D39" s="5">
        <v>309564</v>
      </c>
    </row>
    <row r="40" spans="1:4" x14ac:dyDescent="0.25">
      <c r="A40" s="4" t="s">
        <v>20</v>
      </c>
      <c r="B40" s="5">
        <v>273392.80000000005</v>
      </c>
      <c r="C40" s="5"/>
      <c r="D40" s="5">
        <v>273392.80000000005</v>
      </c>
    </row>
    <row r="41" spans="1:4" x14ac:dyDescent="0.25">
      <c r="A41" s="4" t="s">
        <v>227</v>
      </c>
      <c r="B41" s="5">
        <v>470082.80000000005</v>
      </c>
      <c r="C41" s="5">
        <v>340730</v>
      </c>
      <c r="D41" s="5">
        <v>810812.8</v>
      </c>
    </row>
    <row r="50" spans="1:3" x14ac:dyDescent="0.25">
      <c r="A50" s="3" t="s">
        <v>230</v>
      </c>
      <c r="B50" t="s">
        <v>228</v>
      </c>
      <c r="C50" t="s">
        <v>231</v>
      </c>
    </row>
    <row r="51" spans="1:3" x14ac:dyDescent="0.25">
      <c r="A51" s="4" t="s">
        <v>207</v>
      </c>
      <c r="B51" s="5">
        <v>150</v>
      </c>
      <c r="C51" s="5">
        <v>38</v>
      </c>
    </row>
    <row r="52" spans="1:3" x14ac:dyDescent="0.25">
      <c r="A52" s="4" t="s">
        <v>43</v>
      </c>
      <c r="B52" s="5">
        <v>4020</v>
      </c>
      <c r="C52" s="5">
        <v>593</v>
      </c>
    </row>
    <row r="53" spans="1:3" x14ac:dyDescent="0.25">
      <c r="A53" s="4" t="s">
        <v>15</v>
      </c>
      <c r="B53" s="5">
        <v>5020</v>
      </c>
      <c r="C53" s="5">
        <v>879</v>
      </c>
    </row>
    <row r="54" spans="1:3" x14ac:dyDescent="0.25">
      <c r="A54" s="4" t="s">
        <v>20</v>
      </c>
      <c r="B54" s="5">
        <v>4710</v>
      </c>
      <c r="C54" s="5">
        <v>631</v>
      </c>
    </row>
    <row r="55" spans="1:3" x14ac:dyDescent="0.25">
      <c r="A55" s="4" t="s">
        <v>227</v>
      </c>
      <c r="B55" s="5">
        <v>13900</v>
      </c>
      <c r="C55" s="5">
        <v>2141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workbookViewId="0">
      <selection activeCell="I4" sqref="I4"/>
    </sheetView>
  </sheetViews>
  <sheetFormatPr defaultRowHeight="15" x14ac:dyDescent="0.25"/>
  <cols>
    <col min="11" max="11" width="11.28515625" bestFit="1" customWidth="1"/>
    <col min="12" max="12" width="15" bestFit="1" customWidth="1"/>
  </cols>
  <sheetData>
    <row r="1" spans="1:12" ht="30" x14ac:dyDescent="0.25">
      <c r="A1" s="1" t="s">
        <v>0</v>
      </c>
      <c r="B1" s="1" t="s">
        <v>1</v>
      </c>
      <c r="C1" s="1" t="s">
        <v>2</v>
      </c>
      <c r="D1" s="1" t="s">
        <v>3</v>
      </c>
      <c r="E1" s="1" t="s">
        <v>4</v>
      </c>
      <c r="F1" s="1" t="s">
        <v>5</v>
      </c>
      <c r="G1" s="1" t="s">
        <v>6</v>
      </c>
      <c r="H1" s="1" t="s">
        <v>7</v>
      </c>
      <c r="I1" s="1" t="s">
        <v>8</v>
      </c>
      <c r="J1" s="1" t="s">
        <v>9</v>
      </c>
      <c r="K1" s="2" t="s">
        <v>10</v>
      </c>
      <c r="L1" s="1" t="s">
        <v>11</v>
      </c>
    </row>
    <row r="2" spans="1:12" x14ac:dyDescent="0.25">
      <c r="A2">
        <v>10507</v>
      </c>
      <c r="B2">
        <v>45095</v>
      </c>
      <c r="C2" t="s">
        <v>12</v>
      </c>
      <c r="D2" t="s">
        <v>13</v>
      </c>
      <c r="E2" t="s">
        <v>14</v>
      </c>
      <c r="F2">
        <v>55</v>
      </c>
      <c r="G2" t="s">
        <v>15</v>
      </c>
      <c r="H2">
        <v>400</v>
      </c>
      <c r="I2">
        <v>91</v>
      </c>
      <c r="J2">
        <v>36400</v>
      </c>
      <c r="K2" t="s">
        <v>16</v>
      </c>
      <c r="L2" t="s">
        <v>17</v>
      </c>
    </row>
    <row r="3" spans="1:12" x14ac:dyDescent="0.25">
      <c r="A3">
        <v>10534</v>
      </c>
      <c r="B3">
        <v>45100</v>
      </c>
      <c r="C3" t="s">
        <v>18</v>
      </c>
      <c r="D3" t="s">
        <v>19</v>
      </c>
      <c r="E3" t="s">
        <v>14</v>
      </c>
      <c r="F3">
        <v>60</v>
      </c>
      <c r="G3" t="s">
        <v>20</v>
      </c>
      <c r="H3">
        <v>400</v>
      </c>
      <c r="I3">
        <v>83.6</v>
      </c>
      <c r="J3">
        <v>33440</v>
      </c>
      <c r="K3" t="s">
        <v>21</v>
      </c>
      <c r="L3" t="s">
        <v>22</v>
      </c>
    </row>
    <row r="4" spans="1:12" x14ac:dyDescent="0.25">
      <c r="A4">
        <v>10537</v>
      </c>
      <c r="B4">
        <v>45101</v>
      </c>
      <c r="C4" t="s">
        <v>23</v>
      </c>
      <c r="D4" t="s">
        <v>24</v>
      </c>
      <c r="E4" t="s">
        <v>14</v>
      </c>
      <c r="F4">
        <v>58</v>
      </c>
      <c r="G4" t="s">
        <v>15</v>
      </c>
      <c r="H4">
        <v>320</v>
      </c>
      <c r="I4">
        <v>83.6</v>
      </c>
      <c r="J4">
        <v>26752</v>
      </c>
      <c r="K4" t="s">
        <v>16</v>
      </c>
      <c r="L4" t="s">
        <v>25</v>
      </c>
    </row>
    <row r="5" spans="1:12" x14ac:dyDescent="0.25">
      <c r="A5">
        <v>10538</v>
      </c>
      <c r="B5">
        <v>45101</v>
      </c>
      <c r="C5" t="s">
        <v>26</v>
      </c>
      <c r="D5" t="s">
        <v>27</v>
      </c>
      <c r="E5" t="s">
        <v>14</v>
      </c>
      <c r="F5">
        <v>49</v>
      </c>
      <c r="G5" t="s">
        <v>15</v>
      </c>
      <c r="H5">
        <v>320</v>
      </c>
      <c r="I5">
        <v>83.6</v>
      </c>
      <c r="J5">
        <v>26752</v>
      </c>
      <c r="K5" t="s">
        <v>16</v>
      </c>
      <c r="L5" t="s">
        <v>28</v>
      </c>
    </row>
    <row r="6" spans="1:12" x14ac:dyDescent="0.25">
      <c r="A6">
        <v>10542</v>
      </c>
      <c r="B6">
        <v>45102</v>
      </c>
      <c r="C6" t="s">
        <v>29</v>
      </c>
      <c r="D6" t="s">
        <v>30</v>
      </c>
      <c r="E6" t="s">
        <v>14</v>
      </c>
      <c r="F6">
        <v>42</v>
      </c>
      <c r="G6" t="s">
        <v>20</v>
      </c>
      <c r="H6">
        <v>400</v>
      </c>
      <c r="I6">
        <v>83.6</v>
      </c>
      <c r="J6">
        <v>33440</v>
      </c>
      <c r="K6" t="s">
        <v>16</v>
      </c>
      <c r="L6" t="s">
        <v>31</v>
      </c>
    </row>
    <row r="7" spans="1:12" x14ac:dyDescent="0.25">
      <c r="A7">
        <v>10547</v>
      </c>
      <c r="B7">
        <v>45103</v>
      </c>
      <c r="C7" t="s">
        <v>32</v>
      </c>
      <c r="D7" t="s">
        <v>33</v>
      </c>
      <c r="E7" t="s">
        <v>34</v>
      </c>
      <c r="F7">
        <v>51</v>
      </c>
      <c r="G7" t="s">
        <v>35</v>
      </c>
      <c r="H7">
        <v>250</v>
      </c>
      <c r="I7">
        <v>83.6</v>
      </c>
      <c r="J7">
        <v>20900</v>
      </c>
      <c r="K7" t="s">
        <v>16</v>
      </c>
      <c r="L7" t="s">
        <v>36</v>
      </c>
    </row>
    <row r="8" spans="1:12" x14ac:dyDescent="0.25">
      <c r="A8">
        <v>10485</v>
      </c>
      <c r="B8">
        <v>45091</v>
      </c>
      <c r="C8" t="s">
        <v>37</v>
      </c>
      <c r="D8" t="s">
        <v>38</v>
      </c>
      <c r="E8" t="s">
        <v>14</v>
      </c>
      <c r="F8">
        <v>51</v>
      </c>
      <c r="G8" t="s">
        <v>39</v>
      </c>
      <c r="H8">
        <v>320</v>
      </c>
      <c r="I8">
        <v>82</v>
      </c>
      <c r="J8">
        <v>26240</v>
      </c>
      <c r="K8" t="s">
        <v>16</v>
      </c>
      <c r="L8" t="s">
        <v>40</v>
      </c>
    </row>
    <row r="9" spans="1:12" x14ac:dyDescent="0.25">
      <c r="A9">
        <v>10453</v>
      </c>
      <c r="B9">
        <v>45084</v>
      </c>
      <c r="C9" t="s">
        <v>41</v>
      </c>
      <c r="D9" t="s">
        <v>42</v>
      </c>
      <c r="E9" t="s">
        <v>34</v>
      </c>
      <c r="F9">
        <v>50</v>
      </c>
      <c r="G9" t="s">
        <v>43</v>
      </c>
      <c r="H9">
        <v>250</v>
      </c>
      <c r="I9">
        <v>80</v>
      </c>
      <c r="J9">
        <v>20000</v>
      </c>
      <c r="K9" t="s">
        <v>44</v>
      </c>
      <c r="L9" t="s">
        <v>25</v>
      </c>
    </row>
    <row r="10" spans="1:12" x14ac:dyDescent="0.25">
      <c r="A10">
        <v>10477</v>
      </c>
      <c r="B10">
        <v>45089</v>
      </c>
      <c r="C10" t="s">
        <v>45</v>
      </c>
      <c r="D10" t="s">
        <v>46</v>
      </c>
      <c r="E10" t="s">
        <v>34</v>
      </c>
      <c r="F10">
        <v>59</v>
      </c>
      <c r="G10" t="s">
        <v>15</v>
      </c>
      <c r="H10">
        <v>150</v>
      </c>
      <c r="I10">
        <v>80</v>
      </c>
      <c r="J10">
        <v>12000</v>
      </c>
      <c r="K10" t="s">
        <v>16</v>
      </c>
      <c r="L10" t="s">
        <v>47</v>
      </c>
    </row>
    <row r="11" spans="1:12" x14ac:dyDescent="0.25">
      <c r="A11">
        <v>10486</v>
      </c>
      <c r="B11">
        <v>45091</v>
      </c>
      <c r="C11" t="s">
        <v>48</v>
      </c>
      <c r="D11" t="s">
        <v>49</v>
      </c>
      <c r="E11" t="s">
        <v>34</v>
      </c>
      <c r="F11">
        <v>48</v>
      </c>
      <c r="G11" t="s">
        <v>50</v>
      </c>
      <c r="H11">
        <v>150</v>
      </c>
      <c r="I11">
        <v>80</v>
      </c>
      <c r="J11">
        <v>12000</v>
      </c>
      <c r="K11" t="s">
        <v>16</v>
      </c>
      <c r="L11" t="s">
        <v>51</v>
      </c>
    </row>
    <row r="12" spans="1:12" x14ac:dyDescent="0.25">
      <c r="A12">
        <v>10490</v>
      </c>
      <c r="B12">
        <v>45092</v>
      </c>
      <c r="C12" t="s">
        <v>52</v>
      </c>
      <c r="D12" t="s">
        <v>53</v>
      </c>
      <c r="E12" t="s">
        <v>34</v>
      </c>
      <c r="F12">
        <v>45</v>
      </c>
      <c r="G12" t="s">
        <v>39</v>
      </c>
      <c r="H12">
        <v>150</v>
      </c>
      <c r="I12">
        <v>80</v>
      </c>
      <c r="J12">
        <v>12000</v>
      </c>
      <c r="K12" t="s">
        <v>16</v>
      </c>
      <c r="L12" t="s">
        <v>28</v>
      </c>
    </row>
    <row r="13" spans="1:12" x14ac:dyDescent="0.25">
      <c r="A13">
        <v>10502</v>
      </c>
      <c r="B13">
        <v>45094</v>
      </c>
      <c r="C13" t="s">
        <v>54</v>
      </c>
      <c r="D13" t="s">
        <v>55</v>
      </c>
      <c r="E13" t="s">
        <v>34</v>
      </c>
      <c r="F13">
        <v>56</v>
      </c>
      <c r="G13" t="s">
        <v>43</v>
      </c>
      <c r="H13">
        <v>320</v>
      </c>
      <c r="I13">
        <v>80</v>
      </c>
      <c r="J13">
        <v>25600</v>
      </c>
      <c r="K13" t="s">
        <v>16</v>
      </c>
      <c r="L13" t="s">
        <v>28</v>
      </c>
    </row>
    <row r="14" spans="1:12" x14ac:dyDescent="0.25">
      <c r="A14">
        <v>10523</v>
      </c>
      <c r="B14">
        <v>45098</v>
      </c>
      <c r="C14" t="s">
        <v>56</v>
      </c>
      <c r="D14" t="s">
        <v>57</v>
      </c>
      <c r="E14" t="s">
        <v>14</v>
      </c>
      <c r="F14">
        <v>47</v>
      </c>
      <c r="G14" t="s">
        <v>39</v>
      </c>
      <c r="H14">
        <v>400</v>
      </c>
      <c r="I14">
        <v>80</v>
      </c>
      <c r="J14">
        <v>32000</v>
      </c>
      <c r="K14" t="s">
        <v>21</v>
      </c>
      <c r="L14" t="s">
        <v>58</v>
      </c>
    </row>
    <row r="15" spans="1:12" x14ac:dyDescent="0.25">
      <c r="A15">
        <v>10525</v>
      </c>
      <c r="B15">
        <v>45099</v>
      </c>
      <c r="C15" t="s">
        <v>59</v>
      </c>
      <c r="D15" t="s">
        <v>60</v>
      </c>
      <c r="E15" t="s">
        <v>14</v>
      </c>
      <c r="F15">
        <v>60</v>
      </c>
      <c r="G15" t="s">
        <v>43</v>
      </c>
      <c r="H15">
        <v>320</v>
      </c>
      <c r="I15">
        <v>79.8</v>
      </c>
      <c r="J15">
        <v>25536</v>
      </c>
      <c r="K15" t="s">
        <v>21</v>
      </c>
      <c r="L15" t="s">
        <v>61</v>
      </c>
    </row>
    <row r="16" spans="1:12" x14ac:dyDescent="0.25">
      <c r="A16">
        <v>10535</v>
      </c>
      <c r="B16">
        <v>45101</v>
      </c>
      <c r="C16" t="s">
        <v>62</v>
      </c>
      <c r="D16" t="s">
        <v>63</v>
      </c>
      <c r="E16" t="s">
        <v>14</v>
      </c>
      <c r="F16">
        <v>44</v>
      </c>
      <c r="G16" t="s">
        <v>20</v>
      </c>
      <c r="H16">
        <v>400</v>
      </c>
      <c r="I16">
        <v>79.599999999999994</v>
      </c>
      <c r="J16">
        <v>31840</v>
      </c>
      <c r="K16" t="s">
        <v>16</v>
      </c>
      <c r="L16" t="s">
        <v>25</v>
      </c>
    </row>
    <row r="17" spans="1:12" x14ac:dyDescent="0.25">
      <c r="A17">
        <v>10461</v>
      </c>
      <c r="B17">
        <v>45086</v>
      </c>
      <c r="C17" t="s">
        <v>64</v>
      </c>
      <c r="D17" t="s">
        <v>65</v>
      </c>
      <c r="E17" t="s">
        <v>34</v>
      </c>
      <c r="F17">
        <v>57</v>
      </c>
      <c r="G17" t="s">
        <v>39</v>
      </c>
      <c r="H17">
        <v>400</v>
      </c>
      <c r="I17">
        <v>76</v>
      </c>
      <c r="J17">
        <v>30400</v>
      </c>
      <c r="K17" t="s">
        <v>16</v>
      </c>
      <c r="L17" t="s">
        <v>66</v>
      </c>
    </row>
    <row r="18" spans="1:12" x14ac:dyDescent="0.25">
      <c r="A18">
        <v>10506</v>
      </c>
      <c r="B18">
        <v>45095</v>
      </c>
      <c r="C18" t="s">
        <v>67</v>
      </c>
      <c r="D18" t="s">
        <v>68</v>
      </c>
      <c r="E18" t="s">
        <v>14</v>
      </c>
      <c r="F18">
        <v>56</v>
      </c>
      <c r="G18" t="s">
        <v>15</v>
      </c>
      <c r="H18">
        <v>150</v>
      </c>
      <c r="I18">
        <v>76</v>
      </c>
      <c r="J18">
        <v>11400</v>
      </c>
      <c r="K18" t="s">
        <v>16</v>
      </c>
      <c r="L18" t="s">
        <v>25</v>
      </c>
    </row>
    <row r="19" spans="1:12" x14ac:dyDescent="0.25">
      <c r="A19">
        <v>10531</v>
      </c>
      <c r="B19">
        <v>45100</v>
      </c>
      <c r="C19" t="s">
        <v>69</v>
      </c>
      <c r="D19" t="s">
        <v>70</v>
      </c>
      <c r="E19" t="s">
        <v>14</v>
      </c>
      <c r="F19">
        <v>53</v>
      </c>
      <c r="G19" t="s">
        <v>20</v>
      </c>
      <c r="H19">
        <v>400</v>
      </c>
      <c r="I19">
        <v>76</v>
      </c>
      <c r="J19">
        <v>30400</v>
      </c>
      <c r="K19" t="s">
        <v>21</v>
      </c>
      <c r="L19" t="s">
        <v>58</v>
      </c>
    </row>
    <row r="20" spans="1:12" x14ac:dyDescent="0.25">
      <c r="A20">
        <v>10536</v>
      </c>
      <c r="B20">
        <v>45101</v>
      </c>
      <c r="C20" t="s">
        <v>71</v>
      </c>
      <c r="D20" t="s">
        <v>72</v>
      </c>
      <c r="E20" t="s">
        <v>14</v>
      </c>
      <c r="F20">
        <v>45</v>
      </c>
      <c r="G20" t="s">
        <v>15</v>
      </c>
      <c r="H20">
        <v>150</v>
      </c>
      <c r="I20">
        <v>76</v>
      </c>
      <c r="J20">
        <v>11400</v>
      </c>
      <c r="K20" t="s">
        <v>16</v>
      </c>
      <c r="L20" t="s">
        <v>25</v>
      </c>
    </row>
    <row r="21" spans="1:12" x14ac:dyDescent="0.25">
      <c r="A21">
        <v>10541</v>
      </c>
      <c r="B21">
        <v>45102</v>
      </c>
      <c r="C21" t="s">
        <v>73</v>
      </c>
      <c r="D21" t="s">
        <v>74</v>
      </c>
      <c r="E21" t="s">
        <v>14</v>
      </c>
      <c r="F21">
        <v>68</v>
      </c>
      <c r="G21" t="s">
        <v>20</v>
      </c>
      <c r="H21">
        <v>320</v>
      </c>
      <c r="I21">
        <v>76</v>
      </c>
      <c r="J21">
        <v>24320</v>
      </c>
      <c r="K21" t="s">
        <v>16</v>
      </c>
      <c r="L21" t="s">
        <v>36</v>
      </c>
    </row>
    <row r="22" spans="1:12" x14ac:dyDescent="0.25">
      <c r="A22">
        <v>10546</v>
      </c>
      <c r="B22">
        <v>45103</v>
      </c>
      <c r="C22" t="s">
        <v>75</v>
      </c>
      <c r="D22" t="s">
        <v>76</v>
      </c>
      <c r="E22" t="s">
        <v>34</v>
      </c>
      <c r="F22">
        <v>54</v>
      </c>
      <c r="G22" t="s">
        <v>39</v>
      </c>
      <c r="H22">
        <v>320</v>
      </c>
      <c r="I22">
        <v>76</v>
      </c>
      <c r="J22">
        <v>24320</v>
      </c>
      <c r="K22" t="s">
        <v>16</v>
      </c>
      <c r="L22" t="s">
        <v>36</v>
      </c>
    </row>
    <row r="23" spans="1:12" x14ac:dyDescent="0.25">
      <c r="A23">
        <v>10501</v>
      </c>
      <c r="B23">
        <v>45094</v>
      </c>
      <c r="C23" t="s">
        <v>77</v>
      </c>
      <c r="D23" t="s">
        <v>78</v>
      </c>
      <c r="E23" t="s">
        <v>34</v>
      </c>
      <c r="F23">
        <v>40</v>
      </c>
      <c r="G23" t="s">
        <v>43</v>
      </c>
      <c r="H23">
        <v>320</v>
      </c>
      <c r="I23">
        <v>76</v>
      </c>
      <c r="J23">
        <v>24320</v>
      </c>
      <c r="K23" t="s">
        <v>16</v>
      </c>
      <c r="L23" t="s">
        <v>25</v>
      </c>
    </row>
    <row r="24" spans="1:12" x14ac:dyDescent="0.25">
      <c r="A24">
        <v>10456</v>
      </c>
      <c r="B24">
        <v>45085</v>
      </c>
      <c r="C24" t="s">
        <v>79</v>
      </c>
      <c r="D24" t="s">
        <v>80</v>
      </c>
      <c r="E24" t="s">
        <v>34</v>
      </c>
      <c r="F24">
        <v>49</v>
      </c>
      <c r="G24" t="s">
        <v>50</v>
      </c>
      <c r="H24">
        <v>320</v>
      </c>
      <c r="I24">
        <v>75</v>
      </c>
      <c r="J24">
        <v>24000</v>
      </c>
      <c r="K24" t="s">
        <v>16</v>
      </c>
      <c r="L24" t="s">
        <v>81</v>
      </c>
    </row>
    <row r="25" spans="1:12" x14ac:dyDescent="0.25">
      <c r="A25">
        <v>10457</v>
      </c>
      <c r="B25">
        <v>45085</v>
      </c>
      <c r="C25" t="s">
        <v>82</v>
      </c>
      <c r="D25" t="s">
        <v>83</v>
      </c>
      <c r="E25" t="s">
        <v>34</v>
      </c>
      <c r="F25">
        <v>49</v>
      </c>
      <c r="G25" t="s">
        <v>50</v>
      </c>
      <c r="H25">
        <v>400</v>
      </c>
      <c r="I25">
        <v>75</v>
      </c>
      <c r="J25">
        <v>30000</v>
      </c>
      <c r="K25" t="s">
        <v>16</v>
      </c>
      <c r="L25" t="s">
        <v>61</v>
      </c>
    </row>
    <row r="26" spans="1:12" x14ac:dyDescent="0.25">
      <c r="A26">
        <v>10463</v>
      </c>
      <c r="B26">
        <v>45086</v>
      </c>
      <c r="C26" t="s">
        <v>84</v>
      </c>
      <c r="D26" t="s">
        <v>85</v>
      </c>
      <c r="E26" t="s">
        <v>14</v>
      </c>
      <c r="F26">
        <v>48</v>
      </c>
      <c r="G26" t="s">
        <v>39</v>
      </c>
      <c r="H26">
        <v>150</v>
      </c>
      <c r="I26">
        <v>75</v>
      </c>
      <c r="J26">
        <v>11250</v>
      </c>
      <c r="K26" t="s">
        <v>16</v>
      </c>
      <c r="L26" t="s">
        <v>66</v>
      </c>
    </row>
    <row r="27" spans="1:12" x14ac:dyDescent="0.25">
      <c r="A27">
        <v>10468</v>
      </c>
      <c r="B27">
        <v>45087</v>
      </c>
      <c r="C27" t="s">
        <v>86</v>
      </c>
      <c r="D27" t="s">
        <v>87</v>
      </c>
      <c r="E27" t="s">
        <v>14</v>
      </c>
      <c r="F27">
        <v>67</v>
      </c>
      <c r="G27" t="s">
        <v>15</v>
      </c>
      <c r="H27">
        <v>150</v>
      </c>
      <c r="I27">
        <v>75</v>
      </c>
      <c r="J27">
        <v>11250</v>
      </c>
      <c r="K27" t="s">
        <v>16</v>
      </c>
      <c r="L27" t="s">
        <v>47</v>
      </c>
    </row>
    <row r="28" spans="1:12" x14ac:dyDescent="0.25">
      <c r="A28">
        <v>10470</v>
      </c>
      <c r="B28">
        <v>45088</v>
      </c>
      <c r="C28" t="s">
        <v>88</v>
      </c>
      <c r="D28" t="s">
        <v>89</v>
      </c>
      <c r="E28" t="s">
        <v>34</v>
      </c>
      <c r="F28">
        <v>59</v>
      </c>
      <c r="G28" t="s">
        <v>15</v>
      </c>
      <c r="H28">
        <v>250</v>
      </c>
      <c r="I28">
        <v>75</v>
      </c>
      <c r="J28">
        <v>18750</v>
      </c>
      <c r="K28" t="s">
        <v>16</v>
      </c>
      <c r="L28" t="s">
        <v>47</v>
      </c>
    </row>
    <row r="29" spans="1:12" x14ac:dyDescent="0.25">
      <c r="A29">
        <v>10473</v>
      </c>
      <c r="B29">
        <v>45088</v>
      </c>
      <c r="C29" t="s">
        <v>90</v>
      </c>
      <c r="D29" t="s">
        <v>91</v>
      </c>
      <c r="E29" t="s">
        <v>34</v>
      </c>
      <c r="F29">
        <v>63</v>
      </c>
      <c r="G29" t="s">
        <v>50</v>
      </c>
      <c r="H29">
        <v>250</v>
      </c>
      <c r="I29">
        <v>75</v>
      </c>
      <c r="J29">
        <v>18750</v>
      </c>
      <c r="K29" t="s">
        <v>16</v>
      </c>
      <c r="L29" t="s">
        <v>25</v>
      </c>
    </row>
    <row r="30" spans="1:12" x14ac:dyDescent="0.25">
      <c r="A30">
        <v>10478</v>
      </c>
      <c r="B30">
        <v>45089</v>
      </c>
      <c r="C30" t="s">
        <v>92</v>
      </c>
      <c r="D30" t="s">
        <v>19</v>
      </c>
      <c r="E30" t="s">
        <v>34</v>
      </c>
      <c r="F30">
        <v>62</v>
      </c>
      <c r="G30" t="s">
        <v>39</v>
      </c>
      <c r="H30">
        <v>250</v>
      </c>
      <c r="I30">
        <v>75</v>
      </c>
      <c r="J30">
        <v>18750</v>
      </c>
      <c r="K30" t="s">
        <v>16</v>
      </c>
      <c r="L30" t="s">
        <v>47</v>
      </c>
    </row>
    <row r="31" spans="1:12" x14ac:dyDescent="0.25">
      <c r="A31">
        <v>10481</v>
      </c>
      <c r="B31">
        <v>45090</v>
      </c>
      <c r="C31" t="s">
        <v>93</v>
      </c>
      <c r="D31" t="s">
        <v>94</v>
      </c>
      <c r="E31" t="s">
        <v>34</v>
      </c>
      <c r="F31">
        <v>67</v>
      </c>
      <c r="G31" t="s">
        <v>43</v>
      </c>
      <c r="H31">
        <v>250</v>
      </c>
      <c r="I31">
        <v>75</v>
      </c>
      <c r="J31">
        <v>18750</v>
      </c>
      <c r="K31" t="s">
        <v>16</v>
      </c>
      <c r="L31" t="s">
        <v>47</v>
      </c>
    </row>
    <row r="32" spans="1:12" x14ac:dyDescent="0.25">
      <c r="A32">
        <v>10481</v>
      </c>
      <c r="B32">
        <v>45090</v>
      </c>
      <c r="C32" t="s">
        <v>93</v>
      </c>
      <c r="D32" t="s">
        <v>94</v>
      </c>
      <c r="E32" t="s">
        <v>34</v>
      </c>
      <c r="F32">
        <v>67</v>
      </c>
      <c r="G32" t="s">
        <v>43</v>
      </c>
      <c r="H32">
        <v>400</v>
      </c>
      <c r="I32">
        <v>75</v>
      </c>
      <c r="J32">
        <v>30000</v>
      </c>
      <c r="K32" t="s">
        <v>16</v>
      </c>
      <c r="L32" t="s">
        <v>25</v>
      </c>
    </row>
    <row r="33" spans="1:12" x14ac:dyDescent="0.25">
      <c r="A33">
        <v>10510</v>
      </c>
      <c r="B33">
        <v>45096</v>
      </c>
      <c r="C33" t="s">
        <v>95</v>
      </c>
      <c r="D33" t="s">
        <v>96</v>
      </c>
      <c r="E33" t="s">
        <v>14</v>
      </c>
      <c r="F33">
        <v>60</v>
      </c>
      <c r="G33" t="s">
        <v>97</v>
      </c>
      <c r="H33">
        <v>150</v>
      </c>
      <c r="I33">
        <v>75</v>
      </c>
      <c r="J33">
        <v>11250</v>
      </c>
      <c r="K33" t="s">
        <v>16</v>
      </c>
      <c r="L33" t="s">
        <v>25</v>
      </c>
    </row>
    <row r="34" spans="1:12" x14ac:dyDescent="0.25">
      <c r="A34">
        <v>10529</v>
      </c>
      <c r="B34">
        <v>45099</v>
      </c>
      <c r="C34" t="s">
        <v>98</v>
      </c>
      <c r="D34" t="s">
        <v>99</v>
      </c>
      <c r="E34" t="s">
        <v>14</v>
      </c>
      <c r="F34">
        <v>62</v>
      </c>
      <c r="G34" t="s">
        <v>20</v>
      </c>
      <c r="H34">
        <v>320</v>
      </c>
      <c r="I34">
        <v>73.98</v>
      </c>
      <c r="J34">
        <v>23673.599999999999</v>
      </c>
      <c r="K34" t="s">
        <v>21</v>
      </c>
      <c r="L34" t="s">
        <v>100</v>
      </c>
    </row>
    <row r="35" spans="1:12" x14ac:dyDescent="0.25">
      <c r="A35">
        <v>10476</v>
      </c>
      <c r="B35">
        <v>45089</v>
      </c>
      <c r="C35" t="s">
        <v>101</v>
      </c>
      <c r="D35" t="s">
        <v>102</v>
      </c>
      <c r="E35" t="s">
        <v>34</v>
      </c>
      <c r="F35">
        <v>52</v>
      </c>
      <c r="G35" t="s">
        <v>15</v>
      </c>
      <c r="H35">
        <v>250</v>
      </c>
      <c r="I35">
        <v>70</v>
      </c>
      <c r="J35">
        <v>17500</v>
      </c>
      <c r="K35" t="s">
        <v>16</v>
      </c>
      <c r="L35" t="s">
        <v>25</v>
      </c>
    </row>
    <row r="36" spans="1:12" x14ac:dyDescent="0.25">
      <c r="A36">
        <v>10487</v>
      </c>
      <c r="B36">
        <v>45091</v>
      </c>
      <c r="C36" t="s">
        <v>103</v>
      </c>
      <c r="D36" t="s">
        <v>104</v>
      </c>
      <c r="E36" t="s">
        <v>34</v>
      </c>
      <c r="F36">
        <v>41</v>
      </c>
      <c r="G36" t="s">
        <v>50</v>
      </c>
      <c r="H36">
        <v>320</v>
      </c>
      <c r="I36">
        <v>70</v>
      </c>
      <c r="J36">
        <v>22400</v>
      </c>
      <c r="K36" t="s">
        <v>16</v>
      </c>
      <c r="L36" t="s">
        <v>105</v>
      </c>
    </row>
    <row r="37" spans="1:12" x14ac:dyDescent="0.25">
      <c r="A37">
        <v>10509</v>
      </c>
      <c r="B37">
        <v>45095</v>
      </c>
      <c r="C37" t="s">
        <v>106</v>
      </c>
      <c r="D37" t="s">
        <v>107</v>
      </c>
      <c r="E37" t="s">
        <v>14</v>
      </c>
      <c r="F37">
        <v>51</v>
      </c>
      <c r="G37" t="s">
        <v>15</v>
      </c>
      <c r="H37">
        <v>320</v>
      </c>
      <c r="I37">
        <v>70</v>
      </c>
      <c r="J37">
        <v>22400</v>
      </c>
      <c r="K37" t="s">
        <v>16</v>
      </c>
      <c r="L37" t="s">
        <v>25</v>
      </c>
    </row>
    <row r="38" spans="1:12" x14ac:dyDescent="0.25">
      <c r="A38">
        <v>10500</v>
      </c>
      <c r="B38">
        <v>45094</v>
      </c>
      <c r="C38" t="s">
        <v>108</v>
      </c>
      <c r="D38" t="s">
        <v>109</v>
      </c>
      <c r="E38" t="s">
        <v>34</v>
      </c>
      <c r="F38">
        <v>54</v>
      </c>
      <c r="G38" t="s">
        <v>43</v>
      </c>
      <c r="H38">
        <v>400</v>
      </c>
      <c r="I38">
        <v>67</v>
      </c>
      <c r="J38">
        <v>26800</v>
      </c>
      <c r="K38" t="s">
        <v>16</v>
      </c>
      <c r="L38" t="s">
        <v>25</v>
      </c>
    </row>
    <row r="39" spans="1:12" x14ac:dyDescent="0.25">
      <c r="A39">
        <v>10515</v>
      </c>
      <c r="B39">
        <v>45097</v>
      </c>
      <c r="C39" t="s">
        <v>110</v>
      </c>
      <c r="D39" t="s">
        <v>111</v>
      </c>
      <c r="E39" t="s">
        <v>14</v>
      </c>
      <c r="F39">
        <v>58</v>
      </c>
      <c r="G39" t="s">
        <v>97</v>
      </c>
      <c r="H39">
        <v>150</v>
      </c>
      <c r="I39">
        <v>63</v>
      </c>
      <c r="J39">
        <v>9450</v>
      </c>
      <c r="K39" t="s">
        <v>21</v>
      </c>
      <c r="L39" t="s">
        <v>105</v>
      </c>
    </row>
    <row r="40" spans="1:12" x14ac:dyDescent="0.25">
      <c r="A40">
        <v>10516</v>
      </c>
      <c r="B40">
        <v>45097</v>
      </c>
      <c r="C40" t="s">
        <v>112</v>
      </c>
      <c r="D40" t="s">
        <v>113</v>
      </c>
      <c r="E40" t="s">
        <v>14</v>
      </c>
      <c r="F40">
        <v>55</v>
      </c>
      <c r="G40" t="s">
        <v>97</v>
      </c>
      <c r="H40">
        <v>320</v>
      </c>
      <c r="I40">
        <v>63</v>
      </c>
      <c r="J40">
        <v>20160</v>
      </c>
      <c r="K40" t="s">
        <v>21</v>
      </c>
      <c r="L40" t="s">
        <v>105</v>
      </c>
    </row>
    <row r="41" spans="1:12" x14ac:dyDescent="0.25">
      <c r="A41">
        <v>10483</v>
      </c>
      <c r="B41">
        <v>45090</v>
      </c>
      <c r="C41" t="s">
        <v>114</v>
      </c>
      <c r="D41" t="s">
        <v>115</v>
      </c>
      <c r="E41" t="s">
        <v>14</v>
      </c>
      <c r="F41">
        <v>52</v>
      </c>
      <c r="G41" t="s">
        <v>97</v>
      </c>
      <c r="H41">
        <v>150</v>
      </c>
      <c r="I41">
        <v>63</v>
      </c>
      <c r="J41">
        <v>9450</v>
      </c>
      <c r="K41" t="s">
        <v>16</v>
      </c>
      <c r="L41" t="s">
        <v>116</v>
      </c>
    </row>
    <row r="42" spans="1:12" x14ac:dyDescent="0.25">
      <c r="A42">
        <v>10468</v>
      </c>
      <c r="B42">
        <v>45087</v>
      </c>
      <c r="C42" t="s">
        <v>117</v>
      </c>
      <c r="D42" t="s">
        <v>118</v>
      </c>
      <c r="E42" t="s">
        <v>34</v>
      </c>
      <c r="F42">
        <v>53</v>
      </c>
      <c r="G42" t="s">
        <v>15</v>
      </c>
      <c r="H42">
        <v>400</v>
      </c>
      <c r="I42">
        <v>60</v>
      </c>
      <c r="J42">
        <v>24000</v>
      </c>
      <c r="K42" t="s">
        <v>16</v>
      </c>
      <c r="L42" t="s">
        <v>47</v>
      </c>
    </row>
    <row r="43" spans="1:12" x14ac:dyDescent="0.25">
      <c r="A43">
        <v>10475</v>
      </c>
      <c r="B43">
        <v>45089</v>
      </c>
      <c r="C43" t="s">
        <v>109</v>
      </c>
      <c r="D43" t="s">
        <v>119</v>
      </c>
      <c r="E43" t="s">
        <v>34</v>
      </c>
      <c r="F43">
        <v>46</v>
      </c>
      <c r="G43" t="s">
        <v>15</v>
      </c>
      <c r="H43">
        <v>320</v>
      </c>
      <c r="I43">
        <v>60</v>
      </c>
      <c r="J43">
        <v>19200</v>
      </c>
      <c r="K43" t="s">
        <v>16</v>
      </c>
      <c r="L43" t="s">
        <v>25</v>
      </c>
    </row>
    <row r="44" spans="1:12" x14ac:dyDescent="0.25">
      <c r="A44">
        <v>10480</v>
      </c>
      <c r="B44">
        <v>45090</v>
      </c>
      <c r="C44" t="s">
        <v>120</v>
      </c>
      <c r="D44" t="s">
        <v>121</v>
      </c>
      <c r="E44" t="s">
        <v>34</v>
      </c>
      <c r="F44">
        <v>52</v>
      </c>
      <c r="G44" t="s">
        <v>43</v>
      </c>
      <c r="H44">
        <v>250</v>
      </c>
      <c r="I44">
        <v>60</v>
      </c>
      <c r="J44">
        <v>15000</v>
      </c>
      <c r="K44" t="s">
        <v>16</v>
      </c>
      <c r="L44" t="s">
        <v>47</v>
      </c>
    </row>
    <row r="45" spans="1:12" x14ac:dyDescent="0.25">
      <c r="A45">
        <v>10495</v>
      </c>
      <c r="B45">
        <v>45093</v>
      </c>
      <c r="C45" t="s">
        <v>122</v>
      </c>
      <c r="D45" t="s">
        <v>123</v>
      </c>
      <c r="E45" t="s">
        <v>34</v>
      </c>
      <c r="F45">
        <v>61</v>
      </c>
      <c r="G45" t="s">
        <v>50</v>
      </c>
      <c r="H45">
        <v>150</v>
      </c>
      <c r="I45">
        <v>60</v>
      </c>
      <c r="J45">
        <v>9000</v>
      </c>
      <c r="K45" t="s">
        <v>16</v>
      </c>
      <c r="L45" t="s">
        <v>25</v>
      </c>
    </row>
    <row r="46" spans="1:12" x14ac:dyDescent="0.25">
      <c r="A46">
        <v>10484</v>
      </c>
      <c r="B46">
        <v>45090</v>
      </c>
      <c r="C46" t="s">
        <v>124</v>
      </c>
      <c r="D46" t="s">
        <v>125</v>
      </c>
      <c r="E46" t="s">
        <v>14</v>
      </c>
      <c r="F46">
        <v>44</v>
      </c>
      <c r="G46" t="s">
        <v>97</v>
      </c>
      <c r="H46">
        <v>150</v>
      </c>
      <c r="I46">
        <v>60</v>
      </c>
      <c r="J46">
        <v>9000</v>
      </c>
      <c r="K46" t="s">
        <v>16</v>
      </c>
      <c r="L46" t="s">
        <v>116</v>
      </c>
    </row>
    <row r="47" spans="1:12" x14ac:dyDescent="0.25">
      <c r="A47">
        <v>10543</v>
      </c>
      <c r="B47">
        <v>45102</v>
      </c>
      <c r="C47" t="s">
        <v>126</v>
      </c>
      <c r="D47" t="s">
        <v>127</v>
      </c>
      <c r="E47" t="s">
        <v>14</v>
      </c>
      <c r="F47">
        <v>55</v>
      </c>
      <c r="G47" t="s">
        <v>35</v>
      </c>
      <c r="H47">
        <v>400</v>
      </c>
      <c r="I47">
        <v>59.8</v>
      </c>
      <c r="J47">
        <v>23920</v>
      </c>
      <c r="K47" t="s">
        <v>16</v>
      </c>
      <c r="L47" t="s">
        <v>128</v>
      </c>
    </row>
    <row r="48" spans="1:12" x14ac:dyDescent="0.25">
      <c r="A48">
        <v>10466</v>
      </c>
      <c r="B48">
        <v>45087</v>
      </c>
      <c r="C48" t="s">
        <v>129</v>
      </c>
      <c r="D48" t="s">
        <v>130</v>
      </c>
      <c r="E48" t="s">
        <v>34</v>
      </c>
      <c r="F48">
        <v>37</v>
      </c>
      <c r="G48" t="s">
        <v>15</v>
      </c>
      <c r="H48">
        <v>250</v>
      </c>
      <c r="I48">
        <v>50</v>
      </c>
      <c r="J48">
        <v>12500</v>
      </c>
      <c r="K48" t="s">
        <v>16</v>
      </c>
      <c r="L48" t="s">
        <v>47</v>
      </c>
    </row>
    <row r="49" spans="1:12" x14ac:dyDescent="0.25">
      <c r="A49">
        <v>10467</v>
      </c>
      <c r="B49">
        <v>45087</v>
      </c>
      <c r="C49" t="s">
        <v>131</v>
      </c>
      <c r="D49" t="s">
        <v>132</v>
      </c>
      <c r="E49" t="s">
        <v>34</v>
      </c>
      <c r="F49">
        <v>39</v>
      </c>
      <c r="G49" t="s">
        <v>15</v>
      </c>
      <c r="H49">
        <v>400</v>
      </c>
      <c r="I49">
        <v>50</v>
      </c>
      <c r="J49">
        <v>20000</v>
      </c>
      <c r="K49" t="s">
        <v>16</v>
      </c>
      <c r="L49" t="s">
        <v>47</v>
      </c>
    </row>
    <row r="50" spans="1:12" x14ac:dyDescent="0.25">
      <c r="A50">
        <v>10532</v>
      </c>
      <c r="B50">
        <v>45100</v>
      </c>
      <c r="C50" t="s">
        <v>133</v>
      </c>
      <c r="D50" t="s">
        <v>134</v>
      </c>
      <c r="E50" t="s">
        <v>14</v>
      </c>
      <c r="F50">
        <v>28</v>
      </c>
      <c r="G50" t="s">
        <v>20</v>
      </c>
      <c r="H50">
        <v>400</v>
      </c>
      <c r="I50">
        <v>45.6</v>
      </c>
      <c r="J50">
        <v>18240</v>
      </c>
      <c r="K50" t="s">
        <v>21</v>
      </c>
      <c r="L50" t="s">
        <v>105</v>
      </c>
    </row>
    <row r="51" spans="1:12" x14ac:dyDescent="0.25">
      <c r="A51">
        <v>10533</v>
      </c>
      <c r="B51">
        <v>45100</v>
      </c>
      <c r="C51" t="s">
        <v>135</v>
      </c>
      <c r="D51" t="s">
        <v>136</v>
      </c>
      <c r="E51" t="s">
        <v>14</v>
      </c>
      <c r="F51">
        <v>37</v>
      </c>
      <c r="G51" t="s">
        <v>20</v>
      </c>
      <c r="H51">
        <v>400</v>
      </c>
      <c r="I51">
        <v>45.6</v>
      </c>
      <c r="J51">
        <v>18240</v>
      </c>
      <c r="K51" t="s">
        <v>21</v>
      </c>
      <c r="L51" t="s">
        <v>105</v>
      </c>
    </row>
    <row r="52" spans="1:12" x14ac:dyDescent="0.25">
      <c r="A52">
        <v>10527</v>
      </c>
      <c r="B52">
        <v>45099</v>
      </c>
      <c r="C52" t="s">
        <v>137</v>
      </c>
      <c r="D52" t="s">
        <v>138</v>
      </c>
      <c r="E52" t="s">
        <v>14</v>
      </c>
      <c r="F52">
        <v>33</v>
      </c>
      <c r="G52" t="s">
        <v>20</v>
      </c>
      <c r="H52">
        <v>400</v>
      </c>
      <c r="I52">
        <v>45</v>
      </c>
      <c r="J52">
        <v>18000</v>
      </c>
      <c r="K52" t="s">
        <v>21</v>
      </c>
      <c r="L52" t="s">
        <v>100</v>
      </c>
    </row>
    <row r="53" spans="1:12" x14ac:dyDescent="0.25">
      <c r="A53">
        <v>10528</v>
      </c>
      <c r="B53">
        <v>45099</v>
      </c>
      <c r="C53" t="s">
        <v>139</v>
      </c>
      <c r="D53" t="s">
        <v>140</v>
      </c>
      <c r="E53" t="s">
        <v>14</v>
      </c>
      <c r="F53">
        <v>49</v>
      </c>
      <c r="G53" t="s">
        <v>20</v>
      </c>
      <c r="H53">
        <v>150</v>
      </c>
      <c r="I53">
        <v>45</v>
      </c>
      <c r="J53">
        <v>6750</v>
      </c>
      <c r="K53" t="s">
        <v>21</v>
      </c>
      <c r="L53" t="s">
        <v>100</v>
      </c>
    </row>
    <row r="54" spans="1:12" x14ac:dyDescent="0.25">
      <c r="A54">
        <v>10496</v>
      </c>
      <c r="B54">
        <v>45093</v>
      </c>
      <c r="C54" t="s">
        <v>141</v>
      </c>
      <c r="D54" t="s">
        <v>142</v>
      </c>
      <c r="E54" t="s">
        <v>34</v>
      </c>
      <c r="F54">
        <v>25</v>
      </c>
      <c r="G54" t="s">
        <v>50</v>
      </c>
      <c r="H54">
        <v>150</v>
      </c>
      <c r="I54">
        <v>44</v>
      </c>
      <c r="J54">
        <v>6600</v>
      </c>
      <c r="K54" t="s">
        <v>16</v>
      </c>
      <c r="L54" t="s">
        <v>25</v>
      </c>
    </row>
    <row r="55" spans="1:12" x14ac:dyDescent="0.25">
      <c r="A55">
        <v>10498</v>
      </c>
      <c r="B55">
        <v>45093</v>
      </c>
      <c r="C55" t="s">
        <v>143</v>
      </c>
      <c r="D55" t="s">
        <v>144</v>
      </c>
      <c r="E55" t="s">
        <v>34</v>
      </c>
      <c r="F55">
        <v>36</v>
      </c>
      <c r="G55" t="s">
        <v>50</v>
      </c>
      <c r="H55">
        <v>150</v>
      </c>
      <c r="I55">
        <v>44</v>
      </c>
      <c r="J55">
        <v>6600</v>
      </c>
      <c r="K55" t="s">
        <v>16</v>
      </c>
      <c r="L55" t="s">
        <v>25</v>
      </c>
    </row>
    <row r="56" spans="1:12" x14ac:dyDescent="0.25">
      <c r="A56">
        <v>10512</v>
      </c>
      <c r="B56">
        <v>45096</v>
      </c>
      <c r="C56" t="s">
        <v>145</v>
      </c>
      <c r="D56" t="s">
        <v>146</v>
      </c>
      <c r="E56" t="s">
        <v>14</v>
      </c>
      <c r="F56">
        <v>37</v>
      </c>
      <c r="G56" t="s">
        <v>97</v>
      </c>
      <c r="H56">
        <v>320</v>
      </c>
      <c r="I56">
        <v>43</v>
      </c>
      <c r="J56">
        <v>13760</v>
      </c>
      <c r="K56" t="s">
        <v>16</v>
      </c>
      <c r="L56" t="s">
        <v>105</v>
      </c>
    </row>
    <row r="57" spans="1:12" x14ac:dyDescent="0.25">
      <c r="A57">
        <v>10513</v>
      </c>
      <c r="B57">
        <v>45096</v>
      </c>
      <c r="C57" t="s">
        <v>147</v>
      </c>
      <c r="D57" t="s">
        <v>148</v>
      </c>
      <c r="E57" t="s">
        <v>14</v>
      </c>
      <c r="F57">
        <v>51</v>
      </c>
      <c r="G57" t="s">
        <v>97</v>
      </c>
      <c r="H57">
        <v>250</v>
      </c>
      <c r="I57">
        <v>42</v>
      </c>
      <c r="J57">
        <v>10500</v>
      </c>
      <c r="K57" t="s">
        <v>21</v>
      </c>
      <c r="L57" t="s">
        <v>105</v>
      </c>
    </row>
    <row r="58" spans="1:12" x14ac:dyDescent="0.25">
      <c r="A58">
        <v>10474</v>
      </c>
      <c r="B58">
        <v>45088</v>
      </c>
      <c r="C58" t="s">
        <v>149</v>
      </c>
      <c r="D58" t="s">
        <v>150</v>
      </c>
      <c r="E58" t="s">
        <v>34</v>
      </c>
      <c r="F58">
        <v>21</v>
      </c>
      <c r="G58" t="s">
        <v>50</v>
      </c>
      <c r="H58">
        <v>150</v>
      </c>
      <c r="I58">
        <v>40</v>
      </c>
      <c r="J58">
        <v>6000</v>
      </c>
      <c r="K58" t="s">
        <v>16</v>
      </c>
      <c r="L58" t="s">
        <v>47</v>
      </c>
    </row>
    <row r="59" spans="1:12" x14ac:dyDescent="0.25">
      <c r="A59">
        <v>10479</v>
      </c>
      <c r="B59">
        <v>45089</v>
      </c>
      <c r="C59" t="s">
        <v>151</v>
      </c>
      <c r="D59" t="s">
        <v>152</v>
      </c>
      <c r="E59" t="s">
        <v>34</v>
      </c>
      <c r="F59">
        <v>37</v>
      </c>
      <c r="G59" t="s">
        <v>39</v>
      </c>
      <c r="H59">
        <v>250</v>
      </c>
      <c r="I59">
        <v>40</v>
      </c>
      <c r="J59">
        <v>10000</v>
      </c>
      <c r="K59" t="s">
        <v>16</v>
      </c>
      <c r="L59" t="s">
        <v>47</v>
      </c>
    </row>
    <row r="60" spans="1:12" x14ac:dyDescent="0.25">
      <c r="A60">
        <v>10488</v>
      </c>
      <c r="B60">
        <v>45091</v>
      </c>
      <c r="C60" t="s">
        <v>153</v>
      </c>
      <c r="D60" t="s">
        <v>154</v>
      </c>
      <c r="E60" t="s">
        <v>34</v>
      </c>
      <c r="F60">
        <v>24</v>
      </c>
      <c r="G60" t="s">
        <v>50</v>
      </c>
      <c r="H60">
        <v>150</v>
      </c>
      <c r="I60">
        <v>40</v>
      </c>
      <c r="J60">
        <v>6000</v>
      </c>
      <c r="K60" t="s">
        <v>16</v>
      </c>
      <c r="L60" t="s">
        <v>105</v>
      </c>
    </row>
    <row r="61" spans="1:12" x14ac:dyDescent="0.25">
      <c r="A61">
        <v>10526</v>
      </c>
      <c r="B61">
        <v>45099</v>
      </c>
      <c r="C61" t="s">
        <v>155</v>
      </c>
      <c r="D61" t="s">
        <v>156</v>
      </c>
      <c r="E61" t="s">
        <v>14</v>
      </c>
      <c r="F61">
        <v>24</v>
      </c>
      <c r="G61" t="s">
        <v>20</v>
      </c>
      <c r="H61">
        <v>400</v>
      </c>
      <c r="I61">
        <v>39.799999999999997</v>
      </c>
      <c r="J61">
        <v>15920</v>
      </c>
      <c r="K61" t="s">
        <v>21</v>
      </c>
      <c r="L61" t="s">
        <v>100</v>
      </c>
    </row>
    <row r="62" spans="1:12" x14ac:dyDescent="0.25">
      <c r="A62">
        <v>10548</v>
      </c>
      <c r="B62">
        <v>45103</v>
      </c>
      <c r="C62" t="s">
        <v>157</v>
      </c>
      <c r="D62" t="s">
        <v>158</v>
      </c>
      <c r="E62" t="s">
        <v>34</v>
      </c>
      <c r="F62">
        <v>21</v>
      </c>
      <c r="G62" t="s">
        <v>35</v>
      </c>
      <c r="H62">
        <v>150</v>
      </c>
      <c r="I62">
        <v>39.799999999999997</v>
      </c>
      <c r="J62">
        <v>5970</v>
      </c>
      <c r="K62" t="s">
        <v>16</v>
      </c>
      <c r="L62" t="s">
        <v>128</v>
      </c>
    </row>
    <row r="63" spans="1:12" x14ac:dyDescent="0.25">
      <c r="A63">
        <v>10508</v>
      </c>
      <c r="B63">
        <v>45095</v>
      </c>
      <c r="C63" t="s">
        <v>159</v>
      </c>
      <c r="D63" t="s">
        <v>160</v>
      </c>
      <c r="E63" t="s">
        <v>14</v>
      </c>
      <c r="F63">
        <v>39</v>
      </c>
      <c r="G63" t="s">
        <v>15</v>
      </c>
      <c r="H63">
        <v>150</v>
      </c>
      <c r="I63">
        <v>39</v>
      </c>
      <c r="J63">
        <v>5850</v>
      </c>
      <c r="K63" t="s">
        <v>16</v>
      </c>
      <c r="L63" t="s">
        <v>25</v>
      </c>
    </row>
    <row r="64" spans="1:12" x14ac:dyDescent="0.25">
      <c r="A64">
        <v>10485</v>
      </c>
      <c r="B64">
        <v>45091</v>
      </c>
      <c r="C64" t="s">
        <v>161</v>
      </c>
      <c r="D64" t="s">
        <v>162</v>
      </c>
      <c r="E64" t="s">
        <v>34</v>
      </c>
      <c r="F64">
        <v>35</v>
      </c>
      <c r="G64" t="s">
        <v>50</v>
      </c>
      <c r="H64">
        <v>400</v>
      </c>
      <c r="I64">
        <v>38</v>
      </c>
      <c r="J64">
        <v>15200</v>
      </c>
      <c r="K64" t="s">
        <v>16</v>
      </c>
      <c r="L64" t="s">
        <v>51</v>
      </c>
    </row>
    <row r="65" spans="1:12" x14ac:dyDescent="0.25">
      <c r="A65">
        <v>10505</v>
      </c>
      <c r="B65">
        <v>45095</v>
      </c>
      <c r="C65" t="s">
        <v>163</v>
      </c>
      <c r="D65" t="s">
        <v>134</v>
      </c>
      <c r="E65" t="s">
        <v>14</v>
      </c>
      <c r="F65">
        <v>35</v>
      </c>
      <c r="G65" t="s">
        <v>15</v>
      </c>
      <c r="H65">
        <v>250</v>
      </c>
      <c r="I65">
        <v>38</v>
      </c>
      <c r="J65">
        <v>9500</v>
      </c>
      <c r="K65" t="s">
        <v>16</v>
      </c>
      <c r="L65" t="s">
        <v>25</v>
      </c>
    </row>
    <row r="66" spans="1:12" x14ac:dyDescent="0.25">
      <c r="A66">
        <v>10524</v>
      </c>
      <c r="B66">
        <v>45098</v>
      </c>
      <c r="C66" t="s">
        <v>164</v>
      </c>
      <c r="D66" t="s">
        <v>165</v>
      </c>
      <c r="E66" t="s">
        <v>14</v>
      </c>
      <c r="F66">
        <v>46</v>
      </c>
      <c r="G66" t="s">
        <v>39</v>
      </c>
      <c r="H66">
        <v>150</v>
      </c>
      <c r="I66">
        <v>38</v>
      </c>
      <c r="J66">
        <v>5700</v>
      </c>
      <c r="K66" t="s">
        <v>21</v>
      </c>
      <c r="L66" t="s">
        <v>100</v>
      </c>
    </row>
    <row r="67" spans="1:12" x14ac:dyDescent="0.25">
      <c r="A67">
        <v>10459</v>
      </c>
      <c r="B67">
        <v>45085</v>
      </c>
      <c r="C67" t="s">
        <v>166</v>
      </c>
      <c r="D67" t="s">
        <v>167</v>
      </c>
      <c r="E67" t="s">
        <v>14</v>
      </c>
      <c r="F67">
        <v>31</v>
      </c>
      <c r="G67" t="s">
        <v>43</v>
      </c>
      <c r="H67">
        <v>150</v>
      </c>
      <c r="I67">
        <v>38</v>
      </c>
      <c r="J67">
        <v>5700</v>
      </c>
      <c r="K67" t="s">
        <v>16</v>
      </c>
      <c r="L67" t="s">
        <v>81</v>
      </c>
    </row>
    <row r="68" spans="1:12" x14ac:dyDescent="0.25">
      <c r="A68">
        <v>10494</v>
      </c>
      <c r="B68">
        <v>45092</v>
      </c>
      <c r="C68" t="s">
        <v>168</v>
      </c>
      <c r="D68" t="s">
        <v>169</v>
      </c>
      <c r="E68" t="s">
        <v>34</v>
      </c>
      <c r="F68">
        <v>23</v>
      </c>
      <c r="G68" t="s">
        <v>50</v>
      </c>
      <c r="H68">
        <v>320</v>
      </c>
      <c r="I68">
        <v>38</v>
      </c>
      <c r="J68">
        <v>12160</v>
      </c>
      <c r="K68" t="s">
        <v>16</v>
      </c>
      <c r="L68" t="s">
        <v>25</v>
      </c>
    </row>
    <row r="69" spans="1:12" x14ac:dyDescent="0.25">
      <c r="A69">
        <v>10504</v>
      </c>
      <c r="B69">
        <v>45094</v>
      </c>
      <c r="C69" t="s">
        <v>170</v>
      </c>
      <c r="D69" t="s">
        <v>171</v>
      </c>
      <c r="E69" t="s">
        <v>34</v>
      </c>
      <c r="F69">
        <v>23</v>
      </c>
      <c r="G69" t="s">
        <v>15</v>
      </c>
      <c r="H69">
        <v>320</v>
      </c>
      <c r="I69">
        <v>38</v>
      </c>
      <c r="J69">
        <v>12160</v>
      </c>
      <c r="K69" t="s">
        <v>16</v>
      </c>
      <c r="L69" t="s">
        <v>25</v>
      </c>
    </row>
    <row r="70" spans="1:12" x14ac:dyDescent="0.25">
      <c r="A70">
        <v>10514</v>
      </c>
      <c r="B70">
        <v>45096</v>
      </c>
      <c r="C70" t="s">
        <v>172</v>
      </c>
      <c r="D70" t="s">
        <v>173</v>
      </c>
      <c r="E70" t="s">
        <v>14</v>
      </c>
      <c r="F70">
        <v>21</v>
      </c>
      <c r="G70" t="s">
        <v>97</v>
      </c>
      <c r="H70">
        <v>150</v>
      </c>
      <c r="I70">
        <v>38</v>
      </c>
      <c r="J70">
        <v>5700</v>
      </c>
      <c r="K70" t="s">
        <v>21</v>
      </c>
      <c r="L70" t="s">
        <v>105</v>
      </c>
    </row>
    <row r="71" spans="1:12" x14ac:dyDescent="0.25">
      <c r="A71">
        <v>10539</v>
      </c>
      <c r="B71">
        <v>45101</v>
      </c>
      <c r="C71" t="s">
        <v>174</v>
      </c>
      <c r="D71" t="s">
        <v>175</v>
      </c>
      <c r="E71" t="s">
        <v>14</v>
      </c>
      <c r="F71">
        <v>55</v>
      </c>
      <c r="G71" t="s">
        <v>35</v>
      </c>
      <c r="H71">
        <v>320</v>
      </c>
      <c r="I71">
        <v>38</v>
      </c>
      <c r="J71">
        <v>12160</v>
      </c>
      <c r="K71" t="s">
        <v>16</v>
      </c>
      <c r="L71" t="s">
        <v>25</v>
      </c>
    </row>
    <row r="72" spans="1:12" x14ac:dyDescent="0.25">
      <c r="A72">
        <v>10544</v>
      </c>
      <c r="B72">
        <v>45102</v>
      </c>
      <c r="C72" t="s">
        <v>176</v>
      </c>
      <c r="D72" t="s">
        <v>177</v>
      </c>
      <c r="E72" t="s">
        <v>14</v>
      </c>
      <c r="F72">
        <v>43</v>
      </c>
      <c r="G72" t="s">
        <v>20</v>
      </c>
      <c r="H72">
        <v>150</v>
      </c>
      <c r="I72">
        <v>38</v>
      </c>
      <c r="J72">
        <v>5700</v>
      </c>
      <c r="K72" t="s">
        <v>16</v>
      </c>
      <c r="L72" t="s">
        <v>128</v>
      </c>
    </row>
    <row r="73" spans="1:12" x14ac:dyDescent="0.25">
      <c r="A73">
        <v>10549</v>
      </c>
      <c r="B73">
        <v>45103</v>
      </c>
      <c r="C73" t="s">
        <v>178</v>
      </c>
      <c r="D73" t="s">
        <v>179</v>
      </c>
      <c r="E73" t="s">
        <v>34</v>
      </c>
      <c r="F73">
        <v>52</v>
      </c>
      <c r="G73" t="s">
        <v>50</v>
      </c>
      <c r="H73">
        <v>400</v>
      </c>
      <c r="I73">
        <v>38</v>
      </c>
      <c r="J73">
        <v>15200</v>
      </c>
      <c r="K73" t="s">
        <v>16</v>
      </c>
      <c r="L73" t="s">
        <v>128</v>
      </c>
    </row>
    <row r="74" spans="1:12" x14ac:dyDescent="0.25">
      <c r="A74">
        <v>10472</v>
      </c>
      <c r="B74">
        <v>45088</v>
      </c>
      <c r="C74" t="s">
        <v>180</v>
      </c>
      <c r="D74" t="s">
        <v>181</v>
      </c>
      <c r="E74" t="s">
        <v>34</v>
      </c>
      <c r="F74">
        <v>38</v>
      </c>
      <c r="G74" t="s">
        <v>50</v>
      </c>
      <c r="H74">
        <v>320</v>
      </c>
      <c r="I74">
        <v>35</v>
      </c>
      <c r="J74">
        <v>11200</v>
      </c>
      <c r="K74" t="s">
        <v>16</v>
      </c>
      <c r="L74" t="s">
        <v>25</v>
      </c>
    </row>
    <row r="75" spans="1:12" x14ac:dyDescent="0.25">
      <c r="A75">
        <v>10499</v>
      </c>
      <c r="B75">
        <v>45093</v>
      </c>
      <c r="C75" t="s">
        <v>182</v>
      </c>
      <c r="D75" t="s">
        <v>74</v>
      </c>
      <c r="E75" t="s">
        <v>34</v>
      </c>
      <c r="F75">
        <v>39</v>
      </c>
      <c r="G75" t="s">
        <v>50</v>
      </c>
      <c r="H75">
        <v>150</v>
      </c>
      <c r="I75">
        <v>33</v>
      </c>
      <c r="J75">
        <v>4950</v>
      </c>
      <c r="K75" t="s">
        <v>16</v>
      </c>
      <c r="L75" t="s">
        <v>25</v>
      </c>
    </row>
    <row r="76" spans="1:12" x14ac:dyDescent="0.25">
      <c r="A76">
        <v>10455</v>
      </c>
      <c r="B76">
        <v>45085</v>
      </c>
      <c r="C76" t="s">
        <v>183</v>
      </c>
      <c r="D76" t="s">
        <v>184</v>
      </c>
      <c r="E76" t="s">
        <v>14</v>
      </c>
      <c r="F76">
        <v>31</v>
      </c>
      <c r="G76" t="s">
        <v>35</v>
      </c>
      <c r="H76">
        <v>400</v>
      </c>
      <c r="I76">
        <v>28</v>
      </c>
      <c r="J76">
        <v>11200</v>
      </c>
      <c r="K76" t="s">
        <v>16</v>
      </c>
      <c r="L76" t="s">
        <v>185</v>
      </c>
    </row>
    <row r="77" spans="1:12" x14ac:dyDescent="0.25">
      <c r="A77">
        <v>10522</v>
      </c>
      <c r="B77">
        <v>45098</v>
      </c>
      <c r="C77" t="s">
        <v>186</v>
      </c>
      <c r="D77" t="s">
        <v>187</v>
      </c>
      <c r="E77" t="s">
        <v>14</v>
      </c>
      <c r="F77">
        <v>26</v>
      </c>
      <c r="G77" t="s">
        <v>39</v>
      </c>
      <c r="H77">
        <v>320</v>
      </c>
      <c r="I77">
        <v>27</v>
      </c>
      <c r="J77">
        <v>8640</v>
      </c>
      <c r="K77" t="s">
        <v>21</v>
      </c>
      <c r="L77" t="s">
        <v>100</v>
      </c>
    </row>
    <row r="78" spans="1:12" x14ac:dyDescent="0.25">
      <c r="A78">
        <v>10452</v>
      </c>
      <c r="B78">
        <v>45084</v>
      </c>
      <c r="C78" t="s">
        <v>188</v>
      </c>
      <c r="D78" t="s">
        <v>189</v>
      </c>
      <c r="E78" t="s">
        <v>34</v>
      </c>
      <c r="F78">
        <v>23</v>
      </c>
      <c r="G78" t="s">
        <v>35</v>
      </c>
      <c r="H78">
        <v>150</v>
      </c>
      <c r="I78">
        <v>25</v>
      </c>
      <c r="J78">
        <v>3750</v>
      </c>
      <c r="K78" t="s">
        <v>44</v>
      </c>
      <c r="L78" t="s">
        <v>190</v>
      </c>
    </row>
    <row r="79" spans="1:12" x14ac:dyDescent="0.25">
      <c r="A79">
        <v>10457</v>
      </c>
      <c r="B79">
        <v>45085</v>
      </c>
      <c r="C79" t="s">
        <v>191</v>
      </c>
      <c r="D79" t="s">
        <v>192</v>
      </c>
      <c r="E79" t="s">
        <v>34</v>
      </c>
      <c r="F79">
        <v>36</v>
      </c>
      <c r="G79" t="s">
        <v>50</v>
      </c>
      <c r="H79">
        <v>250</v>
      </c>
      <c r="I79">
        <v>25</v>
      </c>
      <c r="J79">
        <v>6250</v>
      </c>
      <c r="K79" t="s">
        <v>16</v>
      </c>
      <c r="L79" t="s">
        <v>66</v>
      </c>
    </row>
    <row r="80" spans="1:12" x14ac:dyDescent="0.25">
      <c r="A80">
        <v>10460</v>
      </c>
      <c r="B80">
        <v>45086</v>
      </c>
      <c r="C80" t="s">
        <v>193</v>
      </c>
      <c r="D80" t="s">
        <v>194</v>
      </c>
      <c r="E80" t="s">
        <v>14</v>
      </c>
      <c r="F80">
        <v>20</v>
      </c>
      <c r="G80" t="s">
        <v>39</v>
      </c>
      <c r="H80">
        <v>320</v>
      </c>
      <c r="I80">
        <v>25</v>
      </c>
      <c r="J80">
        <v>8000</v>
      </c>
      <c r="K80" t="s">
        <v>16</v>
      </c>
      <c r="L80" t="s">
        <v>66</v>
      </c>
    </row>
    <row r="81" spans="1:12" x14ac:dyDescent="0.25">
      <c r="A81">
        <v>10462</v>
      </c>
      <c r="B81">
        <v>45086</v>
      </c>
      <c r="C81" t="s">
        <v>48</v>
      </c>
      <c r="D81" t="s">
        <v>90</v>
      </c>
      <c r="E81" t="s">
        <v>34</v>
      </c>
      <c r="F81">
        <v>28</v>
      </c>
      <c r="G81" t="s">
        <v>43</v>
      </c>
      <c r="H81">
        <v>400</v>
      </c>
      <c r="I81">
        <v>25</v>
      </c>
      <c r="J81">
        <v>10000</v>
      </c>
      <c r="K81" t="s">
        <v>16</v>
      </c>
      <c r="L81" t="s">
        <v>66</v>
      </c>
    </row>
    <row r="82" spans="1:12" x14ac:dyDescent="0.25">
      <c r="A82">
        <v>10464</v>
      </c>
      <c r="B82">
        <v>45086</v>
      </c>
      <c r="C82" t="s">
        <v>195</v>
      </c>
      <c r="D82" t="s">
        <v>196</v>
      </c>
      <c r="E82" t="s">
        <v>34</v>
      </c>
      <c r="F82">
        <v>32</v>
      </c>
      <c r="G82" t="s">
        <v>43</v>
      </c>
      <c r="H82">
        <v>320</v>
      </c>
      <c r="I82">
        <v>25</v>
      </c>
      <c r="J82">
        <v>8000</v>
      </c>
      <c r="K82" t="s">
        <v>16</v>
      </c>
      <c r="L82" t="s">
        <v>100</v>
      </c>
    </row>
    <row r="83" spans="1:12" x14ac:dyDescent="0.25">
      <c r="A83">
        <v>10454</v>
      </c>
      <c r="B83">
        <v>45084</v>
      </c>
      <c r="C83" t="s">
        <v>197</v>
      </c>
      <c r="D83" t="s">
        <v>198</v>
      </c>
      <c r="E83" t="s">
        <v>14</v>
      </c>
      <c r="F83">
        <v>30</v>
      </c>
      <c r="G83" t="s">
        <v>35</v>
      </c>
      <c r="H83">
        <v>250</v>
      </c>
      <c r="I83">
        <v>25</v>
      </c>
      <c r="J83">
        <v>6250</v>
      </c>
      <c r="K83" t="s">
        <v>44</v>
      </c>
      <c r="L83" t="s">
        <v>105</v>
      </c>
    </row>
    <row r="84" spans="1:12" x14ac:dyDescent="0.25">
      <c r="A84">
        <v>10471</v>
      </c>
      <c r="B84">
        <v>45088</v>
      </c>
      <c r="C84" t="s">
        <v>199</v>
      </c>
      <c r="D84" t="s">
        <v>200</v>
      </c>
      <c r="E84" t="s">
        <v>14</v>
      </c>
      <c r="F84">
        <v>23</v>
      </c>
      <c r="G84" t="s">
        <v>15</v>
      </c>
      <c r="H84">
        <v>150</v>
      </c>
      <c r="I84">
        <v>25</v>
      </c>
      <c r="J84">
        <v>3750</v>
      </c>
      <c r="K84" t="s">
        <v>16</v>
      </c>
      <c r="L84" t="s">
        <v>47</v>
      </c>
    </row>
    <row r="85" spans="1:12" x14ac:dyDescent="0.25">
      <c r="A85">
        <v>10482</v>
      </c>
      <c r="B85">
        <v>45090</v>
      </c>
      <c r="C85" t="s">
        <v>201</v>
      </c>
      <c r="D85" t="s">
        <v>202</v>
      </c>
      <c r="E85" t="s">
        <v>34</v>
      </c>
      <c r="F85">
        <v>24</v>
      </c>
      <c r="G85" t="s">
        <v>39</v>
      </c>
      <c r="H85">
        <v>250</v>
      </c>
      <c r="I85">
        <v>25</v>
      </c>
      <c r="J85">
        <v>6250</v>
      </c>
      <c r="K85" t="s">
        <v>16</v>
      </c>
      <c r="L85" t="s">
        <v>105</v>
      </c>
    </row>
    <row r="86" spans="1:12" x14ac:dyDescent="0.25">
      <c r="A86">
        <v>10483</v>
      </c>
      <c r="B86">
        <v>45090</v>
      </c>
      <c r="C86" t="s">
        <v>203</v>
      </c>
      <c r="D86" t="s">
        <v>204</v>
      </c>
      <c r="E86" t="s">
        <v>34</v>
      </c>
      <c r="F86">
        <v>20</v>
      </c>
      <c r="G86" t="s">
        <v>43</v>
      </c>
      <c r="H86">
        <v>320</v>
      </c>
      <c r="I86">
        <v>25</v>
      </c>
      <c r="J86">
        <v>8000</v>
      </c>
      <c r="K86" t="s">
        <v>16</v>
      </c>
      <c r="L86" t="s">
        <v>51</v>
      </c>
    </row>
    <row r="87" spans="1:12" x14ac:dyDescent="0.25">
      <c r="A87">
        <v>10492</v>
      </c>
      <c r="B87">
        <v>45092</v>
      </c>
      <c r="C87" t="s">
        <v>205</v>
      </c>
      <c r="D87" t="s">
        <v>206</v>
      </c>
      <c r="E87" t="s">
        <v>34</v>
      </c>
      <c r="F87">
        <v>38</v>
      </c>
      <c r="G87" t="s">
        <v>207</v>
      </c>
      <c r="H87">
        <v>150</v>
      </c>
      <c r="I87">
        <v>25</v>
      </c>
      <c r="J87">
        <v>3750</v>
      </c>
      <c r="K87" t="s">
        <v>16</v>
      </c>
      <c r="L87" t="s">
        <v>25</v>
      </c>
    </row>
    <row r="88" spans="1:12" x14ac:dyDescent="0.25">
      <c r="A88">
        <v>10493</v>
      </c>
      <c r="B88">
        <v>45092</v>
      </c>
      <c r="C88" t="s">
        <v>208</v>
      </c>
      <c r="D88" t="s">
        <v>209</v>
      </c>
      <c r="E88" t="s">
        <v>34</v>
      </c>
      <c r="F88">
        <v>36</v>
      </c>
      <c r="G88" t="s">
        <v>50</v>
      </c>
      <c r="H88">
        <v>150</v>
      </c>
      <c r="I88">
        <v>25</v>
      </c>
      <c r="J88">
        <v>3750</v>
      </c>
      <c r="K88" t="s">
        <v>16</v>
      </c>
      <c r="L88" t="s">
        <v>25</v>
      </c>
    </row>
    <row r="89" spans="1:12" x14ac:dyDescent="0.25">
      <c r="A89">
        <v>10497</v>
      </c>
      <c r="B89">
        <v>45093</v>
      </c>
      <c r="C89" t="s">
        <v>210</v>
      </c>
      <c r="D89" t="s">
        <v>211</v>
      </c>
      <c r="E89" t="s">
        <v>34</v>
      </c>
      <c r="F89">
        <v>31</v>
      </c>
      <c r="G89" t="s">
        <v>50</v>
      </c>
      <c r="H89">
        <v>320</v>
      </c>
      <c r="I89">
        <v>25</v>
      </c>
      <c r="J89">
        <v>8000</v>
      </c>
      <c r="K89" t="s">
        <v>16</v>
      </c>
      <c r="L89" t="s">
        <v>25</v>
      </c>
    </row>
    <row r="90" spans="1:12" x14ac:dyDescent="0.25">
      <c r="A90">
        <v>10503</v>
      </c>
      <c r="B90">
        <v>45094</v>
      </c>
      <c r="C90" t="s">
        <v>212</v>
      </c>
      <c r="D90" t="s">
        <v>38</v>
      </c>
      <c r="E90" t="s">
        <v>34</v>
      </c>
      <c r="F90">
        <v>33</v>
      </c>
      <c r="G90" t="s">
        <v>15</v>
      </c>
      <c r="H90">
        <v>320</v>
      </c>
      <c r="I90">
        <v>25</v>
      </c>
      <c r="J90">
        <v>8000</v>
      </c>
      <c r="K90" t="s">
        <v>16</v>
      </c>
      <c r="L90" t="s">
        <v>25</v>
      </c>
    </row>
    <row r="91" spans="1:12" x14ac:dyDescent="0.25">
      <c r="A91">
        <v>10511</v>
      </c>
      <c r="B91">
        <v>45096</v>
      </c>
      <c r="C91" t="s">
        <v>213</v>
      </c>
      <c r="D91" t="s">
        <v>214</v>
      </c>
      <c r="E91" t="s">
        <v>14</v>
      </c>
      <c r="F91">
        <v>22</v>
      </c>
      <c r="G91" t="s">
        <v>97</v>
      </c>
      <c r="H91">
        <v>150</v>
      </c>
      <c r="I91">
        <v>25</v>
      </c>
      <c r="J91">
        <v>3750</v>
      </c>
      <c r="K91" t="s">
        <v>16</v>
      </c>
      <c r="L91" t="s">
        <v>105</v>
      </c>
    </row>
    <row r="92" spans="1:12" x14ac:dyDescent="0.25">
      <c r="A92">
        <v>10521</v>
      </c>
      <c r="B92">
        <v>45098</v>
      </c>
      <c r="C92" t="s">
        <v>215</v>
      </c>
      <c r="D92" t="s">
        <v>150</v>
      </c>
      <c r="E92" t="s">
        <v>14</v>
      </c>
      <c r="F92">
        <v>26</v>
      </c>
      <c r="G92" t="s">
        <v>39</v>
      </c>
      <c r="H92">
        <v>400</v>
      </c>
      <c r="I92">
        <v>25</v>
      </c>
      <c r="J92">
        <v>10000</v>
      </c>
      <c r="K92" t="s">
        <v>21</v>
      </c>
      <c r="L92" t="s">
        <v>100</v>
      </c>
    </row>
    <row r="93" spans="1:12" x14ac:dyDescent="0.25">
      <c r="A93">
        <v>10530</v>
      </c>
      <c r="B93">
        <v>45100</v>
      </c>
      <c r="C93" t="s">
        <v>216</v>
      </c>
      <c r="D93" t="s">
        <v>217</v>
      </c>
      <c r="E93" t="s">
        <v>14</v>
      </c>
      <c r="F93">
        <v>26</v>
      </c>
      <c r="G93" t="s">
        <v>20</v>
      </c>
      <c r="H93">
        <v>320</v>
      </c>
      <c r="I93">
        <v>23.56</v>
      </c>
      <c r="J93">
        <v>7539.2</v>
      </c>
      <c r="K93" t="s">
        <v>21</v>
      </c>
      <c r="L93" t="s">
        <v>100</v>
      </c>
    </row>
    <row r="94" spans="1:12" x14ac:dyDescent="0.25">
      <c r="A94">
        <v>10540</v>
      </c>
      <c r="B94">
        <v>45102</v>
      </c>
      <c r="C94" t="s">
        <v>218</v>
      </c>
      <c r="D94" t="s">
        <v>219</v>
      </c>
      <c r="E94" t="s">
        <v>14</v>
      </c>
      <c r="F94">
        <v>62</v>
      </c>
      <c r="G94" t="s">
        <v>20</v>
      </c>
      <c r="H94">
        <v>250</v>
      </c>
      <c r="I94">
        <v>23.56</v>
      </c>
      <c r="J94">
        <v>5890</v>
      </c>
      <c r="K94" t="s">
        <v>16</v>
      </c>
      <c r="L94" t="s">
        <v>25</v>
      </c>
    </row>
    <row r="95" spans="1:12" x14ac:dyDescent="0.25">
      <c r="A95">
        <v>10520</v>
      </c>
      <c r="B95">
        <v>45098</v>
      </c>
      <c r="C95" t="s">
        <v>220</v>
      </c>
      <c r="D95" t="s">
        <v>221</v>
      </c>
      <c r="E95" t="s">
        <v>14</v>
      </c>
      <c r="F95">
        <v>26</v>
      </c>
      <c r="G95" t="s">
        <v>39</v>
      </c>
      <c r="H95">
        <v>400</v>
      </c>
      <c r="I95">
        <v>23</v>
      </c>
      <c r="J95">
        <v>9200</v>
      </c>
      <c r="K95" t="s">
        <v>21</v>
      </c>
      <c r="L95" t="s">
        <v>100</v>
      </c>
    </row>
    <row r="96" spans="1:12" x14ac:dyDescent="0.25">
      <c r="A96">
        <v>10545</v>
      </c>
      <c r="B96">
        <v>45103</v>
      </c>
      <c r="C96" t="s">
        <v>222</v>
      </c>
      <c r="D96" t="s">
        <v>223</v>
      </c>
      <c r="E96" t="s">
        <v>14</v>
      </c>
      <c r="F96">
        <v>20</v>
      </c>
      <c r="G96" t="s">
        <v>39</v>
      </c>
      <c r="H96">
        <v>400</v>
      </c>
      <c r="I96">
        <v>22.04</v>
      </c>
      <c r="J96">
        <v>8816</v>
      </c>
      <c r="K96" t="s">
        <v>16</v>
      </c>
      <c r="L96" t="s">
        <v>128</v>
      </c>
    </row>
    <row r="97" spans="1:12" x14ac:dyDescent="0.25">
      <c r="A97">
        <v>10489</v>
      </c>
      <c r="B97">
        <v>45091</v>
      </c>
      <c r="C97" t="s">
        <v>224</v>
      </c>
      <c r="D97" t="s">
        <v>225</v>
      </c>
      <c r="E97" t="s">
        <v>34</v>
      </c>
      <c r="F97">
        <v>36</v>
      </c>
      <c r="G97" t="s">
        <v>43</v>
      </c>
      <c r="H97">
        <v>320</v>
      </c>
      <c r="I97">
        <v>20</v>
      </c>
      <c r="J97">
        <v>6400</v>
      </c>
      <c r="K97" t="s">
        <v>16</v>
      </c>
      <c r="L97" t="s">
        <v>25</v>
      </c>
    </row>
    <row r="98" spans="1:12" x14ac:dyDescent="0.25">
      <c r="A98">
        <v>10454</v>
      </c>
      <c r="B98">
        <v>45084</v>
      </c>
      <c r="C98" t="s">
        <v>197</v>
      </c>
      <c r="D98" t="s">
        <v>198</v>
      </c>
      <c r="E98" t="s">
        <v>14</v>
      </c>
      <c r="F98">
        <v>30</v>
      </c>
      <c r="G98" t="s">
        <v>35</v>
      </c>
      <c r="H98">
        <v>150</v>
      </c>
      <c r="I98">
        <v>15</v>
      </c>
      <c r="J98">
        <v>2250</v>
      </c>
      <c r="K98" t="s">
        <v>44</v>
      </c>
      <c r="L98" t="s">
        <v>51</v>
      </c>
    </row>
    <row r="99" spans="1:12" x14ac:dyDescent="0.25">
      <c r="A99">
        <v>10454</v>
      </c>
      <c r="B99">
        <v>45084</v>
      </c>
      <c r="C99" t="s">
        <v>197</v>
      </c>
      <c r="D99" t="s">
        <v>198</v>
      </c>
      <c r="E99" t="s">
        <v>14</v>
      </c>
      <c r="F99">
        <v>30</v>
      </c>
      <c r="G99" t="s">
        <v>35</v>
      </c>
      <c r="H99">
        <v>250</v>
      </c>
      <c r="I99">
        <v>10</v>
      </c>
      <c r="J99">
        <v>2500</v>
      </c>
      <c r="K99" t="s">
        <v>44</v>
      </c>
      <c r="L99" t="s">
        <v>226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zoomScale="60" zoomScaleNormal="60" workbookViewId="0">
      <selection activeCell="O1" sqref="O1"/>
    </sheetView>
  </sheetViews>
  <sheetFormatPr defaultRowHeight="15" x14ac:dyDescent="0.25"/>
  <cols>
    <col min="1" max="1" width="33.42578125" style="8" bestFit="1" customWidth="1"/>
    <col min="2" max="2" width="22.28515625" style="8" customWidth="1"/>
    <col min="3" max="3" width="10.5703125" style="8" bestFit="1" customWidth="1"/>
    <col min="4" max="4" width="39.85546875" style="8" bestFit="1" customWidth="1"/>
    <col min="5" max="5" width="18" style="8" bestFit="1" customWidth="1"/>
    <col min="6" max="6" width="16.28515625" style="8" bestFit="1" customWidth="1"/>
    <col min="7" max="7" width="9.140625" style="8"/>
    <col min="8" max="8" width="33.42578125" style="8" bestFit="1" customWidth="1"/>
    <col min="9" max="9" width="22.28515625" style="8" bestFit="1" customWidth="1"/>
    <col min="10" max="10" width="9.140625" style="8"/>
    <col min="11" max="11" width="33.42578125" style="8" bestFit="1" customWidth="1"/>
    <col min="12" max="12" width="18" style="8" customWidth="1"/>
    <col min="13" max="13" width="9.140625" style="8"/>
    <col min="14" max="14" width="32.5703125" style="8" bestFit="1" customWidth="1"/>
    <col min="15" max="15" width="21.5703125" style="8" bestFit="1" customWidth="1"/>
    <col min="16" max="16384" width="9.140625" style="8"/>
  </cols>
  <sheetData>
    <row r="1" spans="1:12" ht="31.5" x14ac:dyDescent="0.5">
      <c r="A1" s="6" t="s">
        <v>229</v>
      </c>
      <c r="B1" s="6">
        <f>Sheet2!$M$5</f>
        <v>810812.8</v>
      </c>
      <c r="D1" s="6" t="s">
        <v>233</v>
      </c>
      <c r="E1" s="7">
        <f>GETPIVOTDATA("Sum of Price",Sheet2!$A$50)</f>
        <v>13900</v>
      </c>
      <c r="F1" s="6">
        <f>GETPIVOTDATA("Sum of Age",Sheet2!$A$50)</f>
        <v>2141</v>
      </c>
      <c r="H1" s="6" t="s">
        <v>229</v>
      </c>
      <c r="I1" s="6">
        <f>GETPIVOTDATA("Revenue",Sheet2!$A$16)</f>
        <v>810812.8</v>
      </c>
      <c r="K1" s="6" t="s">
        <v>228</v>
      </c>
      <c r="L1" s="6">
        <f>GETPIVOTDATA("Price",Sheet2!$A$3)</f>
        <v>13900</v>
      </c>
    </row>
    <row r="14" spans="1:12" x14ac:dyDescent="0.25">
      <c r="A14" s="8" t="s">
        <v>4</v>
      </c>
      <c r="B14" s="8" t="s">
        <v>229</v>
      </c>
      <c r="H14" s="8" t="s">
        <v>232</v>
      </c>
      <c r="I14" s="8" t="s">
        <v>229</v>
      </c>
      <c r="K14" s="8" t="s">
        <v>4</v>
      </c>
      <c r="L14" s="8" t="s">
        <v>228</v>
      </c>
    </row>
    <row r="15" spans="1:12" x14ac:dyDescent="0.25">
      <c r="A15" s="9" t="s">
        <v>14</v>
      </c>
      <c r="B15" s="10">
        <v>470082.8</v>
      </c>
      <c r="H15" s="9" t="s">
        <v>66</v>
      </c>
      <c r="I15" s="10">
        <v>10000</v>
      </c>
      <c r="K15" s="9" t="s">
        <v>14</v>
      </c>
      <c r="L15" s="10">
        <v>7540</v>
      </c>
    </row>
    <row r="16" spans="1:12" x14ac:dyDescent="0.25">
      <c r="A16" s="9" t="s">
        <v>34</v>
      </c>
      <c r="B16" s="10">
        <v>340730</v>
      </c>
      <c r="H16" s="9" t="s">
        <v>47</v>
      </c>
      <c r="I16" s="10">
        <v>136000</v>
      </c>
      <c r="K16" s="9" t="s">
        <v>34</v>
      </c>
      <c r="L16" s="10">
        <v>6360</v>
      </c>
    </row>
    <row r="17" spans="1:12" x14ac:dyDescent="0.25">
      <c r="A17" s="9" t="s">
        <v>227</v>
      </c>
      <c r="B17" s="10">
        <v>810812.8</v>
      </c>
      <c r="D17" s="8" t="s">
        <v>230</v>
      </c>
      <c r="E17" s="8" t="s">
        <v>228</v>
      </c>
      <c r="F17" s="8" t="s">
        <v>231</v>
      </c>
      <c r="H17" s="9" t="s">
        <v>22</v>
      </c>
      <c r="I17" s="10">
        <v>33440</v>
      </c>
      <c r="K17" s="9" t="s">
        <v>227</v>
      </c>
      <c r="L17" s="10">
        <v>13900</v>
      </c>
    </row>
    <row r="18" spans="1:12" x14ac:dyDescent="0.25">
      <c r="D18" s="9" t="s">
        <v>207</v>
      </c>
      <c r="E18" s="10">
        <v>150</v>
      </c>
      <c r="F18" s="10">
        <v>38</v>
      </c>
      <c r="H18" s="9" t="s">
        <v>31</v>
      </c>
      <c r="I18" s="10">
        <v>33440</v>
      </c>
    </row>
    <row r="19" spans="1:12" ht="31.5" x14ac:dyDescent="0.5">
      <c r="A19" s="6" t="s">
        <v>229</v>
      </c>
      <c r="B19" s="6">
        <f>GETPIVOTDATA("Revenue",Sheet2!$A$35)</f>
        <v>810812.8</v>
      </c>
      <c r="D19" s="9" t="s">
        <v>43</v>
      </c>
      <c r="E19" s="10">
        <v>4020</v>
      </c>
      <c r="F19" s="10">
        <v>593</v>
      </c>
      <c r="H19" s="9" t="s">
        <v>58</v>
      </c>
      <c r="I19" s="10">
        <v>30400</v>
      </c>
      <c r="K19" s="6" t="s">
        <v>229</v>
      </c>
      <c r="L19" s="6">
        <f>GETPIVOTDATA("Revenue",Sheet2!$L$15)</f>
        <v>810812.8</v>
      </c>
    </row>
    <row r="20" spans="1:12" x14ac:dyDescent="0.25">
      <c r="D20" s="9" t="s">
        <v>15</v>
      </c>
      <c r="E20" s="10">
        <v>5020</v>
      </c>
      <c r="F20" s="10">
        <v>879</v>
      </c>
      <c r="H20" s="9" t="s">
        <v>51</v>
      </c>
      <c r="I20" s="10">
        <v>8000</v>
      </c>
    </row>
    <row r="21" spans="1:12" x14ac:dyDescent="0.25">
      <c r="D21" s="9" t="s">
        <v>20</v>
      </c>
      <c r="E21" s="10">
        <v>4710</v>
      </c>
      <c r="F21" s="10">
        <v>631</v>
      </c>
      <c r="H21" s="9" t="s">
        <v>17</v>
      </c>
      <c r="I21" s="10">
        <v>381914</v>
      </c>
    </row>
    <row r="22" spans="1:12" x14ac:dyDescent="0.25">
      <c r="D22" s="9" t="s">
        <v>227</v>
      </c>
      <c r="E22" s="10">
        <v>13900</v>
      </c>
      <c r="F22" s="10">
        <v>2141</v>
      </c>
      <c r="H22" s="9" t="s">
        <v>40</v>
      </c>
      <c r="I22" s="10">
        <v>36480</v>
      </c>
    </row>
    <row r="23" spans="1:12" x14ac:dyDescent="0.25">
      <c r="H23" s="9" t="s">
        <v>61</v>
      </c>
      <c r="I23" s="10">
        <v>105418.79999999999</v>
      </c>
    </row>
    <row r="24" spans="1:12" x14ac:dyDescent="0.25">
      <c r="H24" s="9" t="s">
        <v>36</v>
      </c>
      <c r="I24" s="10">
        <v>30020</v>
      </c>
    </row>
    <row r="25" spans="1:12" x14ac:dyDescent="0.25">
      <c r="H25" s="9" t="s">
        <v>81</v>
      </c>
      <c r="I25" s="10">
        <v>5700</v>
      </c>
    </row>
    <row r="26" spans="1:12" x14ac:dyDescent="0.25">
      <c r="H26" s="9" t="s">
        <v>227</v>
      </c>
      <c r="I26" s="10">
        <v>810812.8</v>
      </c>
    </row>
    <row r="27" spans="1:12" x14ac:dyDescent="0.25">
      <c r="D27" s="9"/>
      <c r="E27" s="10"/>
      <c r="F27" s="10"/>
      <c r="G27" s="10"/>
    </row>
    <row r="28" spans="1:12" x14ac:dyDescent="0.25">
      <c r="D28" s="9"/>
      <c r="E28" s="10"/>
      <c r="F28" s="10"/>
      <c r="G28" s="10"/>
    </row>
    <row r="29" spans="1:12" x14ac:dyDescent="0.25">
      <c r="D29" s="9"/>
      <c r="E29" s="10"/>
      <c r="F29" s="10"/>
      <c r="G29" s="10"/>
    </row>
    <row r="30" spans="1:12" x14ac:dyDescent="0.25">
      <c r="D30" s="9"/>
      <c r="E30" s="10"/>
      <c r="F30" s="10"/>
      <c r="G30" s="10"/>
    </row>
    <row r="31" spans="1:12" x14ac:dyDescent="0.25">
      <c r="A31" s="8" t="s">
        <v>229</v>
      </c>
      <c r="B31" s="8" t="s">
        <v>230</v>
      </c>
      <c r="E31" s="10"/>
      <c r="F31" s="10"/>
      <c r="G31" s="10"/>
      <c r="K31" s="8" t="s">
        <v>230</v>
      </c>
      <c r="L31" s="8" t="s">
        <v>229</v>
      </c>
    </row>
    <row r="32" spans="1:12" x14ac:dyDescent="0.25">
      <c r="A32" s="8" t="s">
        <v>4</v>
      </c>
      <c r="B32" s="8" t="s">
        <v>14</v>
      </c>
      <c r="C32" s="8" t="s">
        <v>34</v>
      </c>
      <c r="D32" s="8" t="s">
        <v>227</v>
      </c>
      <c r="K32" s="9" t="s">
        <v>207</v>
      </c>
      <c r="L32" s="10">
        <v>3750</v>
      </c>
    </row>
    <row r="33" spans="1:12" x14ac:dyDescent="0.25">
      <c r="A33" s="9" t="s">
        <v>207</v>
      </c>
      <c r="B33" s="10"/>
      <c r="C33" s="10">
        <v>3750</v>
      </c>
      <c r="D33" s="10">
        <v>3750</v>
      </c>
      <c r="K33" s="9" t="s">
        <v>43</v>
      </c>
      <c r="L33" s="10">
        <v>224106</v>
      </c>
    </row>
    <row r="34" spans="1:12" x14ac:dyDescent="0.25">
      <c r="A34" s="9" t="s">
        <v>43</v>
      </c>
      <c r="B34" s="10">
        <v>31236</v>
      </c>
      <c r="C34" s="10">
        <v>192870</v>
      </c>
      <c r="D34" s="10">
        <v>224106</v>
      </c>
      <c r="K34" s="9" t="s">
        <v>15</v>
      </c>
      <c r="L34" s="10">
        <v>309564</v>
      </c>
    </row>
    <row r="35" spans="1:12" x14ac:dyDescent="0.25">
      <c r="A35" s="9" t="s">
        <v>15</v>
      </c>
      <c r="B35" s="10">
        <v>165454</v>
      </c>
      <c r="C35" s="10">
        <v>144110</v>
      </c>
      <c r="D35" s="10">
        <v>309564</v>
      </c>
      <c r="K35" s="9" t="s">
        <v>20</v>
      </c>
      <c r="L35" s="10">
        <v>273392.80000000005</v>
      </c>
    </row>
    <row r="36" spans="1:12" x14ac:dyDescent="0.25">
      <c r="A36" s="9" t="s">
        <v>20</v>
      </c>
      <c r="B36" s="10">
        <v>273392.80000000005</v>
      </c>
      <c r="C36" s="10"/>
      <c r="D36" s="10">
        <v>273392.80000000005</v>
      </c>
      <c r="K36" s="9" t="s">
        <v>227</v>
      </c>
      <c r="L36" s="10">
        <v>810812.8</v>
      </c>
    </row>
    <row r="37" spans="1:12" x14ac:dyDescent="0.25">
      <c r="A37" s="9" t="s">
        <v>227</v>
      </c>
      <c r="B37" s="10">
        <v>470082.80000000005</v>
      </c>
      <c r="C37" s="10">
        <v>340730</v>
      </c>
      <c r="D37" s="10">
        <v>810812.8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Stella</dc:creator>
  <cp:lastModifiedBy>Agu Stella</cp:lastModifiedBy>
  <dcterms:created xsi:type="dcterms:W3CDTF">2024-04-07T12:59:55Z</dcterms:created>
  <dcterms:modified xsi:type="dcterms:W3CDTF">2024-05-02T07:35:49Z</dcterms:modified>
</cp:coreProperties>
</file>