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2 - Study\Informatorio\Info 2024\VSC\Portfolio\projects\Proyectos Def\"/>
    </mc:Choice>
  </mc:AlternateContent>
  <xr:revisionPtr revIDLastSave="0" documentId="13_ncr:1_{FA686BF4-FB6E-4296-83DD-9A28430C8F3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variable goals" sheetId="1" r:id="rId1"/>
    <sheet name="goal x2" sheetId="3" r:id="rId2"/>
    <sheet name="basic goal" sheetId="2" r:id="rId3"/>
  </sheets>
  <externalReferences>
    <externalReference r:id="rId4"/>
  </externalReferences>
  <definedNames>
    <definedName name="B_IMAGEN">INDEX(Foto_1103,MATCH('[1]49'!$J$4,Nombre_1103,0))</definedName>
    <definedName name="Category">'[1]31'!$H$6:$H$10</definedName>
    <definedName name="Foto_1103">'[1]49'!$G$5:$G$10</definedName>
    <definedName name="Nombre_1103">'[1]49'!$B$5:$B$10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F4" i="3"/>
  <c r="F5" i="3"/>
  <c r="F6" i="3"/>
  <c r="F7" i="3"/>
  <c r="F8" i="3"/>
  <c r="F9" i="3"/>
  <c r="F10" i="3"/>
  <c r="F11" i="3"/>
  <c r="F12" i="3"/>
  <c r="D4" i="3"/>
  <c r="D5" i="3"/>
  <c r="D6" i="3"/>
  <c r="D7" i="3"/>
  <c r="D8" i="3"/>
  <c r="D9" i="3"/>
  <c r="D10" i="3"/>
  <c r="D11" i="3"/>
  <c r="D12" i="3"/>
  <c r="C4" i="3"/>
  <c r="C5" i="3"/>
  <c r="C6" i="3"/>
  <c r="C7" i="3"/>
  <c r="C8" i="3"/>
  <c r="C9" i="3"/>
  <c r="C10" i="3"/>
  <c r="C11" i="3"/>
  <c r="C12" i="3"/>
  <c r="C11" i="2"/>
  <c r="D11" i="2" s="1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</calcChain>
</file>

<file path=xl/sharedStrings.xml><?xml version="1.0" encoding="utf-8"?>
<sst xmlns="http://schemas.openxmlformats.org/spreadsheetml/2006/main" count="46" uniqueCount="45">
  <si>
    <t>aux</t>
  </si>
  <si>
    <t>Juan</t>
  </si>
  <si>
    <t>Buenos Aires</t>
  </si>
  <si>
    <t>Ana</t>
  </si>
  <si>
    <t>Pedro</t>
  </si>
  <si>
    <t>Madrid</t>
  </si>
  <si>
    <t>Laura</t>
  </si>
  <si>
    <t>Carlos</t>
  </si>
  <si>
    <t>Sofía</t>
  </si>
  <si>
    <t>Diego</t>
  </si>
  <si>
    <t>Mariana</t>
  </si>
  <si>
    <t>Andrés</t>
  </si>
  <si>
    <t>x</t>
  </si>
  <si>
    <t>Meta Minima(€)</t>
  </si>
  <si>
    <t>Meta Optima (€)</t>
  </si>
  <si>
    <t>aux2</t>
  </si>
  <si>
    <t>Department</t>
  </si>
  <si>
    <t>Electronics</t>
  </si>
  <si>
    <t>Clothing</t>
  </si>
  <si>
    <t>Home</t>
  </si>
  <si>
    <t>Toys</t>
  </si>
  <si>
    <t>Sports</t>
  </si>
  <si>
    <t>Food</t>
  </si>
  <si>
    <t>Technology</t>
  </si>
  <si>
    <t>Automotive</t>
  </si>
  <si>
    <t>Pharmacy</t>
  </si>
  <si>
    <t>Office</t>
  </si>
  <si>
    <t>Sales ($)</t>
  </si>
  <si>
    <t>Projection ($)</t>
  </si>
  <si>
    <t>Seller</t>
  </si>
  <si>
    <t>Sales (€)</t>
  </si>
  <si>
    <t>Min goal (€):</t>
  </si>
  <si>
    <t>Optimal goal (€)</t>
  </si>
  <si>
    <t xml:space="preserve"> </t>
  </si>
  <si>
    <t>limit</t>
  </si>
  <si>
    <t>Berlin</t>
  </si>
  <si>
    <t>London</t>
  </si>
  <si>
    <t>New York</t>
  </si>
  <si>
    <t>Paris</t>
  </si>
  <si>
    <t>Rome</t>
  </si>
  <si>
    <t>Sydney</t>
  </si>
  <si>
    <t>Tokyo</t>
  </si>
  <si>
    <t>WAREHOUSE</t>
  </si>
  <si>
    <t>DELIVERY TIME (Days)</t>
  </si>
  <si>
    <t>Time Limit (Days):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</si>
</sst>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0" fontId="0" fillId="3" borderId="0" xfId="0" applyFill="1"/>
    <xf numFmtId="0" fontId="0" fillId="4" borderId="0" xfId="0" applyFill="1"/>
    <xf numFmtId="0" fontId="2" fillId="2" borderId="0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  <xf numFmtId="164" fontId="0" fillId="0" borderId="0" xfId="1" applyNumberFormat="1" applyFont="1" applyAlignment="1"/>
    <xf numFmtId="0" fontId="0" fillId="0" borderId="0" xfId="0" applyFont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0" fontId="4" fillId="5" borderId="0" xfId="2" applyFont="1" applyFill="1" applyAlignment="1">
      <alignment horizontal="center" vertical="center"/>
    </xf>
    <xf numFmtId="164" fontId="4" fillId="5" borderId="0" xfId="1" applyNumberFormat="1" applyFont="1" applyFill="1" applyAlignment="1">
      <alignment horizontal="center" vertical="center"/>
    </xf>
    <xf numFmtId="0" fontId="4" fillId="6" borderId="0" xfId="2" applyFont="1" applyFill="1" applyAlignment="1">
      <alignment horizontal="center" vertical="center"/>
    </xf>
    <xf numFmtId="164" fontId="4" fillId="6" borderId="0" xfId="1" applyNumberFormat="1" applyFont="1" applyFill="1" applyAlignment="1">
      <alignment horizontal="center" vertical="center"/>
    </xf>
  </cellXfs>
  <cellStyles count="3">
    <cellStyle name="Énfasis3" xfId="2" builtinId="37"/>
    <cellStyle name="Millares" xfId="1" builtinId="3"/>
    <cellStyle name="Normal" xfId="0" builtinId="0"/>
  </cellStyles>
  <dxfs count="14">
    <dxf>
      <numFmt numFmtId="164" formatCode="_-* #,##0_-;\-* #,##0_-;_-* &quot;-&quot;??_-;_-@_-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1" indent="0" justifyLastLine="0" shrinkToFit="0" readingOrder="0"/>
    </dxf>
    <dxf>
      <numFmt numFmtId="164" formatCode="_-* #,##0_-;\-* #,##0_-;_-* &quot;-&quot;??_-;_-@_-"/>
      <alignment textRotation="0" wrapText="0" indent="0" justifyLastLine="0" shrinkToFit="0" readingOrder="0"/>
    </dxf>
    <dxf>
      <numFmt numFmtId="164" formatCode="_-* #,##0_-;\-* #,##0_-;_-* &quot;-&quot;??_-;_-@_-"/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general" vertical="center" textRotation="0" wrapText="0" indent="0" justifyLastLine="0" shrinkToFit="0" readingOrder="0"/>
    </dxf>
    <dxf>
      <numFmt numFmtId="164" formatCode="_-* #,##0_-;\-* #,##0_-;_-* &quot;-&quot;??_-;_-@_-"/>
      <alignment horizontal="general" vertical="center" textRotation="0" wrapText="0" indent="0" justifyLastLine="0" shrinkToFit="0" readingOrder="0"/>
    </dxf>
    <dxf>
      <numFmt numFmtId="164" formatCode="_-* #,##0_-;\-* #,##0_-;_-* &quot;-&quot;??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4" formatCode="_-* #,##0_-;\-* #,##0_-;_-* &quot;-&quot;??_-;_-@_-"/>
    </dxf>
    <dxf>
      <numFmt numFmtId="164" formatCode="_-* #,##0_-;\-* #,##0_-;_-* &quot;-&quot;??_-;_-@_-"/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600" b="0" i="0" u="none" strike="noStrike" baseline="0">
                <a:latin typeface="Segoe UI Black" panose="020B0A02040204020203" pitchFamily="34" charset="0"/>
                <a:ea typeface="Segoe UI Black" panose="020B0A02040204020203" pitchFamily="34" charset="0"/>
                <a:cs typeface="Segoe UI" panose="020B0502040204020203" pitchFamily="34" charset="0"/>
              </a:rPr>
              <a:t>Projection vs Sales</a:t>
            </a:r>
            <a:endParaRPr lang="es-AR" sz="1600">
              <a:latin typeface="Segoe UI Black" panose="020B0A02040204020203" pitchFamily="34" charset="0"/>
              <a:ea typeface="Segoe UI Black" panose="020B0A02040204020203" pitchFamily="34" charset="0"/>
              <a:cs typeface="Segoe U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'variable goals'!$C$1</c:f>
              <c:strCache>
                <c:ptCount val="1"/>
                <c:pt idx="0">
                  <c:v>Sales ($)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20000"/>
                    <a:lumOff val="80000"/>
                  </a:schemeClr>
                </a:gs>
                <a:gs pos="60000">
                  <a:srgbClr val="00B050">
                    <a:lumMod val="98000"/>
                  </a:srgbClr>
                </a:gs>
              </a:gsLst>
              <a:lin ang="16200000" scaled="0"/>
              <a:tileRect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'variable goals'!$A$2:$A$11</c:f>
              <c:strCache>
                <c:ptCount val="10"/>
                <c:pt idx="0">
                  <c:v>Electronics</c:v>
                </c:pt>
                <c:pt idx="1">
                  <c:v>Clothing</c:v>
                </c:pt>
                <c:pt idx="2">
                  <c:v>Home</c:v>
                </c:pt>
                <c:pt idx="3">
                  <c:v>Toys</c:v>
                </c:pt>
                <c:pt idx="4">
                  <c:v>Sports</c:v>
                </c:pt>
                <c:pt idx="5">
                  <c:v>Food</c:v>
                </c:pt>
                <c:pt idx="6">
                  <c:v>Technology</c:v>
                </c:pt>
                <c:pt idx="7">
                  <c:v>Automotive</c:v>
                </c:pt>
                <c:pt idx="8">
                  <c:v>Pharmacy</c:v>
                </c:pt>
                <c:pt idx="9">
                  <c:v>Office</c:v>
                </c:pt>
              </c:strCache>
            </c:strRef>
          </c:cat>
          <c:val>
            <c:numRef>
              <c:f>'variable goals'!$C$2:$C$11</c:f>
              <c:numCache>
                <c:formatCode>_-* #,##0_-;\-* #,##0_-;_-* "-"??_-;_-@_-</c:formatCode>
                <c:ptCount val="10"/>
                <c:pt idx="0">
                  <c:v>48500</c:v>
                </c:pt>
                <c:pt idx="1">
                  <c:v>32200</c:v>
                </c:pt>
                <c:pt idx="2">
                  <c:v>38000</c:v>
                </c:pt>
                <c:pt idx="3">
                  <c:v>21500</c:v>
                </c:pt>
                <c:pt idx="4">
                  <c:v>33700</c:v>
                </c:pt>
                <c:pt idx="5">
                  <c:v>58000</c:v>
                </c:pt>
                <c:pt idx="6">
                  <c:v>68500</c:v>
                </c:pt>
                <c:pt idx="7">
                  <c:v>24200</c:v>
                </c:pt>
                <c:pt idx="8">
                  <c:v>46300</c:v>
                </c:pt>
                <c:pt idx="9">
                  <c:v>14800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7-443D-B3C1-8B9D75939E84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7"/>
        <c:axId val="1098430576"/>
        <c:axId val="1098429328"/>
      </c:barChart>
      <c:lineChart>
        <c:grouping val="standard"/>
        <c:varyColors val="0"/>
        <c:ser>
          <c:idx val="0"/>
          <c:order val="0"/>
          <c:tx>
            <c:strRef>
              <c:f>'variable goals'!$B$1</c:f>
              <c:strCache>
                <c:ptCount val="1"/>
                <c:pt idx="0">
                  <c:v>Projection ($)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delete val="1"/>
          </c:dLbls>
          <c:cat>
            <c:strRef>
              <c:f>'variable goals'!$A$2:$A$11</c:f>
              <c:strCache>
                <c:ptCount val="10"/>
                <c:pt idx="0">
                  <c:v>Electronics</c:v>
                </c:pt>
                <c:pt idx="1">
                  <c:v>Clothing</c:v>
                </c:pt>
                <c:pt idx="2">
                  <c:v>Home</c:v>
                </c:pt>
                <c:pt idx="3">
                  <c:v>Toys</c:v>
                </c:pt>
                <c:pt idx="4">
                  <c:v>Sports</c:v>
                </c:pt>
                <c:pt idx="5">
                  <c:v>Food</c:v>
                </c:pt>
                <c:pt idx="6">
                  <c:v>Technology</c:v>
                </c:pt>
                <c:pt idx="7">
                  <c:v>Automotive</c:v>
                </c:pt>
                <c:pt idx="8">
                  <c:v>Pharmacy</c:v>
                </c:pt>
                <c:pt idx="9">
                  <c:v>Office</c:v>
                </c:pt>
              </c:strCache>
            </c:strRef>
          </c:cat>
          <c:val>
            <c:numRef>
              <c:f>'variable goals'!$B$2:$B$11</c:f>
              <c:numCache>
                <c:formatCode>_-* #,##0_-;\-* #,##0_-;_-* "-"??_-;_-@_-</c:formatCode>
                <c:ptCount val="10"/>
                <c:pt idx="0">
                  <c:v>50000</c:v>
                </c:pt>
                <c:pt idx="1">
                  <c:v>30000</c:v>
                </c:pt>
                <c:pt idx="2">
                  <c:v>40000</c:v>
                </c:pt>
                <c:pt idx="3">
                  <c:v>20000</c:v>
                </c:pt>
                <c:pt idx="4">
                  <c:v>35000</c:v>
                </c:pt>
                <c:pt idx="5">
                  <c:v>55000</c:v>
                </c:pt>
                <c:pt idx="6">
                  <c:v>70000</c:v>
                </c:pt>
                <c:pt idx="7">
                  <c:v>25000</c:v>
                </c:pt>
                <c:pt idx="8">
                  <c:v>45000</c:v>
                </c:pt>
                <c:pt idx="9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7-443D-B3C1-8B9D75939E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8430576"/>
        <c:axId val="1098429328"/>
      </c:lineChart>
      <c:catAx>
        <c:axId val="109843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98429328"/>
        <c:crosses val="autoZero"/>
        <c:auto val="1"/>
        <c:lblAlgn val="ctr"/>
        <c:lblOffset val="100"/>
        <c:noMultiLvlLbl val="0"/>
      </c:catAx>
      <c:valAx>
        <c:axId val="10984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9843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AR" sz="1600" b="1" i="0" u="none" strike="noStrike" kern="1200" cap="none" spc="20" baseline="0">
                <a:solidFill>
                  <a:srgbClr val="4B5563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+mn-cs"/>
              </a:defRPr>
            </a:pPr>
            <a:r>
              <a:rPr lang="es-AR" sz="1600" b="1" i="0" u="none" strike="noStrike" kern="1200" cap="none" spc="20" baseline="0">
                <a:solidFill>
                  <a:srgbClr val="4B5563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+mn-cs"/>
              </a:rPr>
              <a:t>Sales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AR" sz="1600" b="1" i="0" u="none" strike="noStrike" kern="1200" cap="none" spc="20" baseline="0">
              <a:solidFill>
                <a:srgbClr val="4B5563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'goal x2'!$B$3</c:f>
              <c:strCache>
                <c:ptCount val="1"/>
                <c:pt idx="0">
                  <c:v>Sales (€)</c:v>
                </c:pt>
              </c:strCache>
            </c:strRef>
          </c:tx>
          <c:spPr>
            <a:solidFill>
              <a:srgbClr val="FF98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'goal x2'!$A$4:$A$12</c:f>
              <c:strCache>
                <c:ptCount val="9"/>
                <c:pt idx="0">
                  <c:v>Juan</c:v>
                </c:pt>
                <c:pt idx="1">
                  <c:v>Ana</c:v>
                </c:pt>
                <c:pt idx="2">
                  <c:v>Pedro</c:v>
                </c:pt>
                <c:pt idx="3">
                  <c:v>Laura</c:v>
                </c:pt>
                <c:pt idx="4">
                  <c:v>Carlos</c:v>
                </c:pt>
                <c:pt idx="5">
                  <c:v>Sofía</c:v>
                </c:pt>
                <c:pt idx="6">
                  <c:v>Diego</c:v>
                </c:pt>
                <c:pt idx="7">
                  <c:v>Mariana</c:v>
                </c:pt>
                <c:pt idx="8">
                  <c:v>Andrés</c:v>
                </c:pt>
              </c:strCache>
            </c:strRef>
          </c:cat>
          <c:val>
            <c:numRef>
              <c:f>'goal x2'!$B$4:$B$12</c:f>
              <c:numCache>
                <c:formatCode>_-* #,##0_-;\-* #,##0_-;_-* "-"??_-;_-@_-</c:formatCode>
                <c:ptCount val="9"/>
                <c:pt idx="0">
                  <c:v>8500</c:v>
                </c:pt>
                <c:pt idx="1">
                  <c:v>9200.5</c:v>
                </c:pt>
                <c:pt idx="2">
                  <c:v>6900</c:v>
                </c:pt>
                <c:pt idx="3">
                  <c:v>10500.25</c:v>
                </c:pt>
                <c:pt idx="4">
                  <c:v>9750</c:v>
                </c:pt>
                <c:pt idx="5">
                  <c:v>11200.3</c:v>
                </c:pt>
                <c:pt idx="6">
                  <c:v>8900.7999999999993</c:v>
                </c:pt>
                <c:pt idx="7">
                  <c:v>10000</c:v>
                </c:pt>
                <c:pt idx="8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3-4EF3-83A0-FECDB93C5428}"/>
            </c:ext>
          </c:extLst>
        </c:ser>
        <c:ser>
          <c:idx val="3"/>
          <c:order val="3"/>
          <c:tx>
            <c:strRef>
              <c:f>'goal x2'!$E$3</c:f>
              <c:strCache>
                <c:ptCount val="1"/>
                <c:pt idx="0">
                  <c:v>aux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'goal x2'!$A$4:$A$12</c:f>
              <c:strCache>
                <c:ptCount val="9"/>
                <c:pt idx="0">
                  <c:v>Juan</c:v>
                </c:pt>
                <c:pt idx="1">
                  <c:v>Ana</c:v>
                </c:pt>
                <c:pt idx="2">
                  <c:v>Pedro</c:v>
                </c:pt>
                <c:pt idx="3">
                  <c:v>Laura</c:v>
                </c:pt>
                <c:pt idx="4">
                  <c:v>Carlos</c:v>
                </c:pt>
                <c:pt idx="5">
                  <c:v>Sofía</c:v>
                </c:pt>
                <c:pt idx="6">
                  <c:v>Diego</c:v>
                </c:pt>
                <c:pt idx="7">
                  <c:v>Mariana</c:v>
                </c:pt>
                <c:pt idx="8">
                  <c:v>Andrés</c:v>
                </c:pt>
              </c:strCache>
            </c:strRef>
          </c:cat>
          <c:val>
            <c:numRef>
              <c:f>'goal x2'!$E$4:$E$12</c:f>
              <c:numCache>
                <c:formatCode>_-* #,##0_-;\-* #,##0_-;_-* "-"??_-;_-@_-</c:formatCode>
                <c:ptCount val="9"/>
                <c:pt idx="0">
                  <c:v>8500</c:v>
                </c:pt>
                <c:pt idx="1">
                  <c:v>9200.5</c:v>
                </c:pt>
                <c:pt idx="2">
                  <c:v>0</c:v>
                </c:pt>
                <c:pt idx="3">
                  <c:v>10500.25</c:v>
                </c:pt>
                <c:pt idx="4">
                  <c:v>9750</c:v>
                </c:pt>
                <c:pt idx="5">
                  <c:v>11200.3</c:v>
                </c:pt>
                <c:pt idx="6">
                  <c:v>8900.7999999999993</c:v>
                </c:pt>
                <c:pt idx="7">
                  <c:v>10000</c:v>
                </c:pt>
                <c:pt idx="8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23-4EF3-83A0-FECDB93C5428}"/>
            </c:ext>
          </c:extLst>
        </c:ser>
        <c:ser>
          <c:idx val="4"/>
          <c:order val="4"/>
          <c:tx>
            <c:strRef>
              <c:f>'goal x2'!$F$3</c:f>
              <c:strCache>
                <c:ptCount val="1"/>
                <c:pt idx="0">
                  <c:v>aux2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'goal x2'!$A$4:$A$12</c:f>
              <c:strCache>
                <c:ptCount val="9"/>
                <c:pt idx="0">
                  <c:v>Juan</c:v>
                </c:pt>
                <c:pt idx="1">
                  <c:v>Ana</c:v>
                </c:pt>
                <c:pt idx="2">
                  <c:v>Pedro</c:v>
                </c:pt>
                <c:pt idx="3">
                  <c:v>Laura</c:v>
                </c:pt>
                <c:pt idx="4">
                  <c:v>Carlos</c:v>
                </c:pt>
                <c:pt idx="5">
                  <c:v>Sofía</c:v>
                </c:pt>
                <c:pt idx="6">
                  <c:v>Diego</c:v>
                </c:pt>
                <c:pt idx="7">
                  <c:v>Mariana</c:v>
                </c:pt>
                <c:pt idx="8">
                  <c:v>Andrés</c:v>
                </c:pt>
              </c:strCache>
            </c:strRef>
          </c:cat>
          <c:val>
            <c:numRef>
              <c:f>'goal x2'!$F$4:$F$12</c:f>
              <c:numCache>
                <c:formatCode>_-* #,##0_-;\-* #,##0_-;_-* "-"??_-;_-@_-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10500.25</c:v>
                </c:pt>
                <c:pt idx="4">
                  <c:v>0</c:v>
                </c:pt>
                <c:pt idx="5">
                  <c:v>11200.3</c:v>
                </c:pt>
                <c:pt idx="6">
                  <c:v>0</c:v>
                </c:pt>
                <c:pt idx="7">
                  <c:v>10000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23-4EF3-83A0-FECDB93C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8719472"/>
        <c:axId val="288719888"/>
      </c:barChart>
      <c:lineChart>
        <c:grouping val="standard"/>
        <c:varyColors val="0"/>
        <c:ser>
          <c:idx val="1"/>
          <c:order val="1"/>
          <c:tx>
            <c:strRef>
              <c:f>'goal x2'!$C$3</c:f>
              <c:strCache>
                <c:ptCount val="1"/>
                <c:pt idx="0">
                  <c:v>Meta Minima(€)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'goal x2'!$A$4:$A$12</c:f>
              <c:strCache>
                <c:ptCount val="9"/>
                <c:pt idx="0">
                  <c:v>Juan</c:v>
                </c:pt>
                <c:pt idx="1">
                  <c:v>Ana</c:v>
                </c:pt>
                <c:pt idx="2">
                  <c:v>Pedro</c:v>
                </c:pt>
                <c:pt idx="3">
                  <c:v>Laura</c:v>
                </c:pt>
                <c:pt idx="4">
                  <c:v>Carlos</c:v>
                </c:pt>
                <c:pt idx="5">
                  <c:v>Sofía</c:v>
                </c:pt>
                <c:pt idx="6">
                  <c:v>Diego</c:v>
                </c:pt>
                <c:pt idx="7">
                  <c:v>Mariana</c:v>
                </c:pt>
                <c:pt idx="8">
                  <c:v>Andrés</c:v>
                </c:pt>
              </c:strCache>
            </c:strRef>
          </c:cat>
          <c:val>
            <c:numRef>
              <c:f>'goal x2'!$C$4:$C$12</c:f>
              <c:numCache>
                <c:formatCode>_-* #,##0_-;\-* #,##0_-;_-* "-"??_-;_-@_-</c:formatCode>
                <c:ptCount val="9"/>
                <c:pt idx="0">
                  <c:v>7000</c:v>
                </c:pt>
                <c:pt idx="1">
                  <c:v>7000</c:v>
                </c:pt>
                <c:pt idx="2">
                  <c:v>7000</c:v>
                </c:pt>
                <c:pt idx="3">
                  <c:v>7000</c:v>
                </c:pt>
                <c:pt idx="4">
                  <c:v>7000</c:v>
                </c:pt>
                <c:pt idx="5">
                  <c:v>7000</c:v>
                </c:pt>
                <c:pt idx="6">
                  <c:v>7000</c:v>
                </c:pt>
                <c:pt idx="7">
                  <c:v>7000</c:v>
                </c:pt>
                <c:pt idx="8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23-4EF3-83A0-FECDB93C5428}"/>
            </c:ext>
          </c:extLst>
        </c:ser>
        <c:ser>
          <c:idx val="2"/>
          <c:order val="2"/>
          <c:tx>
            <c:strRef>
              <c:f>'goal x2'!$D$3</c:f>
              <c:strCache>
                <c:ptCount val="1"/>
                <c:pt idx="0">
                  <c:v>Meta Optima (€)</c:v>
                </c:pt>
              </c:strCache>
            </c:strRef>
          </c:tx>
          <c:spPr>
            <a:ln w="28575" cap="rnd">
              <a:solidFill>
                <a:srgbClr val="00FF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'goal x2'!$A$4:$A$12</c:f>
              <c:strCache>
                <c:ptCount val="9"/>
                <c:pt idx="0">
                  <c:v>Juan</c:v>
                </c:pt>
                <c:pt idx="1">
                  <c:v>Ana</c:v>
                </c:pt>
                <c:pt idx="2">
                  <c:v>Pedro</c:v>
                </c:pt>
                <c:pt idx="3">
                  <c:v>Laura</c:v>
                </c:pt>
                <c:pt idx="4">
                  <c:v>Carlos</c:v>
                </c:pt>
                <c:pt idx="5">
                  <c:v>Sofía</c:v>
                </c:pt>
                <c:pt idx="6">
                  <c:v>Diego</c:v>
                </c:pt>
                <c:pt idx="7">
                  <c:v>Mariana</c:v>
                </c:pt>
                <c:pt idx="8">
                  <c:v>Andrés</c:v>
                </c:pt>
              </c:strCache>
            </c:strRef>
          </c:cat>
          <c:val>
            <c:numRef>
              <c:f>'goal x2'!$D$4:$D$12</c:f>
              <c:numCache>
                <c:formatCode>_-* #,##0_-;\-* #,##0_-;_-* "-"??_-;_-@_-</c:formatCode>
                <c:ptCount val="9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3-4EF3-83A0-FECDB93C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719472"/>
        <c:axId val="288719888"/>
      </c:lineChart>
      <c:catAx>
        <c:axId val="28871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8719888"/>
        <c:crosses val="autoZero"/>
        <c:auto val="1"/>
        <c:lblAlgn val="ctr"/>
        <c:lblOffset val="100"/>
        <c:noMultiLvlLbl val="0"/>
      </c:catAx>
      <c:valAx>
        <c:axId val="288719888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28871947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20" baseline="0">
                <a:solidFill>
                  <a:srgbClr val="4B5563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+mn-cs"/>
              </a:defRPr>
            </a:pPr>
            <a:r>
              <a:rPr lang="es-AR" sz="1600" b="1">
                <a:solidFill>
                  <a:srgbClr val="4B5563"/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Deliveries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20" baseline="0">
              <a:solidFill>
                <a:srgbClr val="4B5563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'basic goal'!$B$2</c:f>
              <c:strCache>
                <c:ptCount val="1"/>
                <c:pt idx="0">
                  <c:v>DELIVERY TIME (Days)</c:v>
                </c:pt>
              </c:strCache>
            </c:strRef>
          </c:tx>
          <c:spPr>
            <a:solidFill>
              <a:srgbClr val="66B2FF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'basic goal'!$A$3:$A$11</c:f>
              <c:strCache>
                <c:ptCount val="9"/>
                <c:pt idx="0">
                  <c:v>Berlin</c:v>
                </c:pt>
                <c:pt idx="1">
                  <c:v>Buenos Aires</c:v>
                </c:pt>
                <c:pt idx="2">
                  <c:v>London</c:v>
                </c:pt>
                <c:pt idx="3">
                  <c:v>Madrid</c:v>
                </c:pt>
                <c:pt idx="4">
                  <c:v>New York</c:v>
                </c:pt>
                <c:pt idx="5">
                  <c:v>Paris</c:v>
                </c:pt>
                <c:pt idx="6">
                  <c:v>Rome</c:v>
                </c:pt>
                <c:pt idx="7">
                  <c:v>Sydney</c:v>
                </c:pt>
                <c:pt idx="8">
                  <c:v>Tokyo</c:v>
                </c:pt>
              </c:strCache>
            </c:strRef>
          </c:cat>
          <c:val>
            <c:numRef>
              <c:f>'basic goal'!$B$3:$B$11</c:f>
              <c:numCache>
                <c:formatCode>0</c:formatCode>
                <c:ptCount val="9"/>
                <c:pt idx="0">
                  <c:v>8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9</c:v>
                </c:pt>
                <c:pt idx="7">
                  <c:v>7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1-48D4-BD7F-AAE84F982FEB}"/>
            </c:ext>
          </c:extLst>
        </c:ser>
        <c:ser>
          <c:idx val="2"/>
          <c:order val="2"/>
          <c:tx>
            <c:strRef>
              <c:f>'basic goal'!$D$2</c:f>
              <c:strCache>
                <c:ptCount val="1"/>
                <c:pt idx="0">
                  <c:v>aux</c:v>
                </c:pt>
              </c:strCache>
            </c:strRef>
          </c:tx>
          <c:spPr>
            <a:solidFill>
              <a:srgbClr val="FFB74D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'basic goal'!$A$3:$A$11</c:f>
              <c:strCache>
                <c:ptCount val="9"/>
                <c:pt idx="0">
                  <c:v>Berlin</c:v>
                </c:pt>
                <c:pt idx="1">
                  <c:v>Buenos Aires</c:v>
                </c:pt>
                <c:pt idx="2">
                  <c:v>London</c:v>
                </c:pt>
                <c:pt idx="3">
                  <c:v>Madrid</c:v>
                </c:pt>
                <c:pt idx="4">
                  <c:v>New York</c:v>
                </c:pt>
                <c:pt idx="5">
                  <c:v>Paris</c:v>
                </c:pt>
                <c:pt idx="6">
                  <c:v>Rome</c:v>
                </c:pt>
                <c:pt idx="7">
                  <c:v>Sydney</c:v>
                </c:pt>
                <c:pt idx="8">
                  <c:v>Tokyo</c:v>
                </c:pt>
              </c:strCache>
            </c:strRef>
          </c:cat>
          <c:val>
            <c:numRef>
              <c:f>'basic goal'!$D$3:$D$11</c:f>
              <c:numCache>
                <c:formatCode>_-* #,##0_-;\-* #,##0_-;_-* "-"??_-;_-@_-</c:formatCode>
                <c:ptCount val="9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71-48D4-BD7F-AAE84F982F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2051234768"/>
        <c:axId val="2051221040"/>
      </c:barChart>
      <c:lineChart>
        <c:grouping val="standard"/>
        <c:varyColors val="0"/>
        <c:ser>
          <c:idx val="1"/>
          <c:order val="1"/>
          <c:tx>
            <c:strRef>
              <c:f>'basic goal'!$C$2</c:f>
              <c:strCache>
                <c:ptCount val="1"/>
                <c:pt idx="0">
                  <c:v>limit</c:v>
                </c:pt>
              </c:strCache>
            </c:strRef>
          </c:tx>
          <c:spPr>
            <a:ln w="28575" cap="rnd">
              <a:solidFill>
                <a:srgbClr val="4B5563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'basic goal'!$A$3:$A$11</c:f>
              <c:strCache>
                <c:ptCount val="9"/>
                <c:pt idx="0">
                  <c:v>Berlin</c:v>
                </c:pt>
                <c:pt idx="1">
                  <c:v>Buenos Aires</c:v>
                </c:pt>
                <c:pt idx="2">
                  <c:v>London</c:v>
                </c:pt>
                <c:pt idx="3">
                  <c:v>Madrid</c:v>
                </c:pt>
                <c:pt idx="4">
                  <c:v>New York</c:v>
                </c:pt>
                <c:pt idx="5">
                  <c:v>Paris</c:v>
                </c:pt>
                <c:pt idx="6">
                  <c:v>Rome</c:v>
                </c:pt>
                <c:pt idx="7">
                  <c:v>Sydney</c:v>
                </c:pt>
                <c:pt idx="8">
                  <c:v>Tokyo</c:v>
                </c:pt>
              </c:strCache>
            </c:strRef>
          </c:cat>
          <c:val>
            <c:numRef>
              <c:f>'basic goal'!$C$3:$C$11</c:f>
              <c:numCache>
                <c:formatCode>0</c:formatCode>
                <c:ptCount val="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71-48D4-BD7F-AAE84F982F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51234768"/>
        <c:axId val="2051221040"/>
      </c:lineChart>
      <c:catAx>
        <c:axId val="205123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1221040"/>
        <c:crosses val="autoZero"/>
        <c:auto val="1"/>
        <c:lblAlgn val="ctr"/>
        <c:lblOffset val="100"/>
        <c:noMultiLvlLbl val="0"/>
      </c:catAx>
      <c:valAx>
        <c:axId val="2051221040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205123476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17</xdr:col>
      <xdr:colOff>0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5F1469-ADA7-40AD-A673-518CA2957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0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A010E9-A547-4036-AEAB-ADFE32485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11</xdr:col>
      <xdr:colOff>0</xdr:colOff>
      <xdr:row>20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A090A22-70F3-4536-AE29-BF6B7FBB7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%20-%20Study/SmartPro%20Academy/Excel%20Plantil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INDEX"/>
      <sheetName val="101"/>
      <sheetName val="102"/>
      <sheetName val="103"/>
      <sheetName val="104"/>
      <sheetName val="Bodegas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-19"/>
      <sheetName val="20"/>
      <sheetName val="21"/>
      <sheetName val="22"/>
      <sheetName val="23-24"/>
      <sheetName val="25"/>
      <sheetName val="27"/>
      <sheetName val="28"/>
      <sheetName val="29"/>
      <sheetName val="31"/>
      <sheetName val="32"/>
      <sheetName val="33"/>
      <sheetName val="34"/>
      <sheetName val="35"/>
      <sheetName val="36"/>
      <sheetName val="37"/>
      <sheetName val="37.1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6">
          <cell r="H6" t="str">
            <v>Electrónica</v>
          </cell>
        </row>
        <row r="7">
          <cell r="H7" t="str">
            <v>Ropa</v>
          </cell>
        </row>
        <row r="8">
          <cell r="H8" t="str">
            <v>Alimentos</v>
          </cell>
        </row>
        <row r="9">
          <cell r="H9" t="str">
            <v>Deportes</v>
          </cell>
        </row>
        <row r="10">
          <cell r="H10" t="str">
            <v>Muebles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4">
          <cell r="J4" t="str">
            <v>Luis Rojas</v>
          </cell>
        </row>
        <row r="5">
          <cell r="B5" t="str">
            <v>Juan Pérez</v>
          </cell>
        </row>
        <row r="6">
          <cell r="B6" t="str">
            <v>Ana Gómez</v>
          </cell>
          <cell r="G6" t="str">
            <v>📷</v>
          </cell>
        </row>
        <row r="7">
          <cell r="B7" t="str">
            <v>Luis Rojas</v>
          </cell>
          <cell r="G7" t="str">
            <v>📷</v>
          </cell>
        </row>
        <row r="8">
          <cell r="B8" t="str">
            <v>Marta López</v>
          </cell>
        </row>
        <row r="9">
          <cell r="B9" t="str">
            <v>Diego Suárez</v>
          </cell>
        </row>
        <row r="10">
          <cell r="B10" t="str">
            <v>Laura Vega</v>
          </cell>
        </row>
      </sheetData>
      <sheetData sheetId="48"/>
      <sheetData sheetId="49"/>
      <sheetData sheetId="50"/>
      <sheetData sheetId="5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12671F-17D3-451C-B310-5B4B057A1EF3}" name="Tabla2" displayName="Tabla2" ref="A1:C11" totalsRowShown="0">
  <autoFilter ref="A1:C11" xr:uid="{DB12671F-17D3-451C-B310-5B4B057A1EF3}"/>
  <tableColumns count="3">
    <tableColumn id="1" xr3:uid="{37624DDE-85D5-4C1A-9A35-451CF5FB1E03}" name="Department"/>
    <tableColumn id="2" xr3:uid="{063E130E-1369-47DC-B203-12C2E415D145}" name="Projection ($)" dataDxfId="13" dataCellStyle="Millares"/>
    <tableColumn id="3" xr3:uid="{E370C873-7D9F-43E0-84E5-99EEAE282D2F}" name="Sales ($)" dataDxfId="12" dataCellStyle="Millares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461D72-A7A9-4195-AE31-8C479EA43714}" name="Tabla15" displayName="Tabla15" ref="A3:F12" totalsRowShown="0" headerRowDxfId="11" dataDxfId="10">
  <autoFilter ref="A3:F12" xr:uid="{1BFA84D6-16C5-4937-AB80-53BBDC9A1324}"/>
  <tableColumns count="6">
    <tableColumn id="1" xr3:uid="{B12EB0A9-356A-48F2-ACB2-59F878FFCFCA}" name="Seller" dataDxfId="9"/>
    <tableColumn id="2" xr3:uid="{B3BEB351-534A-44AB-9381-58AFE9608588}" name="Sales (€)" dataDxfId="8" dataCellStyle="Millares"/>
    <tableColumn id="3" xr3:uid="{4547F459-BAB7-4253-995A-1D07543C442E}" name="Meta Minima(€)" dataDxfId="7" dataCellStyle="Millares">
      <calculatedColumnFormula>$B$2</calculatedColumnFormula>
    </tableColumn>
    <tableColumn id="6" xr3:uid="{6CFD915F-D50C-4B17-A906-3F77B3D6C00F}" name="Meta Optima (€)" dataDxfId="6" dataCellStyle="Millares">
      <calculatedColumnFormula>$B$1</calculatedColumnFormula>
    </tableColumn>
    <tableColumn id="4" xr3:uid="{189B17FD-BB0B-4FF1-8B74-5F62BB569AFC}" name="aux" dataDxfId="5" dataCellStyle="Millares">
      <calculatedColumnFormula>IF(Tabla15[[#This Row],[Sales (€)]]&gt;=Tabla15[[#This Row],[Meta Minima(€)]],Tabla15[[#This Row],[Sales (€)]],0)</calculatedColumnFormula>
    </tableColumn>
    <tableColumn id="7" xr3:uid="{1BEEBEC5-490E-4C4A-8307-102A8ECD7647}" name="aux2" dataDxfId="4" dataCellStyle="Millares">
      <calculatedColumnFormula>IF(Tabla15[[#This Row],[Sales (€)]]&gt;=Tabla15[[#This Row],[Meta Optima (€)]],Tabla15[[#This Row],[Sales (€)]],0)</calculatedColumnFormula>
    </tableColumn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992F25-E690-43CB-AFCD-B76F239A2C95}" name="Tabla11" displayName="Tabla11" ref="A2:D11" totalsRowShown="0" headerRowDxfId="3">
  <autoFilter ref="A2:D11" xr:uid="{FA782DE1-E083-436B-A6C7-C58F95F6E743}"/>
  <sortState xmlns:xlrd2="http://schemas.microsoft.com/office/spreadsheetml/2017/richdata2" ref="A3:D11">
    <sortCondition ref="A2:A11"/>
  </sortState>
  <tableColumns count="4">
    <tableColumn id="1" xr3:uid="{9B629ED6-1097-4B28-B7ED-D805FC5B05A5}" name="WAREHOUSE"/>
    <tableColumn id="2" xr3:uid="{9B3A0ADD-AF3F-4509-9B4E-6E81B1F2D28A}" name="DELIVERY TIME (Days)" dataDxfId="2" dataCellStyle="Millares"/>
    <tableColumn id="3" xr3:uid="{E25F106B-816B-4F71-AD28-C5B07F3DCD6E}" name="limit" dataDxfId="1" dataCellStyle="Millares">
      <calculatedColumnFormula>$B$1</calculatedColumnFormula>
    </tableColumn>
    <tableColumn id="4" xr3:uid="{74283CDC-23CF-45E4-91AE-07815BDB5E1F}" name="aux" dataDxfId="0" dataCellStyle="Millares">
      <calculatedColumnFormula>IF(Tabla11[[#This Row],[DELIVERY TIME (Days)]]&gt;=Tabla11[[#This Row],[limit]],Tabla11[[#This Row],[DELIVERY TIME (Days)]],0)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zoomScaleNormal="100" workbookViewId="0">
      <selection activeCell="A25" sqref="A25"/>
    </sheetView>
  </sheetViews>
  <sheetFormatPr baseColWidth="10" defaultColWidth="9.140625" defaultRowHeight="15" x14ac:dyDescent="0.25"/>
  <cols>
    <col min="1" max="3" width="14.85546875" customWidth="1"/>
    <col min="4" max="4" width="4.28515625" customWidth="1"/>
  </cols>
  <sheetData>
    <row r="1" spans="1:3" x14ac:dyDescent="0.25">
      <c r="A1" t="s">
        <v>16</v>
      </c>
      <c r="B1" s="3" t="s">
        <v>28</v>
      </c>
      <c r="C1" s="4" t="s">
        <v>27</v>
      </c>
    </row>
    <row r="2" spans="1:3" x14ac:dyDescent="0.25">
      <c r="A2" t="s">
        <v>17</v>
      </c>
      <c r="B2" s="2">
        <v>50000</v>
      </c>
      <c r="C2" s="2">
        <v>48500</v>
      </c>
    </row>
    <row r="3" spans="1:3" x14ac:dyDescent="0.25">
      <c r="A3" t="s">
        <v>18</v>
      </c>
      <c r="B3" s="2">
        <v>30000</v>
      </c>
      <c r="C3" s="2">
        <v>32200</v>
      </c>
    </row>
    <row r="4" spans="1:3" x14ac:dyDescent="0.25">
      <c r="A4" t="s">
        <v>19</v>
      </c>
      <c r="B4" s="2">
        <v>40000</v>
      </c>
      <c r="C4" s="2">
        <v>38000</v>
      </c>
    </row>
    <row r="5" spans="1:3" x14ac:dyDescent="0.25">
      <c r="A5" t="s">
        <v>20</v>
      </c>
      <c r="B5" s="2">
        <v>20000</v>
      </c>
      <c r="C5" s="2">
        <v>21500</v>
      </c>
    </row>
    <row r="6" spans="1:3" x14ac:dyDescent="0.25">
      <c r="A6" t="s">
        <v>21</v>
      </c>
      <c r="B6" s="2">
        <v>35000</v>
      </c>
      <c r="C6" s="2">
        <v>33700</v>
      </c>
    </row>
    <row r="7" spans="1:3" x14ac:dyDescent="0.25">
      <c r="A7" t="s">
        <v>22</v>
      </c>
      <c r="B7" s="2">
        <v>55000</v>
      </c>
      <c r="C7" s="2">
        <v>58000</v>
      </c>
    </row>
    <row r="8" spans="1:3" x14ac:dyDescent="0.25">
      <c r="A8" t="s">
        <v>23</v>
      </c>
      <c r="B8" s="2">
        <v>70000</v>
      </c>
      <c r="C8" s="2">
        <v>68500</v>
      </c>
    </row>
    <row r="9" spans="1:3" x14ac:dyDescent="0.25">
      <c r="A9" t="s">
        <v>24</v>
      </c>
      <c r="B9" s="2">
        <v>25000</v>
      </c>
      <c r="C9" s="2">
        <v>24200</v>
      </c>
    </row>
    <row r="10" spans="1:3" x14ac:dyDescent="0.25">
      <c r="A10" t="s">
        <v>25</v>
      </c>
      <c r="B10" s="2">
        <v>45000</v>
      </c>
      <c r="C10" s="2">
        <v>46300</v>
      </c>
    </row>
    <row r="11" spans="1:3" x14ac:dyDescent="0.25">
      <c r="A11" t="s">
        <v>26</v>
      </c>
      <c r="B11" s="2">
        <v>15000</v>
      </c>
      <c r="C11" s="2">
        <v>14800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8BC55-E57B-46D4-AEC5-C97CBBC6356E}">
  <dimension ref="A1:F18"/>
  <sheetViews>
    <sheetView showGridLines="0" zoomScaleNormal="100" workbookViewId="0">
      <selection activeCell="A25" sqref="A25"/>
    </sheetView>
  </sheetViews>
  <sheetFormatPr baseColWidth="10" defaultRowHeight="15" x14ac:dyDescent="0.25"/>
  <cols>
    <col min="1" max="2" width="15.7109375" customWidth="1"/>
    <col min="3" max="3" width="20" hidden="1" customWidth="1"/>
    <col min="4" max="4" width="20.140625" hidden="1" customWidth="1"/>
    <col min="5" max="6" width="11.42578125" hidden="1" customWidth="1"/>
  </cols>
  <sheetData>
    <row r="1" spans="1:6" x14ac:dyDescent="0.25">
      <c r="A1" s="13" t="s">
        <v>32</v>
      </c>
      <c r="B1" s="14">
        <v>10000</v>
      </c>
    </row>
    <row r="2" spans="1:6" x14ac:dyDescent="0.25">
      <c r="A2" s="15" t="s">
        <v>31</v>
      </c>
      <c r="B2" s="16">
        <v>7000</v>
      </c>
      <c r="C2" s="7"/>
      <c r="D2" s="7"/>
    </row>
    <row r="3" spans="1:6" x14ac:dyDescent="0.25">
      <c r="A3" s="6" t="s">
        <v>29</v>
      </c>
      <c r="B3" s="6" t="s">
        <v>30</v>
      </c>
      <c r="C3" s="6" t="s">
        <v>13</v>
      </c>
      <c r="D3" s="6" t="s">
        <v>14</v>
      </c>
      <c r="E3" s="6" t="s">
        <v>0</v>
      </c>
      <c r="F3" s="11" t="s">
        <v>15</v>
      </c>
    </row>
    <row r="4" spans="1:6" x14ac:dyDescent="0.25">
      <c r="A4" s="8" t="s">
        <v>1</v>
      </c>
      <c r="B4" s="9">
        <v>8500</v>
      </c>
      <c r="C4" s="9">
        <f t="shared" ref="C4:C12" si="0">$B$2</f>
        <v>7000</v>
      </c>
      <c r="D4" s="9">
        <f t="shared" ref="D4:D12" si="1">$B$1</f>
        <v>10000</v>
      </c>
      <c r="E4" s="10">
        <f>IF(Tabla15[[#This Row],[Sales (€)]]&gt;=Tabla15[[#This Row],[Meta Minima(€)]],Tabla15[[#This Row],[Sales (€)]],0)</f>
        <v>8500</v>
      </c>
      <c r="F4" s="10">
        <f>IF(Tabla15[[#This Row],[Sales (€)]]&gt;=Tabla15[[#This Row],[Meta Optima (€)]],Tabla15[[#This Row],[Sales (€)]],0)</f>
        <v>0</v>
      </c>
    </row>
    <row r="5" spans="1:6" x14ac:dyDescent="0.25">
      <c r="A5" s="8" t="s">
        <v>3</v>
      </c>
      <c r="B5" s="9">
        <v>9200.5</v>
      </c>
      <c r="C5" s="9">
        <f t="shared" si="0"/>
        <v>7000</v>
      </c>
      <c r="D5" s="9">
        <f t="shared" si="1"/>
        <v>10000</v>
      </c>
      <c r="E5" s="10">
        <f>IF(Tabla15[[#This Row],[Sales (€)]]&gt;=Tabla15[[#This Row],[Meta Minima(€)]],Tabla15[[#This Row],[Sales (€)]],0)</f>
        <v>9200.5</v>
      </c>
      <c r="F5" s="10">
        <f>IF(Tabla15[[#This Row],[Sales (€)]]&gt;=Tabla15[[#This Row],[Meta Optima (€)]],Tabla15[[#This Row],[Sales (€)]],0)</f>
        <v>0</v>
      </c>
    </row>
    <row r="6" spans="1:6" x14ac:dyDescent="0.25">
      <c r="A6" s="8" t="s">
        <v>4</v>
      </c>
      <c r="B6" s="9">
        <v>6900</v>
      </c>
      <c r="C6" s="9">
        <f t="shared" si="0"/>
        <v>7000</v>
      </c>
      <c r="D6" s="9">
        <f t="shared" si="1"/>
        <v>10000</v>
      </c>
      <c r="E6" s="10">
        <f>IF(Tabla15[[#This Row],[Sales (€)]]&gt;=Tabla15[[#This Row],[Meta Minima(€)]],Tabla15[[#This Row],[Sales (€)]],0)</f>
        <v>0</v>
      </c>
      <c r="F6" s="10">
        <f>IF(Tabla15[[#This Row],[Sales (€)]]&gt;=Tabla15[[#This Row],[Meta Optima (€)]],Tabla15[[#This Row],[Sales (€)]],0)</f>
        <v>0</v>
      </c>
    </row>
    <row r="7" spans="1:6" x14ac:dyDescent="0.25">
      <c r="A7" s="8" t="s">
        <v>6</v>
      </c>
      <c r="B7" s="9">
        <v>10500.25</v>
      </c>
      <c r="C7" s="9">
        <f t="shared" si="0"/>
        <v>7000</v>
      </c>
      <c r="D7" s="9">
        <f t="shared" si="1"/>
        <v>10000</v>
      </c>
      <c r="E7" s="10">
        <f>IF(Tabla15[[#This Row],[Sales (€)]]&gt;=Tabla15[[#This Row],[Meta Minima(€)]],Tabla15[[#This Row],[Sales (€)]],0)</f>
        <v>10500.25</v>
      </c>
      <c r="F7" s="10">
        <f>IF(Tabla15[[#This Row],[Sales (€)]]&gt;=Tabla15[[#This Row],[Meta Optima (€)]],Tabla15[[#This Row],[Sales (€)]],0)</f>
        <v>10500.25</v>
      </c>
    </row>
    <row r="8" spans="1:6" x14ac:dyDescent="0.25">
      <c r="A8" s="8" t="s">
        <v>7</v>
      </c>
      <c r="B8" s="9">
        <v>9750</v>
      </c>
      <c r="C8" s="9">
        <f t="shared" si="0"/>
        <v>7000</v>
      </c>
      <c r="D8" s="9">
        <f t="shared" si="1"/>
        <v>10000</v>
      </c>
      <c r="E8" s="10">
        <f>IF(Tabla15[[#This Row],[Sales (€)]]&gt;=Tabla15[[#This Row],[Meta Minima(€)]],Tabla15[[#This Row],[Sales (€)]],0)</f>
        <v>9750</v>
      </c>
      <c r="F8" s="10">
        <f>IF(Tabla15[[#This Row],[Sales (€)]]&gt;=Tabla15[[#This Row],[Meta Optima (€)]],Tabla15[[#This Row],[Sales (€)]],0)</f>
        <v>0</v>
      </c>
    </row>
    <row r="9" spans="1:6" x14ac:dyDescent="0.25">
      <c r="A9" s="8" t="s">
        <v>8</v>
      </c>
      <c r="B9" s="9">
        <v>11200.3</v>
      </c>
      <c r="C9" s="9">
        <f t="shared" si="0"/>
        <v>7000</v>
      </c>
      <c r="D9" s="9">
        <f t="shared" si="1"/>
        <v>10000</v>
      </c>
      <c r="E9" s="10">
        <f>IF(Tabla15[[#This Row],[Sales (€)]]&gt;=Tabla15[[#This Row],[Meta Minima(€)]],Tabla15[[#This Row],[Sales (€)]],0)</f>
        <v>11200.3</v>
      </c>
      <c r="F9" s="10">
        <f>IF(Tabla15[[#This Row],[Sales (€)]]&gt;=Tabla15[[#This Row],[Meta Optima (€)]],Tabla15[[#This Row],[Sales (€)]],0)</f>
        <v>11200.3</v>
      </c>
    </row>
    <row r="10" spans="1:6" x14ac:dyDescent="0.25">
      <c r="A10" s="8" t="s">
        <v>9</v>
      </c>
      <c r="B10" s="9">
        <v>8900.7999999999993</v>
      </c>
      <c r="C10" s="9">
        <f t="shared" si="0"/>
        <v>7000</v>
      </c>
      <c r="D10" s="9">
        <f t="shared" si="1"/>
        <v>10000</v>
      </c>
      <c r="E10" s="10">
        <f>IF(Tabla15[[#This Row],[Sales (€)]]&gt;=Tabla15[[#This Row],[Meta Minima(€)]],Tabla15[[#This Row],[Sales (€)]],0)</f>
        <v>8900.7999999999993</v>
      </c>
      <c r="F10" s="10">
        <f>IF(Tabla15[[#This Row],[Sales (€)]]&gt;=Tabla15[[#This Row],[Meta Optima (€)]],Tabla15[[#This Row],[Sales (€)]],0)</f>
        <v>0</v>
      </c>
    </row>
    <row r="11" spans="1:6" x14ac:dyDescent="0.25">
      <c r="A11" s="8" t="s">
        <v>10</v>
      </c>
      <c r="B11" s="9">
        <v>10000</v>
      </c>
      <c r="C11" s="9">
        <f t="shared" si="0"/>
        <v>7000</v>
      </c>
      <c r="D11" s="9">
        <f t="shared" si="1"/>
        <v>10000</v>
      </c>
      <c r="E11" s="10">
        <f>IF(Tabla15[[#This Row],[Sales (€)]]&gt;=Tabla15[[#This Row],[Meta Minima(€)]],Tabla15[[#This Row],[Sales (€)]],0)</f>
        <v>10000</v>
      </c>
      <c r="F11" s="10">
        <f>IF(Tabla15[[#This Row],[Sales (€)]]&gt;=Tabla15[[#This Row],[Meta Optima (€)]],Tabla15[[#This Row],[Sales (€)]],0)</f>
        <v>10000</v>
      </c>
    </row>
    <row r="12" spans="1:6" x14ac:dyDescent="0.25">
      <c r="A12" s="8" t="s">
        <v>11</v>
      </c>
      <c r="B12" s="9">
        <v>7000</v>
      </c>
      <c r="C12" s="9">
        <f t="shared" si="0"/>
        <v>7000</v>
      </c>
      <c r="D12" s="9">
        <f t="shared" si="1"/>
        <v>10000</v>
      </c>
      <c r="E12" s="10">
        <f>IF(Tabla15[[#This Row],[Sales (€)]]&gt;=Tabla15[[#This Row],[Meta Minima(€)]],Tabla15[[#This Row],[Sales (€)]],0)</f>
        <v>7000</v>
      </c>
      <c r="F12" s="10">
        <f>IF(Tabla15[[#This Row],[Sales (€)]]&gt;=Tabla15[[#This Row],[Meta Optima (€)]],Tabla15[[#This Row],[Sales (€)]],0)</f>
        <v>0</v>
      </c>
    </row>
    <row r="18" spans="2:2" x14ac:dyDescent="0.25">
      <c r="B18" t="s">
        <v>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82C2-E382-4ABC-832F-36582385040B}">
  <sheetPr codeName="Hoja35"/>
  <dimension ref="A1:E38"/>
  <sheetViews>
    <sheetView showGridLines="0" zoomScaleNormal="100" workbookViewId="0">
      <selection activeCell="A24" sqref="A24"/>
    </sheetView>
  </sheetViews>
  <sheetFormatPr baseColWidth="10" defaultRowHeight="15" x14ac:dyDescent="0.25"/>
  <cols>
    <col min="1" max="1" width="17.140625" bestFit="1" customWidth="1"/>
    <col min="2" max="2" width="24.85546875" style="6" bestFit="1" customWidth="1"/>
    <col min="3" max="3" width="9.7109375" hidden="1" customWidth="1"/>
    <col min="4" max="4" width="8.7109375" hidden="1" customWidth="1"/>
    <col min="5" max="5" width="19.28515625" customWidth="1"/>
    <col min="6" max="6" width="14.85546875" customWidth="1"/>
    <col min="7" max="8" width="18.85546875" bestFit="1" customWidth="1"/>
    <col min="9" max="9" width="20" bestFit="1" customWidth="1"/>
    <col min="10" max="10" width="13.140625" customWidth="1"/>
  </cols>
  <sheetData>
    <row r="1" spans="1:5" x14ac:dyDescent="0.25">
      <c r="A1" s="5" t="s">
        <v>44</v>
      </c>
      <c r="B1" s="5">
        <v>7</v>
      </c>
    </row>
    <row r="2" spans="1:5" x14ac:dyDescent="0.25">
      <c r="A2" s="6" t="s">
        <v>42</v>
      </c>
      <c r="B2" s="6" t="s">
        <v>43</v>
      </c>
      <c r="C2" s="1" t="s">
        <v>34</v>
      </c>
      <c r="D2" s="1" t="s">
        <v>0</v>
      </c>
    </row>
    <row r="3" spans="1:5" x14ac:dyDescent="0.25">
      <c r="A3" t="s">
        <v>35</v>
      </c>
      <c r="B3" s="12">
        <v>8</v>
      </c>
      <c r="C3" s="12">
        <f t="shared" ref="C3:C11" si="0">$B$1</f>
        <v>7</v>
      </c>
      <c r="D3" s="2">
        <f>IF(Tabla11[[#This Row],[DELIVERY TIME (Days)]]&gt;=Tabla11[[#This Row],[limit]],Tabla11[[#This Row],[DELIVERY TIME (Days)]],0)</f>
        <v>8</v>
      </c>
    </row>
    <row r="4" spans="1:5" x14ac:dyDescent="0.25">
      <c r="A4" t="s">
        <v>2</v>
      </c>
      <c r="B4" s="12">
        <v>1</v>
      </c>
      <c r="C4" s="12">
        <f t="shared" si="0"/>
        <v>7</v>
      </c>
      <c r="D4" s="2">
        <f>IF(Tabla11[[#This Row],[DELIVERY TIME (Days)]]&gt;=Tabla11[[#This Row],[limit]],Tabla11[[#This Row],[DELIVERY TIME (Days)]],0)</f>
        <v>0</v>
      </c>
    </row>
    <row r="5" spans="1:5" x14ac:dyDescent="0.25">
      <c r="A5" t="s">
        <v>36</v>
      </c>
      <c r="B5" s="12">
        <v>3</v>
      </c>
      <c r="C5" s="12">
        <f t="shared" si="0"/>
        <v>7</v>
      </c>
      <c r="D5" s="2">
        <f>IF(Tabla11[[#This Row],[DELIVERY TIME (Days)]]&gt;=Tabla11[[#This Row],[limit]],Tabla11[[#This Row],[DELIVERY TIME (Days)]],0)</f>
        <v>0</v>
      </c>
    </row>
    <row r="6" spans="1:5" x14ac:dyDescent="0.25">
      <c r="A6" t="s">
        <v>5</v>
      </c>
      <c r="B6" s="12">
        <v>6</v>
      </c>
      <c r="C6" s="12">
        <f t="shared" si="0"/>
        <v>7</v>
      </c>
      <c r="D6" s="2">
        <f>IF(Tabla11[[#This Row],[DELIVERY TIME (Days)]]&gt;=Tabla11[[#This Row],[limit]],Tabla11[[#This Row],[DELIVERY TIME (Days)]],0)</f>
        <v>0</v>
      </c>
      <c r="E6" s="1"/>
    </row>
    <row r="7" spans="1:5" x14ac:dyDescent="0.25">
      <c r="A7" t="s">
        <v>37</v>
      </c>
      <c r="B7" s="12">
        <v>2</v>
      </c>
      <c r="C7" s="12">
        <f t="shared" si="0"/>
        <v>7</v>
      </c>
      <c r="D7" s="2">
        <f>IF(Tabla11[[#This Row],[DELIVERY TIME (Days)]]&gt;=Tabla11[[#This Row],[limit]],Tabla11[[#This Row],[DELIVERY TIME (Days)]],0)</f>
        <v>0</v>
      </c>
      <c r="E7" s="2"/>
    </row>
    <row r="8" spans="1:5" x14ac:dyDescent="0.25">
      <c r="A8" t="s">
        <v>38</v>
      </c>
      <c r="B8" s="12">
        <v>4</v>
      </c>
      <c r="C8" s="12">
        <f t="shared" si="0"/>
        <v>7</v>
      </c>
      <c r="D8" s="2">
        <f>IF(Tabla11[[#This Row],[DELIVERY TIME (Days)]]&gt;=Tabla11[[#This Row],[limit]],Tabla11[[#This Row],[DELIVERY TIME (Days)]],0)</f>
        <v>0</v>
      </c>
      <c r="E8" s="2"/>
    </row>
    <row r="9" spans="1:5" x14ac:dyDescent="0.25">
      <c r="A9" t="s">
        <v>39</v>
      </c>
      <c r="B9" s="12">
        <v>9</v>
      </c>
      <c r="C9" s="12">
        <f t="shared" si="0"/>
        <v>7</v>
      </c>
      <c r="D9" s="2">
        <f>IF(Tabla11[[#This Row],[DELIVERY TIME (Days)]]&gt;=Tabla11[[#This Row],[limit]],Tabla11[[#This Row],[DELIVERY TIME (Days)]],0)</f>
        <v>9</v>
      </c>
      <c r="E9" s="2"/>
    </row>
    <row r="10" spans="1:5" x14ac:dyDescent="0.25">
      <c r="A10" t="s">
        <v>40</v>
      </c>
      <c r="B10" s="12">
        <v>7</v>
      </c>
      <c r="C10" s="12">
        <f t="shared" si="0"/>
        <v>7</v>
      </c>
      <c r="D10" s="2">
        <f>IF(Tabla11[[#This Row],[DELIVERY TIME (Days)]]&gt;=Tabla11[[#This Row],[limit]],Tabla11[[#This Row],[DELIVERY TIME (Days)]],0)</f>
        <v>7</v>
      </c>
      <c r="E10" s="2"/>
    </row>
    <row r="11" spans="1:5" x14ac:dyDescent="0.25">
      <c r="A11" t="s">
        <v>41</v>
      </c>
      <c r="B11" s="12">
        <v>5</v>
      </c>
      <c r="C11" s="12">
        <f t="shared" si="0"/>
        <v>7</v>
      </c>
      <c r="D11" s="2">
        <f>IF(Tabla11[[#This Row],[DELIVERY TIME (Days)]]&gt;=Tabla11[[#This Row],[limit]],Tabla11[[#This Row],[DELIVERY TIME (Days)]],0)</f>
        <v>0</v>
      </c>
      <c r="E11" s="2"/>
    </row>
    <row r="12" spans="1:5" x14ac:dyDescent="0.25">
      <c r="E12" s="2"/>
    </row>
    <row r="13" spans="1:5" x14ac:dyDescent="0.25">
      <c r="E13" s="2"/>
    </row>
    <row r="14" spans="1:5" x14ac:dyDescent="0.25">
      <c r="E14" s="2"/>
    </row>
    <row r="15" spans="1:5" x14ac:dyDescent="0.25">
      <c r="E15" s="2"/>
    </row>
    <row r="38" spans="3:3" x14ac:dyDescent="0.25">
      <c r="C38" t="s">
        <v>12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variable goals</vt:lpstr>
      <vt:lpstr>goal x2</vt:lpstr>
      <vt:lpstr>basic 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Argent</dc:creator>
  <cp:lastModifiedBy>Argent</cp:lastModifiedBy>
  <dcterms:created xsi:type="dcterms:W3CDTF">2015-06-05T18:17:20Z</dcterms:created>
  <dcterms:modified xsi:type="dcterms:W3CDTF">2025-03-21T03:49:59Z</dcterms:modified>
</cp:coreProperties>
</file>