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gustin\Documents\Agustin\controlador temperatura seba\github\temperatura_raspberry\Tools\hex_bin_hex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H13" i="1"/>
  <c r="I13" i="1"/>
  <c r="J13" i="1"/>
  <c r="K13" i="1"/>
  <c r="L13" i="1"/>
  <c r="M13" i="1"/>
  <c r="N13" i="1"/>
  <c r="H12" i="1"/>
  <c r="I12" i="1"/>
  <c r="J12" i="1"/>
  <c r="K12" i="1"/>
  <c r="L12" i="1"/>
  <c r="M12" i="1"/>
  <c r="N12" i="1"/>
  <c r="G12" i="1"/>
  <c r="D4" i="1"/>
  <c r="F4" i="1" s="1"/>
  <c r="B9" i="1"/>
  <c r="H11" i="1"/>
  <c r="I11" i="1"/>
  <c r="J11" i="1"/>
  <c r="K11" i="1"/>
  <c r="L11" i="1"/>
  <c r="M11" i="1"/>
  <c r="N11" i="1"/>
  <c r="G11" i="1"/>
  <c r="B7" i="1" s="1"/>
  <c r="B8" i="1" s="1"/>
  <c r="H4" i="1" l="1"/>
  <c r="G4" i="1"/>
  <c r="K4" i="1"/>
  <c r="M4" i="1"/>
  <c r="I4" i="1"/>
  <c r="N4" i="1"/>
  <c r="L4" i="1"/>
  <c r="J4" i="1"/>
  <c r="J14" i="1" l="1"/>
  <c r="J18" i="1" s="1"/>
  <c r="J15" i="1"/>
  <c r="J19" i="1" s="1"/>
  <c r="N14" i="1"/>
  <c r="N18" i="1" s="1"/>
  <c r="N15" i="1"/>
  <c r="N19" i="1" s="1"/>
  <c r="M14" i="1"/>
  <c r="M18" i="1" s="1"/>
  <c r="M15" i="1"/>
  <c r="M19" i="1" s="1"/>
  <c r="G14" i="1"/>
  <c r="G15" i="1"/>
  <c r="L14" i="1"/>
  <c r="L18" i="1" s="1"/>
  <c r="L15" i="1"/>
  <c r="L19" i="1" s="1"/>
  <c r="I14" i="1"/>
  <c r="I18" i="1" s="1"/>
  <c r="I15" i="1"/>
  <c r="I19" i="1" s="1"/>
  <c r="K14" i="1"/>
  <c r="K18" i="1" s="1"/>
  <c r="K15" i="1"/>
  <c r="K19" i="1" s="1"/>
  <c r="H14" i="1"/>
  <c r="H18" i="1" s="1"/>
  <c r="H15" i="1"/>
  <c r="H19" i="1" s="1"/>
  <c r="F19" i="1" l="1"/>
  <c r="R5" i="1" s="1"/>
  <c r="S5" i="1" s="1"/>
  <c r="G19" i="1"/>
  <c r="T5" i="1"/>
  <c r="G18" i="1"/>
  <c r="T4" i="1"/>
  <c r="F18" i="1"/>
  <c r="R4" i="1" s="1"/>
  <c r="S4" i="1" s="1"/>
</calcChain>
</file>

<file path=xl/sharedStrings.xml><?xml version="1.0" encoding="utf-8"?>
<sst xmlns="http://schemas.openxmlformats.org/spreadsheetml/2006/main" count="20" uniqueCount="10">
  <si>
    <t>bin</t>
  </si>
  <si>
    <t>Hexa</t>
  </si>
  <si>
    <t>1</t>
  </si>
  <si>
    <t>0</t>
  </si>
  <si>
    <t>&amp;</t>
  </si>
  <si>
    <t>|</t>
  </si>
  <si>
    <t>peso</t>
  </si>
  <si>
    <t>pos texto</t>
  </si>
  <si>
    <t>exponente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</si>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</sst>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2" borderId="3" xfId="0" applyFill="1" applyBorder="1"/>
    <xf numFmtId="0" fontId="0" fillId="2" borderId="1" xfId="0" applyFill="1" applyBorder="1"/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9"/>
  <sheetViews>
    <sheetView tabSelected="1" workbookViewId="0">
      <selection activeCell="R8" sqref="R8"/>
    </sheetView>
  </sheetViews>
  <sheetFormatPr baseColWidth="10" defaultRowHeight="15" x14ac:dyDescent="0.25"/>
  <cols>
    <col min="1" max="1" width="5.42578125" bestFit="1" customWidth="1"/>
    <col min="2" max="2" width="11.140625" bestFit="1" customWidth="1"/>
    <col min="3" max="3" width="5.7109375" customWidth="1"/>
    <col min="4" max="4" width="3" bestFit="1" customWidth="1"/>
    <col min="5" max="5" width="3.85546875" bestFit="1" customWidth="1"/>
    <col min="6" max="6" width="10.7109375" hidden="1" customWidth="1"/>
    <col min="7" max="13" width="4.42578125" customWidth="1"/>
    <col min="14" max="14" width="9.42578125" bestFit="1" customWidth="1"/>
    <col min="16" max="16" width="3.5703125" customWidth="1"/>
    <col min="17" max="17" width="5.5703125" customWidth="1"/>
    <col min="18" max="20" width="5.42578125" customWidth="1"/>
  </cols>
  <sheetData>
    <row r="3" spans="1:20" x14ac:dyDescent="0.25">
      <c r="B3" s="8"/>
      <c r="E3" s="1"/>
      <c r="F3" s="1" t="s">
        <v>8</v>
      </c>
      <c r="G3" s="1">
        <v>7</v>
      </c>
      <c r="H3" s="1">
        <v>6</v>
      </c>
      <c r="I3" s="1">
        <v>5</v>
      </c>
      <c r="J3" s="1">
        <v>4</v>
      </c>
      <c r="K3" s="1">
        <v>3</v>
      </c>
      <c r="L3" s="1">
        <v>2</v>
      </c>
      <c r="M3" s="1">
        <v>1</v>
      </c>
      <c r="N3" s="1">
        <v>0</v>
      </c>
    </row>
    <row r="4" spans="1:20" x14ac:dyDescent="0.25">
      <c r="A4" s="2" t="s">
        <v>1</v>
      </c>
      <c r="B4" s="7" t="s">
        <v>9</v>
      </c>
      <c r="D4" t="str">
        <f>IF(MID(B4,2,1)="x",MID(B4,3,2),B4)</f>
        <v>f4</v>
      </c>
      <c r="E4" s="2" t="s">
        <v>0</v>
      </c>
      <c r="F4" s="1" t="str">
        <f>HEX2BIN(D4,8)</f>
        <v>11110100</v>
      </c>
      <c r="G4" s="1" t="str">
        <f>MID($F$4,G10,1)</f>
        <v>1</v>
      </c>
      <c r="H4" s="1" t="str">
        <f t="shared" ref="H4:N4" si="0">MID($F$4,H10,1)</f>
        <v>1</v>
      </c>
      <c r="I4" s="1" t="str">
        <f t="shared" si="0"/>
        <v>1</v>
      </c>
      <c r="J4" s="1" t="str">
        <f t="shared" si="0"/>
        <v>1</v>
      </c>
      <c r="K4" s="1" t="str">
        <f t="shared" si="0"/>
        <v>0</v>
      </c>
      <c r="L4" s="1" t="str">
        <f t="shared" si="0"/>
        <v>1</v>
      </c>
      <c r="M4" s="1" t="str">
        <f t="shared" si="0"/>
        <v>0</v>
      </c>
      <c r="N4" s="1" t="str">
        <f t="shared" si="0"/>
        <v>0</v>
      </c>
      <c r="P4" s="2" t="s">
        <v>4</v>
      </c>
      <c r="Q4" s="9">
        <v>1</v>
      </c>
      <c r="R4" s="1" t="str">
        <f>F18</f>
        <v>F5</v>
      </c>
      <c r="S4" t="str">
        <f>"0x"&amp;R4</f>
        <v>0xF5</v>
      </c>
      <c r="T4" t="str">
        <f>"0b"&amp;G14&amp;H14&amp;I14&amp;J14&amp;K14&amp;L14&amp;M14&amp;N14</f>
        <v>0b11110101</v>
      </c>
    </row>
    <row r="5" spans="1:20" x14ac:dyDescent="0.25">
      <c r="E5" s="3"/>
      <c r="F5" s="3"/>
      <c r="G5" s="3"/>
      <c r="H5" s="3"/>
      <c r="I5" s="3"/>
      <c r="J5" s="3"/>
      <c r="K5" s="3"/>
      <c r="L5" s="3"/>
      <c r="M5" s="3"/>
      <c r="N5" s="3"/>
      <c r="P5" s="2" t="s">
        <v>5</v>
      </c>
      <c r="Q5" s="9">
        <v>4</v>
      </c>
      <c r="R5" s="1" t="str">
        <f>F19</f>
        <v>04</v>
      </c>
      <c r="S5" t="str">
        <f>"0x"&amp;R5</f>
        <v>0x04</v>
      </c>
      <c r="T5" t="str">
        <f>"0b"&amp;G15&amp;H15&amp;I15&amp;J15&amp;K15&amp;L15&amp;M15&amp;N15</f>
        <v>0b00000100</v>
      </c>
    </row>
    <row r="6" spans="1:20" x14ac:dyDescent="0.25">
      <c r="E6" s="4" t="s">
        <v>0</v>
      </c>
      <c r="F6" s="5"/>
      <c r="G6" s="6" t="s">
        <v>2</v>
      </c>
      <c r="H6" s="6" t="s">
        <v>2</v>
      </c>
      <c r="I6" s="6" t="s">
        <v>2</v>
      </c>
      <c r="J6" s="6" t="s">
        <v>2</v>
      </c>
      <c r="K6" s="6" t="s">
        <v>2</v>
      </c>
      <c r="L6" s="6" t="s">
        <v>3</v>
      </c>
      <c r="M6" s="6" t="s">
        <v>3</v>
      </c>
      <c r="N6" s="6" t="s">
        <v>2</v>
      </c>
    </row>
    <row r="7" spans="1:20" x14ac:dyDescent="0.25">
      <c r="A7" s="1" t="s">
        <v>1</v>
      </c>
      <c r="B7" s="2" t="str">
        <f>DEC2HEX(SUM(G11:N11),2)</f>
        <v>F9</v>
      </c>
    </row>
    <row r="8" spans="1:20" x14ac:dyDescent="0.25">
      <c r="B8" t="str">
        <f>"0x"&amp;B7</f>
        <v>0xF9</v>
      </c>
    </row>
    <row r="9" spans="1:20" x14ac:dyDescent="0.25">
      <c r="B9" t="str">
        <f>"0b"&amp;G6&amp;H6&amp;I6&amp;J6&amp;K6&amp;L6&amp;M6&amp;N6</f>
        <v>0b11111001</v>
      </c>
    </row>
    <row r="10" spans="1:20" hidden="1" x14ac:dyDescent="0.25">
      <c r="F10" t="s">
        <v>7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</row>
    <row r="11" spans="1:20" hidden="1" x14ac:dyDescent="0.25">
      <c r="F11" t="s">
        <v>6</v>
      </c>
      <c r="G11">
        <f>G6*(2^G3)</f>
        <v>128</v>
      </c>
      <c r="H11">
        <f t="shared" ref="H11:N11" si="1">H6*(2^H3)</f>
        <v>64</v>
      </c>
      <c r="I11">
        <f t="shared" si="1"/>
        <v>32</v>
      </c>
      <c r="J11">
        <f t="shared" si="1"/>
        <v>16</v>
      </c>
      <c r="K11">
        <f t="shared" si="1"/>
        <v>8</v>
      </c>
      <c r="L11">
        <f t="shared" si="1"/>
        <v>0</v>
      </c>
      <c r="M11">
        <f t="shared" si="1"/>
        <v>0</v>
      </c>
      <c r="N11">
        <f t="shared" si="1"/>
        <v>1</v>
      </c>
    </row>
    <row r="12" spans="1:20" hidden="1" x14ac:dyDescent="0.25">
      <c r="F12" t="s">
        <v>4</v>
      </c>
      <c r="G12" t="str">
        <f>MID(HEX2BIN($Q4,8),G$10,1)</f>
        <v>0</v>
      </c>
      <c r="H12" t="str">
        <f t="shared" ref="H12:N13" si="2">MID(HEX2BIN($Q4,8),H$10,1)</f>
        <v>0</v>
      </c>
      <c r="I12" t="str">
        <f t="shared" si="2"/>
        <v>0</v>
      </c>
      <c r="J12" t="str">
        <f t="shared" si="2"/>
        <v>0</v>
      </c>
      <c r="K12" t="str">
        <f t="shared" si="2"/>
        <v>0</v>
      </c>
      <c r="L12" t="str">
        <f t="shared" si="2"/>
        <v>0</v>
      </c>
      <c r="M12" t="str">
        <f t="shared" si="2"/>
        <v>0</v>
      </c>
      <c r="N12" t="str">
        <f t="shared" si="2"/>
        <v>1</v>
      </c>
    </row>
    <row r="13" spans="1:20" hidden="1" x14ac:dyDescent="0.25">
      <c r="F13" t="s">
        <v>5</v>
      </c>
      <c r="G13" t="str">
        <f>MID(HEX2BIN($Q5,8),G$10,1)</f>
        <v>0</v>
      </c>
      <c r="H13" t="str">
        <f t="shared" si="2"/>
        <v>0</v>
      </c>
      <c r="I13" t="str">
        <f t="shared" si="2"/>
        <v>0</v>
      </c>
      <c r="J13" t="str">
        <f t="shared" si="2"/>
        <v>0</v>
      </c>
      <c r="K13" t="str">
        <f t="shared" si="2"/>
        <v>0</v>
      </c>
      <c r="L13" t="str">
        <f t="shared" si="2"/>
        <v>1</v>
      </c>
      <c r="M13" t="str">
        <f t="shared" si="2"/>
        <v>0</v>
      </c>
      <c r="N13" t="str">
        <f t="shared" si="2"/>
        <v>0</v>
      </c>
    </row>
    <row r="14" spans="1:20" hidden="1" x14ac:dyDescent="0.25">
      <c r="G14">
        <f t="shared" ref="G14:M15" si="3">IF(OR(G4="1",G12="1"),1,0)</f>
        <v>1</v>
      </c>
      <c r="H14">
        <f t="shared" si="3"/>
        <v>1</v>
      </c>
      <c r="I14">
        <f t="shared" si="3"/>
        <v>1</v>
      </c>
      <c r="J14">
        <f t="shared" si="3"/>
        <v>1</v>
      </c>
      <c r="K14">
        <f t="shared" si="3"/>
        <v>0</v>
      </c>
      <c r="L14">
        <f t="shared" si="3"/>
        <v>1</v>
      </c>
      <c r="M14">
        <f t="shared" si="3"/>
        <v>0</v>
      </c>
      <c r="N14">
        <f>IF(OR(N4="1",N12="1"),1,0)</f>
        <v>1</v>
      </c>
    </row>
    <row r="15" spans="1:20" hidden="1" x14ac:dyDescent="0.25">
      <c r="G15">
        <f>IF(AND(G4="1",G13="1"),1,0)</f>
        <v>0</v>
      </c>
      <c r="H15">
        <f t="shared" ref="H15:N15" si="4">IF(AND(H4="1",H13="1"),1,0)</f>
        <v>0</v>
      </c>
      <c r="I15">
        <f t="shared" si="4"/>
        <v>0</v>
      </c>
      <c r="J15">
        <f t="shared" si="4"/>
        <v>0</v>
      </c>
      <c r="K15">
        <f t="shared" si="4"/>
        <v>0</v>
      </c>
      <c r="L15">
        <f t="shared" si="4"/>
        <v>1</v>
      </c>
      <c r="M15">
        <f t="shared" si="4"/>
        <v>0</v>
      </c>
      <c r="N15">
        <f t="shared" si="4"/>
        <v>0</v>
      </c>
    </row>
    <row r="16" spans="1:20" hidden="1" x14ac:dyDescent="0.25"/>
    <row r="17" spans="6:14" hidden="1" x14ac:dyDescent="0.25"/>
    <row r="18" spans="6:14" hidden="1" x14ac:dyDescent="0.25">
      <c r="F18" s="2" t="str">
        <f>DEC2HEX(SUM(G18:N18),2)</f>
        <v>F5</v>
      </c>
      <c r="G18">
        <f>G14*(2^G$3)</f>
        <v>128</v>
      </c>
      <c r="H18">
        <f t="shared" ref="H18:N19" si="5">H14*(2^H$3)</f>
        <v>64</v>
      </c>
      <c r="I18">
        <f t="shared" si="5"/>
        <v>32</v>
      </c>
      <c r="J18">
        <f t="shared" si="5"/>
        <v>16</v>
      </c>
      <c r="K18">
        <f t="shared" si="5"/>
        <v>0</v>
      </c>
      <c r="L18">
        <f t="shared" si="5"/>
        <v>4</v>
      </c>
      <c r="M18">
        <f t="shared" si="5"/>
        <v>0</v>
      </c>
      <c r="N18">
        <f t="shared" si="5"/>
        <v>1</v>
      </c>
    </row>
    <row r="19" spans="6:14" hidden="1" x14ac:dyDescent="0.25">
      <c r="F19" s="2" t="str">
        <f>DEC2HEX(SUM(G19:N19),2)</f>
        <v>04</v>
      </c>
      <c r="G19">
        <f>G15*(2^G$3)</f>
        <v>0</v>
      </c>
      <c r="H19">
        <f t="shared" si="5"/>
        <v>0</v>
      </c>
      <c r="I19">
        <f t="shared" si="5"/>
        <v>0</v>
      </c>
      <c r="J19">
        <f t="shared" si="5"/>
        <v>0</v>
      </c>
      <c r="K19">
        <f t="shared" si="5"/>
        <v>0</v>
      </c>
      <c r="L19">
        <f t="shared" si="5"/>
        <v>4</v>
      </c>
      <c r="M19">
        <f t="shared" si="5"/>
        <v>0</v>
      </c>
      <c r="N19">
        <f t="shared" si="5"/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a_allegui@hotmail.com</dc:creator>
  <cp:lastModifiedBy>a_allegui@hotmail.com</cp:lastModifiedBy>
  <dcterms:created xsi:type="dcterms:W3CDTF">2019-10-13T19:01:27Z</dcterms:created>
  <dcterms:modified xsi:type="dcterms:W3CDTF">2019-10-13T19:27:26Z</dcterms:modified>
</cp:coreProperties>
</file>