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icolemenheere/Desktop/Plant Sampling/Sample Inventories/"/>
    </mc:Choice>
  </mc:AlternateContent>
  <xr:revisionPtr revIDLastSave="0" documentId="13_ncr:1_{F8A56EA2-7C11-3F46-B636-608609DFD39F}" xr6:coauthVersionLast="47" xr6:coauthVersionMax="47" xr10:uidLastSave="{00000000-0000-0000-0000-000000000000}"/>
  <bookViews>
    <workbookView xWindow="-38400" yWindow="1240" windowWidth="38400" windowHeight="20140" xr2:uid="{FE02B2C5-5CA8-3A41-9831-34357FFDB9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3" i="1" l="1"/>
  <c r="W13" i="1"/>
  <c r="V13" i="1"/>
  <c r="U13" i="1"/>
  <c r="W10" i="1"/>
  <c r="X10" i="1" s="1"/>
  <c r="P39" i="1"/>
  <c r="P27" i="1"/>
  <c r="N38" i="1"/>
  <c r="N27" i="1"/>
  <c r="N20" i="1"/>
  <c r="N19" i="1"/>
  <c r="O49" i="1"/>
  <c r="P49" i="1" s="1"/>
  <c r="O48" i="1"/>
  <c r="P48" i="1" s="1"/>
  <c r="O47" i="1"/>
  <c r="P47" i="1" s="1"/>
  <c r="O46" i="1"/>
  <c r="P46" i="1" s="1"/>
  <c r="O45" i="1"/>
  <c r="P45" i="1" s="1"/>
  <c r="O44" i="1"/>
  <c r="P44" i="1" s="1"/>
  <c r="O43" i="1"/>
  <c r="P43" i="1" s="1"/>
  <c r="O42" i="1"/>
  <c r="P42" i="1" s="1"/>
  <c r="O41" i="1"/>
  <c r="P41" i="1" s="1"/>
  <c r="O37" i="1"/>
  <c r="P37" i="1" s="1"/>
  <c r="O36" i="1"/>
  <c r="P36" i="1" s="1"/>
  <c r="O35" i="1"/>
  <c r="P35" i="1" s="1"/>
  <c r="O34" i="1"/>
  <c r="P34" i="1" s="1"/>
  <c r="O33" i="1"/>
  <c r="P33" i="1" s="1"/>
  <c r="O32" i="1"/>
  <c r="P32" i="1" s="1"/>
  <c r="O31" i="1"/>
  <c r="P31" i="1" s="1"/>
  <c r="O30" i="1"/>
  <c r="P30" i="1" s="1"/>
  <c r="O29" i="1"/>
  <c r="P29" i="1" s="1"/>
  <c r="O25" i="1"/>
  <c r="P25" i="1" s="1"/>
  <c r="O24" i="1"/>
  <c r="P24" i="1" s="1"/>
  <c r="O23" i="1"/>
  <c r="P23" i="1" s="1"/>
  <c r="O22" i="1"/>
  <c r="P22" i="1" s="1"/>
  <c r="O21" i="1"/>
  <c r="P21" i="1" s="1"/>
  <c r="O20" i="1"/>
  <c r="P20" i="1" s="1"/>
  <c r="O19" i="1"/>
  <c r="P19" i="1" s="1"/>
  <c r="O18" i="1"/>
  <c r="P18" i="1" s="1"/>
  <c r="O17" i="1"/>
  <c r="P17" i="1" s="1"/>
  <c r="M49" i="1"/>
  <c r="N49" i="1" s="1"/>
  <c r="M48" i="1"/>
  <c r="N48" i="1" s="1"/>
  <c r="M47" i="1"/>
  <c r="N47" i="1" s="1"/>
  <c r="M46" i="1"/>
  <c r="N46" i="1" s="1"/>
  <c r="M45" i="1"/>
  <c r="N45" i="1" s="1"/>
  <c r="M44" i="1"/>
  <c r="N44" i="1" s="1"/>
  <c r="M43" i="1"/>
  <c r="N43" i="1" s="1"/>
  <c r="M42" i="1"/>
  <c r="N42" i="1" s="1"/>
  <c r="M41" i="1"/>
  <c r="N41" i="1" s="1"/>
  <c r="M37" i="1"/>
  <c r="N37" i="1" s="1"/>
  <c r="M36" i="1"/>
  <c r="N36" i="1" s="1"/>
  <c r="M35" i="1"/>
  <c r="N35" i="1" s="1"/>
  <c r="M34" i="1"/>
  <c r="N34" i="1" s="1"/>
  <c r="M33" i="1"/>
  <c r="N33" i="1" s="1"/>
  <c r="M32" i="1"/>
  <c r="N32" i="1" s="1"/>
  <c r="M31" i="1"/>
  <c r="N31" i="1" s="1"/>
  <c r="M30" i="1"/>
  <c r="N30" i="1" s="1"/>
  <c r="M29" i="1"/>
  <c r="N29" i="1" s="1"/>
  <c r="M25" i="1"/>
  <c r="N25" i="1" s="1"/>
  <c r="M24" i="1"/>
  <c r="N24" i="1" s="1"/>
  <c r="M23" i="1"/>
  <c r="N23" i="1" s="1"/>
  <c r="M22" i="1"/>
  <c r="N22" i="1" s="1"/>
  <c r="M21" i="1"/>
  <c r="N21" i="1" s="1"/>
  <c r="M20" i="1"/>
  <c r="M19" i="1"/>
  <c r="M18" i="1"/>
  <c r="N18" i="1" s="1"/>
  <c r="M17" i="1"/>
  <c r="N17" i="1" s="1"/>
  <c r="O13" i="1"/>
  <c r="P13" i="1" s="1"/>
  <c r="O12" i="1"/>
  <c r="P12" i="1" s="1"/>
  <c r="O11" i="1"/>
  <c r="P11" i="1" s="1"/>
  <c r="O10" i="1"/>
  <c r="P10" i="1" s="1"/>
  <c r="O9" i="1"/>
  <c r="P9" i="1" s="1"/>
  <c r="O8" i="1"/>
  <c r="P8" i="1" s="1"/>
  <c r="O7" i="1"/>
  <c r="P7" i="1" s="1"/>
  <c r="O6" i="1"/>
  <c r="P6" i="1" s="1"/>
  <c r="O5" i="1"/>
  <c r="O16" i="1"/>
  <c r="P16" i="1" s="1"/>
  <c r="O15" i="1"/>
  <c r="P15" i="1" s="1"/>
  <c r="O14" i="1"/>
  <c r="P14" i="1" s="1"/>
  <c r="O28" i="1"/>
  <c r="P28" i="1" s="1"/>
  <c r="O27" i="1"/>
  <c r="O26" i="1"/>
  <c r="P26" i="1" s="1"/>
  <c r="O40" i="1"/>
  <c r="P40" i="1" s="1"/>
  <c r="O39" i="1"/>
  <c r="O38" i="1"/>
  <c r="P38" i="1" s="1"/>
  <c r="O52" i="1"/>
  <c r="P52" i="1" s="1"/>
  <c r="O51" i="1"/>
  <c r="P51" i="1" s="1"/>
  <c r="O50" i="1"/>
  <c r="P50" i="1" s="1"/>
  <c r="M52" i="1"/>
  <c r="N52" i="1" s="1"/>
  <c r="M51" i="1"/>
  <c r="N51" i="1" s="1"/>
  <c r="M50" i="1"/>
  <c r="N50" i="1" s="1"/>
  <c r="M40" i="1"/>
  <c r="N40" i="1" s="1"/>
  <c r="M39" i="1"/>
  <c r="N39" i="1" s="1"/>
  <c r="M38" i="1"/>
  <c r="U10" i="1" s="1"/>
  <c r="V10" i="1" s="1"/>
  <c r="M28" i="1"/>
  <c r="N28" i="1" s="1"/>
  <c r="M27" i="1"/>
  <c r="M26" i="1"/>
  <c r="N26" i="1" s="1"/>
  <c r="M16" i="1"/>
  <c r="N16" i="1" s="1"/>
  <c r="M15" i="1"/>
  <c r="N15" i="1" s="1"/>
  <c r="M14" i="1"/>
  <c r="N14" i="1" s="1"/>
  <c r="M13" i="1"/>
  <c r="N13" i="1" s="1"/>
  <c r="M12" i="1"/>
  <c r="N12" i="1" s="1"/>
  <c r="M11" i="1"/>
  <c r="N11" i="1" s="1"/>
  <c r="M10" i="1"/>
  <c r="N10" i="1" s="1"/>
  <c r="M9" i="1"/>
  <c r="N9" i="1" s="1"/>
  <c r="M8" i="1"/>
  <c r="N8" i="1" s="1"/>
  <c r="M7" i="1"/>
  <c r="N7" i="1" s="1"/>
  <c r="M6" i="1"/>
  <c r="N6" i="1" s="1"/>
  <c r="M5" i="1"/>
  <c r="N5" i="1" s="1"/>
  <c r="W11" i="1" l="1"/>
  <c r="X11" i="1" s="1"/>
  <c r="W12" i="1"/>
  <c r="X12" i="1" s="1"/>
  <c r="W6" i="1"/>
  <c r="X6" i="1" s="1"/>
  <c r="U7" i="1"/>
  <c r="V7" i="1" s="1"/>
  <c r="U8" i="1"/>
  <c r="V8" i="1" s="1"/>
  <c r="U9" i="1"/>
  <c r="V9" i="1" s="1"/>
  <c r="U11" i="1"/>
  <c r="V11" i="1" s="1"/>
  <c r="W7" i="1"/>
  <c r="X7" i="1" s="1"/>
  <c r="W8" i="1"/>
  <c r="X8" i="1" s="1"/>
  <c r="U6" i="1"/>
  <c r="V6" i="1" s="1"/>
  <c r="U12" i="1"/>
  <c r="V12" i="1" s="1"/>
  <c r="W9" i="1"/>
  <c r="X9" i="1" s="1"/>
  <c r="U5" i="1"/>
  <c r="V5" i="1" s="1"/>
  <c r="W5" i="1"/>
  <c r="X5" i="1" s="1"/>
  <c r="P5" i="1"/>
</calcChain>
</file>

<file path=xl/sharedStrings.xml><?xml version="1.0" encoding="utf-8"?>
<sst xmlns="http://schemas.openxmlformats.org/spreadsheetml/2006/main" count="159" uniqueCount="68">
  <si>
    <t xml:space="preserve">Year  </t>
  </si>
  <si>
    <t>Collection DOY</t>
  </si>
  <si>
    <t xml:space="preserve">Plot </t>
  </si>
  <si>
    <t>Subplot</t>
  </si>
  <si>
    <t>Part</t>
  </si>
  <si>
    <t># of Plants</t>
  </si>
  <si>
    <t># of Cobs</t>
  </si>
  <si>
    <t>A</t>
  </si>
  <si>
    <t>B</t>
  </si>
  <si>
    <t>SAMPLE ID</t>
  </si>
  <si>
    <t>21-154</t>
  </si>
  <si>
    <t>21-155</t>
  </si>
  <si>
    <t>21-156</t>
  </si>
  <si>
    <t>21-157</t>
  </si>
  <si>
    <t>21-158</t>
  </si>
  <si>
    <t>21-159</t>
  </si>
  <si>
    <t>21-160</t>
  </si>
  <si>
    <t>21-161</t>
  </si>
  <si>
    <t>21-162</t>
  </si>
  <si>
    <t>21-163</t>
  </si>
  <si>
    <t>21-164</t>
  </si>
  <si>
    <t>21-165</t>
  </si>
  <si>
    <t>21-166</t>
  </si>
  <si>
    <t>21-167</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</si>
  <si>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</si>
  <si>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</si>
  <si>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</si>
  <si>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</si>
  <si>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</si>
  <si>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</si>
  <si>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</si>
  <si>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</si>
  <si>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</si>
  <si>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</si>
  <si>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</si>
  <si>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</si>
  <si>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</si>
  <si>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</si>
  <si>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</si>
  <si>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</si>
  <si>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</si>
  <si>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</si>
  <si>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</si>
  <si>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</si>
  <si>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</si>
  <si>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</si>
  <si>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</si>
  <si>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</si>
  <si>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</si>
  <si>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</si>
  <si>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</si>
  <si>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</si>
  <si>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</si>
  <si>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</si>
  <si>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</si>
  <si>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</si>
  <si>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</si>
  <si>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</si>
  <si>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 plants / m</t>
  </si>
  <si>
    <t># plants / ha</t>
  </si>
  <si>
    <t>E26 Corn Plant Population - 2021</t>
  </si>
  <si>
    <t># cobs / m</t>
  </si>
  <si>
    <t># cobs / ha</t>
  </si>
  <si>
    <t>ON 2</t>
  </si>
  <si>
    <t>ON 1</t>
  </si>
  <si>
    <t>ON 3</t>
  </si>
  <si>
    <t>ON 4</t>
  </si>
  <si>
    <t xml:space="preserve">Whole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</si>
</sst>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sz val="12"/>
      <color theme="0"/>
      <name val="Calibri"/>
      <family val="2"/>
      <scheme val="minor"/>
    </font>
    <font>
      <b/>
      <sz val="14"/>
      <color theme="0"/>
      <name val="Calibri"/>
      <family val="2"/>
      <scheme val="minor"/>
    </font>
    <font>
      <sz val="28"/>
      <color theme="1"/>
      <name val="Calibri"/>
      <family val="2"/>
      <scheme val="minor"/>
    </font>
  </fonts>
  <fills count="8">
    <fill>
      <patternFill patternType="none"/>
    </fill>
    <fill>
      <patternFill patternType="gray125"/>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10">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medium">
        <color theme="1"/>
      </top>
      <bottom style="medium">
        <color theme="1"/>
      </bottom>
      <diagonal/>
    </border>
    <border>
      <left/>
      <right/>
      <top/>
      <bottom style="medium">
        <color theme="1"/>
      </bottom>
      <diagonal/>
    </border>
    <border>
      <left style="thin">
        <color theme="0"/>
      </left>
      <right style="thin">
        <color theme="0"/>
      </right>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0">
    <xf numFmtId="0" fontId="0" fillId="0" borderId="0" xfId="0"/>
    <xf numFmtId="0" fontId="3" fillId="5" borderId="1" xfId="0" applyFont="1" applyFill="1" applyBorder="1" applyAlignment="1">
      <alignment horizontal="center"/>
    </xf>
    <xf numFmtId="0" fontId="3" fillId="5" borderId="2" xfId="0" applyFont="1"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16" fontId="0" fillId="6" borderId="4" xfId="0" applyNumberFormat="1"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4" borderId="3" xfId="3" applyFont="1" applyBorder="1" applyAlignment="1">
      <alignment horizontal="center"/>
    </xf>
    <xf numFmtId="0" fontId="0" fillId="4" borderId="4" xfId="3" applyFont="1" applyBorder="1" applyAlignment="1">
      <alignment horizontal="center"/>
    </xf>
    <xf numFmtId="16" fontId="0" fillId="4" borderId="4" xfId="3" applyNumberFormat="1" applyFont="1" applyBorder="1" applyAlignment="1">
      <alignment horizontal="center"/>
    </xf>
    <xf numFmtId="16" fontId="0" fillId="7" borderId="4" xfId="0" applyNumberFormat="1" applyFill="1" applyBorder="1" applyAlignment="1">
      <alignment horizontal="center"/>
    </xf>
    <xf numFmtId="0" fontId="2" fillId="2" borderId="5" xfId="1" applyBorder="1" applyAlignment="1">
      <alignment horizontal="center"/>
    </xf>
    <xf numFmtId="0" fontId="2" fillId="2" borderId="6" xfId="1" applyBorder="1" applyAlignment="1">
      <alignment horizontal="center"/>
    </xf>
    <xf numFmtId="0" fontId="3" fillId="2" borderId="7" xfId="1" applyFont="1" applyBorder="1" applyAlignment="1">
      <alignment horizontal="center"/>
    </xf>
    <xf numFmtId="0" fontId="0" fillId="3" borderId="0" xfId="2" applyFont="1" applyAlignment="1">
      <alignment horizontal="center"/>
    </xf>
    <xf numFmtId="0" fontId="0" fillId="4" borderId="0" xfId="3" applyFont="1" applyAlignment="1">
      <alignment horizontal="center"/>
    </xf>
    <xf numFmtId="0" fontId="0" fillId="4" borderId="8" xfId="3" applyFont="1" applyBorder="1" applyAlignment="1">
      <alignment horizontal="center"/>
    </xf>
    <xf numFmtId="0" fontId="3" fillId="2" borderId="0" xfId="1" applyFont="1" applyBorder="1" applyAlignment="1">
      <alignment horizontal="center"/>
    </xf>
    <xf numFmtId="0" fontId="0" fillId="4" borderId="0" xfId="3" applyFont="1" applyBorder="1" applyAlignment="1">
      <alignment horizontal="center"/>
    </xf>
    <xf numFmtId="0" fontId="4" fillId="0" borderId="0" xfId="0" applyFont="1"/>
    <xf numFmtId="0" fontId="1" fillId="4" borderId="0" xfId="3" applyAlignment="1">
      <alignment horizontal="center"/>
    </xf>
    <xf numFmtId="0" fontId="1" fillId="3" borderId="0" xfId="2" applyAlignment="1">
      <alignment horizontal="center"/>
    </xf>
    <xf numFmtId="0" fontId="1" fillId="4" borderId="0" xfId="3" applyBorder="1" applyAlignment="1">
      <alignment horizontal="center"/>
    </xf>
    <xf numFmtId="0" fontId="1" fillId="3" borderId="3" xfId="2" applyBorder="1" applyAlignment="1">
      <alignment horizontal="center"/>
    </xf>
    <xf numFmtId="0" fontId="1" fillId="3" borderId="4" xfId="2" applyBorder="1" applyAlignment="1">
      <alignment horizontal="center"/>
    </xf>
    <xf numFmtId="0" fontId="1" fillId="3" borderId="4" xfId="2" applyNumberFormat="1" applyBorder="1" applyAlignment="1">
      <alignment horizontal="center"/>
    </xf>
    <xf numFmtId="0" fontId="1" fillId="3" borderId="0" xfId="2"/>
    <xf numFmtId="0" fontId="1" fillId="3" borderId="0" xfId="2" applyBorder="1" applyAlignment="1">
      <alignment horizontal="center"/>
    </xf>
    <xf numFmtId="0" fontId="1" fillId="3" borderId="9" xfId="2" applyBorder="1" applyAlignment="1">
      <alignment horizontal="center"/>
    </xf>
  </cellXfs>
  <cellStyles count="4">
    <cellStyle name="20% - Accent6" xfId="2" builtinId="50"/>
    <cellStyle name="40% - Accent6" xfId="3" builtinId="51"/>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105833</xdr:colOff>
      <xdr:row>0</xdr:row>
      <xdr:rowOff>105834</xdr:rowOff>
    </xdr:from>
    <xdr:to>
      <xdr:col>20</xdr:col>
      <xdr:colOff>321235</xdr:colOff>
      <xdr:row>2</xdr:row>
      <xdr:rowOff>0</xdr:rowOff>
    </xdr:to>
    <xdr:sp macro="" textlink="">
      <xdr:nvSpPr>
        <xdr:cNvPr id="2" name="TextBox 1">
          <a:extLst>
            <a:ext uri="{FF2B5EF4-FFF2-40B4-BE49-F238E27FC236}">
              <a16:creationId xmlns:a16="http://schemas.microsoft.com/office/drawing/2014/main" id="{1D36E212-7416-0E4B-AA19-F8F5FF7E0339}"/>
            </a:ext>
          </a:extLst>
        </xdr:cNvPr>
        <xdr:cNvSpPr txBox="1"/>
      </xdr:nvSpPr>
      <xdr:spPr>
        <a:xfrm>
          <a:off x="6074833" y="105834"/>
          <a:ext cx="15561235"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all cobs were removed and dried in individual bags ("grain bags").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EA25-71C4-B645-A85F-62668CF7DFA4}">
  <dimension ref="A1:X89"/>
  <sheetViews>
    <sheetView tabSelected="1" topLeftCell="D1" zoomScale="80" zoomScaleNormal="80" workbookViewId="0">
      <selection activeCell="V18" sqref="V18"/>
    </sheetView>
  </sheetViews>
  <sheetFormatPr baseColWidth="10" defaultRowHeight="16" x14ac:dyDescent="0.2"/>
  <cols>
    <col min="1" max="1" width="19.6640625" customWidth="1"/>
    <col min="2" max="2" width="22.83203125" customWidth="1"/>
    <col min="3" max="3" width="14.6640625" customWidth="1"/>
    <col min="4" max="4" width="21" customWidth="1"/>
    <col min="5" max="5" width="14.6640625" customWidth="1"/>
    <col min="6" max="6" width="22.83203125" customWidth="1"/>
    <col min="7" max="7" width="17.1640625" customWidth="1"/>
    <col min="10" max="10" width="13" customWidth="1"/>
    <col min="11" max="11" width="15.1640625" customWidth="1"/>
    <col min="12" max="16" width="17.83203125" customWidth="1"/>
    <col min="18" max="18" width="19.6640625" customWidth="1"/>
    <col min="19" max="19" width="22.83203125" customWidth="1"/>
    <col min="20" max="20" width="14.6640625" customWidth="1"/>
    <col min="21" max="24" width="17.83203125" customWidth="1"/>
  </cols>
  <sheetData>
    <row r="1" spans="1:24" ht="37" x14ac:dyDescent="0.45">
      <c r="A1" s="20" t="s">
        <v>60</v>
      </c>
    </row>
    <row r="3" spans="1:24" ht="17" thickBot="1" x14ac:dyDescent="0.25"/>
    <row r="4" spans="1:24" ht="20" thickBot="1" x14ac:dyDescent="0.3">
      <c r="A4" s="1" t="s">
        <v>0</v>
      </c>
      <c r="B4" s="2" t="s">
        <v>1</v>
      </c>
      <c r="C4" s="2" t="s">
        <v>2</v>
      </c>
      <c r="D4" s="2" t="s">
        <v>3</v>
      </c>
      <c r="E4" s="2" t="s">
        <v>4</v>
      </c>
      <c r="F4" s="2" t="s">
        <v>5</v>
      </c>
      <c r="G4" s="2" t="s">
        <v>6</v>
      </c>
      <c r="J4" s="14" t="s">
        <v>2</v>
      </c>
      <c r="K4" s="14" t="s">
        <v>3</v>
      </c>
      <c r="L4" s="14" t="s">
        <v>9</v>
      </c>
      <c r="M4" s="18" t="s">
        <v>58</v>
      </c>
      <c r="N4" s="18" t="s">
        <v>59</v>
      </c>
      <c r="O4" s="18" t="s">
        <v>61</v>
      </c>
      <c r="P4" s="18" t="s">
        <v>62</v>
      </c>
      <c r="R4" s="1" t="s">
        <v>0</v>
      </c>
      <c r="S4" s="2" t="s">
        <v>1</v>
      </c>
      <c r="T4" s="2" t="s">
        <v>2</v>
      </c>
      <c r="U4" s="18" t="s">
        <v>58</v>
      </c>
      <c r="V4" s="18" t="s">
        <v>59</v>
      </c>
      <c r="W4" s="18" t="s">
        <v>61</v>
      </c>
      <c r="X4" s="18" t="s">
        <v>62</v>
      </c>
    </row>
    <row r="5" spans="1:24" ht="17" thickTop="1" x14ac:dyDescent="0.2">
      <c r="A5" s="3">
        <v>2021</v>
      </c>
      <c r="B5" s="4">
        <v>293</v>
      </c>
      <c r="C5" s="4">
        <v>1</v>
      </c>
      <c r="D5" s="4">
        <v>1</v>
      </c>
      <c r="E5" s="5" t="s">
        <v>7</v>
      </c>
      <c r="F5" s="4">
        <v>7</v>
      </c>
      <c r="G5" s="4">
        <v>7</v>
      </c>
      <c r="J5" s="15">
        <v>1</v>
      </c>
      <c r="K5" s="15">
        <v>1</v>
      </c>
      <c r="L5" s="15" t="s">
        <v>10</v>
      </c>
      <c r="M5" s="15">
        <f>AVERAGE(F5:F6)</f>
        <v>7</v>
      </c>
      <c r="N5" s="15">
        <f>M5*10000</f>
        <v>70000</v>
      </c>
      <c r="O5" s="15">
        <f>AVERAGE(G5:G6)</f>
        <v>7</v>
      </c>
      <c r="P5" s="15">
        <f>O5*10000</f>
        <v>70000</v>
      </c>
      <c r="R5" s="24">
        <v>2021</v>
      </c>
      <c r="S5" s="25">
        <v>293</v>
      </c>
      <c r="T5" s="25">
        <v>1</v>
      </c>
      <c r="U5" s="25">
        <f>AVERAGE(M5:M13)</f>
        <v>6.833333333333333</v>
      </c>
      <c r="V5" s="25">
        <f>U5*10000</f>
        <v>68333.333333333328</v>
      </c>
      <c r="W5" s="26">
        <f>AVERAGE(O5:O13)</f>
        <v>6.7777777777777777</v>
      </c>
      <c r="X5" s="25">
        <f>W5*10000</f>
        <v>67777.777777777781</v>
      </c>
    </row>
    <row r="6" spans="1:24" x14ac:dyDescent="0.2">
      <c r="A6" s="6">
        <v>2021</v>
      </c>
      <c r="B6" s="7">
        <v>293</v>
      </c>
      <c r="C6" s="7">
        <v>1</v>
      </c>
      <c r="D6" s="7">
        <v>1</v>
      </c>
      <c r="E6" s="7" t="s">
        <v>8</v>
      </c>
      <c r="F6" s="7">
        <v>7</v>
      </c>
      <c r="G6" s="7">
        <v>7</v>
      </c>
      <c r="J6" s="15">
        <v>1</v>
      </c>
      <c r="K6" s="15">
        <v>2</v>
      </c>
      <c r="L6" s="15" t="s">
        <v>11</v>
      </c>
      <c r="M6" s="15">
        <f>AVERAGE(F7:F8)</f>
        <v>5.5</v>
      </c>
      <c r="N6" s="15">
        <f t="shared" ref="N6:N52" si="0">M6*10000</f>
        <v>55000</v>
      </c>
      <c r="O6" s="15">
        <f>AVERAGE(G7:G8)</f>
        <v>5.5</v>
      </c>
      <c r="P6" s="15">
        <f t="shared" ref="P6:P52" si="1">O6*10000</f>
        <v>55000</v>
      </c>
      <c r="R6" s="24">
        <v>2021</v>
      </c>
      <c r="S6" s="25">
        <v>293</v>
      </c>
      <c r="T6" s="22" t="s">
        <v>64</v>
      </c>
      <c r="U6" s="22">
        <f>AVERAGE(M14:M16)</f>
        <v>7</v>
      </c>
      <c r="V6" s="25">
        <f t="shared" ref="V6:V12" si="2">U6*10000</f>
        <v>70000</v>
      </c>
      <c r="W6" s="22">
        <f>AVERAGE(O14:O16)</f>
        <v>7</v>
      </c>
      <c r="X6" s="25">
        <f t="shared" ref="X6:X12" si="3">W6*10000</f>
        <v>70000</v>
      </c>
    </row>
    <row r="7" spans="1:24" x14ac:dyDescent="0.2">
      <c r="A7" s="3">
        <v>2021</v>
      </c>
      <c r="B7" s="4">
        <v>293</v>
      </c>
      <c r="C7" s="4">
        <v>1</v>
      </c>
      <c r="D7" s="4">
        <v>2</v>
      </c>
      <c r="E7" s="4" t="s">
        <v>7</v>
      </c>
      <c r="F7" s="4">
        <v>6</v>
      </c>
      <c r="G7" s="4">
        <v>6</v>
      </c>
      <c r="J7" s="15">
        <v>1</v>
      </c>
      <c r="K7" s="15">
        <v>3</v>
      </c>
      <c r="L7" s="15" t="s">
        <v>12</v>
      </c>
      <c r="M7" s="15">
        <f>AVERAGE(F9:F10)</f>
        <v>7</v>
      </c>
      <c r="N7" s="15">
        <f t="shared" si="0"/>
        <v>70000</v>
      </c>
      <c r="O7" s="15">
        <f>AVERAGE(G9:G10)</f>
        <v>7</v>
      </c>
      <c r="P7" s="15">
        <f t="shared" si="1"/>
        <v>70000</v>
      </c>
      <c r="R7" s="24">
        <v>2021</v>
      </c>
      <c r="S7" s="25">
        <v>293</v>
      </c>
      <c r="T7" s="25">
        <v>2</v>
      </c>
      <c r="U7" s="25">
        <f>AVERAGE(M17:M25)</f>
        <v>7.1111111111111107</v>
      </c>
      <c r="V7" s="25">
        <f t="shared" si="2"/>
        <v>71111.111111111109</v>
      </c>
      <c r="W7" s="25">
        <f>AVERAGE(O26:O28)</f>
        <v>6.333333333333333</v>
      </c>
      <c r="X7" s="25">
        <f t="shared" si="3"/>
        <v>63333.333333333328</v>
      </c>
    </row>
    <row r="8" spans="1:24" x14ac:dyDescent="0.2">
      <c r="A8" s="6">
        <v>2021</v>
      </c>
      <c r="B8" s="7">
        <v>293</v>
      </c>
      <c r="C8" s="7">
        <v>1</v>
      </c>
      <c r="D8" s="7">
        <v>2</v>
      </c>
      <c r="E8" s="7" t="s">
        <v>8</v>
      </c>
      <c r="F8" s="7">
        <v>5</v>
      </c>
      <c r="G8" s="7">
        <v>5</v>
      </c>
      <c r="J8" s="15">
        <v>1</v>
      </c>
      <c r="K8" s="15">
        <v>4</v>
      </c>
      <c r="L8" s="15" t="s">
        <v>13</v>
      </c>
      <c r="M8" s="15">
        <f>AVERAGE(F11:F12)</f>
        <v>7.5</v>
      </c>
      <c r="N8" s="15">
        <f t="shared" si="0"/>
        <v>75000</v>
      </c>
      <c r="O8" s="15">
        <f>AVERAGE(G11:G12)</f>
        <v>7</v>
      </c>
      <c r="P8" s="15">
        <f t="shared" si="1"/>
        <v>70000</v>
      </c>
      <c r="R8" s="24">
        <v>2021</v>
      </c>
      <c r="S8" s="25">
        <v>293</v>
      </c>
      <c r="T8" s="22" t="s">
        <v>63</v>
      </c>
      <c r="U8" s="22">
        <f>AVERAGE(M26:M28)</f>
        <v>6.333333333333333</v>
      </c>
      <c r="V8" s="25">
        <f t="shared" si="2"/>
        <v>63333.333333333328</v>
      </c>
      <c r="W8" s="22">
        <f>AVERAGE(O26:O28)</f>
        <v>6.333333333333333</v>
      </c>
      <c r="X8" s="25">
        <f t="shared" si="3"/>
        <v>63333.333333333328</v>
      </c>
    </row>
    <row r="9" spans="1:24" x14ac:dyDescent="0.2">
      <c r="A9" s="3">
        <v>2021</v>
      </c>
      <c r="B9" s="4">
        <v>293</v>
      </c>
      <c r="C9" s="4">
        <v>1</v>
      </c>
      <c r="D9" s="4">
        <v>3</v>
      </c>
      <c r="E9" s="5" t="s">
        <v>7</v>
      </c>
      <c r="F9" s="4">
        <v>7</v>
      </c>
      <c r="G9" s="4">
        <v>7</v>
      </c>
      <c r="J9" s="15">
        <v>1</v>
      </c>
      <c r="K9" s="15">
        <v>5</v>
      </c>
      <c r="L9" s="15" t="s">
        <v>14</v>
      </c>
      <c r="M9" s="15">
        <f>AVERAGE(F13:F14)</f>
        <v>7</v>
      </c>
      <c r="N9" s="15">
        <f t="shared" si="0"/>
        <v>70000</v>
      </c>
      <c r="O9" s="15">
        <f>AVERAGE(G13:G14)</f>
        <v>7.5</v>
      </c>
      <c r="P9" s="15">
        <f t="shared" si="1"/>
        <v>75000</v>
      </c>
      <c r="R9" s="24">
        <v>2021</v>
      </c>
      <c r="S9" s="25">
        <v>293</v>
      </c>
      <c r="T9" s="25">
        <v>3</v>
      </c>
      <c r="U9" s="25">
        <f>AVERAGE(M29:M37)</f>
        <v>7.2777777777777777</v>
      </c>
      <c r="V9" s="25">
        <f t="shared" si="2"/>
        <v>72777.777777777781</v>
      </c>
      <c r="W9" s="25">
        <f>AVERAGE(O29:O37)</f>
        <v>7</v>
      </c>
      <c r="X9" s="25">
        <f t="shared" si="3"/>
        <v>70000</v>
      </c>
    </row>
    <row r="10" spans="1:24" x14ac:dyDescent="0.2">
      <c r="A10" s="6">
        <v>2021</v>
      </c>
      <c r="B10" s="7">
        <v>293</v>
      </c>
      <c r="C10" s="7">
        <v>1</v>
      </c>
      <c r="D10" s="7">
        <v>3</v>
      </c>
      <c r="E10" s="7" t="s">
        <v>8</v>
      </c>
      <c r="F10" s="7">
        <v>7</v>
      </c>
      <c r="G10" s="7">
        <v>7</v>
      </c>
      <c r="J10" s="15">
        <v>1</v>
      </c>
      <c r="K10" s="15">
        <v>6</v>
      </c>
      <c r="L10" s="15" t="s">
        <v>15</v>
      </c>
      <c r="M10" s="15">
        <f>AVERAGE(F15:F16)</f>
        <v>6.5</v>
      </c>
      <c r="N10" s="15">
        <f t="shared" si="0"/>
        <v>65000</v>
      </c>
      <c r="O10" s="15">
        <f>AVERAGE(G15:G16)</f>
        <v>6.5</v>
      </c>
      <c r="P10" s="15">
        <f t="shared" si="1"/>
        <v>65000</v>
      </c>
      <c r="R10" s="24">
        <v>2021</v>
      </c>
      <c r="S10" s="25">
        <v>293</v>
      </c>
      <c r="T10" s="22" t="s">
        <v>65</v>
      </c>
      <c r="U10" s="22">
        <f>AVERAGE(M38:M40)</f>
        <v>6.666666666666667</v>
      </c>
      <c r="V10" s="25">
        <f t="shared" si="2"/>
        <v>66666.666666666672</v>
      </c>
      <c r="W10" s="22">
        <f>AVERAGE(O38:O40)</f>
        <v>6.666666666666667</v>
      </c>
      <c r="X10" s="25">
        <f t="shared" si="3"/>
        <v>66666.666666666672</v>
      </c>
    </row>
    <row r="11" spans="1:24" x14ac:dyDescent="0.2">
      <c r="A11" s="3">
        <v>2021</v>
      </c>
      <c r="B11" s="4">
        <v>293</v>
      </c>
      <c r="C11" s="4">
        <v>1</v>
      </c>
      <c r="D11" s="4">
        <v>4</v>
      </c>
      <c r="E11" s="4" t="s">
        <v>7</v>
      </c>
      <c r="F11" s="4">
        <v>8</v>
      </c>
      <c r="G11" s="4">
        <v>7</v>
      </c>
      <c r="J11" s="15">
        <v>1</v>
      </c>
      <c r="K11" s="15">
        <v>7</v>
      </c>
      <c r="L11" s="15" t="s">
        <v>16</v>
      </c>
      <c r="M11" s="15">
        <f>AVERAGE(F17:F18)</f>
        <v>7</v>
      </c>
      <c r="N11" s="15">
        <f t="shared" si="0"/>
        <v>70000</v>
      </c>
      <c r="O11" s="15">
        <f>AVERAGE(G17:G18)</f>
        <v>7</v>
      </c>
      <c r="P11" s="15">
        <f t="shared" si="1"/>
        <v>70000</v>
      </c>
      <c r="R11" s="24">
        <v>2021</v>
      </c>
      <c r="S11" s="25">
        <v>293</v>
      </c>
      <c r="T11" s="25">
        <v>4</v>
      </c>
      <c r="U11" s="25">
        <f>AVERAGE(M41:M49)</f>
        <v>7</v>
      </c>
      <c r="V11" s="25">
        <f t="shared" si="2"/>
        <v>70000</v>
      </c>
      <c r="W11" s="25">
        <f>AVERAGE(O41:O49)</f>
        <v>6.833333333333333</v>
      </c>
      <c r="X11" s="25">
        <f t="shared" si="3"/>
        <v>68333.333333333328</v>
      </c>
    </row>
    <row r="12" spans="1:24" x14ac:dyDescent="0.2">
      <c r="A12" s="6">
        <v>2021</v>
      </c>
      <c r="B12" s="7">
        <v>293</v>
      </c>
      <c r="C12" s="7">
        <v>1</v>
      </c>
      <c r="D12" s="7">
        <v>4</v>
      </c>
      <c r="E12" s="7" t="s">
        <v>8</v>
      </c>
      <c r="F12" s="7">
        <v>7</v>
      </c>
      <c r="G12" s="7">
        <v>7</v>
      </c>
      <c r="J12" s="15">
        <v>1</v>
      </c>
      <c r="K12" s="15">
        <v>8</v>
      </c>
      <c r="L12" s="15" t="s">
        <v>17</v>
      </c>
      <c r="M12" s="15">
        <f>AVERAGE(F19:F20)</f>
        <v>7</v>
      </c>
      <c r="N12" s="15">
        <f t="shared" si="0"/>
        <v>70000</v>
      </c>
      <c r="O12" s="15">
        <f>AVERAGE(G19:G20)</f>
        <v>6.5</v>
      </c>
      <c r="P12" s="15">
        <f t="shared" si="1"/>
        <v>65000</v>
      </c>
      <c r="R12" s="24">
        <v>2021</v>
      </c>
      <c r="S12" s="25">
        <v>293</v>
      </c>
      <c r="T12" s="22" t="s">
        <v>66</v>
      </c>
      <c r="U12" s="22">
        <f>AVERAGE(M50:M52)</f>
        <v>7</v>
      </c>
      <c r="V12" s="25">
        <f t="shared" si="2"/>
        <v>70000</v>
      </c>
      <c r="W12" s="22">
        <f>AVERAGE(O50:O52)</f>
        <v>7</v>
      </c>
      <c r="X12" s="25">
        <f t="shared" si="3"/>
        <v>70000</v>
      </c>
    </row>
    <row r="13" spans="1:24" x14ac:dyDescent="0.2">
      <c r="A13" s="3">
        <v>2021</v>
      </c>
      <c r="B13" s="4">
        <v>293</v>
      </c>
      <c r="C13" s="4">
        <v>1</v>
      </c>
      <c r="D13" s="4">
        <v>5</v>
      </c>
      <c r="E13" s="5" t="s">
        <v>7</v>
      </c>
      <c r="F13" s="4">
        <v>7</v>
      </c>
      <c r="G13" s="4">
        <v>8</v>
      </c>
      <c r="J13" s="15">
        <v>1</v>
      </c>
      <c r="K13" s="15">
        <v>9</v>
      </c>
      <c r="L13" s="15" t="s">
        <v>18</v>
      </c>
      <c r="M13" s="15">
        <f>AVERAGE(F21:F22)</f>
        <v>7</v>
      </c>
      <c r="N13" s="15">
        <f t="shared" si="0"/>
        <v>70000</v>
      </c>
      <c r="O13" s="15">
        <f>AVERAGE(G21:G22)</f>
        <v>7</v>
      </c>
      <c r="P13" s="15">
        <f t="shared" si="1"/>
        <v>70000</v>
      </c>
      <c r="R13" s="24">
        <v>2021</v>
      </c>
      <c r="S13" s="25">
        <v>293</v>
      </c>
      <c r="T13" s="28" t="s">
        <v>67</v>
      </c>
      <c r="U13" s="27">
        <f>AVERAGE(M5:M52)</f>
        <v>6.979166666666667</v>
      </c>
      <c r="V13" s="29">
        <f>U13*10000</f>
        <v>69791.666666666672</v>
      </c>
      <c r="W13" s="27">
        <f>AVERAGE(O5:O52)</f>
        <v>6.875</v>
      </c>
      <c r="X13" s="27">
        <f>W13*10000</f>
        <v>68750</v>
      </c>
    </row>
    <row r="14" spans="1:24" x14ac:dyDescent="0.2">
      <c r="A14" s="6">
        <v>2021</v>
      </c>
      <c r="B14" s="7">
        <v>293</v>
      </c>
      <c r="C14" s="7">
        <v>1</v>
      </c>
      <c r="D14" s="7">
        <v>5</v>
      </c>
      <c r="E14" s="7" t="s">
        <v>8</v>
      </c>
      <c r="F14" s="7">
        <v>7</v>
      </c>
      <c r="G14" s="7">
        <v>7</v>
      </c>
      <c r="J14" s="16">
        <v>1</v>
      </c>
      <c r="K14" s="16">
        <v>11</v>
      </c>
      <c r="L14" s="16" t="s">
        <v>19</v>
      </c>
      <c r="M14" s="16">
        <f>F23</f>
        <v>7</v>
      </c>
      <c r="N14" s="21">
        <f t="shared" si="0"/>
        <v>70000</v>
      </c>
      <c r="O14" s="21">
        <f>G23</f>
        <v>7</v>
      </c>
      <c r="P14" s="21">
        <f t="shared" si="1"/>
        <v>70000</v>
      </c>
    </row>
    <row r="15" spans="1:24" x14ac:dyDescent="0.2">
      <c r="A15" s="3">
        <v>2021</v>
      </c>
      <c r="B15" s="4">
        <v>293</v>
      </c>
      <c r="C15" s="4">
        <v>1</v>
      </c>
      <c r="D15" s="4">
        <v>6</v>
      </c>
      <c r="E15" s="4" t="s">
        <v>7</v>
      </c>
      <c r="F15" s="4">
        <v>7</v>
      </c>
      <c r="G15" s="4">
        <v>7</v>
      </c>
      <c r="J15" s="16">
        <v>1</v>
      </c>
      <c r="K15" s="16">
        <v>12</v>
      </c>
      <c r="L15" s="16" t="s">
        <v>20</v>
      </c>
      <c r="M15" s="16">
        <f>F24</f>
        <v>6</v>
      </c>
      <c r="N15" s="21">
        <f t="shared" si="0"/>
        <v>60000</v>
      </c>
      <c r="O15" s="21">
        <f>G24</f>
        <v>6</v>
      </c>
      <c r="P15" s="21">
        <f t="shared" si="1"/>
        <v>60000</v>
      </c>
    </row>
    <row r="16" spans="1:24" x14ac:dyDescent="0.2">
      <c r="A16" s="6">
        <v>2021</v>
      </c>
      <c r="B16" s="7">
        <v>293</v>
      </c>
      <c r="C16" s="7">
        <v>1</v>
      </c>
      <c r="D16" s="7">
        <v>6</v>
      </c>
      <c r="E16" s="7" t="s">
        <v>8</v>
      </c>
      <c r="F16" s="7">
        <v>6</v>
      </c>
      <c r="G16" s="7">
        <v>6</v>
      </c>
      <c r="J16" s="16">
        <v>1</v>
      </c>
      <c r="K16" s="16">
        <v>13</v>
      </c>
      <c r="L16" s="16" t="s">
        <v>21</v>
      </c>
      <c r="M16" s="16">
        <f>F25</f>
        <v>8</v>
      </c>
      <c r="N16" s="21">
        <f t="shared" si="0"/>
        <v>80000</v>
      </c>
      <c r="O16" s="21">
        <f>G25</f>
        <v>8</v>
      </c>
      <c r="P16" s="21">
        <f t="shared" si="1"/>
        <v>80000</v>
      </c>
    </row>
    <row r="17" spans="1:16" x14ac:dyDescent="0.2">
      <c r="A17" s="3">
        <v>2021</v>
      </c>
      <c r="B17" s="4">
        <v>293</v>
      </c>
      <c r="C17" s="4">
        <v>1</v>
      </c>
      <c r="D17" s="4">
        <v>7</v>
      </c>
      <c r="E17" s="5" t="s">
        <v>7</v>
      </c>
      <c r="F17" s="4">
        <v>7</v>
      </c>
      <c r="G17" s="4">
        <v>7</v>
      </c>
      <c r="J17" s="15">
        <v>2</v>
      </c>
      <c r="K17" s="15">
        <v>1</v>
      </c>
      <c r="L17" s="15" t="s">
        <v>22</v>
      </c>
      <c r="M17" s="15">
        <f>AVERAGE(F26:F27)</f>
        <v>7</v>
      </c>
      <c r="N17" s="15">
        <f t="shared" si="0"/>
        <v>70000</v>
      </c>
      <c r="O17" s="15">
        <f>AVERAGE(G26:G27)</f>
        <v>7</v>
      </c>
      <c r="P17" s="15">
        <f t="shared" si="1"/>
        <v>70000</v>
      </c>
    </row>
    <row r="18" spans="1:16" x14ac:dyDescent="0.2">
      <c r="A18" s="6">
        <v>2021</v>
      </c>
      <c r="B18" s="7">
        <v>293</v>
      </c>
      <c r="C18" s="7">
        <v>1</v>
      </c>
      <c r="D18" s="7">
        <v>7</v>
      </c>
      <c r="E18" s="7" t="s">
        <v>8</v>
      </c>
      <c r="F18" s="7">
        <v>7</v>
      </c>
      <c r="G18" s="7">
        <v>7</v>
      </c>
      <c r="J18" s="15">
        <v>2</v>
      </c>
      <c r="K18" s="15">
        <v>2</v>
      </c>
      <c r="L18" s="15" t="s">
        <v>23</v>
      </c>
      <c r="M18" s="15">
        <f>AVERAGE(F28:F29)</f>
        <v>7</v>
      </c>
      <c r="N18" s="15">
        <f t="shared" si="0"/>
        <v>70000</v>
      </c>
      <c r="O18" s="15">
        <f>AVERAGE(G28:G29)</f>
        <v>7</v>
      </c>
      <c r="P18" s="15">
        <f t="shared" si="1"/>
        <v>70000</v>
      </c>
    </row>
    <row r="19" spans="1:16" x14ac:dyDescent="0.2">
      <c r="A19" s="3">
        <v>2021</v>
      </c>
      <c r="B19" s="4">
        <v>293</v>
      </c>
      <c r="C19" s="4">
        <v>1</v>
      </c>
      <c r="D19" s="4">
        <v>8</v>
      </c>
      <c r="E19" s="4" t="s">
        <v>7</v>
      </c>
      <c r="F19" s="4">
        <v>7</v>
      </c>
      <c r="G19" s="4">
        <v>7</v>
      </c>
      <c r="J19" s="15">
        <v>2</v>
      </c>
      <c r="K19" s="15">
        <v>3</v>
      </c>
      <c r="L19" s="15" t="s">
        <v>24</v>
      </c>
      <c r="M19" s="15">
        <f>AVERAGE(F30:F31)</f>
        <v>7.5</v>
      </c>
      <c r="N19" s="15">
        <f t="shared" si="0"/>
        <v>75000</v>
      </c>
      <c r="O19" s="15">
        <f>AVERAGE(G30:G31)</f>
        <v>7.5</v>
      </c>
      <c r="P19" s="15">
        <f t="shared" si="1"/>
        <v>75000</v>
      </c>
    </row>
    <row r="20" spans="1:16" x14ac:dyDescent="0.2">
      <c r="A20" s="6">
        <v>2021</v>
      </c>
      <c r="B20" s="7">
        <v>293</v>
      </c>
      <c r="C20" s="7">
        <v>1</v>
      </c>
      <c r="D20" s="7">
        <v>8</v>
      </c>
      <c r="E20" s="7" t="s">
        <v>8</v>
      </c>
      <c r="F20" s="7">
        <v>7</v>
      </c>
      <c r="G20" s="7">
        <v>6</v>
      </c>
      <c r="J20" s="15">
        <v>2</v>
      </c>
      <c r="K20" s="15">
        <v>4</v>
      </c>
      <c r="L20" s="15" t="s">
        <v>25</v>
      </c>
      <c r="M20" s="15">
        <f>AVERAGE(F32:F33)</f>
        <v>7</v>
      </c>
      <c r="N20" s="15">
        <f t="shared" si="0"/>
        <v>70000</v>
      </c>
      <c r="O20" s="15">
        <f>AVERAGE(G32:G33)</f>
        <v>7</v>
      </c>
      <c r="P20" s="15">
        <f t="shared" si="1"/>
        <v>70000</v>
      </c>
    </row>
    <row r="21" spans="1:16" x14ac:dyDescent="0.2">
      <c r="A21" s="3">
        <v>2021</v>
      </c>
      <c r="B21" s="4">
        <v>293</v>
      </c>
      <c r="C21" s="4">
        <v>1</v>
      </c>
      <c r="D21" s="4">
        <v>9</v>
      </c>
      <c r="E21" s="5" t="s">
        <v>7</v>
      </c>
      <c r="F21" s="4">
        <v>7</v>
      </c>
      <c r="G21" s="4">
        <v>7</v>
      </c>
      <c r="J21" s="15">
        <v>2</v>
      </c>
      <c r="K21" s="15">
        <v>5</v>
      </c>
      <c r="L21" s="15" t="s">
        <v>26</v>
      </c>
      <c r="M21" s="15">
        <f>AVERAGE(F34:F35)</f>
        <v>7</v>
      </c>
      <c r="N21" s="15">
        <f t="shared" si="0"/>
        <v>70000</v>
      </c>
      <c r="O21" s="15">
        <f>AVERAGE(G34:G35)</f>
        <v>7</v>
      </c>
      <c r="P21" s="15">
        <f t="shared" si="1"/>
        <v>70000</v>
      </c>
    </row>
    <row r="22" spans="1:16" x14ac:dyDescent="0.2">
      <c r="A22" s="6">
        <v>2021</v>
      </c>
      <c r="B22" s="7">
        <v>293</v>
      </c>
      <c r="C22" s="7">
        <v>1</v>
      </c>
      <c r="D22" s="7">
        <v>9</v>
      </c>
      <c r="E22" s="7" t="s">
        <v>8</v>
      </c>
      <c r="F22" s="7">
        <v>7</v>
      </c>
      <c r="G22" s="7">
        <v>7</v>
      </c>
      <c r="J22" s="15">
        <v>2</v>
      </c>
      <c r="K22" s="15">
        <v>6</v>
      </c>
      <c r="L22" s="15" t="s">
        <v>27</v>
      </c>
      <c r="M22" s="15">
        <f>AVERAGE(F36:F37)</f>
        <v>7</v>
      </c>
      <c r="N22" s="15">
        <f t="shared" si="0"/>
        <v>70000</v>
      </c>
      <c r="O22" s="15">
        <f>AVERAGE(G36:G37)</f>
        <v>7</v>
      </c>
      <c r="P22" s="15">
        <f t="shared" si="1"/>
        <v>70000</v>
      </c>
    </row>
    <row r="23" spans="1:16" x14ac:dyDescent="0.2">
      <c r="A23" s="8">
        <v>2021</v>
      </c>
      <c r="B23" s="9">
        <v>292</v>
      </c>
      <c r="C23" s="9">
        <v>1</v>
      </c>
      <c r="D23" s="9">
        <v>11</v>
      </c>
      <c r="E23" s="9" t="s">
        <v>7</v>
      </c>
      <c r="F23" s="9">
        <v>7</v>
      </c>
      <c r="G23" s="9">
        <v>7</v>
      </c>
      <c r="J23" s="15">
        <v>2</v>
      </c>
      <c r="K23" s="15">
        <v>7</v>
      </c>
      <c r="L23" s="15" t="s">
        <v>28</v>
      </c>
      <c r="M23" s="15">
        <f>AVERAGE(F38:F39)</f>
        <v>7.5</v>
      </c>
      <c r="N23" s="15">
        <f t="shared" si="0"/>
        <v>75000</v>
      </c>
      <c r="O23" s="15">
        <f>AVERAGE(G38:G39)</f>
        <v>7</v>
      </c>
      <c r="P23" s="15">
        <f t="shared" si="1"/>
        <v>70000</v>
      </c>
    </row>
    <row r="24" spans="1:16" x14ac:dyDescent="0.2">
      <c r="A24" s="8">
        <v>2021</v>
      </c>
      <c r="B24" s="9">
        <v>292</v>
      </c>
      <c r="C24" s="9">
        <v>1</v>
      </c>
      <c r="D24" s="9">
        <v>12</v>
      </c>
      <c r="E24" s="9" t="s">
        <v>7</v>
      </c>
      <c r="F24" s="9">
        <v>6</v>
      </c>
      <c r="G24" s="9">
        <v>6</v>
      </c>
      <c r="J24" s="15">
        <v>2</v>
      </c>
      <c r="K24" s="15">
        <v>8</v>
      </c>
      <c r="L24" s="15" t="s">
        <v>29</v>
      </c>
      <c r="M24" s="15">
        <f>AVERAGE(F40:F41)</f>
        <v>7</v>
      </c>
      <c r="N24" s="15">
        <f t="shared" si="0"/>
        <v>70000</v>
      </c>
      <c r="O24" s="15">
        <f>AVERAGE(G40:G41)</f>
        <v>7</v>
      </c>
      <c r="P24" s="15">
        <f t="shared" si="1"/>
        <v>70000</v>
      </c>
    </row>
    <row r="25" spans="1:16" x14ac:dyDescent="0.2">
      <c r="A25" s="8">
        <v>2021</v>
      </c>
      <c r="B25" s="9">
        <v>292</v>
      </c>
      <c r="C25" s="9">
        <v>1</v>
      </c>
      <c r="D25" s="9">
        <v>13</v>
      </c>
      <c r="E25" s="10" t="s">
        <v>7</v>
      </c>
      <c r="F25" s="9">
        <v>8</v>
      </c>
      <c r="G25" s="9">
        <v>8</v>
      </c>
      <c r="J25" s="15">
        <v>2</v>
      </c>
      <c r="K25" s="15">
        <v>9</v>
      </c>
      <c r="L25" s="15" t="s">
        <v>30</v>
      </c>
      <c r="M25" s="15">
        <f>AVERAGE(F42:F43)</f>
        <v>7</v>
      </c>
      <c r="N25" s="15">
        <f t="shared" si="0"/>
        <v>70000</v>
      </c>
      <c r="O25" s="15">
        <f>AVERAGE(G42:G43)</f>
        <v>7</v>
      </c>
      <c r="P25" s="15">
        <f t="shared" si="1"/>
        <v>70000</v>
      </c>
    </row>
    <row r="26" spans="1:16" x14ac:dyDescent="0.2">
      <c r="A26" s="6">
        <v>2021</v>
      </c>
      <c r="B26" s="7">
        <v>293</v>
      </c>
      <c r="C26" s="7">
        <v>2</v>
      </c>
      <c r="D26" s="7">
        <v>1</v>
      </c>
      <c r="E26" s="11" t="s">
        <v>7</v>
      </c>
      <c r="F26" s="7">
        <v>7</v>
      </c>
      <c r="G26" s="7">
        <v>7</v>
      </c>
      <c r="J26" s="16">
        <v>2</v>
      </c>
      <c r="K26" s="16">
        <v>11</v>
      </c>
      <c r="L26" s="16" t="s">
        <v>31</v>
      </c>
      <c r="M26" s="16">
        <f>F44</f>
        <v>7</v>
      </c>
      <c r="N26" s="21">
        <f t="shared" si="0"/>
        <v>70000</v>
      </c>
      <c r="O26" s="21">
        <f>G44</f>
        <v>7</v>
      </c>
      <c r="P26" s="21">
        <f t="shared" si="1"/>
        <v>70000</v>
      </c>
    </row>
    <row r="27" spans="1:16" x14ac:dyDescent="0.2">
      <c r="A27" s="3">
        <v>2021</v>
      </c>
      <c r="B27" s="4">
        <v>293</v>
      </c>
      <c r="C27" s="4">
        <v>2</v>
      </c>
      <c r="D27" s="4">
        <v>1</v>
      </c>
      <c r="E27" s="4" t="s">
        <v>8</v>
      </c>
      <c r="F27" s="4">
        <v>7</v>
      </c>
      <c r="G27" s="4">
        <v>7</v>
      </c>
      <c r="J27" s="16">
        <v>2</v>
      </c>
      <c r="K27" s="16">
        <v>12</v>
      </c>
      <c r="L27" s="16" t="s">
        <v>32</v>
      </c>
      <c r="M27" s="16">
        <f>F45</f>
        <v>6</v>
      </c>
      <c r="N27" s="21">
        <f t="shared" si="0"/>
        <v>60000</v>
      </c>
      <c r="O27" s="21">
        <f>G45</f>
        <v>6</v>
      </c>
      <c r="P27" s="21">
        <f t="shared" si="1"/>
        <v>60000</v>
      </c>
    </row>
    <row r="28" spans="1:16" x14ac:dyDescent="0.2">
      <c r="A28" s="6">
        <v>2021</v>
      </c>
      <c r="B28" s="7">
        <v>293</v>
      </c>
      <c r="C28" s="7">
        <v>2</v>
      </c>
      <c r="D28" s="7">
        <v>2</v>
      </c>
      <c r="E28" s="7" t="s">
        <v>7</v>
      </c>
      <c r="F28" s="7">
        <v>7</v>
      </c>
      <c r="G28" s="7">
        <v>7</v>
      </c>
      <c r="J28" s="16">
        <v>2</v>
      </c>
      <c r="K28" s="16">
        <v>13</v>
      </c>
      <c r="L28" s="16" t="s">
        <v>33</v>
      </c>
      <c r="M28" s="16">
        <f>F46</f>
        <v>6</v>
      </c>
      <c r="N28" s="21">
        <f t="shared" si="0"/>
        <v>60000</v>
      </c>
      <c r="O28" s="21">
        <f>G46</f>
        <v>6</v>
      </c>
      <c r="P28" s="21">
        <f t="shared" si="1"/>
        <v>60000</v>
      </c>
    </row>
    <row r="29" spans="1:16" x14ac:dyDescent="0.2">
      <c r="A29" s="3">
        <v>2021</v>
      </c>
      <c r="B29" s="4">
        <v>293</v>
      </c>
      <c r="C29" s="4">
        <v>2</v>
      </c>
      <c r="D29" s="4">
        <v>2</v>
      </c>
      <c r="E29" s="4" t="s">
        <v>8</v>
      </c>
      <c r="F29" s="4">
        <v>7</v>
      </c>
      <c r="G29" s="4">
        <v>7</v>
      </c>
      <c r="J29" s="15">
        <v>3</v>
      </c>
      <c r="K29" s="15">
        <v>1</v>
      </c>
      <c r="L29" s="15" t="s">
        <v>34</v>
      </c>
      <c r="M29" s="15">
        <f>AVERAGE(F47:F48)</f>
        <v>7</v>
      </c>
      <c r="N29" s="15">
        <f t="shared" si="0"/>
        <v>70000</v>
      </c>
      <c r="O29" s="15">
        <f>AVERAGE(G47:G48)</f>
        <v>7</v>
      </c>
      <c r="P29" s="15">
        <f t="shared" si="1"/>
        <v>70000</v>
      </c>
    </row>
    <row r="30" spans="1:16" x14ac:dyDescent="0.2">
      <c r="A30" s="6">
        <v>2021</v>
      </c>
      <c r="B30" s="7">
        <v>293</v>
      </c>
      <c r="C30" s="7">
        <v>2</v>
      </c>
      <c r="D30" s="7">
        <v>3</v>
      </c>
      <c r="E30" s="11" t="s">
        <v>7</v>
      </c>
      <c r="F30" s="7">
        <v>7</v>
      </c>
      <c r="G30" s="7">
        <v>7</v>
      </c>
      <c r="J30" s="15">
        <v>3</v>
      </c>
      <c r="K30" s="15">
        <v>2</v>
      </c>
      <c r="L30" s="15" t="s">
        <v>35</v>
      </c>
      <c r="M30" s="15">
        <f>AVERAGE(F49:F50)</f>
        <v>8.5</v>
      </c>
      <c r="N30" s="15">
        <f t="shared" si="0"/>
        <v>85000</v>
      </c>
      <c r="O30" s="15">
        <f>AVERAGE(G49:G50)</f>
        <v>8</v>
      </c>
      <c r="P30" s="15">
        <f t="shared" si="1"/>
        <v>80000</v>
      </c>
    </row>
    <row r="31" spans="1:16" x14ac:dyDescent="0.2">
      <c r="A31" s="3">
        <v>2021</v>
      </c>
      <c r="B31" s="4">
        <v>293</v>
      </c>
      <c r="C31" s="4">
        <v>2</v>
      </c>
      <c r="D31" s="4">
        <v>3</v>
      </c>
      <c r="E31" s="4" t="s">
        <v>8</v>
      </c>
      <c r="F31" s="4">
        <v>8</v>
      </c>
      <c r="G31" s="4">
        <v>8</v>
      </c>
      <c r="J31" s="15">
        <v>3</v>
      </c>
      <c r="K31" s="15">
        <v>3</v>
      </c>
      <c r="L31" s="15" t="s">
        <v>36</v>
      </c>
      <c r="M31" s="15">
        <f>AVERAGE(F51:F52)</f>
        <v>7</v>
      </c>
      <c r="N31" s="15">
        <f t="shared" si="0"/>
        <v>70000</v>
      </c>
      <c r="O31" s="15">
        <f>AVERAGE(G51:G52)</f>
        <v>7</v>
      </c>
      <c r="P31" s="15">
        <f t="shared" si="1"/>
        <v>70000</v>
      </c>
    </row>
    <row r="32" spans="1:16" x14ac:dyDescent="0.2">
      <c r="A32" s="6">
        <v>2021</v>
      </c>
      <c r="B32" s="7">
        <v>293</v>
      </c>
      <c r="C32" s="7">
        <v>2</v>
      </c>
      <c r="D32" s="7">
        <v>4</v>
      </c>
      <c r="E32" s="7" t="s">
        <v>7</v>
      </c>
      <c r="F32" s="7">
        <v>7</v>
      </c>
      <c r="G32" s="7">
        <v>7</v>
      </c>
      <c r="J32" s="15">
        <v>3</v>
      </c>
      <c r="K32" s="15">
        <v>4</v>
      </c>
      <c r="L32" s="15" t="s">
        <v>37</v>
      </c>
      <c r="M32" s="15">
        <f>AVERAGE(F53:F54)</f>
        <v>7.5</v>
      </c>
      <c r="N32" s="15">
        <f t="shared" si="0"/>
        <v>75000</v>
      </c>
      <c r="O32" s="15">
        <f>AVERAGE(G53:G54)</f>
        <v>7</v>
      </c>
      <c r="P32" s="15">
        <f t="shared" si="1"/>
        <v>70000</v>
      </c>
    </row>
    <row r="33" spans="1:16" x14ac:dyDescent="0.2">
      <c r="A33" s="3">
        <v>2021</v>
      </c>
      <c r="B33" s="4">
        <v>293</v>
      </c>
      <c r="C33" s="4">
        <v>2</v>
      </c>
      <c r="D33" s="4">
        <v>4</v>
      </c>
      <c r="E33" s="4" t="s">
        <v>8</v>
      </c>
      <c r="F33" s="4">
        <v>7</v>
      </c>
      <c r="G33" s="4">
        <v>7</v>
      </c>
      <c r="J33" s="15">
        <v>3</v>
      </c>
      <c r="K33" s="15">
        <v>5</v>
      </c>
      <c r="L33" s="15" t="s">
        <v>38</v>
      </c>
      <c r="M33" s="15">
        <f>AVERAGE(F55:F56)</f>
        <v>7</v>
      </c>
      <c r="N33" s="15">
        <f t="shared" si="0"/>
        <v>70000</v>
      </c>
      <c r="O33" s="15">
        <f>AVERAGE(G55:G56)</f>
        <v>7</v>
      </c>
      <c r="P33" s="15">
        <f t="shared" si="1"/>
        <v>70000</v>
      </c>
    </row>
    <row r="34" spans="1:16" x14ac:dyDescent="0.2">
      <c r="A34" s="6">
        <v>2021</v>
      </c>
      <c r="B34" s="7">
        <v>293</v>
      </c>
      <c r="C34" s="7">
        <v>2</v>
      </c>
      <c r="D34" s="7">
        <v>5</v>
      </c>
      <c r="E34" s="11" t="s">
        <v>7</v>
      </c>
      <c r="F34" s="7">
        <v>7</v>
      </c>
      <c r="G34" s="7">
        <v>7</v>
      </c>
      <c r="J34" s="15">
        <v>3</v>
      </c>
      <c r="K34" s="15">
        <v>6</v>
      </c>
      <c r="L34" s="15" t="s">
        <v>39</v>
      </c>
      <c r="M34" s="15">
        <f>AVERAGE(F57:F58)</f>
        <v>7</v>
      </c>
      <c r="N34" s="15">
        <f t="shared" si="0"/>
        <v>70000</v>
      </c>
      <c r="O34" s="15">
        <f>AVERAGE(G57:G58)</f>
        <v>6.5</v>
      </c>
      <c r="P34" s="15">
        <f t="shared" si="1"/>
        <v>65000</v>
      </c>
    </row>
    <row r="35" spans="1:16" x14ac:dyDescent="0.2">
      <c r="A35" s="3">
        <v>2021</v>
      </c>
      <c r="B35" s="4">
        <v>293</v>
      </c>
      <c r="C35" s="4">
        <v>2</v>
      </c>
      <c r="D35" s="4">
        <v>5</v>
      </c>
      <c r="E35" s="4" t="s">
        <v>8</v>
      </c>
      <c r="F35" s="4">
        <v>7</v>
      </c>
      <c r="G35" s="4">
        <v>7</v>
      </c>
      <c r="J35" s="15">
        <v>3</v>
      </c>
      <c r="K35" s="15">
        <v>7</v>
      </c>
      <c r="L35" s="15" t="s">
        <v>40</v>
      </c>
      <c r="M35" s="15">
        <f>AVERAGE(F59:F60)</f>
        <v>7</v>
      </c>
      <c r="N35" s="15">
        <f t="shared" si="0"/>
        <v>70000</v>
      </c>
      <c r="O35" s="15">
        <f>AVERAGE(G59:G60)</f>
        <v>7</v>
      </c>
      <c r="P35" s="15">
        <f t="shared" si="1"/>
        <v>70000</v>
      </c>
    </row>
    <row r="36" spans="1:16" x14ac:dyDescent="0.2">
      <c r="A36" s="6">
        <v>2021</v>
      </c>
      <c r="B36" s="7">
        <v>293</v>
      </c>
      <c r="C36" s="7">
        <v>2</v>
      </c>
      <c r="D36" s="7">
        <v>6</v>
      </c>
      <c r="E36" s="7" t="s">
        <v>7</v>
      </c>
      <c r="F36" s="7">
        <v>7</v>
      </c>
      <c r="G36" s="7">
        <v>7</v>
      </c>
      <c r="J36" s="15">
        <v>3</v>
      </c>
      <c r="K36" s="15">
        <v>8</v>
      </c>
      <c r="L36" s="15" t="s">
        <v>41</v>
      </c>
      <c r="M36" s="15">
        <f>AVERAGE(F61:F62)</f>
        <v>7.5</v>
      </c>
      <c r="N36" s="15">
        <f t="shared" si="0"/>
        <v>75000</v>
      </c>
      <c r="O36" s="15">
        <f>AVERAGE(G61:G62)</f>
        <v>6.5</v>
      </c>
      <c r="P36" s="15">
        <f t="shared" si="1"/>
        <v>65000</v>
      </c>
    </row>
    <row r="37" spans="1:16" x14ac:dyDescent="0.2">
      <c r="A37" s="3">
        <v>2021</v>
      </c>
      <c r="B37" s="4">
        <v>293</v>
      </c>
      <c r="C37" s="4">
        <v>2</v>
      </c>
      <c r="D37" s="4">
        <v>6</v>
      </c>
      <c r="E37" s="4" t="s">
        <v>8</v>
      </c>
      <c r="F37" s="4">
        <v>7</v>
      </c>
      <c r="G37" s="4">
        <v>7</v>
      </c>
      <c r="J37" s="15">
        <v>3</v>
      </c>
      <c r="K37" s="15">
        <v>9</v>
      </c>
      <c r="L37" s="15" t="s">
        <v>42</v>
      </c>
      <c r="M37" s="15">
        <f>AVERAGE(F63:F64)</f>
        <v>7</v>
      </c>
      <c r="N37" s="15">
        <f t="shared" si="0"/>
        <v>70000</v>
      </c>
      <c r="O37" s="15">
        <f>AVERAGE(G63:G64)</f>
        <v>7</v>
      </c>
      <c r="P37" s="15">
        <f t="shared" si="1"/>
        <v>70000</v>
      </c>
    </row>
    <row r="38" spans="1:16" x14ac:dyDescent="0.2">
      <c r="A38" s="6">
        <v>2021</v>
      </c>
      <c r="B38" s="7">
        <v>293</v>
      </c>
      <c r="C38" s="7">
        <v>2</v>
      </c>
      <c r="D38" s="7">
        <v>7</v>
      </c>
      <c r="E38" s="11" t="s">
        <v>7</v>
      </c>
      <c r="F38" s="7">
        <v>8</v>
      </c>
      <c r="G38" s="7">
        <v>7</v>
      </c>
      <c r="J38" s="16">
        <v>3</v>
      </c>
      <c r="K38" s="16">
        <v>11</v>
      </c>
      <c r="L38" s="16" t="s">
        <v>43</v>
      </c>
      <c r="M38" s="16">
        <f>F65</f>
        <v>7</v>
      </c>
      <c r="N38" s="21">
        <f t="shared" si="0"/>
        <v>70000</v>
      </c>
      <c r="O38" s="21">
        <f>G65</f>
        <v>7</v>
      </c>
      <c r="P38" s="21">
        <f t="shared" si="1"/>
        <v>70000</v>
      </c>
    </row>
    <row r="39" spans="1:16" x14ac:dyDescent="0.2">
      <c r="A39" s="3">
        <v>2021</v>
      </c>
      <c r="B39" s="4">
        <v>293</v>
      </c>
      <c r="C39" s="4">
        <v>2</v>
      </c>
      <c r="D39" s="4">
        <v>7</v>
      </c>
      <c r="E39" s="4" t="s">
        <v>8</v>
      </c>
      <c r="F39" s="4">
        <v>7</v>
      </c>
      <c r="G39" s="4">
        <v>7</v>
      </c>
      <c r="J39" s="16">
        <v>3</v>
      </c>
      <c r="K39" s="16">
        <v>12</v>
      </c>
      <c r="L39" s="16" t="s">
        <v>44</v>
      </c>
      <c r="M39" s="16">
        <f>F66</f>
        <v>7</v>
      </c>
      <c r="N39" s="21">
        <f t="shared" si="0"/>
        <v>70000</v>
      </c>
      <c r="O39" s="21">
        <f>G66</f>
        <v>7</v>
      </c>
      <c r="P39" s="21">
        <f t="shared" si="1"/>
        <v>70000</v>
      </c>
    </row>
    <row r="40" spans="1:16" x14ac:dyDescent="0.2">
      <c r="A40" s="6">
        <v>2021</v>
      </c>
      <c r="B40" s="7">
        <v>293</v>
      </c>
      <c r="C40" s="7">
        <v>2</v>
      </c>
      <c r="D40" s="7">
        <v>8</v>
      </c>
      <c r="E40" s="7" t="s">
        <v>7</v>
      </c>
      <c r="F40" s="7">
        <v>7</v>
      </c>
      <c r="G40" s="7">
        <v>7</v>
      </c>
      <c r="J40" s="16">
        <v>3</v>
      </c>
      <c r="K40" s="16">
        <v>13</v>
      </c>
      <c r="L40" s="16" t="s">
        <v>45</v>
      </c>
      <c r="M40" s="16">
        <f>F67</f>
        <v>6</v>
      </c>
      <c r="N40" s="21">
        <f t="shared" si="0"/>
        <v>60000</v>
      </c>
      <c r="O40" s="21">
        <f>G67</f>
        <v>6</v>
      </c>
      <c r="P40" s="21">
        <f t="shared" si="1"/>
        <v>60000</v>
      </c>
    </row>
    <row r="41" spans="1:16" x14ac:dyDescent="0.2">
      <c r="A41" s="3">
        <v>2021</v>
      </c>
      <c r="B41" s="4">
        <v>293</v>
      </c>
      <c r="C41" s="4">
        <v>2</v>
      </c>
      <c r="D41" s="4">
        <v>8</v>
      </c>
      <c r="E41" s="4" t="s">
        <v>8</v>
      </c>
      <c r="F41" s="4">
        <v>7</v>
      </c>
      <c r="G41" s="4">
        <v>7</v>
      </c>
      <c r="J41" s="15">
        <v>4</v>
      </c>
      <c r="K41" s="15">
        <v>1</v>
      </c>
      <c r="L41" s="15" t="s">
        <v>46</v>
      </c>
      <c r="M41" s="15">
        <f>AVERAGE(F68:F69)</f>
        <v>6.5</v>
      </c>
      <c r="N41" s="15">
        <f t="shared" si="0"/>
        <v>65000</v>
      </c>
      <c r="O41" s="15">
        <f>AVERAGE(G68:G69)</f>
        <v>6</v>
      </c>
      <c r="P41" s="15">
        <f t="shared" si="1"/>
        <v>60000</v>
      </c>
    </row>
    <row r="42" spans="1:16" x14ac:dyDescent="0.2">
      <c r="A42" s="6">
        <v>2021</v>
      </c>
      <c r="B42" s="7">
        <v>293</v>
      </c>
      <c r="C42" s="7">
        <v>2</v>
      </c>
      <c r="D42" s="7">
        <v>9</v>
      </c>
      <c r="E42" s="11" t="s">
        <v>7</v>
      </c>
      <c r="F42" s="7">
        <v>7</v>
      </c>
      <c r="G42" s="7">
        <v>7</v>
      </c>
      <c r="J42" s="15">
        <v>4</v>
      </c>
      <c r="K42" s="15">
        <v>2</v>
      </c>
      <c r="L42" s="15" t="s">
        <v>47</v>
      </c>
      <c r="M42" s="15">
        <f>AVERAGE(F70:F71)</f>
        <v>7</v>
      </c>
      <c r="N42" s="15">
        <f t="shared" si="0"/>
        <v>70000</v>
      </c>
      <c r="O42" s="15">
        <f>AVERAGE(G70:G71)</f>
        <v>7</v>
      </c>
      <c r="P42" s="15">
        <f t="shared" si="1"/>
        <v>70000</v>
      </c>
    </row>
    <row r="43" spans="1:16" x14ac:dyDescent="0.2">
      <c r="A43" s="3">
        <v>2021</v>
      </c>
      <c r="B43" s="4">
        <v>293</v>
      </c>
      <c r="C43" s="4">
        <v>2</v>
      </c>
      <c r="D43" s="4">
        <v>9</v>
      </c>
      <c r="E43" s="4" t="s">
        <v>8</v>
      </c>
      <c r="F43" s="4">
        <v>7</v>
      </c>
      <c r="G43" s="4">
        <v>7</v>
      </c>
      <c r="J43" s="15">
        <v>4</v>
      </c>
      <c r="K43" s="15">
        <v>3</v>
      </c>
      <c r="L43" s="15" t="s">
        <v>48</v>
      </c>
      <c r="M43" s="15">
        <f>AVERAGE(F72:F73)</f>
        <v>6.5</v>
      </c>
      <c r="N43" s="15">
        <f t="shared" si="0"/>
        <v>65000</v>
      </c>
      <c r="O43" s="15">
        <f>AVERAGE(G72:G73)</f>
        <v>6.5</v>
      </c>
      <c r="P43" s="15">
        <f t="shared" si="1"/>
        <v>65000</v>
      </c>
    </row>
    <row r="44" spans="1:16" x14ac:dyDescent="0.2">
      <c r="A44" s="8">
        <v>2021</v>
      </c>
      <c r="B44" s="9">
        <v>292</v>
      </c>
      <c r="C44" s="9">
        <v>2</v>
      </c>
      <c r="D44" s="9">
        <v>11</v>
      </c>
      <c r="E44" s="9" t="s">
        <v>7</v>
      </c>
      <c r="F44" s="9">
        <v>7</v>
      </c>
      <c r="G44" s="9">
        <v>7</v>
      </c>
      <c r="J44" s="15">
        <v>4</v>
      </c>
      <c r="K44" s="15">
        <v>4</v>
      </c>
      <c r="L44" s="15" t="s">
        <v>49</v>
      </c>
      <c r="M44" s="15">
        <f>AVERAGE(F74:F75)</f>
        <v>7</v>
      </c>
      <c r="N44" s="15">
        <f t="shared" si="0"/>
        <v>70000</v>
      </c>
      <c r="O44" s="15">
        <f>AVERAGE(G74:G75)</f>
        <v>7</v>
      </c>
      <c r="P44" s="15">
        <f t="shared" si="1"/>
        <v>70000</v>
      </c>
    </row>
    <row r="45" spans="1:16" x14ac:dyDescent="0.2">
      <c r="A45" s="8">
        <v>2021</v>
      </c>
      <c r="B45" s="9">
        <v>292</v>
      </c>
      <c r="C45" s="9">
        <v>2</v>
      </c>
      <c r="D45" s="9">
        <v>12</v>
      </c>
      <c r="E45" s="9" t="s">
        <v>7</v>
      </c>
      <c r="F45" s="9">
        <v>6</v>
      </c>
      <c r="G45" s="9">
        <v>6</v>
      </c>
      <c r="J45" s="15">
        <v>4</v>
      </c>
      <c r="K45" s="15">
        <v>5</v>
      </c>
      <c r="L45" s="15" t="s">
        <v>50</v>
      </c>
      <c r="M45" s="15">
        <f>AVERAGE(F76:F77)</f>
        <v>7</v>
      </c>
      <c r="N45" s="15">
        <f t="shared" si="0"/>
        <v>70000</v>
      </c>
      <c r="O45" s="15">
        <f>AVERAGE(G76:G77)</f>
        <v>7</v>
      </c>
      <c r="P45" s="15">
        <f t="shared" si="1"/>
        <v>70000</v>
      </c>
    </row>
    <row r="46" spans="1:16" x14ac:dyDescent="0.2">
      <c r="A46" s="8">
        <v>2021</v>
      </c>
      <c r="B46" s="9">
        <v>292</v>
      </c>
      <c r="C46" s="9">
        <v>2</v>
      </c>
      <c r="D46" s="9">
        <v>13</v>
      </c>
      <c r="E46" s="10" t="s">
        <v>7</v>
      </c>
      <c r="F46" s="9">
        <v>6</v>
      </c>
      <c r="G46" s="9">
        <v>6</v>
      </c>
      <c r="J46" s="15">
        <v>4</v>
      </c>
      <c r="K46" s="15">
        <v>6</v>
      </c>
      <c r="L46" s="15" t="s">
        <v>51</v>
      </c>
      <c r="M46" s="15">
        <f>AVERAGE(F78:F79)</f>
        <v>7</v>
      </c>
      <c r="N46" s="15">
        <f t="shared" si="0"/>
        <v>70000</v>
      </c>
      <c r="O46" s="15">
        <f>AVERAGE(G78:G79)</f>
        <v>6.5</v>
      </c>
      <c r="P46" s="15">
        <f t="shared" si="1"/>
        <v>65000</v>
      </c>
    </row>
    <row r="47" spans="1:16" x14ac:dyDescent="0.2">
      <c r="A47" s="3">
        <v>2021</v>
      </c>
      <c r="B47" s="4">
        <v>293</v>
      </c>
      <c r="C47" s="4">
        <v>3</v>
      </c>
      <c r="D47" s="4">
        <v>1</v>
      </c>
      <c r="E47" s="5" t="s">
        <v>7</v>
      </c>
      <c r="F47" s="4">
        <v>7</v>
      </c>
      <c r="G47" s="4">
        <v>7</v>
      </c>
      <c r="J47" s="15">
        <v>4</v>
      </c>
      <c r="K47" s="15">
        <v>7</v>
      </c>
      <c r="L47" s="15" t="s">
        <v>52</v>
      </c>
      <c r="M47" s="15">
        <f>AVERAGE(F80:F81)</f>
        <v>7</v>
      </c>
      <c r="N47" s="15">
        <f t="shared" si="0"/>
        <v>70000</v>
      </c>
      <c r="O47" s="15">
        <f>AVERAGE(G80:G81)</f>
        <v>7</v>
      </c>
      <c r="P47" s="15">
        <f t="shared" si="1"/>
        <v>70000</v>
      </c>
    </row>
    <row r="48" spans="1:16" x14ac:dyDescent="0.2">
      <c r="A48" s="6">
        <v>2021</v>
      </c>
      <c r="B48" s="7">
        <v>293</v>
      </c>
      <c r="C48" s="7">
        <v>3</v>
      </c>
      <c r="D48" s="7">
        <v>1</v>
      </c>
      <c r="E48" s="7" t="s">
        <v>8</v>
      </c>
      <c r="F48" s="7">
        <v>7</v>
      </c>
      <c r="G48" s="7">
        <v>7</v>
      </c>
      <c r="J48" s="15">
        <v>4</v>
      </c>
      <c r="K48" s="15">
        <v>8</v>
      </c>
      <c r="L48" s="15" t="s">
        <v>53</v>
      </c>
      <c r="M48" s="15">
        <f>AVERAGE(F82:F83)</f>
        <v>7.5</v>
      </c>
      <c r="N48" s="15">
        <f t="shared" si="0"/>
        <v>75000</v>
      </c>
      <c r="O48" s="15">
        <f>AVERAGE(G82:G83)</f>
        <v>7</v>
      </c>
      <c r="P48" s="15">
        <f t="shared" si="1"/>
        <v>70000</v>
      </c>
    </row>
    <row r="49" spans="1:16" x14ac:dyDescent="0.2">
      <c r="A49" s="3">
        <v>2021</v>
      </c>
      <c r="B49" s="4">
        <v>293</v>
      </c>
      <c r="C49" s="4">
        <v>3</v>
      </c>
      <c r="D49" s="4">
        <v>2</v>
      </c>
      <c r="E49" s="4" t="s">
        <v>7</v>
      </c>
      <c r="F49" s="4">
        <v>9</v>
      </c>
      <c r="G49" s="4">
        <v>8</v>
      </c>
      <c r="J49" s="15">
        <v>4</v>
      </c>
      <c r="K49" s="15">
        <v>9</v>
      </c>
      <c r="L49" s="15" t="s">
        <v>54</v>
      </c>
      <c r="M49" s="15">
        <f>AVERAGE(F84:F85)</f>
        <v>7.5</v>
      </c>
      <c r="N49" s="15">
        <f t="shared" si="0"/>
        <v>75000</v>
      </c>
      <c r="O49" s="15">
        <f>AVERAGE(G84:G85)</f>
        <v>7.5</v>
      </c>
      <c r="P49" s="15">
        <f t="shared" si="1"/>
        <v>75000</v>
      </c>
    </row>
    <row r="50" spans="1:16" x14ac:dyDescent="0.2">
      <c r="A50" s="6">
        <v>2021</v>
      </c>
      <c r="B50" s="7">
        <v>293</v>
      </c>
      <c r="C50" s="7">
        <v>3</v>
      </c>
      <c r="D50" s="7">
        <v>2</v>
      </c>
      <c r="E50" s="7" t="s">
        <v>8</v>
      </c>
      <c r="F50" s="7">
        <v>8</v>
      </c>
      <c r="G50" s="7">
        <v>8</v>
      </c>
      <c r="J50" s="16">
        <v>4</v>
      </c>
      <c r="K50" s="16">
        <v>11</v>
      </c>
      <c r="L50" s="16" t="s">
        <v>55</v>
      </c>
      <c r="M50" s="16">
        <f>F86</f>
        <v>7</v>
      </c>
      <c r="N50" s="21">
        <f t="shared" si="0"/>
        <v>70000</v>
      </c>
      <c r="O50" s="21">
        <f>G86</f>
        <v>7</v>
      </c>
      <c r="P50" s="21">
        <f t="shared" si="1"/>
        <v>70000</v>
      </c>
    </row>
    <row r="51" spans="1:16" x14ac:dyDescent="0.2">
      <c r="A51" s="3">
        <v>2021</v>
      </c>
      <c r="B51" s="4">
        <v>293</v>
      </c>
      <c r="C51" s="4">
        <v>3</v>
      </c>
      <c r="D51" s="4">
        <v>3</v>
      </c>
      <c r="E51" s="5" t="s">
        <v>7</v>
      </c>
      <c r="F51" s="4">
        <v>7</v>
      </c>
      <c r="G51" s="4">
        <v>7</v>
      </c>
      <c r="J51" s="16">
        <v>4</v>
      </c>
      <c r="K51" s="16">
        <v>12</v>
      </c>
      <c r="L51" s="16" t="s">
        <v>56</v>
      </c>
      <c r="M51" s="16">
        <f>F87</f>
        <v>7</v>
      </c>
      <c r="N51" s="21">
        <f t="shared" si="0"/>
        <v>70000</v>
      </c>
      <c r="O51" s="21">
        <f>G87</f>
        <v>7</v>
      </c>
      <c r="P51" s="21">
        <f t="shared" si="1"/>
        <v>70000</v>
      </c>
    </row>
    <row r="52" spans="1:16" ht="17" thickBot="1" x14ac:dyDescent="0.25">
      <c r="A52" s="6">
        <v>2021</v>
      </c>
      <c r="B52" s="7">
        <v>293</v>
      </c>
      <c r="C52" s="7">
        <v>3</v>
      </c>
      <c r="D52" s="7">
        <v>3</v>
      </c>
      <c r="E52" s="7" t="s">
        <v>8</v>
      </c>
      <c r="F52" s="7">
        <v>7</v>
      </c>
      <c r="G52" s="7">
        <v>7</v>
      </c>
      <c r="J52" s="17">
        <v>4</v>
      </c>
      <c r="K52" s="17">
        <v>13</v>
      </c>
      <c r="L52" s="17" t="s">
        <v>57</v>
      </c>
      <c r="M52" s="19">
        <f>F88</f>
        <v>7</v>
      </c>
      <c r="N52" s="21">
        <f t="shared" si="0"/>
        <v>70000</v>
      </c>
      <c r="O52" s="23">
        <f>G88</f>
        <v>7</v>
      </c>
      <c r="P52" s="21">
        <f t="shared" si="1"/>
        <v>70000</v>
      </c>
    </row>
    <row r="53" spans="1:16" x14ac:dyDescent="0.2">
      <c r="A53" s="3">
        <v>2021</v>
      </c>
      <c r="B53" s="4">
        <v>293</v>
      </c>
      <c r="C53" s="4">
        <v>3</v>
      </c>
      <c r="D53" s="4">
        <v>4</v>
      </c>
      <c r="E53" s="4" t="s">
        <v>7</v>
      </c>
      <c r="F53" s="4">
        <v>7</v>
      </c>
      <c r="G53" s="4">
        <v>7</v>
      </c>
    </row>
    <row r="54" spans="1:16" x14ac:dyDescent="0.2">
      <c r="A54" s="6">
        <v>2021</v>
      </c>
      <c r="B54" s="7">
        <v>293</v>
      </c>
      <c r="C54" s="7">
        <v>3</v>
      </c>
      <c r="D54" s="7">
        <v>4</v>
      </c>
      <c r="E54" s="7" t="s">
        <v>8</v>
      </c>
      <c r="F54" s="7">
        <v>8</v>
      </c>
      <c r="G54" s="7">
        <v>7</v>
      </c>
    </row>
    <row r="55" spans="1:16" x14ac:dyDescent="0.2">
      <c r="A55" s="3">
        <v>2021</v>
      </c>
      <c r="B55" s="4">
        <v>293</v>
      </c>
      <c r="C55" s="4">
        <v>3</v>
      </c>
      <c r="D55" s="4">
        <v>5</v>
      </c>
      <c r="E55" s="5" t="s">
        <v>7</v>
      </c>
      <c r="F55" s="4">
        <v>8</v>
      </c>
      <c r="G55" s="4">
        <v>7</v>
      </c>
    </row>
    <row r="56" spans="1:16" x14ac:dyDescent="0.2">
      <c r="A56" s="6">
        <v>2021</v>
      </c>
      <c r="B56" s="7">
        <v>293</v>
      </c>
      <c r="C56" s="7">
        <v>3</v>
      </c>
      <c r="D56" s="7">
        <v>5</v>
      </c>
      <c r="E56" s="7" t="s">
        <v>8</v>
      </c>
      <c r="F56" s="7">
        <v>6</v>
      </c>
      <c r="G56" s="7">
        <v>7</v>
      </c>
    </row>
    <row r="57" spans="1:16" x14ac:dyDescent="0.2">
      <c r="A57" s="3">
        <v>2021</v>
      </c>
      <c r="B57" s="4">
        <v>293</v>
      </c>
      <c r="C57" s="4">
        <v>3</v>
      </c>
      <c r="D57" s="4">
        <v>6</v>
      </c>
      <c r="E57" s="4" t="s">
        <v>7</v>
      </c>
      <c r="F57" s="4">
        <v>7</v>
      </c>
      <c r="G57" s="4">
        <v>7</v>
      </c>
    </row>
    <row r="58" spans="1:16" x14ac:dyDescent="0.2">
      <c r="A58" s="6">
        <v>2021</v>
      </c>
      <c r="B58" s="7">
        <v>293</v>
      </c>
      <c r="C58" s="7">
        <v>3</v>
      </c>
      <c r="D58" s="7">
        <v>6</v>
      </c>
      <c r="E58" s="7" t="s">
        <v>8</v>
      </c>
      <c r="F58" s="7">
        <v>7</v>
      </c>
      <c r="G58" s="7">
        <v>6</v>
      </c>
    </row>
    <row r="59" spans="1:16" x14ac:dyDescent="0.2">
      <c r="A59" s="3">
        <v>2021</v>
      </c>
      <c r="B59" s="4">
        <v>293</v>
      </c>
      <c r="C59" s="4">
        <v>3</v>
      </c>
      <c r="D59" s="4">
        <v>7</v>
      </c>
      <c r="E59" s="5" t="s">
        <v>7</v>
      </c>
      <c r="F59" s="4">
        <v>7</v>
      </c>
      <c r="G59" s="4">
        <v>7</v>
      </c>
    </row>
    <row r="60" spans="1:16" x14ac:dyDescent="0.2">
      <c r="A60" s="6">
        <v>2021</v>
      </c>
      <c r="B60" s="7">
        <v>293</v>
      </c>
      <c r="C60" s="7">
        <v>3</v>
      </c>
      <c r="D60" s="7">
        <v>7</v>
      </c>
      <c r="E60" s="7" t="s">
        <v>8</v>
      </c>
      <c r="F60" s="7">
        <v>7</v>
      </c>
      <c r="G60" s="7">
        <v>7</v>
      </c>
    </row>
    <row r="61" spans="1:16" x14ac:dyDescent="0.2">
      <c r="A61" s="3">
        <v>2021</v>
      </c>
      <c r="B61" s="4">
        <v>293</v>
      </c>
      <c r="C61" s="4">
        <v>3</v>
      </c>
      <c r="D61" s="4">
        <v>8</v>
      </c>
      <c r="E61" s="4" t="s">
        <v>7</v>
      </c>
      <c r="F61" s="4">
        <v>7</v>
      </c>
      <c r="G61" s="4">
        <v>7</v>
      </c>
    </row>
    <row r="62" spans="1:16" x14ac:dyDescent="0.2">
      <c r="A62" s="6">
        <v>2021</v>
      </c>
      <c r="B62" s="7">
        <v>293</v>
      </c>
      <c r="C62" s="7">
        <v>3</v>
      </c>
      <c r="D62" s="7">
        <v>8</v>
      </c>
      <c r="E62" s="7" t="s">
        <v>8</v>
      </c>
      <c r="F62" s="7">
        <v>8</v>
      </c>
      <c r="G62" s="7">
        <v>6</v>
      </c>
    </row>
    <row r="63" spans="1:16" x14ac:dyDescent="0.2">
      <c r="A63" s="3">
        <v>2021</v>
      </c>
      <c r="B63" s="4">
        <v>293</v>
      </c>
      <c r="C63" s="4">
        <v>3</v>
      </c>
      <c r="D63" s="4">
        <v>9</v>
      </c>
      <c r="E63" s="5" t="s">
        <v>7</v>
      </c>
      <c r="F63" s="4">
        <v>7</v>
      </c>
      <c r="G63" s="4">
        <v>7</v>
      </c>
    </row>
    <row r="64" spans="1:16" x14ac:dyDescent="0.2">
      <c r="A64" s="6">
        <v>2021</v>
      </c>
      <c r="B64" s="7">
        <v>293</v>
      </c>
      <c r="C64" s="7">
        <v>3</v>
      </c>
      <c r="D64" s="7">
        <v>9</v>
      </c>
      <c r="E64" s="7" t="s">
        <v>8</v>
      </c>
      <c r="F64" s="7">
        <v>7</v>
      </c>
      <c r="G64" s="7">
        <v>7</v>
      </c>
    </row>
    <row r="65" spans="1:7" x14ac:dyDescent="0.2">
      <c r="A65" s="8">
        <v>2021</v>
      </c>
      <c r="B65" s="9">
        <v>292</v>
      </c>
      <c r="C65" s="9">
        <v>3</v>
      </c>
      <c r="D65" s="9">
        <v>11</v>
      </c>
      <c r="E65" s="9" t="s">
        <v>7</v>
      </c>
      <c r="F65" s="9">
        <v>7</v>
      </c>
      <c r="G65" s="9">
        <v>7</v>
      </c>
    </row>
    <row r="66" spans="1:7" x14ac:dyDescent="0.2">
      <c r="A66" s="8">
        <v>2021</v>
      </c>
      <c r="B66" s="9">
        <v>292</v>
      </c>
      <c r="C66" s="9">
        <v>3</v>
      </c>
      <c r="D66" s="9">
        <v>12</v>
      </c>
      <c r="E66" s="9" t="s">
        <v>7</v>
      </c>
      <c r="F66" s="9">
        <v>7</v>
      </c>
      <c r="G66" s="9">
        <v>7</v>
      </c>
    </row>
    <row r="67" spans="1:7" x14ac:dyDescent="0.2">
      <c r="A67" s="8">
        <v>2021</v>
      </c>
      <c r="B67" s="9">
        <v>292</v>
      </c>
      <c r="C67" s="9">
        <v>3</v>
      </c>
      <c r="D67" s="9">
        <v>13</v>
      </c>
      <c r="E67" s="10" t="s">
        <v>7</v>
      </c>
      <c r="F67" s="9">
        <v>6</v>
      </c>
      <c r="G67" s="9">
        <v>6</v>
      </c>
    </row>
    <row r="68" spans="1:7" x14ac:dyDescent="0.2">
      <c r="A68" s="6">
        <v>2021</v>
      </c>
      <c r="B68" s="7">
        <v>293</v>
      </c>
      <c r="C68" s="7">
        <v>4</v>
      </c>
      <c r="D68" s="7">
        <v>1</v>
      </c>
      <c r="E68" s="11" t="s">
        <v>7</v>
      </c>
      <c r="F68" s="7">
        <v>6</v>
      </c>
      <c r="G68" s="7">
        <v>6</v>
      </c>
    </row>
    <row r="69" spans="1:7" x14ac:dyDescent="0.2">
      <c r="A69" s="3">
        <v>2021</v>
      </c>
      <c r="B69" s="4">
        <v>293</v>
      </c>
      <c r="C69" s="4">
        <v>4</v>
      </c>
      <c r="D69" s="4">
        <v>1</v>
      </c>
      <c r="E69" s="4" t="s">
        <v>8</v>
      </c>
      <c r="F69" s="4">
        <v>7</v>
      </c>
      <c r="G69" s="4">
        <v>6</v>
      </c>
    </row>
    <row r="70" spans="1:7" x14ac:dyDescent="0.2">
      <c r="A70" s="6">
        <v>2021</v>
      </c>
      <c r="B70" s="7">
        <v>293</v>
      </c>
      <c r="C70" s="7">
        <v>4</v>
      </c>
      <c r="D70" s="7">
        <v>2</v>
      </c>
      <c r="E70" s="7" t="s">
        <v>7</v>
      </c>
      <c r="F70" s="7">
        <v>7</v>
      </c>
      <c r="G70" s="7">
        <v>7</v>
      </c>
    </row>
    <row r="71" spans="1:7" x14ac:dyDescent="0.2">
      <c r="A71" s="3">
        <v>2021</v>
      </c>
      <c r="B71" s="4">
        <v>293</v>
      </c>
      <c r="C71" s="4">
        <v>4</v>
      </c>
      <c r="D71" s="4">
        <v>2</v>
      </c>
      <c r="E71" s="4" t="s">
        <v>8</v>
      </c>
      <c r="F71" s="4">
        <v>7</v>
      </c>
      <c r="G71" s="4">
        <v>7</v>
      </c>
    </row>
    <row r="72" spans="1:7" x14ac:dyDescent="0.2">
      <c r="A72" s="6">
        <v>2021</v>
      </c>
      <c r="B72" s="7">
        <v>293</v>
      </c>
      <c r="C72" s="7">
        <v>4</v>
      </c>
      <c r="D72" s="7">
        <v>3</v>
      </c>
      <c r="E72" s="11" t="s">
        <v>7</v>
      </c>
      <c r="F72" s="7">
        <v>6</v>
      </c>
      <c r="G72" s="7">
        <v>6</v>
      </c>
    </row>
    <row r="73" spans="1:7" x14ac:dyDescent="0.2">
      <c r="A73" s="3">
        <v>2021</v>
      </c>
      <c r="B73" s="4">
        <v>293</v>
      </c>
      <c r="C73" s="4">
        <v>4</v>
      </c>
      <c r="D73" s="4">
        <v>3</v>
      </c>
      <c r="E73" s="4" t="s">
        <v>8</v>
      </c>
      <c r="F73" s="4">
        <v>7</v>
      </c>
      <c r="G73" s="4">
        <v>7</v>
      </c>
    </row>
    <row r="74" spans="1:7" x14ac:dyDescent="0.2">
      <c r="A74" s="6">
        <v>2021</v>
      </c>
      <c r="B74" s="7">
        <v>293</v>
      </c>
      <c r="C74" s="7">
        <v>4</v>
      </c>
      <c r="D74" s="7">
        <v>4</v>
      </c>
      <c r="E74" s="7" t="s">
        <v>7</v>
      </c>
      <c r="F74" s="7">
        <v>7</v>
      </c>
      <c r="G74" s="7">
        <v>7</v>
      </c>
    </row>
    <row r="75" spans="1:7" x14ac:dyDescent="0.2">
      <c r="A75" s="3">
        <v>2021</v>
      </c>
      <c r="B75" s="4">
        <v>293</v>
      </c>
      <c r="C75" s="4">
        <v>4</v>
      </c>
      <c r="D75" s="4">
        <v>4</v>
      </c>
      <c r="E75" s="4" t="s">
        <v>8</v>
      </c>
      <c r="F75" s="4">
        <v>7</v>
      </c>
      <c r="G75" s="4">
        <v>7</v>
      </c>
    </row>
    <row r="76" spans="1:7" x14ac:dyDescent="0.2">
      <c r="A76" s="6">
        <v>2021</v>
      </c>
      <c r="B76" s="7">
        <v>293</v>
      </c>
      <c r="C76" s="7">
        <v>4</v>
      </c>
      <c r="D76" s="7">
        <v>5</v>
      </c>
      <c r="E76" s="11" t="s">
        <v>7</v>
      </c>
      <c r="F76" s="7">
        <v>7</v>
      </c>
      <c r="G76" s="7">
        <v>7</v>
      </c>
    </row>
    <row r="77" spans="1:7" x14ac:dyDescent="0.2">
      <c r="A77" s="3">
        <v>2021</v>
      </c>
      <c r="B77" s="4">
        <v>293</v>
      </c>
      <c r="C77" s="4">
        <v>4</v>
      </c>
      <c r="D77" s="4">
        <v>5</v>
      </c>
      <c r="E77" s="4" t="s">
        <v>8</v>
      </c>
      <c r="F77" s="4">
        <v>7</v>
      </c>
      <c r="G77" s="4">
        <v>7</v>
      </c>
    </row>
    <row r="78" spans="1:7" x14ac:dyDescent="0.2">
      <c r="A78" s="6">
        <v>2021</v>
      </c>
      <c r="B78" s="7">
        <v>293</v>
      </c>
      <c r="C78" s="7">
        <v>4</v>
      </c>
      <c r="D78" s="7">
        <v>6</v>
      </c>
      <c r="E78" s="7" t="s">
        <v>7</v>
      </c>
      <c r="F78" s="7">
        <v>7</v>
      </c>
      <c r="G78" s="7">
        <v>7</v>
      </c>
    </row>
    <row r="79" spans="1:7" x14ac:dyDescent="0.2">
      <c r="A79" s="3">
        <v>2021</v>
      </c>
      <c r="B79" s="4">
        <v>293</v>
      </c>
      <c r="C79" s="4">
        <v>4</v>
      </c>
      <c r="D79" s="4">
        <v>6</v>
      </c>
      <c r="E79" s="4" t="s">
        <v>8</v>
      </c>
      <c r="F79" s="4">
        <v>7</v>
      </c>
      <c r="G79" s="4">
        <v>6</v>
      </c>
    </row>
    <row r="80" spans="1:7" x14ac:dyDescent="0.2">
      <c r="A80" s="6">
        <v>2021</v>
      </c>
      <c r="B80" s="7">
        <v>293</v>
      </c>
      <c r="C80" s="7">
        <v>4</v>
      </c>
      <c r="D80" s="7">
        <v>7</v>
      </c>
      <c r="E80" s="11" t="s">
        <v>7</v>
      </c>
      <c r="F80" s="7">
        <v>7</v>
      </c>
      <c r="G80" s="7">
        <v>7</v>
      </c>
    </row>
    <row r="81" spans="1:7" x14ac:dyDescent="0.2">
      <c r="A81" s="3">
        <v>2021</v>
      </c>
      <c r="B81" s="4">
        <v>293</v>
      </c>
      <c r="C81" s="4">
        <v>4</v>
      </c>
      <c r="D81" s="4">
        <v>7</v>
      </c>
      <c r="E81" s="4" t="s">
        <v>8</v>
      </c>
      <c r="F81" s="4">
        <v>7</v>
      </c>
      <c r="G81" s="4">
        <v>7</v>
      </c>
    </row>
    <row r="82" spans="1:7" x14ac:dyDescent="0.2">
      <c r="A82" s="6">
        <v>2021</v>
      </c>
      <c r="B82" s="7">
        <v>293</v>
      </c>
      <c r="C82" s="7">
        <v>4</v>
      </c>
      <c r="D82" s="7">
        <v>8</v>
      </c>
      <c r="E82" s="7" t="s">
        <v>7</v>
      </c>
      <c r="F82" s="7">
        <v>7</v>
      </c>
      <c r="G82" s="7">
        <v>7</v>
      </c>
    </row>
    <row r="83" spans="1:7" x14ac:dyDescent="0.2">
      <c r="A83" s="3">
        <v>2021</v>
      </c>
      <c r="B83" s="4">
        <v>293</v>
      </c>
      <c r="C83" s="4">
        <v>4</v>
      </c>
      <c r="D83" s="4">
        <v>8</v>
      </c>
      <c r="E83" s="4" t="s">
        <v>8</v>
      </c>
      <c r="F83" s="4">
        <v>8</v>
      </c>
      <c r="G83" s="4">
        <v>7</v>
      </c>
    </row>
    <row r="84" spans="1:7" x14ac:dyDescent="0.2">
      <c r="A84" s="6">
        <v>2021</v>
      </c>
      <c r="B84" s="7">
        <v>293</v>
      </c>
      <c r="C84" s="7">
        <v>4</v>
      </c>
      <c r="D84" s="7">
        <v>9</v>
      </c>
      <c r="E84" s="11" t="s">
        <v>7</v>
      </c>
      <c r="F84" s="7">
        <v>8</v>
      </c>
      <c r="G84" s="7">
        <v>8</v>
      </c>
    </row>
    <row r="85" spans="1:7" x14ac:dyDescent="0.2">
      <c r="A85" s="3">
        <v>2021</v>
      </c>
      <c r="B85" s="4">
        <v>293</v>
      </c>
      <c r="C85" s="4">
        <v>4</v>
      </c>
      <c r="D85" s="4">
        <v>9</v>
      </c>
      <c r="E85" s="4" t="s">
        <v>8</v>
      </c>
      <c r="F85" s="4">
        <v>7</v>
      </c>
      <c r="G85" s="4">
        <v>7</v>
      </c>
    </row>
    <row r="86" spans="1:7" x14ac:dyDescent="0.2">
      <c r="A86" s="8">
        <v>2021</v>
      </c>
      <c r="B86" s="9">
        <v>292</v>
      </c>
      <c r="C86" s="9">
        <v>4</v>
      </c>
      <c r="D86" s="9">
        <v>11</v>
      </c>
      <c r="E86" s="9" t="s">
        <v>7</v>
      </c>
      <c r="F86" s="9">
        <v>7</v>
      </c>
      <c r="G86" s="9">
        <v>7</v>
      </c>
    </row>
    <row r="87" spans="1:7" x14ac:dyDescent="0.2">
      <c r="A87" s="8">
        <v>2021</v>
      </c>
      <c r="B87" s="9">
        <v>292</v>
      </c>
      <c r="C87" s="9">
        <v>4</v>
      </c>
      <c r="D87" s="9">
        <v>12</v>
      </c>
      <c r="E87" s="9" t="s">
        <v>7</v>
      </c>
      <c r="F87" s="9">
        <v>7</v>
      </c>
      <c r="G87" s="9">
        <v>7</v>
      </c>
    </row>
    <row r="88" spans="1:7" x14ac:dyDescent="0.2">
      <c r="A88" s="8">
        <v>2021</v>
      </c>
      <c r="B88" s="9">
        <v>292</v>
      </c>
      <c r="C88" s="9">
        <v>4</v>
      </c>
      <c r="D88" s="9">
        <v>13</v>
      </c>
      <c r="E88" s="10" t="s">
        <v>7</v>
      </c>
      <c r="F88" s="9">
        <v>7</v>
      </c>
      <c r="G88" s="9">
        <v>7</v>
      </c>
    </row>
    <row r="89" spans="1:7" x14ac:dyDescent="0.2">
      <c r="A89" s="12"/>
      <c r="B89" s="13"/>
      <c r="C89" s="13"/>
      <c r="D89" s="13"/>
      <c r="E89" s="13"/>
      <c r="F89" s="13"/>
      <c r="G89"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2022-06-21T14:32:59Z</dcterms:created>
  <dcterms:modified xsi:type="dcterms:W3CDTF">2022-06-21T16:33:57Z</dcterms:modified>
</cp:coreProperties>
</file>