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nh4_no3/raw_data/2020/"/>
    </mc:Choice>
  </mc:AlternateContent>
  <xr:revisionPtr revIDLastSave="2" documentId="13_ncr:1_{375F1970-1E6F-431A-A178-D8F7B3028077}" xr6:coauthVersionLast="47" xr6:coauthVersionMax="47" xr10:uidLastSave="{98F46FF8-4903-4484-BE8A-591B3617C6EA}"/>
  <bookViews>
    <workbookView xWindow="57480" yWindow="-120" windowWidth="29040" windowHeight="15720" xr2:uid="{00000000-000D-0000-FFFF-FFFF00000000}"/>
  </bookViews>
  <sheets>
    <sheet name="Daily" sheetId="4" r:id="rId1"/>
    <sheet name="Calc" sheetId="1" r:id="rId2"/>
    <sheet name="Raw" sheetId="2" r:id="rId3"/>
    <sheet name="cite" sheetId="3" r:id="rId4"/>
  </sheets>
  <definedNames>
    <definedName name="_xlnm._FilterDatabase" localSheetId="1" hidden="1">Calc!$N$1:$N$326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" i="1"/>
  <c r="G326" i="2" l="1"/>
  <c r="I326" i="2" s="1"/>
  <c r="J326" i="2" s="1"/>
  <c r="G325" i="2"/>
  <c r="I325" i="2" s="1"/>
  <c r="J325" i="2" s="1"/>
  <c r="J324" i="2"/>
  <c r="I324" i="2"/>
  <c r="G324" i="2"/>
  <c r="J323" i="2"/>
  <c r="I323" i="2"/>
  <c r="G323" i="2"/>
  <c r="G322" i="2"/>
  <c r="I322" i="2" s="1"/>
  <c r="J322" i="2" s="1"/>
  <c r="J321" i="2"/>
  <c r="G321" i="2"/>
  <c r="I321" i="2" s="1"/>
  <c r="I320" i="2"/>
  <c r="J320" i="2" s="1"/>
  <c r="G320" i="2"/>
  <c r="G319" i="2"/>
  <c r="I319" i="2" s="1"/>
  <c r="J319" i="2" s="1"/>
  <c r="G318" i="2"/>
  <c r="I318" i="2" s="1"/>
  <c r="J318" i="2" s="1"/>
  <c r="J317" i="2"/>
  <c r="G317" i="2"/>
  <c r="I317" i="2" s="1"/>
  <c r="I316" i="2"/>
  <c r="J316" i="2" s="1"/>
  <c r="G316" i="2"/>
  <c r="J315" i="2"/>
  <c r="G315" i="2"/>
  <c r="I315" i="2" s="1"/>
  <c r="G314" i="2"/>
  <c r="I314" i="2" s="1"/>
  <c r="J314" i="2" s="1"/>
  <c r="G313" i="2"/>
  <c r="I313" i="2" s="1"/>
  <c r="J313" i="2" s="1"/>
  <c r="J312" i="2"/>
  <c r="I312" i="2"/>
  <c r="G312" i="2"/>
  <c r="I311" i="2"/>
  <c r="J311" i="2" s="1"/>
  <c r="G311" i="2"/>
  <c r="G310" i="2"/>
  <c r="I310" i="2" s="1"/>
  <c r="J310" i="2" s="1"/>
  <c r="G309" i="2"/>
  <c r="I309" i="2" s="1"/>
  <c r="J309" i="2" s="1"/>
  <c r="I308" i="2"/>
  <c r="J308" i="2" s="1"/>
  <c r="G308" i="2"/>
  <c r="G307" i="2"/>
  <c r="I307" i="2" s="1"/>
  <c r="J307" i="2" s="1"/>
  <c r="I306" i="2"/>
  <c r="J306" i="2" s="1"/>
  <c r="G306" i="2"/>
  <c r="G305" i="2"/>
  <c r="I305" i="2" s="1"/>
  <c r="J305" i="2" s="1"/>
  <c r="J304" i="2"/>
  <c r="I304" i="2"/>
  <c r="G304" i="2"/>
  <c r="G303" i="2"/>
  <c r="I303" i="2" s="1"/>
  <c r="J303" i="2" s="1"/>
  <c r="G302" i="2"/>
  <c r="I302" i="2" s="1"/>
  <c r="J302" i="2" s="1"/>
  <c r="G301" i="2"/>
  <c r="I301" i="2" s="1"/>
  <c r="J301" i="2" s="1"/>
  <c r="I300" i="2"/>
  <c r="J300" i="2" s="1"/>
  <c r="G300" i="2"/>
  <c r="G299" i="2"/>
  <c r="I299" i="2" s="1"/>
  <c r="J299" i="2" s="1"/>
  <c r="I298" i="2"/>
  <c r="J298" i="2" s="1"/>
  <c r="G298" i="2"/>
  <c r="G297" i="2"/>
  <c r="I297" i="2" s="1"/>
  <c r="J297" i="2" s="1"/>
  <c r="I296" i="2"/>
  <c r="J296" i="2" s="1"/>
  <c r="G296" i="2"/>
  <c r="G295" i="2"/>
  <c r="I295" i="2" s="1"/>
  <c r="J295" i="2" s="1"/>
  <c r="G294" i="2"/>
  <c r="I294" i="2" s="1"/>
  <c r="J294" i="2" s="1"/>
  <c r="J293" i="2"/>
  <c r="G293" i="2"/>
  <c r="I293" i="2" s="1"/>
  <c r="I292" i="2"/>
  <c r="J292" i="2" s="1"/>
  <c r="G292" i="2"/>
  <c r="J291" i="2"/>
  <c r="G291" i="2"/>
  <c r="I291" i="2" s="1"/>
  <c r="G290" i="2"/>
  <c r="I290" i="2" s="1"/>
  <c r="J290" i="2" s="1"/>
  <c r="G289" i="2"/>
  <c r="I289" i="2" s="1"/>
  <c r="J289" i="2" s="1"/>
  <c r="I288" i="2"/>
  <c r="J288" i="2" s="1"/>
  <c r="G288" i="2"/>
  <c r="I287" i="2"/>
  <c r="J287" i="2" s="1"/>
  <c r="G287" i="2"/>
  <c r="G286" i="2"/>
  <c r="I286" i="2" s="1"/>
  <c r="J286" i="2" s="1"/>
  <c r="J285" i="2"/>
  <c r="G285" i="2"/>
  <c r="I285" i="2" s="1"/>
  <c r="I284" i="2"/>
  <c r="J284" i="2" s="1"/>
  <c r="G284" i="2"/>
  <c r="J283" i="2"/>
  <c r="G283" i="2"/>
  <c r="I283" i="2" s="1"/>
  <c r="G282" i="2"/>
  <c r="I282" i="2" s="1"/>
  <c r="J282" i="2" s="1"/>
  <c r="G281" i="2"/>
  <c r="I281" i="2" s="1"/>
  <c r="J281" i="2" s="1"/>
  <c r="J280" i="2"/>
  <c r="I280" i="2"/>
  <c r="G280" i="2"/>
  <c r="I279" i="2"/>
  <c r="J279" i="2" s="1"/>
  <c r="G279" i="2"/>
  <c r="G278" i="2"/>
  <c r="I278" i="2" s="1"/>
  <c r="J278" i="2" s="1"/>
  <c r="G277" i="2"/>
  <c r="I277" i="2" s="1"/>
  <c r="J277" i="2" s="1"/>
  <c r="I276" i="2"/>
  <c r="J276" i="2" s="1"/>
  <c r="G276" i="2"/>
  <c r="G275" i="2"/>
  <c r="I275" i="2" s="1"/>
  <c r="J275" i="2" s="1"/>
  <c r="I274" i="2"/>
  <c r="J274" i="2" s="1"/>
  <c r="G274" i="2"/>
  <c r="G273" i="2"/>
  <c r="I273" i="2" s="1"/>
  <c r="J273" i="2" s="1"/>
  <c r="J272" i="2"/>
  <c r="I272" i="2"/>
  <c r="G272" i="2"/>
  <c r="G271" i="2"/>
  <c r="I271" i="2" s="1"/>
  <c r="J271" i="2" s="1"/>
  <c r="G270" i="2"/>
  <c r="I270" i="2" s="1"/>
  <c r="J270" i="2" s="1"/>
  <c r="G269" i="2"/>
  <c r="I269" i="2" s="1"/>
  <c r="J269" i="2" s="1"/>
  <c r="I268" i="2"/>
  <c r="J268" i="2" s="1"/>
  <c r="G268" i="2"/>
  <c r="G267" i="2"/>
  <c r="I267" i="2" s="1"/>
  <c r="J267" i="2" s="1"/>
  <c r="I266" i="2"/>
  <c r="J266" i="2" s="1"/>
  <c r="G266" i="2"/>
  <c r="G265" i="2"/>
  <c r="I265" i="2" s="1"/>
  <c r="J265" i="2" s="1"/>
  <c r="I264" i="2"/>
  <c r="J264" i="2" s="1"/>
  <c r="G264" i="2"/>
  <c r="G263" i="2"/>
  <c r="I263" i="2" s="1"/>
  <c r="J263" i="2" s="1"/>
  <c r="G262" i="2"/>
  <c r="I262" i="2" s="1"/>
  <c r="J262" i="2" s="1"/>
  <c r="J261" i="2"/>
  <c r="G261" i="2"/>
  <c r="I261" i="2" s="1"/>
  <c r="I260" i="2"/>
  <c r="J260" i="2" s="1"/>
  <c r="G260" i="2"/>
  <c r="J259" i="2"/>
  <c r="G259" i="2"/>
  <c r="I259" i="2" s="1"/>
  <c r="G258" i="2"/>
  <c r="I258" i="2" s="1"/>
  <c r="J258" i="2" s="1"/>
  <c r="G257" i="2"/>
  <c r="I257" i="2" s="1"/>
  <c r="J257" i="2" s="1"/>
  <c r="I256" i="2"/>
  <c r="J256" i="2" s="1"/>
  <c r="G256" i="2"/>
  <c r="I255" i="2"/>
  <c r="J255" i="2" s="1"/>
  <c r="G255" i="2"/>
  <c r="G254" i="2"/>
  <c r="I254" i="2" s="1"/>
  <c r="J254" i="2" s="1"/>
  <c r="J253" i="2"/>
  <c r="G253" i="2"/>
  <c r="I253" i="2" s="1"/>
  <c r="I252" i="2"/>
  <c r="J252" i="2" s="1"/>
  <c r="G252" i="2"/>
  <c r="J251" i="2"/>
  <c r="G251" i="2"/>
  <c r="I251" i="2" s="1"/>
  <c r="G250" i="2"/>
  <c r="I250" i="2" s="1"/>
  <c r="J250" i="2" s="1"/>
  <c r="G249" i="2"/>
  <c r="I249" i="2" s="1"/>
  <c r="J249" i="2" s="1"/>
  <c r="J248" i="2"/>
  <c r="I248" i="2"/>
  <c r="G248" i="2"/>
  <c r="I247" i="2"/>
  <c r="J247" i="2" s="1"/>
  <c r="G247" i="2"/>
  <c r="G246" i="2"/>
  <c r="I246" i="2" s="1"/>
  <c r="J246" i="2" s="1"/>
  <c r="G245" i="2"/>
  <c r="I245" i="2" s="1"/>
  <c r="J245" i="2" s="1"/>
  <c r="I244" i="2"/>
  <c r="J244" i="2" s="1"/>
  <c r="G244" i="2"/>
  <c r="G243" i="2"/>
  <c r="I243" i="2" s="1"/>
  <c r="J243" i="2" s="1"/>
  <c r="I242" i="2"/>
  <c r="J242" i="2" s="1"/>
  <c r="G242" i="2"/>
  <c r="G241" i="2"/>
  <c r="I241" i="2" s="1"/>
  <c r="J241" i="2" s="1"/>
  <c r="J240" i="2"/>
  <c r="I240" i="2"/>
  <c r="G240" i="2"/>
  <c r="G239" i="2"/>
  <c r="I239" i="2" s="1"/>
  <c r="J239" i="2" s="1"/>
  <c r="G238" i="2"/>
  <c r="I238" i="2" s="1"/>
  <c r="J238" i="2" s="1"/>
  <c r="G237" i="2"/>
  <c r="I237" i="2" s="1"/>
  <c r="J237" i="2" s="1"/>
  <c r="I236" i="2"/>
  <c r="J236" i="2" s="1"/>
  <c r="G236" i="2"/>
  <c r="G235" i="2"/>
  <c r="I235" i="2" s="1"/>
  <c r="J235" i="2" s="1"/>
  <c r="I234" i="2"/>
  <c r="J234" i="2" s="1"/>
  <c r="G234" i="2"/>
  <c r="G233" i="2"/>
  <c r="I233" i="2" s="1"/>
  <c r="J233" i="2" s="1"/>
  <c r="I232" i="2"/>
  <c r="J232" i="2" s="1"/>
  <c r="G232" i="2"/>
  <c r="G231" i="2"/>
  <c r="I231" i="2" s="1"/>
  <c r="J231" i="2" s="1"/>
  <c r="G230" i="2"/>
  <c r="I230" i="2" s="1"/>
  <c r="J230" i="2" s="1"/>
  <c r="J229" i="2"/>
  <c r="G229" i="2"/>
  <c r="I229" i="2" s="1"/>
  <c r="I228" i="2"/>
  <c r="J228" i="2" s="1"/>
  <c r="G228" i="2"/>
  <c r="J227" i="2"/>
  <c r="G227" i="2"/>
  <c r="I227" i="2" s="1"/>
  <c r="G226" i="2"/>
  <c r="I226" i="2" s="1"/>
  <c r="J226" i="2" s="1"/>
  <c r="G225" i="2"/>
  <c r="I225" i="2" s="1"/>
  <c r="J225" i="2" s="1"/>
  <c r="I224" i="2"/>
  <c r="J224" i="2" s="1"/>
  <c r="G224" i="2"/>
  <c r="I223" i="2"/>
  <c r="J223" i="2" s="1"/>
  <c r="G223" i="2"/>
  <c r="G222" i="2"/>
  <c r="I222" i="2" s="1"/>
  <c r="J222" i="2" s="1"/>
  <c r="J221" i="2"/>
  <c r="G221" i="2"/>
  <c r="I221" i="2" s="1"/>
  <c r="I220" i="2"/>
  <c r="J220" i="2" s="1"/>
  <c r="G220" i="2"/>
  <c r="J219" i="2"/>
  <c r="G219" i="2"/>
  <c r="I219" i="2" s="1"/>
  <c r="G218" i="2"/>
  <c r="I218" i="2" s="1"/>
  <c r="J218" i="2" s="1"/>
  <c r="G217" i="2"/>
  <c r="I217" i="2" s="1"/>
  <c r="J217" i="2" s="1"/>
  <c r="J216" i="2"/>
  <c r="I216" i="2"/>
  <c r="G216" i="2"/>
  <c r="I215" i="2"/>
  <c r="J215" i="2" s="1"/>
  <c r="G215" i="2"/>
  <c r="G214" i="2"/>
  <c r="I214" i="2" s="1"/>
  <c r="J214" i="2" s="1"/>
  <c r="G213" i="2"/>
  <c r="I213" i="2" s="1"/>
  <c r="J213" i="2" s="1"/>
  <c r="I212" i="2"/>
  <c r="J212" i="2" s="1"/>
  <c r="G212" i="2"/>
  <c r="G211" i="2"/>
  <c r="I211" i="2" s="1"/>
  <c r="J211" i="2" s="1"/>
  <c r="I210" i="2"/>
  <c r="J210" i="2" s="1"/>
  <c r="G210" i="2"/>
  <c r="G209" i="2"/>
  <c r="I209" i="2" s="1"/>
  <c r="J209" i="2" s="1"/>
  <c r="J208" i="2"/>
  <c r="I208" i="2"/>
  <c r="G208" i="2"/>
  <c r="G207" i="2"/>
  <c r="I207" i="2" s="1"/>
  <c r="J207" i="2" s="1"/>
  <c r="G206" i="2"/>
  <c r="I206" i="2" s="1"/>
  <c r="J206" i="2" s="1"/>
  <c r="G205" i="2"/>
  <c r="I205" i="2" s="1"/>
  <c r="J205" i="2" s="1"/>
  <c r="I204" i="2"/>
  <c r="J204" i="2" s="1"/>
  <c r="G204" i="2"/>
  <c r="G203" i="2"/>
  <c r="I203" i="2" s="1"/>
  <c r="J203" i="2" s="1"/>
  <c r="I202" i="2"/>
  <c r="J202" i="2" s="1"/>
  <c r="G202" i="2"/>
  <c r="G201" i="2"/>
  <c r="I201" i="2" s="1"/>
  <c r="J201" i="2" s="1"/>
  <c r="I200" i="2"/>
  <c r="J200" i="2" s="1"/>
  <c r="G200" i="2"/>
  <c r="G199" i="2"/>
  <c r="I199" i="2" s="1"/>
  <c r="J199" i="2" s="1"/>
  <c r="G198" i="2"/>
  <c r="I198" i="2" s="1"/>
  <c r="J198" i="2" s="1"/>
  <c r="J197" i="2"/>
  <c r="G197" i="2"/>
  <c r="I197" i="2" s="1"/>
  <c r="I196" i="2"/>
  <c r="J196" i="2" s="1"/>
  <c r="G196" i="2"/>
  <c r="J195" i="2"/>
  <c r="G195" i="2"/>
  <c r="I195" i="2" s="1"/>
  <c r="G194" i="2"/>
  <c r="I194" i="2" s="1"/>
  <c r="J194" i="2" s="1"/>
  <c r="G193" i="2"/>
  <c r="I193" i="2" s="1"/>
  <c r="J193" i="2" s="1"/>
  <c r="I192" i="2"/>
  <c r="J192" i="2" s="1"/>
  <c r="G192" i="2"/>
  <c r="I191" i="2"/>
  <c r="J191" i="2" s="1"/>
  <c r="G191" i="2"/>
  <c r="G190" i="2"/>
  <c r="I190" i="2" s="1"/>
  <c r="J190" i="2" s="1"/>
  <c r="J189" i="2"/>
  <c r="G189" i="2"/>
  <c r="I189" i="2" s="1"/>
  <c r="I188" i="2"/>
  <c r="J188" i="2" s="1"/>
  <c r="G188" i="2"/>
  <c r="J187" i="2"/>
  <c r="G187" i="2"/>
  <c r="I187" i="2" s="1"/>
  <c r="G186" i="2"/>
  <c r="I186" i="2" s="1"/>
  <c r="J186" i="2" s="1"/>
  <c r="G185" i="2"/>
  <c r="I185" i="2" s="1"/>
  <c r="J185" i="2" s="1"/>
  <c r="J184" i="2"/>
  <c r="I184" i="2"/>
  <c r="G184" i="2"/>
  <c r="I183" i="2"/>
  <c r="J183" i="2" s="1"/>
  <c r="G183" i="2"/>
  <c r="G182" i="2"/>
  <c r="I182" i="2" s="1"/>
  <c r="J182" i="2" s="1"/>
  <c r="G181" i="2"/>
  <c r="I181" i="2" s="1"/>
  <c r="J181" i="2" s="1"/>
  <c r="I180" i="2"/>
  <c r="J180" i="2" s="1"/>
  <c r="G180" i="2"/>
  <c r="G179" i="2"/>
  <c r="I179" i="2" s="1"/>
  <c r="J179" i="2" s="1"/>
  <c r="I178" i="2"/>
  <c r="J178" i="2" s="1"/>
  <c r="G178" i="2"/>
  <c r="G177" i="2"/>
  <c r="I177" i="2" s="1"/>
  <c r="J177" i="2" s="1"/>
  <c r="J176" i="2"/>
  <c r="I176" i="2"/>
  <c r="G176" i="2"/>
  <c r="G175" i="2"/>
  <c r="I175" i="2" s="1"/>
  <c r="J175" i="2" s="1"/>
  <c r="G174" i="2"/>
  <c r="I174" i="2" s="1"/>
  <c r="J174" i="2" s="1"/>
  <c r="G173" i="2"/>
  <c r="I173" i="2" s="1"/>
  <c r="J173" i="2" s="1"/>
  <c r="I172" i="2"/>
  <c r="J172" i="2" s="1"/>
  <c r="G172" i="2"/>
  <c r="G171" i="2"/>
  <c r="I171" i="2" s="1"/>
  <c r="J171" i="2" s="1"/>
  <c r="I170" i="2"/>
  <c r="J170" i="2" s="1"/>
  <c r="G170" i="2"/>
  <c r="G169" i="2"/>
  <c r="I169" i="2" s="1"/>
  <c r="J169" i="2" s="1"/>
  <c r="I168" i="2"/>
  <c r="J168" i="2" s="1"/>
  <c r="G168" i="2"/>
  <c r="G167" i="2"/>
  <c r="I167" i="2" s="1"/>
  <c r="J167" i="2" s="1"/>
  <c r="G166" i="2"/>
  <c r="I166" i="2" s="1"/>
  <c r="J166" i="2" s="1"/>
  <c r="J165" i="2"/>
  <c r="G165" i="2"/>
  <c r="I165" i="2" s="1"/>
  <c r="I164" i="2"/>
  <c r="J164" i="2" s="1"/>
  <c r="G164" i="2"/>
  <c r="J163" i="2"/>
  <c r="G163" i="2"/>
  <c r="I163" i="2" s="1"/>
  <c r="G162" i="2"/>
  <c r="I162" i="2" s="1"/>
  <c r="J162" i="2" s="1"/>
  <c r="G161" i="2"/>
  <c r="I161" i="2" s="1"/>
  <c r="J161" i="2" s="1"/>
  <c r="I160" i="2"/>
  <c r="J160" i="2" s="1"/>
  <c r="G160" i="2"/>
  <c r="I159" i="2"/>
  <c r="J159" i="2" s="1"/>
  <c r="G159" i="2"/>
  <c r="G158" i="2"/>
  <c r="I158" i="2" s="1"/>
  <c r="J158" i="2" s="1"/>
  <c r="J157" i="2"/>
  <c r="I157" i="2"/>
  <c r="G157" i="2"/>
  <c r="G156" i="2"/>
  <c r="I156" i="2" s="1"/>
  <c r="J156" i="2" s="1"/>
  <c r="G155" i="2"/>
  <c r="I155" i="2" s="1"/>
  <c r="J155" i="2" s="1"/>
  <c r="G154" i="2"/>
  <c r="I154" i="2" s="1"/>
  <c r="J154" i="2" s="1"/>
  <c r="J153" i="2"/>
  <c r="I153" i="2"/>
  <c r="G153" i="2"/>
  <c r="G152" i="2"/>
  <c r="I152" i="2" s="1"/>
  <c r="J152" i="2" s="1"/>
  <c r="G151" i="2"/>
  <c r="I151" i="2" s="1"/>
  <c r="J151" i="2" s="1"/>
  <c r="G150" i="2"/>
  <c r="I150" i="2" s="1"/>
  <c r="J150" i="2" s="1"/>
  <c r="J149" i="2"/>
  <c r="I149" i="2"/>
  <c r="G149" i="2"/>
  <c r="G148" i="2"/>
  <c r="I148" i="2" s="1"/>
  <c r="J148" i="2" s="1"/>
  <c r="G147" i="2"/>
  <c r="I147" i="2" s="1"/>
  <c r="J147" i="2" s="1"/>
  <c r="G146" i="2"/>
  <c r="I146" i="2" s="1"/>
  <c r="J146" i="2" s="1"/>
  <c r="J145" i="2"/>
  <c r="I145" i="2"/>
  <c r="G145" i="2"/>
  <c r="G144" i="2"/>
  <c r="I144" i="2" s="1"/>
  <c r="J144" i="2" s="1"/>
  <c r="G143" i="2"/>
  <c r="I143" i="2" s="1"/>
  <c r="J143" i="2" s="1"/>
  <c r="G142" i="2"/>
  <c r="I142" i="2" s="1"/>
  <c r="J142" i="2" s="1"/>
  <c r="J141" i="2"/>
  <c r="I141" i="2"/>
  <c r="G141" i="2"/>
  <c r="G140" i="2"/>
  <c r="I140" i="2" s="1"/>
  <c r="J140" i="2" s="1"/>
  <c r="G139" i="2"/>
  <c r="I139" i="2" s="1"/>
  <c r="J139" i="2" s="1"/>
  <c r="G138" i="2"/>
  <c r="I138" i="2" s="1"/>
  <c r="J138" i="2" s="1"/>
  <c r="J137" i="2"/>
  <c r="I137" i="2"/>
  <c r="G137" i="2"/>
  <c r="G136" i="2"/>
  <c r="I136" i="2" s="1"/>
  <c r="J136" i="2" s="1"/>
  <c r="G135" i="2"/>
  <c r="I135" i="2" s="1"/>
  <c r="J135" i="2" s="1"/>
  <c r="G134" i="2"/>
  <c r="I134" i="2" s="1"/>
  <c r="J134" i="2" s="1"/>
  <c r="J133" i="2"/>
  <c r="I133" i="2"/>
  <c r="G133" i="2"/>
  <c r="G132" i="2"/>
  <c r="I132" i="2" s="1"/>
  <c r="J132" i="2" s="1"/>
  <c r="G131" i="2"/>
  <c r="I131" i="2" s="1"/>
  <c r="J131" i="2" s="1"/>
  <c r="G130" i="2"/>
  <c r="I130" i="2" s="1"/>
  <c r="J130" i="2" s="1"/>
  <c r="J129" i="2"/>
  <c r="I129" i="2"/>
  <c r="G129" i="2"/>
  <c r="G128" i="2"/>
  <c r="I128" i="2" s="1"/>
  <c r="J128" i="2" s="1"/>
  <c r="G127" i="2"/>
  <c r="I127" i="2" s="1"/>
  <c r="J127" i="2" s="1"/>
  <c r="G126" i="2"/>
  <c r="I126" i="2" s="1"/>
  <c r="J126" i="2" s="1"/>
  <c r="J125" i="2"/>
  <c r="I125" i="2"/>
  <c r="G125" i="2"/>
  <c r="G124" i="2"/>
  <c r="I124" i="2" s="1"/>
  <c r="J124" i="2" s="1"/>
  <c r="G123" i="2"/>
  <c r="I123" i="2" s="1"/>
  <c r="J123" i="2" s="1"/>
  <c r="G122" i="2"/>
  <c r="I122" i="2" s="1"/>
  <c r="J122" i="2" s="1"/>
  <c r="J121" i="2"/>
  <c r="I121" i="2"/>
  <c r="G121" i="2"/>
  <c r="G120" i="2"/>
  <c r="I120" i="2" s="1"/>
  <c r="J120" i="2" s="1"/>
  <c r="G119" i="2"/>
  <c r="I119" i="2" s="1"/>
  <c r="J119" i="2" s="1"/>
  <c r="G118" i="2"/>
  <c r="I118" i="2" s="1"/>
  <c r="J118" i="2" s="1"/>
  <c r="J117" i="2"/>
  <c r="I117" i="2"/>
  <c r="G117" i="2"/>
  <c r="G116" i="2"/>
  <c r="I116" i="2" s="1"/>
  <c r="J116" i="2" s="1"/>
  <c r="G115" i="2"/>
  <c r="I115" i="2" s="1"/>
  <c r="J115" i="2" s="1"/>
  <c r="G114" i="2"/>
  <c r="I114" i="2" s="1"/>
  <c r="J114" i="2" s="1"/>
  <c r="J113" i="2"/>
  <c r="I113" i="2"/>
  <c r="G113" i="2"/>
  <c r="G112" i="2"/>
  <c r="I112" i="2" s="1"/>
  <c r="J112" i="2" s="1"/>
  <c r="G111" i="2"/>
  <c r="I111" i="2" s="1"/>
  <c r="J111" i="2" s="1"/>
  <c r="G110" i="2"/>
  <c r="I110" i="2" s="1"/>
  <c r="J110" i="2" s="1"/>
  <c r="J109" i="2"/>
  <c r="I109" i="2"/>
  <c r="G109" i="2"/>
  <c r="G108" i="2"/>
  <c r="I108" i="2" s="1"/>
  <c r="J108" i="2" s="1"/>
  <c r="G107" i="2"/>
  <c r="I107" i="2" s="1"/>
  <c r="J107" i="2" s="1"/>
  <c r="G106" i="2"/>
  <c r="I106" i="2" s="1"/>
  <c r="J106" i="2" s="1"/>
  <c r="J105" i="2"/>
  <c r="I105" i="2"/>
  <c r="G105" i="2"/>
  <c r="G104" i="2"/>
  <c r="I104" i="2" s="1"/>
  <c r="J104" i="2" s="1"/>
  <c r="G103" i="2"/>
  <c r="I103" i="2" s="1"/>
  <c r="J103" i="2" s="1"/>
  <c r="G102" i="2"/>
  <c r="I102" i="2" s="1"/>
  <c r="J102" i="2" s="1"/>
  <c r="J101" i="2"/>
  <c r="I101" i="2"/>
  <c r="G101" i="2"/>
  <c r="G100" i="2"/>
  <c r="I100" i="2" s="1"/>
  <c r="J100" i="2" s="1"/>
  <c r="G99" i="2"/>
  <c r="I99" i="2" s="1"/>
  <c r="J99" i="2" s="1"/>
  <c r="G98" i="2"/>
  <c r="I98" i="2" s="1"/>
  <c r="J98" i="2" s="1"/>
  <c r="J97" i="2"/>
  <c r="I97" i="2"/>
  <c r="G97" i="2"/>
  <c r="G96" i="2"/>
  <c r="I96" i="2" s="1"/>
  <c r="J96" i="2" s="1"/>
  <c r="G95" i="2"/>
  <c r="I95" i="2" s="1"/>
  <c r="J95" i="2" s="1"/>
  <c r="G94" i="2"/>
  <c r="I94" i="2" s="1"/>
  <c r="J94" i="2" s="1"/>
  <c r="J93" i="2"/>
  <c r="I93" i="2"/>
  <c r="G93" i="2"/>
  <c r="G92" i="2"/>
  <c r="I92" i="2" s="1"/>
  <c r="J92" i="2" s="1"/>
  <c r="G91" i="2"/>
  <c r="I91" i="2" s="1"/>
  <c r="J91" i="2" s="1"/>
  <c r="G90" i="2"/>
  <c r="I90" i="2" s="1"/>
  <c r="J90" i="2" s="1"/>
  <c r="J89" i="2"/>
  <c r="I89" i="2"/>
  <c r="G89" i="2"/>
  <c r="G88" i="2"/>
  <c r="I88" i="2" s="1"/>
  <c r="J88" i="2" s="1"/>
  <c r="G87" i="2"/>
  <c r="I87" i="2" s="1"/>
  <c r="J87" i="2" s="1"/>
  <c r="G86" i="2"/>
  <c r="I86" i="2" s="1"/>
  <c r="J86" i="2" s="1"/>
  <c r="J85" i="2"/>
  <c r="I85" i="2"/>
  <c r="G85" i="2"/>
  <c r="G84" i="2"/>
  <c r="I84" i="2" s="1"/>
  <c r="J84" i="2" s="1"/>
  <c r="G83" i="2"/>
  <c r="I83" i="2" s="1"/>
  <c r="J83" i="2" s="1"/>
  <c r="G82" i="2"/>
  <c r="I82" i="2" s="1"/>
  <c r="J82" i="2" s="1"/>
  <c r="J81" i="2"/>
  <c r="I81" i="2"/>
  <c r="G81" i="2"/>
  <c r="G80" i="2"/>
  <c r="I80" i="2" s="1"/>
  <c r="J80" i="2" s="1"/>
  <c r="G79" i="2"/>
  <c r="I79" i="2" s="1"/>
  <c r="J79" i="2" s="1"/>
  <c r="G78" i="2"/>
  <c r="I78" i="2" s="1"/>
  <c r="J78" i="2" s="1"/>
  <c r="J77" i="2"/>
  <c r="I77" i="2"/>
  <c r="G77" i="2"/>
  <c r="G76" i="2"/>
  <c r="I76" i="2" s="1"/>
  <c r="J76" i="2" s="1"/>
  <c r="G75" i="2"/>
  <c r="I75" i="2" s="1"/>
  <c r="J75" i="2" s="1"/>
  <c r="G74" i="2"/>
  <c r="I74" i="2" s="1"/>
  <c r="J74" i="2" s="1"/>
  <c r="J73" i="2"/>
  <c r="I73" i="2"/>
  <c r="G73" i="2"/>
  <c r="G72" i="2"/>
  <c r="I72" i="2" s="1"/>
  <c r="J72" i="2" s="1"/>
  <c r="G71" i="2"/>
  <c r="I71" i="2" s="1"/>
  <c r="J71" i="2" s="1"/>
  <c r="G70" i="2"/>
  <c r="I70" i="2" s="1"/>
  <c r="J70" i="2" s="1"/>
  <c r="J69" i="2"/>
  <c r="I69" i="2"/>
  <c r="G69" i="2"/>
  <c r="G68" i="2"/>
  <c r="I68" i="2" s="1"/>
  <c r="J68" i="2" s="1"/>
  <c r="G67" i="2"/>
  <c r="I67" i="2" s="1"/>
  <c r="J67" i="2" s="1"/>
  <c r="G66" i="2"/>
  <c r="I66" i="2" s="1"/>
  <c r="J66" i="2" s="1"/>
  <c r="J65" i="2"/>
  <c r="I65" i="2"/>
  <c r="G65" i="2"/>
  <c r="G64" i="2"/>
  <c r="I64" i="2" s="1"/>
  <c r="J64" i="2" s="1"/>
  <c r="G63" i="2"/>
  <c r="I63" i="2" s="1"/>
  <c r="J63" i="2" s="1"/>
  <c r="G62" i="2"/>
  <c r="I62" i="2" s="1"/>
  <c r="J62" i="2" s="1"/>
  <c r="J61" i="2"/>
  <c r="I61" i="2"/>
  <c r="G61" i="2"/>
  <c r="G60" i="2"/>
  <c r="I60" i="2" s="1"/>
  <c r="J60" i="2" s="1"/>
  <c r="G59" i="2"/>
  <c r="I59" i="2" s="1"/>
  <c r="J59" i="2" s="1"/>
  <c r="G58" i="2"/>
  <c r="I58" i="2" s="1"/>
  <c r="J58" i="2" s="1"/>
  <c r="J57" i="2"/>
  <c r="I57" i="2"/>
  <c r="G57" i="2"/>
  <c r="G56" i="2"/>
  <c r="I56" i="2" s="1"/>
  <c r="J56" i="2" s="1"/>
  <c r="G55" i="2"/>
  <c r="I55" i="2" s="1"/>
  <c r="J55" i="2" s="1"/>
  <c r="G54" i="2"/>
  <c r="I54" i="2" s="1"/>
  <c r="J54" i="2" s="1"/>
  <c r="J53" i="2"/>
  <c r="I53" i="2"/>
  <c r="G53" i="2"/>
  <c r="G52" i="2"/>
  <c r="I52" i="2" s="1"/>
  <c r="J52" i="2" s="1"/>
  <c r="G51" i="2"/>
  <c r="I51" i="2" s="1"/>
  <c r="J51" i="2" s="1"/>
  <c r="G50" i="2"/>
  <c r="I50" i="2" s="1"/>
  <c r="J50" i="2" s="1"/>
  <c r="J49" i="2"/>
  <c r="I49" i="2"/>
  <c r="G49" i="2"/>
  <c r="G48" i="2"/>
  <c r="I48" i="2" s="1"/>
  <c r="J48" i="2" s="1"/>
  <c r="G47" i="2"/>
  <c r="I47" i="2" s="1"/>
  <c r="J47" i="2" s="1"/>
  <c r="G46" i="2"/>
  <c r="I46" i="2" s="1"/>
  <c r="J46" i="2" s="1"/>
  <c r="J45" i="2"/>
  <c r="I45" i="2"/>
  <c r="G45" i="2"/>
  <c r="G44" i="2"/>
  <c r="I44" i="2" s="1"/>
  <c r="J44" i="2" s="1"/>
  <c r="G43" i="2"/>
  <c r="I43" i="2" s="1"/>
  <c r="J43" i="2" s="1"/>
  <c r="G42" i="2"/>
  <c r="I42" i="2" s="1"/>
  <c r="J42" i="2" s="1"/>
  <c r="J41" i="2"/>
  <c r="I41" i="2"/>
  <c r="G41" i="2"/>
  <c r="G40" i="2"/>
  <c r="I40" i="2" s="1"/>
  <c r="J40" i="2" s="1"/>
  <c r="G39" i="2"/>
  <c r="I39" i="2" s="1"/>
  <c r="J39" i="2" s="1"/>
  <c r="G38" i="2"/>
  <c r="I38" i="2" s="1"/>
  <c r="J38" i="2" s="1"/>
  <c r="J37" i="2"/>
  <c r="I37" i="2"/>
  <c r="G37" i="2"/>
  <c r="G36" i="2"/>
  <c r="I36" i="2" s="1"/>
  <c r="J36" i="2" s="1"/>
  <c r="G35" i="2"/>
  <c r="I35" i="2" s="1"/>
  <c r="J35" i="2" s="1"/>
  <c r="G34" i="2"/>
  <c r="I34" i="2" s="1"/>
  <c r="J34" i="2" s="1"/>
  <c r="J33" i="2"/>
  <c r="I33" i="2"/>
  <c r="G33" i="2"/>
  <c r="G32" i="2"/>
  <c r="I32" i="2" s="1"/>
  <c r="J32" i="2" s="1"/>
  <c r="G31" i="2"/>
  <c r="I31" i="2" s="1"/>
  <c r="J31" i="2" s="1"/>
  <c r="G30" i="2"/>
  <c r="I30" i="2" s="1"/>
  <c r="J30" i="2" s="1"/>
  <c r="J29" i="2"/>
  <c r="I29" i="2"/>
  <c r="G29" i="2"/>
  <c r="I28" i="2"/>
  <c r="J28" i="2" s="1"/>
  <c r="G28" i="2"/>
  <c r="G27" i="2"/>
  <c r="I27" i="2" s="1"/>
  <c r="J27" i="2" s="1"/>
  <c r="J26" i="2"/>
  <c r="G26" i="2"/>
  <c r="I26" i="2" s="1"/>
  <c r="I25" i="2"/>
  <c r="J25" i="2" s="1"/>
  <c r="G25" i="2"/>
  <c r="G24" i="2"/>
  <c r="I24" i="2" s="1"/>
  <c r="J24" i="2" s="1"/>
  <c r="I23" i="2"/>
  <c r="J23" i="2" s="1"/>
  <c r="G23" i="2"/>
  <c r="G22" i="2"/>
  <c r="I22" i="2" s="1"/>
  <c r="J22" i="2" s="1"/>
  <c r="J21" i="2"/>
  <c r="I21" i="2"/>
  <c r="G21" i="2"/>
  <c r="I20" i="2"/>
  <c r="J20" i="2" s="1"/>
  <c r="G20" i="2"/>
  <c r="G19" i="2"/>
  <c r="I19" i="2" s="1"/>
  <c r="J19" i="2" s="1"/>
  <c r="J18" i="2"/>
  <c r="G18" i="2"/>
  <c r="I18" i="2" s="1"/>
  <c r="I17" i="2"/>
  <c r="J17" i="2" s="1"/>
  <c r="G17" i="2"/>
  <c r="G16" i="2"/>
  <c r="I16" i="2" s="1"/>
  <c r="J16" i="2" s="1"/>
  <c r="I15" i="2"/>
  <c r="J15" i="2" s="1"/>
  <c r="G15" i="2"/>
  <c r="G14" i="2"/>
  <c r="I14" i="2" s="1"/>
  <c r="J14" i="2" s="1"/>
  <c r="J13" i="2"/>
  <c r="I13" i="2"/>
  <c r="G13" i="2"/>
  <c r="I12" i="2"/>
  <c r="J12" i="2" s="1"/>
  <c r="G12" i="2"/>
  <c r="G11" i="2"/>
  <c r="I11" i="2" s="1"/>
  <c r="J11" i="2" s="1"/>
  <c r="J10" i="2"/>
  <c r="G10" i="2"/>
  <c r="I10" i="2" s="1"/>
  <c r="I9" i="2"/>
  <c r="J9" i="2" s="1"/>
  <c r="G9" i="2"/>
  <c r="G8" i="2"/>
  <c r="I8" i="2" s="1"/>
  <c r="J8" i="2" s="1"/>
  <c r="I7" i="2"/>
  <c r="J7" i="2" s="1"/>
  <c r="G7" i="2"/>
  <c r="G6" i="2"/>
  <c r="I6" i="2" s="1"/>
  <c r="J6" i="2" s="1"/>
  <c r="J5" i="2"/>
  <c r="I5" i="2"/>
  <c r="G5" i="2"/>
  <c r="I4" i="2"/>
  <c r="J4" i="2" s="1"/>
  <c r="G4" i="2"/>
  <c r="G3" i="2"/>
  <c r="I3" i="2" s="1"/>
  <c r="J3" i="2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" i="1"/>
  <c r="I3" i="1" s="1"/>
  <c r="J322" i="1" l="1"/>
  <c r="R322" i="1" s="1"/>
  <c r="L322" i="1"/>
  <c r="J314" i="1"/>
  <c r="R314" i="1" s="1"/>
  <c r="L314" i="1"/>
  <c r="J302" i="1"/>
  <c r="R302" i="1" s="1"/>
  <c r="L302" i="1"/>
  <c r="J290" i="1"/>
  <c r="R290" i="1" s="1"/>
  <c r="L290" i="1"/>
  <c r="J278" i="1"/>
  <c r="R278" i="1" s="1"/>
  <c r="L278" i="1"/>
  <c r="J266" i="1"/>
  <c r="R266" i="1" s="1"/>
  <c r="L266" i="1"/>
  <c r="M266" i="1" s="1"/>
  <c r="J258" i="1"/>
  <c r="R258" i="1" s="1"/>
  <c r="L258" i="1"/>
  <c r="J246" i="1"/>
  <c r="R246" i="1" s="1"/>
  <c r="L246" i="1"/>
  <c r="M246" i="1" s="1"/>
  <c r="J234" i="1"/>
  <c r="R234" i="1" s="1"/>
  <c r="L234" i="1"/>
  <c r="J222" i="1"/>
  <c r="R222" i="1" s="1"/>
  <c r="L222" i="1"/>
  <c r="M222" i="1" s="1"/>
  <c r="J210" i="1"/>
  <c r="R210" i="1" s="1"/>
  <c r="L210" i="1"/>
  <c r="J198" i="1"/>
  <c r="R198" i="1" s="1"/>
  <c r="L198" i="1"/>
  <c r="M198" i="1" s="1"/>
  <c r="J186" i="1"/>
  <c r="R186" i="1" s="1"/>
  <c r="L186" i="1"/>
  <c r="J174" i="1"/>
  <c r="R174" i="1" s="1"/>
  <c r="L174" i="1"/>
  <c r="M174" i="1" s="1"/>
  <c r="J162" i="1"/>
  <c r="R162" i="1" s="1"/>
  <c r="L162" i="1"/>
  <c r="J150" i="1"/>
  <c r="R150" i="1" s="1"/>
  <c r="L150" i="1"/>
  <c r="M150" i="1" s="1"/>
  <c r="J130" i="1"/>
  <c r="R130" i="1" s="1"/>
  <c r="L130" i="1"/>
  <c r="J118" i="1"/>
  <c r="R118" i="1" s="1"/>
  <c r="L118" i="1"/>
  <c r="M118" i="1" s="1"/>
  <c r="J102" i="1"/>
  <c r="R102" i="1" s="1"/>
  <c r="L102" i="1"/>
  <c r="J90" i="1"/>
  <c r="R90" i="1" s="1"/>
  <c r="L90" i="1"/>
  <c r="M90" i="1" s="1"/>
  <c r="J78" i="1"/>
  <c r="R78" i="1" s="1"/>
  <c r="L78" i="1"/>
  <c r="J66" i="1"/>
  <c r="R66" i="1" s="1"/>
  <c r="L66" i="1"/>
  <c r="M66" i="1" s="1"/>
  <c r="J54" i="1"/>
  <c r="R54" i="1" s="1"/>
  <c r="L54" i="1"/>
  <c r="J42" i="1"/>
  <c r="R42" i="1" s="1"/>
  <c r="L42" i="1"/>
  <c r="M42" i="1" s="1"/>
  <c r="J30" i="1"/>
  <c r="R30" i="1" s="1"/>
  <c r="L30" i="1"/>
  <c r="J18" i="1"/>
  <c r="R18" i="1" s="1"/>
  <c r="L18" i="1"/>
  <c r="M18" i="1" s="1"/>
  <c r="J6" i="1"/>
  <c r="R6" i="1" s="1"/>
  <c r="L6" i="1"/>
  <c r="J325" i="1"/>
  <c r="R325" i="1" s="1"/>
  <c r="L325" i="1"/>
  <c r="M325" i="1" s="1"/>
  <c r="J317" i="1"/>
  <c r="R317" i="1" s="1"/>
  <c r="L317" i="1"/>
  <c r="J313" i="1"/>
  <c r="R313" i="1" s="1"/>
  <c r="L313" i="1"/>
  <c r="M313" i="1" s="1"/>
  <c r="J309" i="1"/>
  <c r="R309" i="1" s="1"/>
  <c r="L309" i="1"/>
  <c r="J305" i="1"/>
  <c r="R305" i="1" s="1"/>
  <c r="L305" i="1"/>
  <c r="M305" i="1" s="1"/>
  <c r="J301" i="1"/>
  <c r="R301" i="1" s="1"/>
  <c r="L301" i="1"/>
  <c r="J297" i="1"/>
  <c r="R297" i="1" s="1"/>
  <c r="L297" i="1"/>
  <c r="M297" i="1" s="1"/>
  <c r="J293" i="1"/>
  <c r="R293" i="1" s="1"/>
  <c r="L293" i="1"/>
  <c r="J289" i="1"/>
  <c r="R289" i="1" s="1"/>
  <c r="L289" i="1"/>
  <c r="M289" i="1" s="1"/>
  <c r="J285" i="1"/>
  <c r="R285" i="1" s="1"/>
  <c r="L285" i="1"/>
  <c r="J281" i="1"/>
  <c r="R281" i="1" s="1"/>
  <c r="L281" i="1"/>
  <c r="M281" i="1" s="1"/>
  <c r="J277" i="1"/>
  <c r="R277" i="1" s="1"/>
  <c r="L277" i="1"/>
  <c r="J273" i="1"/>
  <c r="R273" i="1" s="1"/>
  <c r="L273" i="1"/>
  <c r="M273" i="1" s="1"/>
  <c r="J269" i="1"/>
  <c r="R269" i="1" s="1"/>
  <c r="L269" i="1"/>
  <c r="J265" i="1"/>
  <c r="R265" i="1" s="1"/>
  <c r="L265" i="1"/>
  <c r="M265" i="1" s="1"/>
  <c r="J261" i="1"/>
  <c r="R261" i="1" s="1"/>
  <c r="L261" i="1"/>
  <c r="J257" i="1"/>
  <c r="R257" i="1" s="1"/>
  <c r="L257" i="1"/>
  <c r="M257" i="1" s="1"/>
  <c r="J253" i="1"/>
  <c r="R253" i="1" s="1"/>
  <c r="L253" i="1"/>
  <c r="J249" i="1"/>
  <c r="R249" i="1" s="1"/>
  <c r="L249" i="1"/>
  <c r="M249" i="1" s="1"/>
  <c r="J245" i="1"/>
  <c r="R245" i="1" s="1"/>
  <c r="L245" i="1"/>
  <c r="J241" i="1"/>
  <c r="R241" i="1" s="1"/>
  <c r="L241" i="1"/>
  <c r="M241" i="1" s="1"/>
  <c r="J237" i="1"/>
  <c r="R237" i="1" s="1"/>
  <c r="L237" i="1"/>
  <c r="J233" i="1"/>
  <c r="R233" i="1" s="1"/>
  <c r="L233" i="1"/>
  <c r="M233" i="1" s="1"/>
  <c r="J229" i="1"/>
  <c r="R229" i="1" s="1"/>
  <c r="L229" i="1"/>
  <c r="J225" i="1"/>
  <c r="R225" i="1" s="1"/>
  <c r="L225" i="1"/>
  <c r="M225" i="1" s="1"/>
  <c r="J221" i="1"/>
  <c r="R221" i="1" s="1"/>
  <c r="L221" i="1"/>
  <c r="J217" i="1"/>
  <c r="R217" i="1" s="1"/>
  <c r="L217" i="1"/>
  <c r="M217" i="1" s="1"/>
  <c r="J213" i="1"/>
  <c r="R213" i="1" s="1"/>
  <c r="L213" i="1"/>
  <c r="J209" i="1"/>
  <c r="R209" i="1" s="1"/>
  <c r="L209" i="1"/>
  <c r="M209" i="1" s="1"/>
  <c r="J205" i="1"/>
  <c r="R205" i="1" s="1"/>
  <c r="L205" i="1"/>
  <c r="J201" i="1"/>
  <c r="R201" i="1" s="1"/>
  <c r="L201" i="1"/>
  <c r="M201" i="1" s="1"/>
  <c r="J197" i="1"/>
  <c r="R197" i="1" s="1"/>
  <c r="L197" i="1"/>
  <c r="J193" i="1"/>
  <c r="R193" i="1" s="1"/>
  <c r="L193" i="1"/>
  <c r="M193" i="1" s="1"/>
  <c r="J189" i="1"/>
  <c r="R189" i="1" s="1"/>
  <c r="L189" i="1"/>
  <c r="J185" i="1"/>
  <c r="R185" i="1" s="1"/>
  <c r="L185" i="1"/>
  <c r="M185" i="1" s="1"/>
  <c r="J181" i="1"/>
  <c r="R181" i="1" s="1"/>
  <c r="L181" i="1"/>
  <c r="J177" i="1"/>
  <c r="R177" i="1" s="1"/>
  <c r="L177" i="1"/>
  <c r="M177" i="1" s="1"/>
  <c r="J173" i="1"/>
  <c r="R173" i="1" s="1"/>
  <c r="L173" i="1"/>
  <c r="M173" i="1" s="1"/>
  <c r="J169" i="1"/>
  <c r="R169" i="1" s="1"/>
  <c r="L169" i="1"/>
  <c r="M169" i="1" s="1"/>
  <c r="J165" i="1"/>
  <c r="R165" i="1" s="1"/>
  <c r="L165" i="1"/>
  <c r="M165" i="1" s="1"/>
  <c r="J161" i="1"/>
  <c r="R161" i="1" s="1"/>
  <c r="L161" i="1"/>
  <c r="M161" i="1" s="1"/>
  <c r="J157" i="1"/>
  <c r="R157" i="1" s="1"/>
  <c r="L157" i="1"/>
  <c r="M157" i="1" s="1"/>
  <c r="J153" i="1"/>
  <c r="R153" i="1" s="1"/>
  <c r="L153" i="1"/>
  <c r="M153" i="1" s="1"/>
  <c r="J149" i="1"/>
  <c r="R149" i="1" s="1"/>
  <c r="L149" i="1"/>
  <c r="M149" i="1" s="1"/>
  <c r="J145" i="1"/>
  <c r="R145" i="1" s="1"/>
  <c r="L145" i="1"/>
  <c r="M145" i="1" s="1"/>
  <c r="J141" i="1"/>
  <c r="R141" i="1" s="1"/>
  <c r="L141" i="1"/>
  <c r="M141" i="1" s="1"/>
  <c r="J137" i="1"/>
  <c r="R137" i="1" s="1"/>
  <c r="L137" i="1"/>
  <c r="M137" i="1" s="1"/>
  <c r="J133" i="1"/>
  <c r="R133" i="1" s="1"/>
  <c r="L133" i="1"/>
  <c r="M133" i="1" s="1"/>
  <c r="J129" i="1"/>
  <c r="R129" i="1" s="1"/>
  <c r="L129" i="1"/>
  <c r="M129" i="1" s="1"/>
  <c r="J125" i="1"/>
  <c r="R125" i="1" s="1"/>
  <c r="L125" i="1"/>
  <c r="M125" i="1" s="1"/>
  <c r="J121" i="1"/>
  <c r="R121" i="1" s="1"/>
  <c r="L121" i="1"/>
  <c r="M121" i="1" s="1"/>
  <c r="J117" i="1"/>
  <c r="R117" i="1" s="1"/>
  <c r="L117" i="1"/>
  <c r="M117" i="1" s="1"/>
  <c r="J113" i="1"/>
  <c r="R113" i="1" s="1"/>
  <c r="L113" i="1"/>
  <c r="M113" i="1" s="1"/>
  <c r="J109" i="1"/>
  <c r="R109" i="1" s="1"/>
  <c r="L109" i="1"/>
  <c r="M109" i="1" s="1"/>
  <c r="J105" i="1"/>
  <c r="R105" i="1" s="1"/>
  <c r="L105" i="1"/>
  <c r="M105" i="1" s="1"/>
  <c r="J101" i="1"/>
  <c r="R101" i="1" s="1"/>
  <c r="L101" i="1"/>
  <c r="M101" i="1" s="1"/>
  <c r="J97" i="1"/>
  <c r="R97" i="1" s="1"/>
  <c r="L97" i="1"/>
  <c r="M97" i="1" s="1"/>
  <c r="J93" i="1"/>
  <c r="R93" i="1" s="1"/>
  <c r="L93" i="1"/>
  <c r="M93" i="1" s="1"/>
  <c r="J89" i="1"/>
  <c r="R89" i="1" s="1"/>
  <c r="L89" i="1"/>
  <c r="M89" i="1" s="1"/>
  <c r="J85" i="1"/>
  <c r="R85" i="1" s="1"/>
  <c r="L85" i="1"/>
  <c r="M85" i="1" s="1"/>
  <c r="J81" i="1"/>
  <c r="R81" i="1" s="1"/>
  <c r="L81" i="1"/>
  <c r="M81" i="1" s="1"/>
  <c r="J77" i="1"/>
  <c r="R77" i="1" s="1"/>
  <c r="L77" i="1"/>
  <c r="M77" i="1" s="1"/>
  <c r="J73" i="1"/>
  <c r="R73" i="1" s="1"/>
  <c r="L73" i="1"/>
  <c r="M73" i="1" s="1"/>
  <c r="J69" i="1"/>
  <c r="R69" i="1" s="1"/>
  <c r="L69" i="1"/>
  <c r="M69" i="1" s="1"/>
  <c r="J65" i="1"/>
  <c r="R65" i="1" s="1"/>
  <c r="L65" i="1"/>
  <c r="M65" i="1" s="1"/>
  <c r="J61" i="1"/>
  <c r="R61" i="1" s="1"/>
  <c r="L61" i="1"/>
  <c r="M61" i="1" s="1"/>
  <c r="J57" i="1"/>
  <c r="R57" i="1" s="1"/>
  <c r="L57" i="1"/>
  <c r="M57" i="1" s="1"/>
  <c r="J53" i="1"/>
  <c r="R53" i="1" s="1"/>
  <c r="L53" i="1"/>
  <c r="M53" i="1" s="1"/>
  <c r="J49" i="1"/>
  <c r="R49" i="1" s="1"/>
  <c r="L49" i="1"/>
  <c r="M49" i="1" s="1"/>
  <c r="J45" i="1"/>
  <c r="R45" i="1" s="1"/>
  <c r="L45" i="1"/>
  <c r="M45" i="1" s="1"/>
  <c r="J41" i="1"/>
  <c r="R41" i="1" s="1"/>
  <c r="L41" i="1"/>
  <c r="M41" i="1" s="1"/>
  <c r="J37" i="1"/>
  <c r="R37" i="1" s="1"/>
  <c r="L37" i="1"/>
  <c r="M37" i="1" s="1"/>
  <c r="J33" i="1"/>
  <c r="R33" i="1" s="1"/>
  <c r="L33" i="1"/>
  <c r="M33" i="1" s="1"/>
  <c r="J29" i="1"/>
  <c r="R29" i="1" s="1"/>
  <c r="L29" i="1"/>
  <c r="M29" i="1" s="1"/>
  <c r="J25" i="1"/>
  <c r="R25" i="1" s="1"/>
  <c r="L25" i="1"/>
  <c r="M25" i="1" s="1"/>
  <c r="J21" i="1"/>
  <c r="R21" i="1" s="1"/>
  <c r="L21" i="1"/>
  <c r="M21" i="1" s="1"/>
  <c r="J17" i="1"/>
  <c r="R17" i="1" s="1"/>
  <c r="L17" i="1"/>
  <c r="M17" i="1" s="1"/>
  <c r="J13" i="1"/>
  <c r="R13" i="1" s="1"/>
  <c r="L13" i="1"/>
  <c r="M13" i="1" s="1"/>
  <c r="J9" i="1"/>
  <c r="R9" i="1" s="1"/>
  <c r="L9" i="1"/>
  <c r="M9" i="1" s="1"/>
  <c r="J5" i="1"/>
  <c r="R5" i="1" s="1"/>
  <c r="L5" i="1"/>
  <c r="M5" i="1" s="1"/>
  <c r="J326" i="1"/>
  <c r="R326" i="1" s="1"/>
  <c r="L326" i="1"/>
  <c r="M326" i="1" s="1"/>
  <c r="J310" i="1"/>
  <c r="R310" i="1" s="1"/>
  <c r="L310" i="1"/>
  <c r="M310" i="1" s="1"/>
  <c r="J298" i="1"/>
  <c r="R298" i="1" s="1"/>
  <c r="L298" i="1"/>
  <c r="M298" i="1" s="1"/>
  <c r="J286" i="1"/>
  <c r="R286" i="1" s="1"/>
  <c r="L286" i="1"/>
  <c r="M286" i="1" s="1"/>
  <c r="J274" i="1"/>
  <c r="R274" i="1" s="1"/>
  <c r="L274" i="1"/>
  <c r="M274" i="1" s="1"/>
  <c r="J262" i="1"/>
  <c r="R262" i="1" s="1"/>
  <c r="L262" i="1"/>
  <c r="M262" i="1" s="1"/>
  <c r="J250" i="1"/>
  <c r="R250" i="1" s="1"/>
  <c r="L250" i="1"/>
  <c r="M250" i="1" s="1"/>
  <c r="J238" i="1"/>
  <c r="R238" i="1" s="1"/>
  <c r="L238" i="1"/>
  <c r="M238" i="1" s="1"/>
  <c r="J226" i="1"/>
  <c r="R226" i="1" s="1"/>
  <c r="L226" i="1"/>
  <c r="M226" i="1" s="1"/>
  <c r="J214" i="1"/>
  <c r="R214" i="1" s="1"/>
  <c r="L214" i="1"/>
  <c r="M214" i="1" s="1"/>
  <c r="J202" i="1"/>
  <c r="R202" i="1" s="1"/>
  <c r="L202" i="1"/>
  <c r="M202" i="1" s="1"/>
  <c r="J190" i="1"/>
  <c r="R190" i="1" s="1"/>
  <c r="L190" i="1"/>
  <c r="M190" i="1" s="1"/>
  <c r="J178" i="1"/>
  <c r="R178" i="1" s="1"/>
  <c r="L178" i="1"/>
  <c r="M178" i="1" s="1"/>
  <c r="J170" i="1"/>
  <c r="R170" i="1" s="1"/>
  <c r="L170" i="1"/>
  <c r="M170" i="1" s="1"/>
  <c r="J158" i="1"/>
  <c r="R158" i="1" s="1"/>
  <c r="L158" i="1"/>
  <c r="M158" i="1" s="1"/>
  <c r="J146" i="1"/>
  <c r="R146" i="1" s="1"/>
  <c r="L146" i="1"/>
  <c r="M146" i="1" s="1"/>
  <c r="J138" i="1"/>
  <c r="R138" i="1" s="1"/>
  <c r="L138" i="1"/>
  <c r="M138" i="1" s="1"/>
  <c r="J126" i="1"/>
  <c r="R126" i="1" s="1"/>
  <c r="L126" i="1"/>
  <c r="M126" i="1" s="1"/>
  <c r="J114" i="1"/>
  <c r="R114" i="1" s="1"/>
  <c r="L114" i="1"/>
  <c r="M114" i="1" s="1"/>
  <c r="J106" i="1"/>
  <c r="R106" i="1" s="1"/>
  <c r="L106" i="1"/>
  <c r="M106" i="1" s="1"/>
  <c r="J94" i="1"/>
  <c r="R94" i="1" s="1"/>
  <c r="L94" i="1"/>
  <c r="M94" i="1" s="1"/>
  <c r="J82" i="1"/>
  <c r="R82" i="1" s="1"/>
  <c r="L82" i="1"/>
  <c r="M82" i="1" s="1"/>
  <c r="J70" i="1"/>
  <c r="R70" i="1" s="1"/>
  <c r="L70" i="1"/>
  <c r="M70" i="1" s="1"/>
  <c r="J58" i="1"/>
  <c r="R58" i="1" s="1"/>
  <c r="L58" i="1"/>
  <c r="M58" i="1" s="1"/>
  <c r="J46" i="1"/>
  <c r="R46" i="1" s="1"/>
  <c r="L46" i="1"/>
  <c r="M46" i="1" s="1"/>
  <c r="J34" i="1"/>
  <c r="R34" i="1" s="1"/>
  <c r="L34" i="1"/>
  <c r="M34" i="1" s="1"/>
  <c r="J22" i="1"/>
  <c r="R22" i="1" s="1"/>
  <c r="L22" i="1"/>
  <c r="M22" i="1" s="1"/>
  <c r="J10" i="1"/>
  <c r="R10" i="1" s="1"/>
  <c r="L10" i="1"/>
  <c r="M10" i="1" s="1"/>
  <c r="J321" i="1"/>
  <c r="R321" i="1" s="1"/>
  <c r="L321" i="1"/>
  <c r="M321" i="1" s="1"/>
  <c r="J320" i="1"/>
  <c r="R320" i="1" s="1"/>
  <c r="L320" i="1"/>
  <c r="M320" i="1" s="1"/>
  <c r="J312" i="1"/>
  <c r="R312" i="1" s="1"/>
  <c r="L312" i="1"/>
  <c r="M312" i="1" s="1"/>
  <c r="J304" i="1"/>
  <c r="R304" i="1" s="1"/>
  <c r="L304" i="1"/>
  <c r="M304" i="1" s="1"/>
  <c r="J300" i="1"/>
  <c r="R300" i="1" s="1"/>
  <c r="L300" i="1"/>
  <c r="M300" i="1" s="1"/>
  <c r="J296" i="1"/>
  <c r="R296" i="1" s="1"/>
  <c r="L296" i="1"/>
  <c r="M296" i="1" s="1"/>
  <c r="J292" i="1"/>
  <c r="R292" i="1" s="1"/>
  <c r="L292" i="1"/>
  <c r="M292" i="1" s="1"/>
  <c r="J288" i="1"/>
  <c r="R288" i="1" s="1"/>
  <c r="L288" i="1"/>
  <c r="M288" i="1" s="1"/>
  <c r="J284" i="1"/>
  <c r="R284" i="1" s="1"/>
  <c r="L284" i="1"/>
  <c r="M284" i="1" s="1"/>
  <c r="J280" i="1"/>
  <c r="R280" i="1" s="1"/>
  <c r="L280" i="1"/>
  <c r="M280" i="1" s="1"/>
  <c r="J276" i="1"/>
  <c r="R276" i="1" s="1"/>
  <c r="L276" i="1"/>
  <c r="M276" i="1" s="1"/>
  <c r="J272" i="1"/>
  <c r="R272" i="1" s="1"/>
  <c r="L272" i="1"/>
  <c r="M272" i="1" s="1"/>
  <c r="J268" i="1"/>
  <c r="R268" i="1" s="1"/>
  <c r="L268" i="1"/>
  <c r="M268" i="1" s="1"/>
  <c r="J264" i="1"/>
  <c r="R264" i="1" s="1"/>
  <c r="L264" i="1"/>
  <c r="M264" i="1" s="1"/>
  <c r="J260" i="1"/>
  <c r="R260" i="1" s="1"/>
  <c r="L260" i="1"/>
  <c r="M260" i="1" s="1"/>
  <c r="J256" i="1"/>
  <c r="R256" i="1" s="1"/>
  <c r="L256" i="1"/>
  <c r="M256" i="1" s="1"/>
  <c r="J252" i="1"/>
  <c r="R252" i="1" s="1"/>
  <c r="L252" i="1"/>
  <c r="M252" i="1" s="1"/>
  <c r="J248" i="1"/>
  <c r="R248" i="1" s="1"/>
  <c r="L248" i="1"/>
  <c r="M248" i="1" s="1"/>
  <c r="J244" i="1"/>
  <c r="R244" i="1" s="1"/>
  <c r="L244" i="1"/>
  <c r="M244" i="1" s="1"/>
  <c r="J240" i="1"/>
  <c r="R240" i="1" s="1"/>
  <c r="L240" i="1"/>
  <c r="M240" i="1" s="1"/>
  <c r="J236" i="1"/>
  <c r="R236" i="1" s="1"/>
  <c r="L236" i="1"/>
  <c r="M236" i="1" s="1"/>
  <c r="J232" i="1"/>
  <c r="R232" i="1" s="1"/>
  <c r="L232" i="1"/>
  <c r="M232" i="1" s="1"/>
  <c r="J228" i="1"/>
  <c r="R228" i="1" s="1"/>
  <c r="L228" i="1"/>
  <c r="M228" i="1" s="1"/>
  <c r="J224" i="1"/>
  <c r="R224" i="1" s="1"/>
  <c r="L224" i="1"/>
  <c r="M224" i="1" s="1"/>
  <c r="J220" i="1"/>
  <c r="R220" i="1" s="1"/>
  <c r="L220" i="1"/>
  <c r="M220" i="1" s="1"/>
  <c r="J216" i="1"/>
  <c r="R216" i="1" s="1"/>
  <c r="L216" i="1"/>
  <c r="M216" i="1" s="1"/>
  <c r="J212" i="1"/>
  <c r="R212" i="1" s="1"/>
  <c r="L212" i="1"/>
  <c r="M212" i="1" s="1"/>
  <c r="J208" i="1"/>
  <c r="R208" i="1" s="1"/>
  <c r="L208" i="1"/>
  <c r="M208" i="1" s="1"/>
  <c r="J204" i="1"/>
  <c r="R204" i="1" s="1"/>
  <c r="L204" i="1"/>
  <c r="M204" i="1" s="1"/>
  <c r="J200" i="1"/>
  <c r="R200" i="1" s="1"/>
  <c r="L200" i="1"/>
  <c r="M200" i="1" s="1"/>
  <c r="J196" i="1"/>
  <c r="R196" i="1" s="1"/>
  <c r="L196" i="1"/>
  <c r="M196" i="1" s="1"/>
  <c r="J192" i="1"/>
  <c r="R192" i="1" s="1"/>
  <c r="L192" i="1"/>
  <c r="M192" i="1" s="1"/>
  <c r="J188" i="1"/>
  <c r="R188" i="1" s="1"/>
  <c r="L188" i="1"/>
  <c r="M188" i="1" s="1"/>
  <c r="J184" i="1"/>
  <c r="R184" i="1" s="1"/>
  <c r="L184" i="1"/>
  <c r="M184" i="1" s="1"/>
  <c r="J180" i="1"/>
  <c r="R180" i="1" s="1"/>
  <c r="L180" i="1"/>
  <c r="M180" i="1" s="1"/>
  <c r="J176" i="1"/>
  <c r="R176" i="1" s="1"/>
  <c r="L176" i="1"/>
  <c r="M176" i="1" s="1"/>
  <c r="J172" i="1"/>
  <c r="R172" i="1" s="1"/>
  <c r="L172" i="1"/>
  <c r="M172" i="1" s="1"/>
  <c r="J168" i="1"/>
  <c r="R168" i="1" s="1"/>
  <c r="L168" i="1"/>
  <c r="M168" i="1" s="1"/>
  <c r="J164" i="1"/>
  <c r="R164" i="1" s="1"/>
  <c r="L164" i="1"/>
  <c r="M164" i="1" s="1"/>
  <c r="J160" i="1"/>
  <c r="R160" i="1" s="1"/>
  <c r="L160" i="1"/>
  <c r="M160" i="1" s="1"/>
  <c r="J156" i="1"/>
  <c r="R156" i="1" s="1"/>
  <c r="L156" i="1"/>
  <c r="M156" i="1" s="1"/>
  <c r="J152" i="1"/>
  <c r="R152" i="1" s="1"/>
  <c r="L152" i="1"/>
  <c r="M152" i="1" s="1"/>
  <c r="J148" i="1"/>
  <c r="R148" i="1" s="1"/>
  <c r="L148" i="1"/>
  <c r="M148" i="1" s="1"/>
  <c r="J144" i="1"/>
  <c r="R144" i="1" s="1"/>
  <c r="L144" i="1"/>
  <c r="M144" i="1" s="1"/>
  <c r="J140" i="1"/>
  <c r="R140" i="1" s="1"/>
  <c r="L140" i="1"/>
  <c r="M140" i="1" s="1"/>
  <c r="J136" i="1"/>
  <c r="R136" i="1" s="1"/>
  <c r="L136" i="1"/>
  <c r="M136" i="1" s="1"/>
  <c r="J132" i="1"/>
  <c r="R132" i="1" s="1"/>
  <c r="L132" i="1"/>
  <c r="M132" i="1" s="1"/>
  <c r="J128" i="1"/>
  <c r="R128" i="1" s="1"/>
  <c r="L128" i="1"/>
  <c r="M128" i="1" s="1"/>
  <c r="J124" i="1"/>
  <c r="R124" i="1" s="1"/>
  <c r="L124" i="1"/>
  <c r="M124" i="1" s="1"/>
  <c r="J120" i="1"/>
  <c r="R120" i="1" s="1"/>
  <c r="L120" i="1"/>
  <c r="M120" i="1" s="1"/>
  <c r="J116" i="1"/>
  <c r="R116" i="1" s="1"/>
  <c r="L116" i="1"/>
  <c r="M116" i="1" s="1"/>
  <c r="J112" i="1"/>
  <c r="R112" i="1" s="1"/>
  <c r="L112" i="1"/>
  <c r="J108" i="1"/>
  <c r="R108" i="1" s="1"/>
  <c r="L108" i="1"/>
  <c r="M108" i="1" s="1"/>
  <c r="J104" i="1"/>
  <c r="R104" i="1" s="1"/>
  <c r="L104" i="1"/>
  <c r="J100" i="1"/>
  <c r="R100" i="1" s="1"/>
  <c r="L100" i="1"/>
  <c r="M100" i="1" s="1"/>
  <c r="J96" i="1"/>
  <c r="R96" i="1" s="1"/>
  <c r="L96" i="1"/>
  <c r="J92" i="1"/>
  <c r="R92" i="1" s="1"/>
  <c r="L92" i="1"/>
  <c r="M92" i="1" s="1"/>
  <c r="J88" i="1"/>
  <c r="R88" i="1" s="1"/>
  <c r="L88" i="1"/>
  <c r="M88" i="1" s="1"/>
  <c r="J84" i="1"/>
  <c r="R84" i="1" s="1"/>
  <c r="L84" i="1"/>
  <c r="M84" i="1" s="1"/>
  <c r="J80" i="1"/>
  <c r="R80" i="1" s="1"/>
  <c r="L80" i="1"/>
  <c r="M80" i="1" s="1"/>
  <c r="J76" i="1"/>
  <c r="R76" i="1" s="1"/>
  <c r="L76" i="1"/>
  <c r="M76" i="1" s="1"/>
  <c r="J72" i="1"/>
  <c r="R72" i="1" s="1"/>
  <c r="L72" i="1"/>
  <c r="M72" i="1" s="1"/>
  <c r="J68" i="1"/>
  <c r="R68" i="1" s="1"/>
  <c r="L68" i="1"/>
  <c r="M68" i="1" s="1"/>
  <c r="J64" i="1"/>
  <c r="R64" i="1" s="1"/>
  <c r="L64" i="1"/>
  <c r="M64" i="1" s="1"/>
  <c r="J60" i="1"/>
  <c r="R60" i="1" s="1"/>
  <c r="L60" i="1"/>
  <c r="M60" i="1" s="1"/>
  <c r="J56" i="1"/>
  <c r="R56" i="1" s="1"/>
  <c r="L56" i="1"/>
  <c r="M56" i="1" s="1"/>
  <c r="J52" i="1"/>
  <c r="R52" i="1" s="1"/>
  <c r="L52" i="1"/>
  <c r="M52" i="1" s="1"/>
  <c r="J48" i="1"/>
  <c r="R48" i="1" s="1"/>
  <c r="L48" i="1"/>
  <c r="M48" i="1" s="1"/>
  <c r="J44" i="1"/>
  <c r="R44" i="1" s="1"/>
  <c r="L44" i="1"/>
  <c r="M44" i="1" s="1"/>
  <c r="J40" i="1"/>
  <c r="R40" i="1" s="1"/>
  <c r="L40" i="1"/>
  <c r="M40" i="1" s="1"/>
  <c r="J36" i="1"/>
  <c r="R36" i="1" s="1"/>
  <c r="L36" i="1"/>
  <c r="M36" i="1" s="1"/>
  <c r="J32" i="1"/>
  <c r="R32" i="1" s="1"/>
  <c r="L32" i="1"/>
  <c r="J28" i="1"/>
  <c r="R28" i="1" s="1"/>
  <c r="L28" i="1"/>
  <c r="M28" i="1" s="1"/>
  <c r="J24" i="1"/>
  <c r="R24" i="1" s="1"/>
  <c r="L24" i="1"/>
  <c r="J20" i="1"/>
  <c r="R20" i="1" s="1"/>
  <c r="L20" i="1"/>
  <c r="M20" i="1" s="1"/>
  <c r="J16" i="1"/>
  <c r="R16" i="1" s="1"/>
  <c r="L16" i="1"/>
  <c r="J12" i="1"/>
  <c r="R12" i="1" s="1"/>
  <c r="L12" i="1"/>
  <c r="M12" i="1" s="1"/>
  <c r="J8" i="1"/>
  <c r="R8" i="1" s="1"/>
  <c r="L8" i="1"/>
  <c r="J4" i="1"/>
  <c r="R4" i="1" s="1"/>
  <c r="L4" i="1"/>
  <c r="M4" i="1" s="1"/>
  <c r="J318" i="1"/>
  <c r="R318" i="1" s="1"/>
  <c r="L318" i="1"/>
  <c r="M318" i="1" s="1"/>
  <c r="J306" i="1"/>
  <c r="R306" i="1" s="1"/>
  <c r="L306" i="1"/>
  <c r="M306" i="1" s="1"/>
  <c r="J294" i="1"/>
  <c r="R294" i="1" s="1"/>
  <c r="L294" i="1"/>
  <c r="M294" i="1" s="1"/>
  <c r="J282" i="1"/>
  <c r="R282" i="1" s="1"/>
  <c r="L282" i="1"/>
  <c r="M282" i="1" s="1"/>
  <c r="J270" i="1"/>
  <c r="R270" i="1" s="1"/>
  <c r="L270" i="1"/>
  <c r="M270" i="1" s="1"/>
  <c r="J254" i="1"/>
  <c r="R254" i="1" s="1"/>
  <c r="L254" i="1"/>
  <c r="M254" i="1" s="1"/>
  <c r="J242" i="1"/>
  <c r="R242" i="1" s="1"/>
  <c r="L242" i="1"/>
  <c r="M242" i="1" s="1"/>
  <c r="J230" i="1"/>
  <c r="R230" i="1" s="1"/>
  <c r="L230" i="1"/>
  <c r="M230" i="1" s="1"/>
  <c r="J218" i="1"/>
  <c r="R218" i="1" s="1"/>
  <c r="L218" i="1"/>
  <c r="M218" i="1" s="1"/>
  <c r="J206" i="1"/>
  <c r="R206" i="1" s="1"/>
  <c r="L206" i="1"/>
  <c r="M206" i="1" s="1"/>
  <c r="J194" i="1"/>
  <c r="R194" i="1" s="1"/>
  <c r="L194" i="1"/>
  <c r="M194" i="1" s="1"/>
  <c r="J182" i="1"/>
  <c r="R182" i="1" s="1"/>
  <c r="L182" i="1"/>
  <c r="M182" i="1" s="1"/>
  <c r="J166" i="1"/>
  <c r="R166" i="1" s="1"/>
  <c r="L166" i="1"/>
  <c r="M166" i="1" s="1"/>
  <c r="J154" i="1"/>
  <c r="R154" i="1" s="1"/>
  <c r="L154" i="1"/>
  <c r="M154" i="1" s="1"/>
  <c r="J142" i="1"/>
  <c r="R142" i="1" s="1"/>
  <c r="L142" i="1"/>
  <c r="M142" i="1" s="1"/>
  <c r="J134" i="1"/>
  <c r="R134" i="1" s="1"/>
  <c r="L134" i="1"/>
  <c r="M134" i="1" s="1"/>
  <c r="J122" i="1"/>
  <c r="R122" i="1" s="1"/>
  <c r="L122" i="1"/>
  <c r="M122" i="1" s="1"/>
  <c r="J110" i="1"/>
  <c r="R110" i="1" s="1"/>
  <c r="L110" i="1"/>
  <c r="M110" i="1" s="1"/>
  <c r="J98" i="1"/>
  <c r="R98" i="1" s="1"/>
  <c r="L98" i="1"/>
  <c r="M98" i="1" s="1"/>
  <c r="J86" i="1"/>
  <c r="R86" i="1" s="1"/>
  <c r="L86" i="1"/>
  <c r="M86" i="1" s="1"/>
  <c r="J74" i="1"/>
  <c r="R74" i="1" s="1"/>
  <c r="L74" i="1"/>
  <c r="M74" i="1" s="1"/>
  <c r="J62" i="1"/>
  <c r="R62" i="1" s="1"/>
  <c r="L62" i="1"/>
  <c r="M62" i="1" s="1"/>
  <c r="J50" i="1"/>
  <c r="R50" i="1" s="1"/>
  <c r="L50" i="1"/>
  <c r="M50" i="1" s="1"/>
  <c r="J38" i="1"/>
  <c r="R38" i="1" s="1"/>
  <c r="L38" i="1"/>
  <c r="M38" i="1" s="1"/>
  <c r="J26" i="1"/>
  <c r="R26" i="1" s="1"/>
  <c r="L26" i="1"/>
  <c r="M26" i="1" s="1"/>
  <c r="J14" i="1"/>
  <c r="R14" i="1" s="1"/>
  <c r="L14" i="1"/>
  <c r="M14" i="1" s="1"/>
  <c r="J324" i="1"/>
  <c r="R324" i="1" s="1"/>
  <c r="L324" i="1"/>
  <c r="M324" i="1" s="1"/>
  <c r="J316" i="1"/>
  <c r="R316" i="1" s="1"/>
  <c r="L316" i="1"/>
  <c r="M316" i="1" s="1"/>
  <c r="J308" i="1"/>
  <c r="R308" i="1" s="1"/>
  <c r="L308" i="1"/>
  <c r="J3" i="1"/>
  <c r="R3" i="1" s="1"/>
  <c r="L3" i="1"/>
  <c r="M3" i="1" s="1"/>
  <c r="J323" i="1"/>
  <c r="R323" i="1" s="1"/>
  <c r="L323" i="1"/>
  <c r="J319" i="1"/>
  <c r="R319" i="1" s="1"/>
  <c r="L319" i="1"/>
  <c r="M319" i="1" s="1"/>
  <c r="J315" i="1"/>
  <c r="R315" i="1" s="1"/>
  <c r="L315" i="1"/>
  <c r="J311" i="1"/>
  <c r="R311" i="1" s="1"/>
  <c r="L311" i="1"/>
  <c r="M311" i="1" s="1"/>
  <c r="J307" i="1"/>
  <c r="R307" i="1" s="1"/>
  <c r="L307" i="1"/>
  <c r="J303" i="1"/>
  <c r="R303" i="1" s="1"/>
  <c r="L303" i="1"/>
  <c r="M303" i="1" s="1"/>
  <c r="J299" i="1"/>
  <c r="R299" i="1" s="1"/>
  <c r="L299" i="1"/>
  <c r="J295" i="1"/>
  <c r="R295" i="1" s="1"/>
  <c r="L295" i="1"/>
  <c r="M295" i="1" s="1"/>
  <c r="J291" i="1"/>
  <c r="R291" i="1" s="1"/>
  <c r="L291" i="1"/>
  <c r="J287" i="1"/>
  <c r="R287" i="1" s="1"/>
  <c r="L287" i="1"/>
  <c r="M287" i="1" s="1"/>
  <c r="J283" i="1"/>
  <c r="R283" i="1" s="1"/>
  <c r="L283" i="1"/>
  <c r="J279" i="1"/>
  <c r="R279" i="1" s="1"/>
  <c r="L279" i="1"/>
  <c r="M279" i="1" s="1"/>
  <c r="J275" i="1"/>
  <c r="R275" i="1" s="1"/>
  <c r="L275" i="1"/>
  <c r="J271" i="1"/>
  <c r="R271" i="1" s="1"/>
  <c r="L271" i="1"/>
  <c r="M271" i="1" s="1"/>
  <c r="J267" i="1"/>
  <c r="R267" i="1" s="1"/>
  <c r="L267" i="1"/>
  <c r="J263" i="1"/>
  <c r="R263" i="1" s="1"/>
  <c r="L263" i="1"/>
  <c r="M263" i="1" s="1"/>
  <c r="J259" i="1"/>
  <c r="R259" i="1" s="1"/>
  <c r="L259" i="1"/>
  <c r="J255" i="1"/>
  <c r="R255" i="1" s="1"/>
  <c r="L255" i="1"/>
  <c r="M255" i="1" s="1"/>
  <c r="J251" i="1"/>
  <c r="R251" i="1" s="1"/>
  <c r="L251" i="1"/>
  <c r="J247" i="1"/>
  <c r="R247" i="1" s="1"/>
  <c r="L247" i="1"/>
  <c r="M247" i="1" s="1"/>
  <c r="J243" i="1"/>
  <c r="R243" i="1" s="1"/>
  <c r="L243" i="1"/>
  <c r="J239" i="1"/>
  <c r="R239" i="1" s="1"/>
  <c r="L239" i="1"/>
  <c r="M239" i="1" s="1"/>
  <c r="J235" i="1"/>
  <c r="R235" i="1" s="1"/>
  <c r="L235" i="1"/>
  <c r="J231" i="1"/>
  <c r="R231" i="1" s="1"/>
  <c r="L231" i="1"/>
  <c r="M231" i="1" s="1"/>
  <c r="J227" i="1"/>
  <c r="R227" i="1" s="1"/>
  <c r="L227" i="1"/>
  <c r="J223" i="1"/>
  <c r="R223" i="1" s="1"/>
  <c r="L223" i="1"/>
  <c r="M223" i="1" s="1"/>
  <c r="J219" i="1"/>
  <c r="R219" i="1" s="1"/>
  <c r="L219" i="1"/>
  <c r="J215" i="1"/>
  <c r="R215" i="1" s="1"/>
  <c r="L215" i="1"/>
  <c r="M215" i="1" s="1"/>
  <c r="J211" i="1"/>
  <c r="R211" i="1" s="1"/>
  <c r="L211" i="1"/>
  <c r="J207" i="1"/>
  <c r="R207" i="1" s="1"/>
  <c r="L207" i="1"/>
  <c r="M207" i="1" s="1"/>
  <c r="J203" i="1"/>
  <c r="R203" i="1" s="1"/>
  <c r="L203" i="1"/>
  <c r="J199" i="1"/>
  <c r="R199" i="1" s="1"/>
  <c r="L199" i="1"/>
  <c r="M199" i="1" s="1"/>
  <c r="J195" i="1"/>
  <c r="R195" i="1" s="1"/>
  <c r="L195" i="1"/>
  <c r="J191" i="1"/>
  <c r="R191" i="1" s="1"/>
  <c r="L191" i="1"/>
  <c r="J187" i="1"/>
  <c r="R187" i="1" s="1"/>
  <c r="L187" i="1"/>
  <c r="J183" i="1"/>
  <c r="R183" i="1" s="1"/>
  <c r="L183" i="1"/>
  <c r="M183" i="1" s="1"/>
  <c r="J179" i="1"/>
  <c r="R179" i="1" s="1"/>
  <c r="L179" i="1"/>
  <c r="J175" i="1"/>
  <c r="R175" i="1" s="1"/>
  <c r="L175" i="1"/>
  <c r="M175" i="1" s="1"/>
  <c r="J171" i="1"/>
  <c r="R171" i="1" s="1"/>
  <c r="L171" i="1"/>
  <c r="J167" i="1"/>
  <c r="R167" i="1" s="1"/>
  <c r="L167" i="1"/>
  <c r="M167" i="1" s="1"/>
  <c r="J163" i="1"/>
  <c r="R163" i="1" s="1"/>
  <c r="L163" i="1"/>
  <c r="J159" i="1"/>
  <c r="R159" i="1" s="1"/>
  <c r="L159" i="1"/>
  <c r="M159" i="1" s="1"/>
  <c r="J155" i="1"/>
  <c r="R155" i="1" s="1"/>
  <c r="L155" i="1"/>
  <c r="J151" i="1"/>
  <c r="R151" i="1" s="1"/>
  <c r="L151" i="1"/>
  <c r="M151" i="1" s="1"/>
  <c r="J147" i="1"/>
  <c r="R147" i="1" s="1"/>
  <c r="L147" i="1"/>
  <c r="J143" i="1"/>
  <c r="R143" i="1" s="1"/>
  <c r="L143" i="1"/>
  <c r="M143" i="1" s="1"/>
  <c r="J139" i="1"/>
  <c r="R139" i="1" s="1"/>
  <c r="L139" i="1"/>
  <c r="J135" i="1"/>
  <c r="R135" i="1" s="1"/>
  <c r="L135" i="1"/>
  <c r="M135" i="1" s="1"/>
  <c r="J131" i="1"/>
  <c r="R131" i="1" s="1"/>
  <c r="L131" i="1"/>
  <c r="J127" i="1"/>
  <c r="R127" i="1" s="1"/>
  <c r="L127" i="1"/>
  <c r="M127" i="1" s="1"/>
  <c r="J123" i="1"/>
  <c r="R123" i="1" s="1"/>
  <c r="L123" i="1"/>
  <c r="J119" i="1"/>
  <c r="R119" i="1" s="1"/>
  <c r="L119" i="1"/>
  <c r="M119" i="1" s="1"/>
  <c r="J115" i="1"/>
  <c r="R115" i="1" s="1"/>
  <c r="L115" i="1"/>
  <c r="J111" i="1"/>
  <c r="R111" i="1" s="1"/>
  <c r="L111" i="1"/>
  <c r="M111" i="1" s="1"/>
  <c r="J107" i="1"/>
  <c r="R107" i="1" s="1"/>
  <c r="L107" i="1"/>
  <c r="J103" i="1"/>
  <c r="R103" i="1" s="1"/>
  <c r="L103" i="1"/>
  <c r="M103" i="1" s="1"/>
  <c r="J99" i="1"/>
  <c r="R99" i="1" s="1"/>
  <c r="L99" i="1"/>
  <c r="J95" i="1"/>
  <c r="R95" i="1" s="1"/>
  <c r="L95" i="1"/>
  <c r="M95" i="1" s="1"/>
  <c r="J91" i="1"/>
  <c r="R91" i="1" s="1"/>
  <c r="L91" i="1"/>
  <c r="J87" i="1"/>
  <c r="R87" i="1" s="1"/>
  <c r="L87" i="1"/>
  <c r="M87" i="1" s="1"/>
  <c r="J83" i="1"/>
  <c r="R83" i="1" s="1"/>
  <c r="L83" i="1"/>
  <c r="J79" i="1"/>
  <c r="R79" i="1" s="1"/>
  <c r="L79" i="1"/>
  <c r="M79" i="1" s="1"/>
  <c r="J75" i="1"/>
  <c r="R75" i="1" s="1"/>
  <c r="L75" i="1"/>
  <c r="J71" i="1"/>
  <c r="R71" i="1" s="1"/>
  <c r="L71" i="1"/>
  <c r="M71" i="1" s="1"/>
  <c r="J67" i="1"/>
  <c r="R67" i="1" s="1"/>
  <c r="L67" i="1"/>
  <c r="J63" i="1"/>
  <c r="R63" i="1" s="1"/>
  <c r="L63" i="1"/>
  <c r="M63" i="1" s="1"/>
  <c r="J59" i="1"/>
  <c r="R59" i="1" s="1"/>
  <c r="L59" i="1"/>
  <c r="J55" i="1"/>
  <c r="R55" i="1" s="1"/>
  <c r="L55" i="1"/>
  <c r="M55" i="1" s="1"/>
  <c r="J51" i="1"/>
  <c r="R51" i="1" s="1"/>
  <c r="L51" i="1"/>
  <c r="J47" i="1"/>
  <c r="R47" i="1" s="1"/>
  <c r="L47" i="1"/>
  <c r="M47" i="1" s="1"/>
  <c r="J43" i="1"/>
  <c r="R43" i="1" s="1"/>
  <c r="L43" i="1"/>
  <c r="J39" i="1"/>
  <c r="R39" i="1" s="1"/>
  <c r="L39" i="1"/>
  <c r="M39" i="1" s="1"/>
  <c r="J35" i="1"/>
  <c r="R35" i="1" s="1"/>
  <c r="L35" i="1"/>
  <c r="J31" i="1"/>
  <c r="R31" i="1" s="1"/>
  <c r="L31" i="1"/>
  <c r="M31" i="1" s="1"/>
  <c r="J27" i="1"/>
  <c r="R27" i="1" s="1"/>
  <c r="L27" i="1"/>
  <c r="J23" i="1"/>
  <c r="R23" i="1" s="1"/>
  <c r="L23" i="1"/>
  <c r="M23" i="1" s="1"/>
  <c r="J19" i="1"/>
  <c r="R19" i="1" s="1"/>
  <c r="L19" i="1"/>
  <c r="J15" i="1"/>
  <c r="R15" i="1" s="1"/>
  <c r="L15" i="1"/>
  <c r="M15" i="1" s="1"/>
  <c r="J11" i="1"/>
  <c r="R11" i="1" s="1"/>
  <c r="L11" i="1"/>
  <c r="J7" i="1"/>
  <c r="R7" i="1" s="1"/>
  <c r="L7" i="1"/>
  <c r="M7" i="1" s="1"/>
  <c r="M181" i="1" l="1"/>
  <c r="M189" i="1"/>
  <c r="M197" i="1"/>
  <c r="M205" i="1"/>
  <c r="M213" i="1"/>
  <c r="M221" i="1"/>
  <c r="M191" i="1"/>
  <c r="M229" i="1"/>
  <c r="S39" i="1"/>
  <c r="T39" i="1"/>
  <c r="S111" i="1"/>
  <c r="T111" i="1"/>
  <c r="S183" i="1"/>
  <c r="T183" i="1"/>
  <c r="T255" i="1"/>
  <c r="S255" i="1"/>
  <c r="T282" i="1"/>
  <c r="S282" i="1"/>
  <c r="T12" i="1"/>
  <c r="S12" i="1"/>
  <c r="T84" i="1"/>
  <c r="S84" i="1"/>
  <c r="T156" i="1"/>
  <c r="S156" i="1"/>
  <c r="T228" i="1"/>
  <c r="S228" i="1"/>
  <c r="T300" i="1"/>
  <c r="S300" i="1"/>
  <c r="T138" i="1"/>
  <c r="S138" i="1"/>
  <c r="T57" i="1"/>
  <c r="S57" i="1"/>
  <c r="T129" i="1"/>
  <c r="S129" i="1"/>
  <c r="T201" i="1"/>
  <c r="S201" i="1"/>
  <c r="T273" i="1"/>
  <c r="S273" i="1"/>
  <c r="T66" i="1"/>
  <c r="S66" i="1"/>
  <c r="T174" i="1"/>
  <c r="S174" i="1"/>
  <c r="T246" i="1"/>
  <c r="S246" i="1"/>
  <c r="M96" i="1"/>
  <c r="S75" i="1"/>
  <c r="T75" i="1"/>
  <c r="S147" i="1"/>
  <c r="T147" i="1"/>
  <c r="T219" i="1"/>
  <c r="S219" i="1"/>
  <c r="T291" i="1"/>
  <c r="S291" i="1"/>
  <c r="T318" i="1"/>
  <c r="S318" i="1"/>
  <c r="T48" i="1"/>
  <c r="S48" i="1"/>
  <c r="T120" i="1"/>
  <c r="S120" i="1"/>
  <c r="T192" i="1"/>
  <c r="S192" i="1"/>
  <c r="T264" i="1"/>
  <c r="S264" i="1"/>
  <c r="T21" i="1"/>
  <c r="S21" i="1"/>
  <c r="T93" i="1"/>
  <c r="S93" i="1"/>
  <c r="T165" i="1"/>
  <c r="S165" i="1"/>
  <c r="T237" i="1"/>
  <c r="S237" i="1"/>
  <c r="T309" i="1"/>
  <c r="S309" i="1"/>
  <c r="T30" i="1"/>
  <c r="S30" i="1"/>
  <c r="T102" i="1"/>
  <c r="S102" i="1"/>
  <c r="T210" i="1"/>
  <c r="S210" i="1"/>
  <c r="M290" i="1"/>
  <c r="M314" i="1"/>
  <c r="M19" i="1"/>
  <c r="M27" i="1"/>
  <c r="M35" i="1"/>
  <c r="M43" i="1"/>
  <c r="O39" i="1" s="1"/>
  <c r="M51" i="1"/>
  <c r="M59" i="1"/>
  <c r="O57" i="1" s="1"/>
  <c r="M67" i="1"/>
  <c r="O66" i="1" s="1"/>
  <c r="M75" i="1"/>
  <c r="M83" i="1"/>
  <c r="M91" i="1"/>
  <c r="N84" i="1" s="1"/>
  <c r="M99" i="1"/>
  <c r="M107" i="1"/>
  <c r="M115" i="1"/>
  <c r="M123" i="1"/>
  <c r="N120" i="1" s="1"/>
  <c r="M131" i="1"/>
  <c r="M139" i="1"/>
  <c r="O138" i="1" s="1"/>
  <c r="M147" i="1"/>
  <c r="M155" i="1"/>
  <c r="M163" i="1"/>
  <c r="M171" i="1"/>
  <c r="N165" i="1" s="1"/>
  <c r="M179" i="1"/>
  <c r="N174" i="1" s="1"/>
  <c r="M187" i="1"/>
  <c r="M195" i="1"/>
  <c r="O192" i="1" s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08" i="1"/>
  <c r="T3" i="1"/>
  <c r="S3" i="1"/>
  <c r="M237" i="1"/>
  <c r="M11" i="1"/>
  <c r="M8" i="1"/>
  <c r="M16" i="1"/>
  <c r="M24" i="1"/>
  <c r="M32" i="1"/>
  <c r="M104" i="1"/>
  <c r="M112" i="1"/>
  <c r="M245" i="1"/>
  <c r="M253" i="1"/>
  <c r="M261" i="1"/>
  <c r="M269" i="1"/>
  <c r="M277" i="1"/>
  <c r="M285" i="1"/>
  <c r="M293" i="1"/>
  <c r="M301" i="1"/>
  <c r="M309" i="1"/>
  <c r="M317" i="1"/>
  <c r="M6" i="1"/>
  <c r="M30" i="1"/>
  <c r="M54" i="1"/>
  <c r="M78" i="1"/>
  <c r="M102" i="1"/>
  <c r="M130" i="1"/>
  <c r="M162" i="1"/>
  <c r="O156" i="1" s="1"/>
  <c r="M186" i="1"/>
  <c r="M210" i="1"/>
  <c r="M234" i="1"/>
  <c r="M258" i="1"/>
  <c r="M278" i="1"/>
  <c r="M302" i="1"/>
  <c r="M322" i="1"/>
  <c r="N201" i="1" l="1"/>
  <c r="O318" i="1"/>
  <c r="N129" i="1"/>
  <c r="N93" i="1"/>
  <c r="N273" i="1"/>
  <c r="N48" i="1"/>
  <c r="N183" i="1"/>
  <c r="O282" i="1"/>
  <c r="O246" i="1"/>
  <c r="O264" i="1"/>
  <c r="O84" i="1"/>
  <c r="N21" i="1"/>
  <c r="O228" i="1"/>
  <c r="O21" i="1"/>
  <c r="O174" i="1"/>
  <c r="O273" i="1"/>
  <c r="O48" i="1"/>
  <c r="O129" i="1"/>
  <c r="N192" i="1"/>
  <c r="N57" i="1"/>
  <c r="N255" i="1"/>
  <c r="O300" i="1"/>
  <c r="N111" i="1"/>
  <c r="O12" i="1"/>
  <c r="N246" i="1"/>
  <c r="O120" i="1"/>
  <c r="O165" i="1"/>
  <c r="N39" i="1"/>
  <c r="N237" i="1"/>
  <c r="O237" i="1"/>
  <c r="O183" i="1"/>
  <c r="O30" i="1"/>
  <c r="N30" i="1"/>
  <c r="N219" i="1"/>
  <c r="O219" i="1"/>
  <c r="O93" i="1"/>
  <c r="N264" i="1"/>
  <c r="N318" i="1"/>
  <c r="N66" i="1"/>
  <c r="O201" i="1"/>
  <c r="N300" i="1"/>
  <c r="N156" i="1"/>
  <c r="N12" i="1"/>
  <c r="O255" i="1"/>
  <c r="O111" i="1"/>
  <c r="N138" i="1"/>
  <c r="O210" i="1"/>
  <c r="N210" i="1"/>
  <c r="O102" i="1"/>
  <c r="N102" i="1"/>
  <c r="O3" i="1"/>
  <c r="N147" i="1"/>
  <c r="O147" i="1"/>
  <c r="O75" i="1"/>
  <c r="N75" i="1"/>
  <c r="N228" i="1"/>
  <c r="N282" i="1"/>
  <c r="O309" i="1"/>
  <c r="N309" i="1"/>
  <c r="N291" i="1"/>
  <c r="O291" i="1"/>
  <c r="N3" i="1"/>
</calcChain>
</file>

<file path=xl/sharedStrings.xml><?xml version="1.0" encoding="utf-8"?>
<sst xmlns="http://schemas.openxmlformats.org/spreadsheetml/2006/main" count="792" uniqueCount="357">
  <si>
    <t>Moisture</t>
  </si>
  <si>
    <t>Extraction</t>
  </si>
  <si>
    <t>mg/L</t>
  </si>
  <si>
    <t>mg/kg</t>
  </si>
  <si>
    <t>ID</t>
  </si>
  <si>
    <t>Tin&amp;Jar#</t>
  </si>
  <si>
    <t>tin wt</t>
  </si>
  <si>
    <t xml:space="preserve">tin+soil </t>
  </si>
  <si>
    <t xml:space="preserve">tin+dry </t>
  </si>
  <si>
    <t>soil wt(10g)</t>
  </si>
  <si>
    <t>Dry soil wt (10g)</t>
  </si>
  <si>
    <t>Moisture Factor</t>
  </si>
  <si>
    <t>NH4-N RAW</t>
  </si>
  <si>
    <t>NH4-N wet</t>
  </si>
  <si>
    <t>NH4-N dry</t>
  </si>
  <si>
    <t>NH4-N avg</t>
  </si>
  <si>
    <t>NH4-N stdev</t>
  </si>
  <si>
    <t>NO3-N RAW</t>
  </si>
  <si>
    <t>NO3-N wet</t>
  </si>
  <si>
    <t>NO3-N dry</t>
  </si>
  <si>
    <t>NO3-N avg</t>
  </si>
  <si>
    <t>NO3-N stdev</t>
  </si>
  <si>
    <t>433-1-1</t>
  </si>
  <si>
    <t>434-1-2</t>
  </si>
  <si>
    <t>435-1-3</t>
  </si>
  <si>
    <t>436-1-4</t>
  </si>
  <si>
    <t>437-1-5</t>
  </si>
  <si>
    <t>438-1-6</t>
  </si>
  <si>
    <t>439-1-7</t>
  </si>
  <si>
    <t>440-1-8</t>
  </si>
  <si>
    <t>441-1-9</t>
  </si>
  <si>
    <t>442-2-1</t>
  </si>
  <si>
    <t>443-2-2</t>
  </si>
  <si>
    <t>444-2-3</t>
  </si>
  <si>
    <t>445-2-4</t>
  </si>
  <si>
    <t>446-2-5</t>
  </si>
  <si>
    <t>447-2-6</t>
  </si>
  <si>
    <t>448-2-7</t>
  </si>
  <si>
    <t>449-2-8</t>
  </si>
  <si>
    <t>450-2-9</t>
  </si>
  <si>
    <t>451-3-1</t>
  </si>
  <si>
    <t>452-3-2</t>
  </si>
  <si>
    <t>453-3-3</t>
  </si>
  <si>
    <t>454-3-4</t>
  </si>
  <si>
    <t>455-3-5</t>
  </si>
  <si>
    <t>456-3-6</t>
  </si>
  <si>
    <t>457-3-7</t>
  </si>
  <si>
    <t>458-3-8</t>
  </si>
  <si>
    <t>459-3-9</t>
  </si>
  <si>
    <t>460-4-1</t>
  </si>
  <si>
    <t>461-4-2</t>
  </si>
  <si>
    <t>462-4-3</t>
  </si>
  <si>
    <t>463-4-4</t>
  </si>
  <si>
    <t>464-4-5</t>
  </si>
  <si>
    <t>465-4-6</t>
  </si>
  <si>
    <t>466-4-7</t>
  </si>
  <si>
    <t>467-4-8</t>
  </si>
  <si>
    <t>468-4-9</t>
  </si>
  <si>
    <t>469-1-1</t>
  </si>
  <si>
    <t>470-1-2</t>
  </si>
  <si>
    <t>471-1-3</t>
  </si>
  <si>
    <t>472-1-4</t>
  </si>
  <si>
    <t>473-1-5</t>
  </si>
  <si>
    <t>474-1-6</t>
  </si>
  <si>
    <t>475-1-7</t>
  </si>
  <si>
    <t>476-1-8</t>
  </si>
  <si>
    <t>477-1-9</t>
  </si>
  <si>
    <t>478-2-1</t>
  </si>
  <si>
    <t>479-2-2</t>
  </si>
  <si>
    <t>480-2-3</t>
  </si>
  <si>
    <t>481-2-4</t>
  </si>
  <si>
    <t>482-2-5</t>
  </si>
  <si>
    <t>483-2-6</t>
  </si>
  <si>
    <t>484-2-7</t>
  </si>
  <si>
    <t>485-2-8</t>
  </si>
  <si>
    <t>486-2-9</t>
  </si>
  <si>
    <t>487-3-1</t>
  </si>
  <si>
    <t>488-3-2</t>
  </si>
  <si>
    <t>489-3-3</t>
  </si>
  <si>
    <t>490-3-4</t>
  </si>
  <si>
    <t>491-3-5</t>
  </si>
  <si>
    <t>492-3-6</t>
  </si>
  <si>
    <t>493-3-7</t>
  </si>
  <si>
    <t>494-3-8</t>
  </si>
  <si>
    <t>495-3-9</t>
  </si>
  <si>
    <t>496-4-1</t>
  </si>
  <si>
    <t>497-4-2</t>
  </si>
  <si>
    <t>498-4-3</t>
  </si>
  <si>
    <t>499-4-4</t>
  </si>
  <si>
    <t>500-4-5</t>
  </si>
  <si>
    <t>501-4-6</t>
  </si>
  <si>
    <t>502-4-7</t>
  </si>
  <si>
    <t>503-4-8</t>
  </si>
  <si>
    <t>504-4-9</t>
  </si>
  <si>
    <t>505-1-1</t>
  </si>
  <si>
    <t>506-1-2</t>
  </si>
  <si>
    <t>507-1-3</t>
  </si>
  <si>
    <t>508-1-4</t>
  </si>
  <si>
    <t>509-1-5</t>
  </si>
  <si>
    <t>510-1-6</t>
  </si>
  <si>
    <t>511-1-7</t>
  </si>
  <si>
    <t>512-1-8</t>
  </si>
  <si>
    <t>513-1-9</t>
  </si>
  <si>
    <t>514-2-1</t>
  </si>
  <si>
    <t>515-2-2</t>
  </si>
  <si>
    <t>516-2-3</t>
  </si>
  <si>
    <t>517-2-4</t>
  </si>
  <si>
    <t>518-2-5</t>
  </si>
  <si>
    <t>519-2-6</t>
  </si>
  <si>
    <t>520-2-7</t>
  </si>
  <si>
    <t>521-2-8</t>
  </si>
  <si>
    <t>522-2-9</t>
  </si>
  <si>
    <t>523-3-1</t>
  </si>
  <si>
    <t>524-3-2</t>
  </si>
  <si>
    <t>525-3-3</t>
  </si>
  <si>
    <t>526-3-4</t>
  </si>
  <si>
    <t>527-3-5</t>
  </si>
  <si>
    <t>528-3-6</t>
  </si>
  <si>
    <t>529-3-7</t>
  </si>
  <si>
    <t>530-3-8</t>
  </si>
  <si>
    <t>531-3-9</t>
  </si>
  <si>
    <t>532-4-1</t>
  </si>
  <si>
    <t>533-4-2</t>
  </si>
  <si>
    <t>534-4-3</t>
  </si>
  <si>
    <t>535-4-4</t>
  </si>
  <si>
    <t>536-4-5</t>
  </si>
  <si>
    <t>537-4-6</t>
  </si>
  <si>
    <t>538-4-7</t>
  </si>
  <si>
    <t>539-4-8</t>
  </si>
  <si>
    <t>540-4-9</t>
  </si>
  <si>
    <t>541-1-1</t>
  </si>
  <si>
    <t>542-1-2</t>
  </si>
  <si>
    <t>543-1-3</t>
  </si>
  <si>
    <t>544-1-4</t>
  </si>
  <si>
    <t>545-1-5</t>
  </si>
  <si>
    <t>546-1-6</t>
  </si>
  <si>
    <t>547-1-7</t>
  </si>
  <si>
    <t>548-1-8</t>
  </si>
  <si>
    <t>549-1-9</t>
  </si>
  <si>
    <t>550-2-1</t>
  </si>
  <si>
    <t>551-2-2</t>
  </si>
  <si>
    <t>552-2-3</t>
  </si>
  <si>
    <t>553-2-4</t>
  </si>
  <si>
    <t>554-2-5</t>
  </si>
  <si>
    <t>555-2-6</t>
  </si>
  <si>
    <t>556-2-7</t>
  </si>
  <si>
    <t>557-2-8</t>
  </si>
  <si>
    <t>558-2-9</t>
  </si>
  <si>
    <t>559-3-1</t>
  </si>
  <si>
    <t>560-3-2</t>
  </si>
  <si>
    <t>561-3-3</t>
  </si>
  <si>
    <t>562-3-4</t>
  </si>
  <si>
    <t>563-3-5</t>
  </si>
  <si>
    <t>564-3-6</t>
  </si>
  <si>
    <t>565-3-7</t>
  </si>
  <si>
    <t>566-3-8</t>
  </si>
  <si>
    <t>567-3-9</t>
  </si>
  <si>
    <t>568-4-1</t>
  </si>
  <si>
    <t>569-4-2</t>
  </si>
  <si>
    <t>570-4-3</t>
  </si>
  <si>
    <t>571-4-4</t>
  </si>
  <si>
    <t>572-4-5</t>
  </si>
  <si>
    <t>573-4-6</t>
  </si>
  <si>
    <t>574-4-7</t>
  </si>
  <si>
    <t>575-4-8</t>
  </si>
  <si>
    <t>576-4-9</t>
  </si>
  <si>
    <t>577-1-1</t>
  </si>
  <si>
    <t>578-1-2</t>
  </si>
  <si>
    <t>579-1-3</t>
  </si>
  <si>
    <t>580-1-4</t>
  </si>
  <si>
    <t>581-1-5</t>
  </si>
  <si>
    <t>582-1-6</t>
  </si>
  <si>
    <t>583-1-7</t>
  </si>
  <si>
    <t>584-1-8</t>
  </si>
  <si>
    <t>585-1-9</t>
  </si>
  <si>
    <t>586-2-1</t>
  </si>
  <si>
    <t>587-2-2</t>
  </si>
  <si>
    <t>588-2-3</t>
  </si>
  <si>
    <t>589-2-4</t>
  </si>
  <si>
    <t>590-2-5</t>
  </si>
  <si>
    <t>591-2-6</t>
  </si>
  <si>
    <t>592-2-7</t>
  </si>
  <si>
    <t>593-2-8</t>
  </si>
  <si>
    <t>594-2-9</t>
  </si>
  <si>
    <t>595-3-1</t>
  </si>
  <si>
    <t>596-3-2</t>
  </si>
  <si>
    <t>597-3-3</t>
  </si>
  <si>
    <t>598-3-4</t>
  </si>
  <si>
    <t>599-3-5</t>
  </si>
  <si>
    <t>600-3-6</t>
  </si>
  <si>
    <t>601-3-7</t>
  </si>
  <si>
    <t>602-3-8</t>
  </si>
  <si>
    <t>603-3-9</t>
  </si>
  <si>
    <t>604-4-1</t>
  </si>
  <si>
    <t>605-4-2</t>
  </si>
  <si>
    <t>606-4-3</t>
  </si>
  <si>
    <t>607-4-4</t>
  </si>
  <si>
    <t>608-4-5</t>
  </si>
  <si>
    <t>609-4-6</t>
  </si>
  <si>
    <t>610-4-7</t>
  </si>
  <si>
    <t>611-4-8</t>
  </si>
  <si>
    <t>612-4-9</t>
  </si>
  <si>
    <t>613-1-1</t>
  </si>
  <si>
    <t>614-1-2</t>
  </si>
  <si>
    <t>615-1-3</t>
  </si>
  <si>
    <t>616-1-4</t>
  </si>
  <si>
    <t>617-1-5</t>
  </si>
  <si>
    <t>618-1-6</t>
  </si>
  <si>
    <t>619-1-7</t>
  </si>
  <si>
    <t>620-1-8</t>
  </si>
  <si>
    <t>621-1-9</t>
  </si>
  <si>
    <t>622-2-1</t>
  </si>
  <si>
    <t>623-2-2</t>
  </si>
  <si>
    <t>624-2-3</t>
  </si>
  <si>
    <t>625-2-4</t>
  </si>
  <si>
    <t>626-2-5</t>
  </si>
  <si>
    <t>627-2-6</t>
  </si>
  <si>
    <t>628-2-7</t>
  </si>
  <si>
    <t>629-2-8</t>
  </si>
  <si>
    <t>630-2-9</t>
  </si>
  <si>
    <t>631-3-1</t>
  </si>
  <si>
    <t>632-3-2</t>
  </si>
  <si>
    <t>633-3-3</t>
  </si>
  <si>
    <t>634-3-4</t>
  </si>
  <si>
    <t>635-3-5</t>
  </si>
  <si>
    <t>636-3-6</t>
  </si>
  <si>
    <t>637-3-7</t>
  </si>
  <si>
    <t>638-3-8</t>
  </si>
  <si>
    <t>639-3-9</t>
  </si>
  <si>
    <t>640-4-1</t>
  </si>
  <si>
    <t>641-4-2</t>
  </si>
  <si>
    <t>642-4-3</t>
  </si>
  <si>
    <t>643-4-4</t>
  </si>
  <si>
    <t>644-4-5</t>
  </si>
  <si>
    <t>645-4-6</t>
  </si>
  <si>
    <t>646-4-7</t>
  </si>
  <si>
    <t>647-4-8</t>
  </si>
  <si>
    <t>648-4-9</t>
  </si>
  <si>
    <t>649-1-1</t>
  </si>
  <si>
    <t>650-1-2</t>
  </si>
  <si>
    <t>651-1-3</t>
  </si>
  <si>
    <t>652-1-4</t>
  </si>
  <si>
    <t>653-1-5</t>
  </si>
  <si>
    <t>654-1-6</t>
  </si>
  <si>
    <t>655-1-7</t>
  </si>
  <si>
    <t>656-1-8</t>
  </si>
  <si>
    <t>657-1-9</t>
  </si>
  <si>
    <t>658-2-1</t>
  </si>
  <si>
    <t>659-2-2</t>
  </si>
  <si>
    <t>660-2-3</t>
  </si>
  <si>
    <t>661-2-4</t>
  </si>
  <si>
    <t>662-2-5</t>
  </si>
  <si>
    <t>663-2-6</t>
  </si>
  <si>
    <t>664-2-7</t>
  </si>
  <si>
    <t>665-2-8</t>
  </si>
  <si>
    <t>666-2-9</t>
  </si>
  <si>
    <t>667-3-1</t>
  </si>
  <si>
    <t>668-3-2</t>
  </si>
  <si>
    <t>669-3-3</t>
  </si>
  <si>
    <t>670-3-4</t>
  </si>
  <si>
    <t>671-3-5</t>
  </si>
  <si>
    <t>672-3-6</t>
  </si>
  <si>
    <t>673-3-7</t>
  </si>
  <si>
    <t>674-3-8</t>
  </si>
  <si>
    <t>675-3-9</t>
  </si>
  <si>
    <t>676-4-1</t>
  </si>
  <si>
    <t>677-4-2</t>
  </si>
  <si>
    <t>678-4-3</t>
  </si>
  <si>
    <t>679-4-4</t>
  </si>
  <si>
    <t>680-4-5</t>
  </si>
  <si>
    <t>681-4-6</t>
  </si>
  <si>
    <t>682-4-7</t>
  </si>
  <si>
    <t>683-4-8</t>
  </si>
  <si>
    <t>684-4-9</t>
  </si>
  <si>
    <t>685-1-1</t>
  </si>
  <si>
    <t>686-1-2</t>
  </si>
  <si>
    <t>687-1-3</t>
  </si>
  <si>
    <t>688-1-4</t>
  </si>
  <si>
    <t>689-1-5</t>
  </si>
  <si>
    <t>690-1-6</t>
  </si>
  <si>
    <t>691-1-7</t>
  </si>
  <si>
    <t>692-1-8</t>
  </si>
  <si>
    <t>693-1-9</t>
  </si>
  <si>
    <t>694-2-1</t>
  </si>
  <si>
    <t>695-2-2</t>
  </si>
  <si>
    <t>696-2-3</t>
  </si>
  <si>
    <t>697-2-4</t>
  </si>
  <si>
    <t>698-2-5</t>
  </si>
  <si>
    <t>699-2-6</t>
  </si>
  <si>
    <t>700-2-7</t>
  </si>
  <si>
    <t>701-2-8</t>
  </si>
  <si>
    <t>702-2-9</t>
  </si>
  <si>
    <t>703-3-1</t>
  </si>
  <si>
    <t>704-3-2</t>
  </si>
  <si>
    <t>705-3-3</t>
  </si>
  <si>
    <t>706-3-4</t>
  </si>
  <si>
    <t>707-3-5</t>
  </si>
  <si>
    <t>708-3-6</t>
  </si>
  <si>
    <t>709-3-7</t>
  </si>
  <si>
    <t>710-3-8</t>
  </si>
  <si>
    <t>711-3-9</t>
  </si>
  <si>
    <t>712-4-1</t>
  </si>
  <si>
    <t>713-4-2</t>
  </si>
  <si>
    <t>714-4-3</t>
  </si>
  <si>
    <t>715-4-4</t>
  </si>
  <si>
    <t>716-4-5</t>
  </si>
  <si>
    <t>717-4-6</t>
  </si>
  <si>
    <t>718-4-7</t>
  </si>
  <si>
    <t>719-4-8</t>
  </si>
  <si>
    <t>720-4-9</t>
  </si>
  <si>
    <t>721-1-1</t>
  </si>
  <si>
    <t>722-1-2</t>
  </si>
  <si>
    <t>723-1-3</t>
  </si>
  <si>
    <t>724-1-4</t>
  </si>
  <si>
    <t>725-1-5</t>
  </si>
  <si>
    <t>726-1-6</t>
  </si>
  <si>
    <t>727-1-7</t>
  </si>
  <si>
    <t>728-1-8</t>
  </si>
  <si>
    <t>729-1-9</t>
  </si>
  <si>
    <t>730-2-1</t>
  </si>
  <si>
    <t>731-2-2</t>
  </si>
  <si>
    <t>732-2-3</t>
  </si>
  <si>
    <t>733-2-4</t>
  </si>
  <si>
    <t>734-2-5</t>
  </si>
  <si>
    <t>735-2-6</t>
  </si>
  <si>
    <t>736-2-7</t>
  </si>
  <si>
    <t>737-2-8</t>
  </si>
  <si>
    <t>738-2-9</t>
  </si>
  <si>
    <t>739-3-1</t>
  </si>
  <si>
    <t>740-3-2</t>
  </si>
  <si>
    <t>741-3-3</t>
  </si>
  <si>
    <t>742-3-4</t>
  </si>
  <si>
    <t>743-3-5</t>
  </si>
  <si>
    <t>744-3-6</t>
  </si>
  <si>
    <t>745-3-7</t>
  </si>
  <si>
    <t>746-3-8</t>
  </si>
  <si>
    <t>747-3-9</t>
  </si>
  <si>
    <t>748-4-1</t>
  </si>
  <si>
    <t>749-4-2</t>
  </si>
  <si>
    <t>750-4-3</t>
  </si>
  <si>
    <t>751-4-4</t>
  </si>
  <si>
    <t>752-4-5</t>
  </si>
  <si>
    <t>753-4-6</t>
  </si>
  <si>
    <t>754-4-7</t>
  </si>
  <si>
    <t>755-4-8</t>
  </si>
  <si>
    <t>756-4-9</t>
  </si>
  <si>
    <t>Date</t>
  </si>
  <si>
    <t>Moisture factor = moistsoil (g)/OD soil (g)</t>
  </si>
  <si>
    <t>N in moist soil = (N mg/L * 50/1000 L)/(moistsoil/1000)kg</t>
  </si>
  <si>
    <t>N in dry soil  = N in moist soil * moisture factor</t>
  </si>
  <si>
    <t>Cite: Chapter 6 Nitrate and Exchangeable Ammonium Nitrogen, D.G. Maynard, Y.P. Kalra, and JA.A. Crumbaugh</t>
  </si>
  <si>
    <t>dry</t>
  </si>
  <si>
    <t>Plot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</si>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</sst>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FCA0-2C42-40FB-B252-028BD72EF18B}">
  <dimension ref="A1:I38"/>
  <sheetViews>
    <sheetView tabSelected="1" workbookViewId="0">
      <selection activeCell="D3" sqref="D3:D5"/>
    </sheetView>
  </sheetViews>
  <sheetFormatPr defaultRowHeight="14.5" x14ac:dyDescent="0.35"/>
  <cols>
    <col min="6" max="6" width="13" customWidth="1"/>
    <col min="7" max="7" width="14.6328125" customWidth="1"/>
  </cols>
  <sheetData>
    <row r="1" spans="1:9" x14ac:dyDescent="0.35">
      <c r="F1" t="s">
        <v>351</v>
      </c>
      <c r="H1" t="s">
        <v>351</v>
      </c>
    </row>
    <row r="2" spans="1:9" x14ac:dyDescent="0.35">
      <c r="A2" t="s">
        <v>346</v>
      </c>
      <c r="B2" t="s">
        <v>4</v>
      </c>
      <c r="C2" t="s">
        <v>352</v>
      </c>
      <c r="D2" t="s">
        <v>0</v>
      </c>
      <c r="F2" t="s">
        <v>15</v>
      </c>
      <c r="G2" t="s">
        <v>16</v>
      </c>
      <c r="H2" t="s">
        <v>20</v>
      </c>
      <c r="I2" t="s">
        <v>21</v>
      </c>
    </row>
    <row r="3" spans="1:9" x14ac:dyDescent="0.35">
      <c r="A3" s="1">
        <v>44282</v>
      </c>
      <c r="B3" t="s">
        <v>22</v>
      </c>
      <c r="C3" t="s">
        <v>353</v>
      </c>
      <c r="D3">
        <v>0.29482225656877892</v>
      </c>
      <c r="F3">
        <v>12.844701363205925</v>
      </c>
      <c r="G3">
        <v>2.7640279460915682</v>
      </c>
      <c r="H3">
        <v>2.7432564961796486</v>
      </c>
      <c r="I3">
        <v>0.75480121631977626</v>
      </c>
    </row>
    <row r="4" spans="1:9" x14ac:dyDescent="0.35">
      <c r="A4" s="1">
        <v>44282</v>
      </c>
      <c r="B4" t="s">
        <v>31</v>
      </c>
      <c r="C4" t="s">
        <v>354</v>
      </c>
      <c r="D4">
        <v>0.27040040547389776</v>
      </c>
      <c r="F4">
        <v>9.1623465877309034</v>
      </c>
      <c r="G4">
        <v>1.6110310546198703</v>
      </c>
      <c r="H4">
        <v>2.4303668928787454</v>
      </c>
      <c r="I4">
        <v>1.1733507864036286</v>
      </c>
    </row>
    <row r="5" spans="1:9" x14ac:dyDescent="0.35">
      <c r="A5" s="1">
        <v>44282</v>
      </c>
      <c r="B5" t="s">
        <v>40</v>
      </c>
      <c r="C5" t="s">
        <v>355</v>
      </c>
      <c r="D5">
        <v>0.29748964803312644</v>
      </c>
      <c r="F5">
        <v>9.3192734509424309</v>
      </c>
      <c r="G5">
        <v>3.9775320470553557</v>
      </c>
      <c r="H5">
        <v>3.4315010182835337</v>
      </c>
      <c r="I5">
        <v>0.70137837076103071</v>
      </c>
    </row>
    <row r="6" spans="1:9" x14ac:dyDescent="0.35">
      <c r="A6" s="1">
        <v>44282</v>
      </c>
      <c r="B6" t="s">
        <v>49</v>
      </c>
      <c r="C6" t="s">
        <v>356</v>
      </c>
      <c r="D6">
        <v>0.27527731735305377</v>
      </c>
      <c r="F6">
        <v>6.5069070639965405</v>
      </c>
      <c r="G6">
        <v>1.8004398518977465</v>
      </c>
      <c r="H6">
        <v>3.3469228046309589</v>
      </c>
      <c r="I6">
        <v>1.2768387312437053</v>
      </c>
    </row>
    <row r="7" spans="1:9" x14ac:dyDescent="0.35">
      <c r="A7" s="1">
        <v>44317</v>
      </c>
      <c r="B7" t="s">
        <v>58</v>
      </c>
      <c r="C7" t="s">
        <v>353</v>
      </c>
      <c r="D7">
        <v>0.29595361460646447</v>
      </c>
      <c r="F7">
        <v>2.9916625863651727</v>
      </c>
      <c r="G7">
        <v>0.41241558478086809</v>
      </c>
      <c r="H7">
        <v>9.2222986517881207</v>
      </c>
      <c r="I7">
        <v>1.8474456246631796</v>
      </c>
    </row>
    <row r="8" spans="1:9" x14ac:dyDescent="0.35">
      <c r="A8" s="1">
        <v>44317</v>
      </c>
      <c r="B8" t="s">
        <v>67</v>
      </c>
      <c r="C8" t="s">
        <v>354</v>
      </c>
      <c r="D8">
        <v>0.28022397556630174</v>
      </c>
      <c r="F8">
        <v>2.6916013947142599</v>
      </c>
      <c r="G8">
        <v>0.82138281525151213</v>
      </c>
      <c r="H8">
        <v>9.2390748712175288</v>
      </c>
      <c r="I8">
        <v>1.520320052697459</v>
      </c>
    </row>
    <row r="9" spans="1:9" x14ac:dyDescent="0.35">
      <c r="A9" s="1">
        <v>44317</v>
      </c>
      <c r="B9" t="s">
        <v>76</v>
      </c>
      <c r="C9" t="s">
        <v>355</v>
      </c>
      <c r="D9">
        <v>0.31146912159570389</v>
      </c>
      <c r="F9">
        <v>8.2433949087229301</v>
      </c>
      <c r="G9">
        <v>4.1708839160250513</v>
      </c>
      <c r="H9">
        <v>14.344092506956551</v>
      </c>
      <c r="I9">
        <v>3.2753537322300974</v>
      </c>
    </row>
    <row r="10" spans="1:9" x14ac:dyDescent="0.35">
      <c r="A10" s="1">
        <v>44317</v>
      </c>
      <c r="B10" t="s">
        <v>85</v>
      </c>
      <c r="C10" t="s">
        <v>356</v>
      </c>
      <c r="D10">
        <v>0.27179229900915575</v>
      </c>
      <c r="F10">
        <v>7.1218311397597596</v>
      </c>
      <c r="G10">
        <v>4.6960086417705318</v>
      </c>
      <c r="H10">
        <v>15.61351319979387</v>
      </c>
      <c r="I10">
        <v>4.5533809642650009</v>
      </c>
    </row>
    <row r="11" spans="1:9" x14ac:dyDescent="0.35">
      <c r="A11" s="1">
        <v>44342</v>
      </c>
      <c r="B11" t="s">
        <v>94</v>
      </c>
      <c r="C11" t="s">
        <v>353</v>
      </c>
      <c r="D11">
        <v>0.23843983809640637</v>
      </c>
      <c r="F11">
        <v>2.4616626470043723</v>
      </c>
      <c r="G11">
        <v>0.6979351759911856</v>
      </c>
      <c r="H11">
        <v>8.8237621992773949</v>
      </c>
      <c r="I11">
        <v>1.6692640677721602</v>
      </c>
    </row>
    <row r="12" spans="1:9" x14ac:dyDescent="0.35">
      <c r="A12" s="1">
        <v>44342</v>
      </c>
      <c r="B12" t="s">
        <v>103</v>
      </c>
      <c r="C12" t="s">
        <v>354</v>
      </c>
      <c r="D12">
        <v>0.21940423495633446</v>
      </c>
      <c r="F12">
        <v>2.775505075498697</v>
      </c>
      <c r="G12">
        <v>0.55743690558938586</v>
      </c>
      <c r="H12">
        <v>8.3730114974853329</v>
      </c>
      <c r="I12">
        <v>3.4490391158323268</v>
      </c>
    </row>
    <row r="13" spans="1:9" x14ac:dyDescent="0.35">
      <c r="A13" s="1">
        <v>44342</v>
      </c>
      <c r="B13" t="s">
        <v>112</v>
      </c>
      <c r="C13" t="s">
        <v>355</v>
      </c>
      <c r="D13">
        <v>0.23677248677248669</v>
      </c>
      <c r="F13">
        <v>2.9605457919389284</v>
      </c>
      <c r="G13">
        <v>0.59946666580808239</v>
      </c>
      <c r="H13">
        <v>2.8257631836357948</v>
      </c>
      <c r="I13">
        <v>1.8397319744398586</v>
      </c>
    </row>
    <row r="14" spans="1:9" x14ac:dyDescent="0.35">
      <c r="A14" s="1">
        <v>44342</v>
      </c>
      <c r="B14" t="s">
        <v>121</v>
      </c>
      <c r="C14" t="s">
        <v>356</v>
      </c>
      <c r="D14">
        <v>0.18701883216866005</v>
      </c>
      <c r="F14">
        <v>3.4985349444508835</v>
      </c>
      <c r="G14">
        <v>0.49506204363833939</v>
      </c>
      <c r="H14">
        <v>1.2959914699060839</v>
      </c>
      <c r="I14">
        <v>0.41982204533936607</v>
      </c>
    </row>
    <row r="15" spans="1:9" x14ac:dyDescent="0.35">
      <c r="A15" s="1">
        <v>44376</v>
      </c>
      <c r="B15" t="s">
        <v>130</v>
      </c>
      <c r="C15" t="s">
        <v>353</v>
      </c>
      <c r="D15">
        <v>0.22345971563981029</v>
      </c>
      <c r="F15">
        <v>2.1488381458391008</v>
      </c>
      <c r="G15">
        <v>0.29077407133394684</v>
      </c>
      <c r="H15">
        <v>13.40700281127757</v>
      </c>
      <c r="I15">
        <v>3.9166264236150345</v>
      </c>
    </row>
    <row r="16" spans="1:9" x14ac:dyDescent="0.35">
      <c r="A16" s="1">
        <v>44376</v>
      </c>
      <c r="B16" t="s">
        <v>139</v>
      </c>
      <c r="C16" t="s">
        <v>354</v>
      </c>
      <c r="D16">
        <v>0.20652691757979988</v>
      </c>
      <c r="F16">
        <v>2.1336719885492514</v>
      </c>
      <c r="G16">
        <v>0.3596378761173003</v>
      </c>
      <c r="H16">
        <v>12.138952446898946</v>
      </c>
      <c r="I16">
        <v>4.9794167508806444</v>
      </c>
    </row>
    <row r="17" spans="1:9" x14ac:dyDescent="0.35">
      <c r="A17" s="1">
        <v>44376</v>
      </c>
      <c r="B17" t="s">
        <v>148</v>
      </c>
      <c r="C17" t="s">
        <v>355</v>
      </c>
      <c r="D17">
        <v>0.20658574690542017</v>
      </c>
      <c r="F17">
        <v>2.4567615239545701</v>
      </c>
      <c r="G17">
        <v>0.48640806052514118</v>
      </c>
      <c r="H17">
        <v>2.4040702525568127</v>
      </c>
      <c r="I17">
        <v>0.7319297486244154</v>
      </c>
    </row>
    <row r="18" spans="1:9" x14ac:dyDescent="0.35">
      <c r="A18" s="1">
        <v>44376</v>
      </c>
      <c r="B18" t="s">
        <v>157</v>
      </c>
      <c r="C18" t="s">
        <v>356</v>
      </c>
      <c r="D18">
        <v>0.16130136986301374</v>
      </c>
      <c r="F18">
        <v>2.0537047226964087</v>
      </c>
      <c r="G18">
        <v>0.26549531338050913</v>
      </c>
      <c r="H18">
        <v>2.7937426570798132</v>
      </c>
      <c r="I18">
        <v>0.48634918294950091</v>
      </c>
    </row>
    <row r="19" spans="1:9" x14ac:dyDescent="0.35">
      <c r="A19" s="1">
        <v>44405</v>
      </c>
      <c r="B19" t="s">
        <v>166</v>
      </c>
      <c r="C19" t="s">
        <v>353</v>
      </c>
      <c r="D19">
        <v>0.17604142151094382</v>
      </c>
      <c r="F19">
        <v>3.8613757079426554</v>
      </c>
      <c r="G19">
        <v>0.62734730979152276</v>
      </c>
      <c r="H19">
        <v>2.914932706653643</v>
      </c>
      <c r="I19">
        <v>1.3122723405560364</v>
      </c>
    </row>
    <row r="20" spans="1:9" x14ac:dyDescent="0.35">
      <c r="A20" s="1">
        <v>44405</v>
      </c>
      <c r="B20" t="s">
        <v>175</v>
      </c>
      <c r="C20" t="s">
        <v>354</v>
      </c>
      <c r="D20">
        <v>0.14400817067635047</v>
      </c>
      <c r="F20">
        <v>3.6660367898036004</v>
      </c>
      <c r="G20">
        <v>0.41194580340624859</v>
      </c>
      <c r="H20">
        <v>2.2937326562497251</v>
      </c>
      <c r="I20">
        <v>1.7550594951084775</v>
      </c>
    </row>
    <row r="21" spans="1:9" x14ac:dyDescent="0.35">
      <c r="A21" s="1">
        <v>44405</v>
      </c>
      <c r="B21" t="s">
        <v>184</v>
      </c>
      <c r="C21" t="s">
        <v>355</v>
      </c>
      <c r="D21">
        <v>0.21661509164484646</v>
      </c>
      <c r="F21">
        <v>3.9131283199175062</v>
      </c>
      <c r="G21">
        <v>0.41285392368955337</v>
      </c>
      <c r="H21">
        <v>2.6005425941794851</v>
      </c>
      <c r="I21">
        <v>0.84541134088346526</v>
      </c>
    </row>
    <row r="22" spans="1:9" x14ac:dyDescent="0.35">
      <c r="A22" s="1">
        <v>44405</v>
      </c>
      <c r="B22" t="s">
        <v>193</v>
      </c>
      <c r="C22" t="s">
        <v>356</v>
      </c>
      <c r="D22">
        <v>0.21294413207321441</v>
      </c>
      <c r="F22">
        <v>4.107343952059872</v>
      </c>
      <c r="G22">
        <v>0.39668832430777179</v>
      </c>
      <c r="H22">
        <v>3.9101760758468731</v>
      </c>
      <c r="I22">
        <v>0.69702107800668534</v>
      </c>
    </row>
    <row r="23" spans="1:9" x14ac:dyDescent="0.35">
      <c r="A23" s="1">
        <v>44442</v>
      </c>
      <c r="B23" t="s">
        <v>202</v>
      </c>
      <c r="C23" t="s">
        <v>353</v>
      </c>
      <c r="D23">
        <v>0.26852200075216237</v>
      </c>
      <c r="F23">
        <v>3.8564090099906614</v>
      </c>
      <c r="G23">
        <v>0.81433454606582145</v>
      </c>
      <c r="H23">
        <v>4.0481526659672511</v>
      </c>
      <c r="I23">
        <v>1.3399038768418154</v>
      </c>
    </row>
    <row r="24" spans="1:9" x14ac:dyDescent="0.35">
      <c r="A24" s="1">
        <v>44442</v>
      </c>
      <c r="B24" t="s">
        <v>211</v>
      </c>
      <c r="C24" t="s">
        <v>354</v>
      </c>
      <c r="D24">
        <v>0.23143730886850172</v>
      </c>
      <c r="F24">
        <v>4.2517094267439743</v>
      </c>
      <c r="G24">
        <v>2.6850070273865692</v>
      </c>
      <c r="H24">
        <v>5.6567357967385776</v>
      </c>
      <c r="I24">
        <v>2.5105127301319903</v>
      </c>
    </row>
    <row r="25" spans="1:9" x14ac:dyDescent="0.35">
      <c r="A25" s="1">
        <v>44442</v>
      </c>
      <c r="B25" t="s">
        <v>220</v>
      </c>
      <c r="C25" t="s">
        <v>355</v>
      </c>
      <c r="D25">
        <v>0.28311258278145701</v>
      </c>
      <c r="F25">
        <v>3.9924313982072572</v>
      </c>
      <c r="G25">
        <v>0.55113582869136291</v>
      </c>
      <c r="H25">
        <v>12.822374110950356</v>
      </c>
      <c r="I25">
        <v>1.3368852423715125</v>
      </c>
    </row>
    <row r="26" spans="1:9" x14ac:dyDescent="0.35">
      <c r="A26" s="1">
        <v>44442</v>
      </c>
      <c r="B26" t="s">
        <v>229</v>
      </c>
      <c r="C26" t="s">
        <v>356</v>
      </c>
      <c r="D26">
        <v>0.27767925006333916</v>
      </c>
      <c r="F26">
        <v>3.8781594234966121</v>
      </c>
      <c r="G26">
        <v>0.46034878700990906</v>
      </c>
      <c r="H26">
        <v>14.840470165719069</v>
      </c>
      <c r="I26">
        <v>3.0493908420023716</v>
      </c>
    </row>
    <row r="27" spans="1:9" x14ac:dyDescent="0.35">
      <c r="A27" s="1">
        <v>44471</v>
      </c>
      <c r="B27" t="s">
        <v>238</v>
      </c>
      <c r="C27" t="s">
        <v>353</v>
      </c>
      <c r="D27">
        <v>0.26402273288855949</v>
      </c>
      <c r="F27">
        <v>4.2006824541080299</v>
      </c>
      <c r="G27">
        <v>0.77057995404152213</v>
      </c>
      <c r="H27">
        <v>5.5911139321057686</v>
      </c>
      <c r="I27">
        <v>2.0309229074905963</v>
      </c>
    </row>
    <row r="28" spans="1:9" x14ac:dyDescent="0.35">
      <c r="A28" s="1">
        <v>44471</v>
      </c>
      <c r="B28" t="s">
        <v>247</v>
      </c>
      <c r="C28" t="s">
        <v>354</v>
      </c>
      <c r="D28">
        <v>0.24879495736002968</v>
      </c>
      <c r="F28">
        <v>3.8971203854494831</v>
      </c>
      <c r="G28">
        <v>0.34173295311806101</v>
      </c>
      <c r="H28">
        <v>5.1659744980579365</v>
      </c>
      <c r="I28">
        <v>1.3649599502788461</v>
      </c>
    </row>
    <row r="29" spans="1:9" x14ac:dyDescent="0.35">
      <c r="A29" s="1">
        <v>44471</v>
      </c>
      <c r="B29" t="s">
        <v>256</v>
      </c>
      <c r="C29" t="s">
        <v>355</v>
      </c>
      <c r="D29">
        <v>0.29687099256219551</v>
      </c>
      <c r="F29">
        <v>5.0583828777995263</v>
      </c>
      <c r="G29">
        <v>0.62319786970530322</v>
      </c>
      <c r="H29">
        <v>0.7122188809423069</v>
      </c>
      <c r="I29">
        <v>0.86763715883382919</v>
      </c>
    </row>
    <row r="30" spans="1:9" x14ac:dyDescent="0.35">
      <c r="A30" s="1">
        <v>44471</v>
      </c>
      <c r="B30" t="s">
        <v>265</v>
      </c>
      <c r="C30" t="s">
        <v>356</v>
      </c>
      <c r="D30">
        <v>0.29386290522147984</v>
      </c>
      <c r="F30">
        <v>4.9051133671845513</v>
      </c>
      <c r="G30">
        <v>0.66760000441440936</v>
      </c>
      <c r="H30">
        <v>1.6045155587038427</v>
      </c>
      <c r="I30">
        <v>0.70393108923092651</v>
      </c>
    </row>
    <row r="31" spans="1:9" x14ac:dyDescent="0.35">
      <c r="A31" s="1">
        <v>44506</v>
      </c>
      <c r="B31" t="s">
        <v>274</v>
      </c>
      <c r="C31" t="s">
        <v>353</v>
      </c>
      <c r="D31">
        <v>0.25522908366533853</v>
      </c>
      <c r="F31">
        <v>3.023780207858584</v>
      </c>
      <c r="G31">
        <v>0.32431416603696528</v>
      </c>
      <c r="H31">
        <v>6.2512045454152876</v>
      </c>
      <c r="I31">
        <v>1.4333654387596728</v>
      </c>
    </row>
    <row r="32" spans="1:9" x14ac:dyDescent="0.35">
      <c r="A32" s="1">
        <v>44506</v>
      </c>
      <c r="B32" t="s">
        <v>283</v>
      </c>
      <c r="C32" t="s">
        <v>354</v>
      </c>
      <c r="D32">
        <v>0.25758147728702635</v>
      </c>
      <c r="F32">
        <v>2.8334225504124833</v>
      </c>
      <c r="G32">
        <v>0.26972323516272262</v>
      </c>
      <c r="H32">
        <v>6.5791906212678031</v>
      </c>
      <c r="I32">
        <v>1.2575757218792645</v>
      </c>
    </row>
    <row r="33" spans="1:9" x14ac:dyDescent="0.35">
      <c r="A33" s="1">
        <v>44506</v>
      </c>
      <c r="B33" t="s">
        <v>292</v>
      </c>
      <c r="C33" t="s">
        <v>355</v>
      </c>
      <c r="D33">
        <v>0.25217715849713851</v>
      </c>
      <c r="F33">
        <v>3.3787692031972014</v>
      </c>
      <c r="G33">
        <v>0.42535457009989058</v>
      </c>
      <c r="H33">
        <v>3.0850069016249408</v>
      </c>
      <c r="I33">
        <v>0.54492456827693381</v>
      </c>
    </row>
    <row r="34" spans="1:9" x14ac:dyDescent="0.35">
      <c r="A34" s="1">
        <v>44506</v>
      </c>
      <c r="B34" t="s">
        <v>301</v>
      </c>
      <c r="C34" t="s">
        <v>356</v>
      </c>
      <c r="D34">
        <v>0.27147680380142547</v>
      </c>
      <c r="F34">
        <v>3.162675657182918</v>
      </c>
      <c r="G34">
        <v>0.36813473004406977</v>
      </c>
      <c r="H34">
        <v>4.1481855148794287</v>
      </c>
      <c r="I34">
        <v>0.96709844729383965</v>
      </c>
    </row>
    <row r="35" spans="1:9" x14ac:dyDescent="0.35">
      <c r="A35" s="1">
        <v>44532</v>
      </c>
      <c r="B35" t="s">
        <v>310</v>
      </c>
      <c r="C35" t="s">
        <v>353</v>
      </c>
      <c r="D35">
        <v>0.32264026402640245</v>
      </c>
      <c r="F35">
        <v>3.7664539220360171</v>
      </c>
      <c r="G35">
        <v>0.61699995587529621</v>
      </c>
      <c r="H35">
        <v>5.0166981375630773</v>
      </c>
      <c r="I35">
        <v>1.2814156071976444</v>
      </c>
    </row>
    <row r="36" spans="1:9" x14ac:dyDescent="0.35">
      <c r="A36" s="1">
        <v>44532</v>
      </c>
      <c r="B36" t="s">
        <v>319</v>
      </c>
      <c r="C36" t="s">
        <v>354</v>
      </c>
      <c r="D36">
        <v>0.27711442786069651</v>
      </c>
      <c r="F36">
        <v>4.0207005969223069</v>
      </c>
      <c r="G36">
        <v>0.36744070879149238</v>
      </c>
      <c r="H36">
        <v>3.7672730822783596</v>
      </c>
      <c r="I36">
        <v>0.84357280426503045</v>
      </c>
    </row>
    <row r="37" spans="1:9" x14ac:dyDescent="0.35">
      <c r="A37" s="1">
        <v>44532</v>
      </c>
      <c r="B37" t="s">
        <v>328</v>
      </c>
      <c r="C37" t="s">
        <v>355</v>
      </c>
      <c r="D37">
        <v>0.330424434748116</v>
      </c>
      <c r="F37">
        <v>5.7503844356505809</v>
      </c>
      <c r="G37">
        <v>1.9724737002758703</v>
      </c>
      <c r="H37">
        <v>1.218850076964354</v>
      </c>
      <c r="I37">
        <v>0.84797828542675957</v>
      </c>
    </row>
    <row r="38" spans="1:9" x14ac:dyDescent="0.35">
      <c r="A38" s="1">
        <v>44532</v>
      </c>
      <c r="B38" t="s">
        <v>337</v>
      </c>
      <c r="C38" t="s">
        <v>356</v>
      </c>
      <c r="D38">
        <v>0.28638617007753919</v>
      </c>
      <c r="F38">
        <v>4.4177351305066592</v>
      </c>
      <c r="G38">
        <v>0.50316627703636019</v>
      </c>
      <c r="H38">
        <v>1.2893074700887706</v>
      </c>
      <c r="I38">
        <v>0.95064651622509788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6"/>
  <sheetViews>
    <sheetView workbookViewId="0">
      <selection activeCell="M8" sqref="M8"/>
    </sheetView>
  </sheetViews>
  <sheetFormatPr defaultRowHeight="14.5" x14ac:dyDescent="0.35"/>
  <cols>
    <col min="7" max="7" width="13.1796875" customWidth="1"/>
    <col min="9" max="10" width="16" customWidth="1"/>
    <col min="11" max="20" width="12.453125" customWidth="1"/>
  </cols>
  <sheetData>
    <row r="1" spans="1:20" x14ac:dyDescent="0.35">
      <c r="D1" t="s">
        <v>0</v>
      </c>
      <c r="H1" t="s">
        <v>1</v>
      </c>
      <c r="K1" t="s">
        <v>2</v>
      </c>
      <c r="L1" t="s">
        <v>3</v>
      </c>
      <c r="M1" t="s">
        <v>3</v>
      </c>
      <c r="N1" t="s">
        <v>351</v>
      </c>
      <c r="P1" t="s">
        <v>2</v>
      </c>
      <c r="Q1" t="s">
        <v>3</v>
      </c>
      <c r="R1" t="s">
        <v>3</v>
      </c>
      <c r="S1" t="s">
        <v>351</v>
      </c>
    </row>
    <row r="2" spans="1:20" x14ac:dyDescent="0.35">
      <c r="A2" t="s">
        <v>346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0" x14ac:dyDescent="0.35">
      <c r="A3" s="1">
        <v>44282</v>
      </c>
      <c r="B3" s="2" t="s">
        <v>22</v>
      </c>
      <c r="C3" s="3">
        <v>1</v>
      </c>
      <c r="D3" s="5">
        <v>1.0549999999999999</v>
      </c>
      <c r="E3" s="5">
        <v>11.108000000000001</v>
      </c>
      <c r="F3" s="5">
        <v>8.8190000000000008</v>
      </c>
      <c r="G3" s="5">
        <f>((E3-D3)-(F3-D3))/(F3-D3)</f>
        <v>0.29482225656877892</v>
      </c>
      <c r="H3" s="5">
        <v>10</v>
      </c>
      <c r="I3">
        <f>H3*(1-G3)</f>
        <v>7.0517774343122106</v>
      </c>
      <c r="J3">
        <f>H3/I3</f>
        <v>1.4180821917808217</v>
      </c>
      <c r="K3" s="4">
        <v>1.55</v>
      </c>
      <c r="L3" s="4">
        <f>(K3*0.05)/(I3/1000)</f>
        <v>10.990136986301371</v>
      </c>
      <c r="M3" s="4">
        <f>L3*J3</f>
        <v>15.584917545505723</v>
      </c>
      <c r="N3" s="4">
        <f>AVERAGE(M3:M11)</f>
        <v>12.844701363205925</v>
      </c>
      <c r="O3" s="4">
        <f>STDEV(M3:M11)</f>
        <v>2.7640279460915682</v>
      </c>
      <c r="P3" s="4">
        <v>0.61</v>
      </c>
      <c r="Q3" s="4">
        <f>(P3*0.05)/(H3/1000)</f>
        <v>3.05</v>
      </c>
      <c r="R3" s="4">
        <f>Q3*J3</f>
        <v>4.325150684931506</v>
      </c>
      <c r="S3" s="4">
        <f>AVERAGE(R3:R11)</f>
        <v>2.7432564961796486</v>
      </c>
      <c r="T3" s="4">
        <f>STDEV(R3:R11)</f>
        <v>0.75480121631977626</v>
      </c>
    </row>
    <row r="4" spans="1:20" x14ac:dyDescent="0.35">
      <c r="A4" s="1">
        <v>44282</v>
      </c>
      <c r="B4" s="2" t="s">
        <v>23</v>
      </c>
      <c r="C4" s="3">
        <v>2</v>
      </c>
      <c r="D4" s="5">
        <v>1.0229999999999999</v>
      </c>
      <c r="E4" s="5">
        <v>11.058</v>
      </c>
      <c r="F4" s="5">
        <v>8.7539999999999996</v>
      </c>
      <c r="G4" s="5">
        <f t="shared" ref="G4:G67" si="0">((E4-D4)-(F4-D4))/(F4-D4)</f>
        <v>0.29802095459837025</v>
      </c>
      <c r="H4" s="5">
        <v>10.005000000000001</v>
      </c>
      <c r="I4">
        <f t="shared" ref="I4:I67" si="1">H4*(1-G4)</f>
        <v>7.0233003492433053</v>
      </c>
      <c r="J4">
        <f t="shared" ref="J4:J67" si="2">H4/I4</f>
        <v>1.4245439469320069</v>
      </c>
      <c r="K4" s="4">
        <v>1.53</v>
      </c>
      <c r="L4" s="4">
        <f t="shared" ref="L4:L67" si="3">(K4*0.05)/(I4/1000)</f>
        <v>10.892315036511599</v>
      </c>
      <c r="M4" s="4">
        <f t="shared" ref="M4:M67" si="4">L4*J4</f>
        <v>15.51658145333908</v>
      </c>
      <c r="N4" s="4"/>
      <c r="O4" s="4"/>
      <c r="P4" s="4">
        <v>0.34</v>
      </c>
      <c r="Q4" s="4">
        <f t="shared" ref="Q4:Q67" si="5">(P4*0.05)/(H4/1000)</f>
        <v>1.6991504247876064</v>
      </c>
      <c r="R4" s="4">
        <f t="shared" ref="R4:R67" si="6">Q4*J4</f>
        <v>2.420514452558133</v>
      </c>
      <c r="S4" s="4"/>
    </row>
    <row r="5" spans="1:20" x14ac:dyDescent="0.35">
      <c r="A5" s="1">
        <v>44282</v>
      </c>
      <c r="B5" s="2" t="s">
        <v>24</v>
      </c>
      <c r="C5" s="3">
        <v>3</v>
      </c>
      <c r="D5" s="5">
        <v>1.0209999999999999</v>
      </c>
      <c r="E5" s="5">
        <v>11.138</v>
      </c>
      <c r="F5" s="5">
        <v>8.92</v>
      </c>
      <c r="G5" s="5">
        <f t="shared" si="0"/>
        <v>0.28079503734649969</v>
      </c>
      <c r="H5" s="5">
        <v>10</v>
      </c>
      <c r="I5">
        <f t="shared" si="1"/>
        <v>7.1920496265350033</v>
      </c>
      <c r="J5">
        <f t="shared" si="2"/>
        <v>1.3904242210878368</v>
      </c>
      <c r="K5" s="4">
        <v>1.49</v>
      </c>
      <c r="L5" s="4">
        <f t="shared" si="3"/>
        <v>10.358660447104384</v>
      </c>
      <c r="M5" s="4">
        <f t="shared" si="4"/>
        <v>14.402932383678497</v>
      </c>
      <c r="N5" s="4"/>
      <c r="O5" s="4"/>
      <c r="P5" s="4">
        <v>0.37</v>
      </c>
      <c r="Q5" s="4">
        <f t="shared" si="5"/>
        <v>1.8499999999999999</v>
      </c>
      <c r="R5" s="4">
        <f t="shared" si="6"/>
        <v>2.5722848090124981</v>
      </c>
      <c r="S5" s="4"/>
    </row>
    <row r="6" spans="1:20" x14ac:dyDescent="0.35">
      <c r="A6" s="1">
        <v>44282</v>
      </c>
      <c r="B6" s="2" t="s">
        <v>25</v>
      </c>
      <c r="C6" s="3">
        <v>4</v>
      </c>
      <c r="D6" s="5">
        <v>1.02</v>
      </c>
      <c r="E6" s="5">
        <v>11.026</v>
      </c>
      <c r="F6" s="5">
        <v>8.7520000000000007</v>
      </c>
      <c r="G6" s="5">
        <f t="shared" si="0"/>
        <v>0.29410243145369874</v>
      </c>
      <c r="H6" s="5">
        <v>9.9990000000000006</v>
      </c>
      <c r="I6">
        <f t="shared" si="1"/>
        <v>7.0582697878944662</v>
      </c>
      <c r="J6">
        <f t="shared" si="2"/>
        <v>1.4166361304507142</v>
      </c>
      <c r="K6" s="4">
        <v>1.33</v>
      </c>
      <c r="L6" s="4">
        <f t="shared" si="3"/>
        <v>9.4215724247397237</v>
      </c>
      <c r="M6" s="4">
        <f t="shared" si="4"/>
        <v>13.346939902544435</v>
      </c>
      <c r="N6" s="4"/>
      <c r="O6" s="4"/>
      <c r="P6" s="4">
        <v>0.38</v>
      </c>
      <c r="Q6" s="4">
        <f t="shared" si="5"/>
        <v>1.9001900190019003</v>
      </c>
      <c r="R6" s="4">
        <f t="shared" si="6"/>
        <v>2.6918778356399211</v>
      </c>
      <c r="S6" s="4"/>
    </row>
    <row r="7" spans="1:20" x14ac:dyDescent="0.35">
      <c r="A7" s="1">
        <v>44282</v>
      </c>
      <c r="B7" s="2" t="s">
        <v>26</v>
      </c>
      <c r="C7" s="3">
        <v>5</v>
      </c>
      <c r="D7" s="5">
        <v>1.038</v>
      </c>
      <c r="E7" s="5">
        <v>11.09</v>
      </c>
      <c r="F7" s="5">
        <v>9.0020000000000007</v>
      </c>
      <c r="G7" s="5">
        <f t="shared" si="0"/>
        <v>0.26217980914113498</v>
      </c>
      <c r="H7" s="5">
        <v>10.003</v>
      </c>
      <c r="I7">
        <f t="shared" si="1"/>
        <v>7.3804153691612271</v>
      </c>
      <c r="J7">
        <f t="shared" si="2"/>
        <v>1.3553437712729746</v>
      </c>
      <c r="K7" s="4">
        <v>1.35</v>
      </c>
      <c r="L7" s="4">
        <f t="shared" si="3"/>
        <v>9.1458267080801541</v>
      </c>
      <c r="M7" s="4">
        <f t="shared" si="4"/>
        <v>12.39573926193845</v>
      </c>
      <c r="N7" s="4"/>
      <c r="O7" s="4"/>
      <c r="P7" s="4">
        <v>0.44</v>
      </c>
      <c r="Q7" s="4">
        <f t="shared" si="5"/>
        <v>2.199340197940618</v>
      </c>
      <c r="R7" s="4">
        <f t="shared" si="6"/>
        <v>2.9808620381890876</v>
      </c>
      <c r="S7" s="4"/>
    </row>
    <row r="8" spans="1:20" x14ac:dyDescent="0.35">
      <c r="A8" s="1">
        <v>44282</v>
      </c>
      <c r="B8" s="2" t="s">
        <v>27</v>
      </c>
      <c r="C8" s="3">
        <v>6</v>
      </c>
      <c r="D8" s="5">
        <v>1.0309999999999999</v>
      </c>
      <c r="E8" s="5">
        <v>11.07</v>
      </c>
      <c r="F8" s="5">
        <v>8.7690000000000001</v>
      </c>
      <c r="G8" s="5">
        <f t="shared" si="0"/>
        <v>0.29736365986042895</v>
      </c>
      <c r="H8" s="5">
        <v>10</v>
      </c>
      <c r="I8">
        <f t="shared" si="1"/>
        <v>7.0263634013957095</v>
      </c>
      <c r="J8">
        <f t="shared" si="2"/>
        <v>1.4232113297774509</v>
      </c>
      <c r="K8" s="4">
        <v>1.47</v>
      </c>
      <c r="L8" s="4">
        <f t="shared" si="3"/>
        <v>10.460603273864264</v>
      </c>
      <c r="M8" s="4">
        <f t="shared" si="4"/>
        <v>14.887649095670715</v>
      </c>
      <c r="N8" s="4"/>
      <c r="O8" s="4"/>
      <c r="P8" s="4">
        <v>0.4</v>
      </c>
      <c r="Q8" s="4">
        <f t="shared" si="5"/>
        <v>2.0000000000000004</v>
      </c>
      <c r="R8" s="4">
        <f t="shared" si="6"/>
        <v>2.8464226595549023</v>
      </c>
      <c r="S8" s="4"/>
    </row>
    <row r="9" spans="1:20" x14ac:dyDescent="0.35">
      <c r="A9" s="1">
        <v>44282</v>
      </c>
      <c r="B9" s="2" t="s">
        <v>28</v>
      </c>
      <c r="C9" s="3">
        <v>7</v>
      </c>
      <c r="D9" s="5">
        <v>1.0169999999999999</v>
      </c>
      <c r="E9" s="5">
        <v>11.05</v>
      </c>
      <c r="F9" s="5">
        <v>8.9719999999999995</v>
      </c>
      <c r="G9" s="5">
        <f t="shared" si="0"/>
        <v>0.26121935889377762</v>
      </c>
      <c r="H9" s="5">
        <v>10.002000000000001</v>
      </c>
      <c r="I9">
        <f t="shared" si="1"/>
        <v>7.3892839723444359</v>
      </c>
      <c r="J9">
        <f t="shared" si="2"/>
        <v>1.3535817594010553</v>
      </c>
      <c r="K9" s="4">
        <v>1.27</v>
      </c>
      <c r="L9" s="4">
        <f t="shared" si="3"/>
        <v>8.5935254671032801</v>
      </c>
      <c r="M9" s="4">
        <f t="shared" si="4"/>
        <v>11.632039321219434</v>
      </c>
      <c r="N9" s="4"/>
      <c r="O9" s="4"/>
      <c r="P9" s="4">
        <v>0.42</v>
      </c>
      <c r="Q9" s="4">
        <f t="shared" si="5"/>
        <v>2.0995800839832035</v>
      </c>
      <c r="R9" s="4">
        <f t="shared" si="6"/>
        <v>2.8419533040814002</v>
      </c>
      <c r="S9" s="4"/>
    </row>
    <row r="10" spans="1:20" x14ac:dyDescent="0.35">
      <c r="A10" s="1">
        <v>44282</v>
      </c>
      <c r="B10" s="2" t="s">
        <v>29</v>
      </c>
      <c r="C10" s="3">
        <v>8</v>
      </c>
      <c r="D10" s="5">
        <v>1.046</v>
      </c>
      <c r="E10" s="5">
        <v>11.071999999999999</v>
      </c>
      <c r="F10" s="5">
        <v>9.0960000000000001</v>
      </c>
      <c r="G10" s="5">
        <f t="shared" si="0"/>
        <v>0.24546583850931664</v>
      </c>
      <c r="H10" s="5">
        <v>10</v>
      </c>
      <c r="I10">
        <f t="shared" si="1"/>
        <v>7.5453416149068335</v>
      </c>
      <c r="J10">
        <f t="shared" si="2"/>
        <v>1.3253210405004936</v>
      </c>
      <c r="K10" s="4">
        <v>1.23</v>
      </c>
      <c r="L10" s="4">
        <f t="shared" si="3"/>
        <v>8.1507243990780367</v>
      </c>
      <c r="M10" s="4">
        <f t="shared" si="4"/>
        <v>10.802326541418864</v>
      </c>
      <c r="N10" s="4"/>
      <c r="O10" s="4"/>
      <c r="P10" s="4">
        <v>0.21</v>
      </c>
      <c r="Q10" s="4">
        <f t="shared" si="5"/>
        <v>1.05</v>
      </c>
      <c r="R10" s="4">
        <f t="shared" si="6"/>
        <v>1.3915870925255183</v>
      </c>
      <c r="S10" s="4"/>
    </row>
    <row r="11" spans="1:20" x14ac:dyDescent="0.35">
      <c r="A11" s="1">
        <v>44282</v>
      </c>
      <c r="B11" s="2" t="s">
        <v>30</v>
      </c>
      <c r="C11" s="3">
        <v>9</v>
      </c>
      <c r="D11" s="5">
        <v>1.052</v>
      </c>
      <c r="E11" s="5">
        <v>11.096</v>
      </c>
      <c r="F11" s="5">
        <v>9.0530000000000008</v>
      </c>
      <c r="G11" s="5">
        <f t="shared" si="0"/>
        <v>0.25534308211473555</v>
      </c>
      <c r="H11" s="5">
        <v>10</v>
      </c>
      <c r="I11">
        <f t="shared" si="1"/>
        <v>7.4465691788526449</v>
      </c>
      <c r="J11">
        <f t="shared" si="2"/>
        <v>1.3429003021148034</v>
      </c>
      <c r="K11" s="4">
        <v>0.78</v>
      </c>
      <c r="L11" s="4">
        <f t="shared" si="3"/>
        <v>5.237311178247734</v>
      </c>
      <c r="M11" s="4">
        <f t="shared" si="4"/>
        <v>7.0331867635381187</v>
      </c>
      <c r="N11" s="4"/>
      <c r="O11" s="4"/>
      <c r="P11" s="4">
        <v>0.39</v>
      </c>
      <c r="Q11" s="4">
        <f t="shared" si="5"/>
        <v>1.9500000000000004</v>
      </c>
      <c r="R11" s="4">
        <f t="shared" si="6"/>
        <v>2.618655589123867</v>
      </c>
      <c r="S11" s="4"/>
    </row>
    <row r="12" spans="1:20" x14ac:dyDescent="0.35">
      <c r="A12" s="1">
        <v>44282</v>
      </c>
      <c r="B12" s="2" t="s">
        <v>31</v>
      </c>
      <c r="C12" s="3">
        <v>10</v>
      </c>
      <c r="D12" s="5">
        <v>1.0269999999999999</v>
      </c>
      <c r="E12" s="5">
        <v>11.053000000000001</v>
      </c>
      <c r="F12" s="5">
        <v>8.9190000000000005</v>
      </c>
      <c r="G12" s="5">
        <f t="shared" si="0"/>
        <v>0.27040040547389776</v>
      </c>
      <c r="H12" s="5">
        <v>10</v>
      </c>
      <c r="I12">
        <f t="shared" si="1"/>
        <v>7.2959959452610228</v>
      </c>
      <c r="J12">
        <f t="shared" si="2"/>
        <v>1.3706147968044462</v>
      </c>
      <c r="K12" s="4">
        <v>0.85</v>
      </c>
      <c r="L12" s="4">
        <f t="shared" si="3"/>
        <v>5.8251128864188964</v>
      </c>
      <c r="M12" s="4">
        <f t="shared" si="4"/>
        <v>7.9839859151819965</v>
      </c>
      <c r="N12" s="4">
        <f>AVERAGE(M12:M20)</f>
        <v>9.1623465877309034</v>
      </c>
      <c r="O12" s="4">
        <f>STDEV(M12:M20)</f>
        <v>1.6110310546198703</v>
      </c>
      <c r="P12" s="4">
        <v>0.3</v>
      </c>
      <c r="Q12" s="4">
        <f t="shared" si="5"/>
        <v>1.5</v>
      </c>
      <c r="R12" s="4">
        <f t="shared" si="6"/>
        <v>2.0559221952066693</v>
      </c>
      <c r="S12" s="4">
        <f>AVERAGE(R12:R20)</f>
        <v>2.4303668928787454</v>
      </c>
      <c r="T12" s="4">
        <f>STDEV(R12:R20)</f>
        <v>1.1733507864036286</v>
      </c>
    </row>
    <row r="13" spans="1:20" x14ac:dyDescent="0.35">
      <c r="A13" s="1">
        <v>44282</v>
      </c>
      <c r="B13" s="2" t="s">
        <v>32</v>
      </c>
      <c r="C13" s="3">
        <v>11</v>
      </c>
      <c r="D13" s="5">
        <v>1.03</v>
      </c>
      <c r="E13" s="5">
        <v>11.077999999999999</v>
      </c>
      <c r="F13" s="5">
        <v>9.0139999999999993</v>
      </c>
      <c r="G13" s="5">
        <f t="shared" si="0"/>
        <v>0.25851703406813642</v>
      </c>
      <c r="H13" s="5">
        <v>10</v>
      </c>
      <c r="I13">
        <f t="shared" si="1"/>
        <v>7.4148296593186362</v>
      </c>
      <c r="J13">
        <f t="shared" si="2"/>
        <v>1.3486486486486489</v>
      </c>
      <c r="K13" s="4">
        <v>0.83</v>
      </c>
      <c r="L13" s="4">
        <f t="shared" si="3"/>
        <v>5.5968918918918931</v>
      </c>
      <c r="M13" s="4">
        <f t="shared" si="4"/>
        <v>7.5482406866325817</v>
      </c>
      <c r="N13" s="4"/>
      <c r="O13" s="4"/>
      <c r="P13" s="4">
        <v>0.19</v>
      </c>
      <c r="Q13" s="4">
        <f t="shared" si="5"/>
        <v>0.95000000000000018</v>
      </c>
      <c r="R13" s="4">
        <f t="shared" si="6"/>
        <v>1.2812162162162166</v>
      </c>
      <c r="S13" s="4"/>
    </row>
    <row r="14" spans="1:20" x14ac:dyDescent="0.35">
      <c r="A14" s="1">
        <v>44282</v>
      </c>
      <c r="B14" s="2" t="s">
        <v>33</v>
      </c>
      <c r="C14" s="3">
        <v>12</v>
      </c>
      <c r="D14" s="5">
        <v>1.0209999999999999</v>
      </c>
      <c r="E14" s="5">
        <v>11.081</v>
      </c>
      <c r="F14" s="5">
        <v>8.94</v>
      </c>
      <c r="G14" s="5">
        <f t="shared" si="0"/>
        <v>0.27036241949741119</v>
      </c>
      <c r="H14" s="5">
        <v>10.002000000000001</v>
      </c>
      <c r="I14">
        <f t="shared" si="1"/>
        <v>7.2978350801868936</v>
      </c>
      <c r="J14">
        <f t="shared" si="2"/>
        <v>1.3705434406368984</v>
      </c>
      <c r="K14" s="4">
        <v>1.03</v>
      </c>
      <c r="L14" s="4">
        <f t="shared" si="3"/>
        <v>7.0568873418116649</v>
      </c>
      <c r="M14" s="4">
        <f t="shared" si="4"/>
        <v>9.6717706576335356</v>
      </c>
      <c r="N14" s="4"/>
      <c r="O14" s="4"/>
      <c r="P14" s="4">
        <v>0.13</v>
      </c>
      <c r="Q14" s="4">
        <f t="shared" si="5"/>
        <v>0.64987002599480104</v>
      </c>
      <c r="R14" s="4">
        <f t="shared" si="6"/>
        <v>0.8906751013937052</v>
      </c>
      <c r="S14" s="4"/>
    </row>
    <row r="15" spans="1:20" x14ac:dyDescent="0.35">
      <c r="A15" s="1">
        <v>44282</v>
      </c>
      <c r="B15" s="2" t="s">
        <v>34</v>
      </c>
      <c r="C15" s="3">
        <v>13</v>
      </c>
      <c r="D15" s="5">
        <v>1.034</v>
      </c>
      <c r="E15" s="5">
        <v>11.07</v>
      </c>
      <c r="F15" s="5">
        <v>8.73</v>
      </c>
      <c r="G15" s="5">
        <f t="shared" si="0"/>
        <v>0.30405405405405389</v>
      </c>
      <c r="H15" s="5">
        <v>9.9990000000000006</v>
      </c>
      <c r="I15">
        <f t="shared" si="1"/>
        <v>6.9587635135135146</v>
      </c>
      <c r="J15">
        <f t="shared" si="2"/>
        <v>1.436893203883495</v>
      </c>
      <c r="K15" s="4">
        <v>0.88</v>
      </c>
      <c r="L15" s="4">
        <f t="shared" si="3"/>
        <v>6.3229623933267112</v>
      </c>
      <c r="M15" s="4">
        <f t="shared" si="4"/>
        <v>9.08542169138207</v>
      </c>
      <c r="N15" s="4"/>
      <c r="O15" s="4"/>
      <c r="P15" s="4">
        <v>0.69</v>
      </c>
      <c r="Q15" s="4">
        <f t="shared" si="5"/>
        <v>3.4503450345034494</v>
      </c>
      <c r="R15" s="4">
        <f t="shared" si="6"/>
        <v>4.9577773311311697</v>
      </c>
      <c r="S15" s="4"/>
    </row>
    <row r="16" spans="1:20" x14ac:dyDescent="0.35">
      <c r="A16" s="1">
        <v>44282</v>
      </c>
      <c r="B16" s="2" t="s">
        <v>35</v>
      </c>
      <c r="C16" s="3">
        <v>14</v>
      </c>
      <c r="D16" s="5">
        <v>1.048</v>
      </c>
      <c r="E16" s="5">
        <v>11.036</v>
      </c>
      <c r="F16" s="5">
        <v>8.8949999999999996</v>
      </c>
      <c r="G16" s="5">
        <f t="shared" si="0"/>
        <v>0.27284312476105521</v>
      </c>
      <c r="H16" s="5">
        <v>10.002000000000001</v>
      </c>
      <c r="I16">
        <f t="shared" si="1"/>
        <v>7.2730230661399267</v>
      </c>
      <c r="J16">
        <f t="shared" si="2"/>
        <v>1.3752190676480898</v>
      </c>
      <c r="K16" s="4">
        <v>1.1000000000000001</v>
      </c>
      <c r="L16" s="4">
        <f t="shared" si="3"/>
        <v>7.5621924335777786</v>
      </c>
      <c r="M16" s="4">
        <f t="shared" si="4"/>
        <v>10.399671227880273</v>
      </c>
      <c r="N16" s="4"/>
      <c r="O16" s="4"/>
      <c r="P16" s="4">
        <v>0.41</v>
      </c>
      <c r="Q16" s="4">
        <f t="shared" si="5"/>
        <v>2.0495900819836033</v>
      </c>
      <c r="R16" s="4">
        <f t="shared" si="6"/>
        <v>2.8186353616062627</v>
      </c>
      <c r="S16" s="4"/>
    </row>
    <row r="17" spans="1:20" x14ac:dyDescent="0.35">
      <c r="A17" s="1">
        <v>44282</v>
      </c>
      <c r="B17" s="2" t="s">
        <v>36</v>
      </c>
      <c r="C17" s="3">
        <v>15</v>
      </c>
      <c r="D17" s="5">
        <v>1.02</v>
      </c>
      <c r="E17" s="5">
        <v>11.061999999999999</v>
      </c>
      <c r="F17" s="5">
        <v>8.8979999999999997</v>
      </c>
      <c r="G17" s="5">
        <f t="shared" si="0"/>
        <v>0.27468900736227464</v>
      </c>
      <c r="H17" s="5">
        <v>10.003</v>
      </c>
      <c r="I17">
        <f t="shared" si="1"/>
        <v>7.2552858593551672</v>
      </c>
      <c r="J17">
        <f t="shared" si="2"/>
        <v>1.3787189359467973</v>
      </c>
      <c r="K17" s="4">
        <v>1.06</v>
      </c>
      <c r="L17" s="4">
        <f t="shared" si="3"/>
        <v>7.3050188548615678</v>
      </c>
      <c r="M17" s="4">
        <f t="shared" si="4"/>
        <v>10.071567822646033</v>
      </c>
      <c r="N17" s="4"/>
      <c r="O17" s="4"/>
      <c r="P17" s="4">
        <v>0.3</v>
      </c>
      <c r="Q17" s="4">
        <f t="shared" si="5"/>
        <v>1.4995501349595122</v>
      </c>
      <c r="R17" s="4">
        <f t="shared" si="6"/>
        <v>2.0674581664702547</v>
      </c>
      <c r="S17" s="4"/>
    </row>
    <row r="18" spans="1:20" x14ac:dyDescent="0.35">
      <c r="A18" s="1">
        <v>44282</v>
      </c>
      <c r="B18" s="2" t="s">
        <v>37</v>
      </c>
      <c r="C18" s="3">
        <v>16</v>
      </c>
      <c r="D18" s="5">
        <v>1.0369999999999999</v>
      </c>
      <c r="E18" s="5">
        <v>11.037000000000001</v>
      </c>
      <c r="F18" s="5">
        <v>8.8059999999999992</v>
      </c>
      <c r="G18" s="5">
        <f t="shared" si="0"/>
        <v>0.28716694555283834</v>
      </c>
      <c r="H18" s="5">
        <v>10.003</v>
      </c>
      <c r="I18">
        <f t="shared" si="1"/>
        <v>7.1304690436349585</v>
      </c>
      <c r="J18">
        <f t="shared" si="2"/>
        <v>1.4028530155290722</v>
      </c>
      <c r="K18" s="4">
        <v>1.22</v>
      </c>
      <c r="L18" s="4">
        <f t="shared" si="3"/>
        <v>8.5548369436442453</v>
      </c>
      <c r="M18" s="4">
        <f t="shared" si="4"/>
        <v>12.001178803750841</v>
      </c>
      <c r="N18" s="4"/>
      <c r="O18" s="4"/>
      <c r="P18" s="4">
        <v>0.3</v>
      </c>
      <c r="Q18" s="4">
        <f t="shared" si="5"/>
        <v>1.4995501349595122</v>
      </c>
      <c r="R18" s="4">
        <f t="shared" si="6"/>
        <v>2.1036484287649788</v>
      </c>
      <c r="S18" s="4"/>
    </row>
    <row r="19" spans="1:20" x14ac:dyDescent="0.35">
      <c r="A19" s="1">
        <v>44282</v>
      </c>
      <c r="B19" s="2" t="s">
        <v>38</v>
      </c>
      <c r="C19" s="3">
        <v>17</v>
      </c>
      <c r="D19" s="5">
        <v>1.032</v>
      </c>
      <c r="E19" s="5">
        <v>11.03</v>
      </c>
      <c r="F19" s="5">
        <v>8.5540000000000003</v>
      </c>
      <c r="G19" s="5">
        <f t="shared" si="0"/>
        <v>0.3291677745280509</v>
      </c>
      <c r="H19" s="5">
        <v>10.000999999999999</v>
      </c>
      <c r="I19">
        <f t="shared" si="1"/>
        <v>6.7089930869449628</v>
      </c>
      <c r="J19">
        <f t="shared" si="2"/>
        <v>1.4906856916369398</v>
      </c>
      <c r="K19" s="4">
        <v>0.81</v>
      </c>
      <c r="L19" s="4">
        <f t="shared" si="3"/>
        <v>6.0366733837912285</v>
      </c>
      <c r="M19" s="4">
        <f t="shared" si="4"/>
        <v>8.9987826383031333</v>
      </c>
      <c r="N19" s="4"/>
      <c r="O19" s="4"/>
      <c r="P19" s="4">
        <v>0.36</v>
      </c>
      <c r="Q19" s="4">
        <f t="shared" si="5"/>
        <v>1.7998200179982002</v>
      </c>
      <c r="R19" s="4">
        <f t="shared" si="6"/>
        <v>2.6829659483516566</v>
      </c>
      <c r="S19" s="4"/>
    </row>
    <row r="20" spans="1:20" x14ac:dyDescent="0.35">
      <c r="A20" s="1">
        <v>44282</v>
      </c>
      <c r="B20" s="2" t="s">
        <v>39</v>
      </c>
      <c r="C20" s="3">
        <v>18</v>
      </c>
      <c r="D20" s="5">
        <v>1.036</v>
      </c>
      <c r="E20" s="5">
        <v>11.04</v>
      </c>
      <c r="F20" s="5">
        <v>8.7100000000000009</v>
      </c>
      <c r="G20" s="5">
        <f t="shared" si="0"/>
        <v>0.3036226218399789</v>
      </c>
      <c r="H20" s="5">
        <v>10.002000000000001</v>
      </c>
      <c r="I20">
        <f t="shared" si="1"/>
        <v>6.9651665363565316</v>
      </c>
      <c r="J20">
        <f t="shared" si="2"/>
        <v>1.4360029940119756</v>
      </c>
      <c r="K20" s="4">
        <v>0.65</v>
      </c>
      <c r="L20" s="4">
        <f t="shared" si="3"/>
        <v>4.666076515235873</v>
      </c>
      <c r="M20" s="4">
        <f t="shared" si="4"/>
        <v>6.7004998461676797</v>
      </c>
      <c r="N20" s="4"/>
      <c r="O20" s="4"/>
      <c r="P20" s="4">
        <v>0.42</v>
      </c>
      <c r="Q20" s="4">
        <f t="shared" si="5"/>
        <v>2.0995800839832035</v>
      </c>
      <c r="R20" s="4">
        <f t="shared" si="6"/>
        <v>3.0150032867677954</v>
      </c>
      <c r="S20" s="4"/>
    </row>
    <row r="21" spans="1:20" x14ac:dyDescent="0.35">
      <c r="A21" s="1">
        <v>44282</v>
      </c>
      <c r="B21" s="2" t="s">
        <v>40</v>
      </c>
      <c r="C21" s="3">
        <v>19</v>
      </c>
      <c r="D21" s="5">
        <v>1.01</v>
      </c>
      <c r="E21" s="5">
        <v>11.037000000000001</v>
      </c>
      <c r="F21" s="5">
        <v>8.7379999999999995</v>
      </c>
      <c r="G21" s="5">
        <f t="shared" si="0"/>
        <v>0.29748964803312644</v>
      </c>
      <c r="H21" s="5">
        <v>9.9990000000000006</v>
      </c>
      <c r="I21">
        <f t="shared" si="1"/>
        <v>7.0244010093167697</v>
      </c>
      <c r="J21">
        <f t="shared" si="2"/>
        <v>1.4234665684288084</v>
      </c>
      <c r="K21" s="4">
        <v>0.64</v>
      </c>
      <c r="L21" s="4">
        <f t="shared" si="3"/>
        <v>4.5555485738295696</v>
      </c>
      <c r="M21" s="4">
        <f t="shared" si="4"/>
        <v>6.4846710956999294</v>
      </c>
      <c r="N21" s="4">
        <f>AVERAGE(M21:M29)</f>
        <v>9.3192734509424309</v>
      </c>
      <c r="O21" s="4">
        <f>STDEV(M21:M29)</f>
        <v>3.9775320470553557</v>
      </c>
      <c r="P21" s="4">
        <v>0.62</v>
      </c>
      <c r="Q21" s="4">
        <f t="shared" si="5"/>
        <v>3.1003100310031</v>
      </c>
      <c r="R21" s="4">
        <f t="shared" si="6"/>
        <v>4.4131876808973951</v>
      </c>
      <c r="S21" s="4">
        <f>AVERAGE(R21:R29)</f>
        <v>3.4315010182835337</v>
      </c>
      <c r="T21" s="4">
        <f>STDEV(R21:R29)</f>
        <v>0.70137837076103071</v>
      </c>
    </row>
    <row r="22" spans="1:20" x14ac:dyDescent="0.35">
      <c r="A22" s="1">
        <v>44282</v>
      </c>
      <c r="B22" s="2" t="s">
        <v>41</v>
      </c>
      <c r="C22" s="3">
        <v>20</v>
      </c>
      <c r="D22" s="5">
        <v>1.0169999999999999</v>
      </c>
      <c r="E22" s="5">
        <v>11.102</v>
      </c>
      <c r="F22" s="5">
        <v>8.7560000000000002</v>
      </c>
      <c r="G22" s="5">
        <f t="shared" si="0"/>
        <v>0.30313994056079596</v>
      </c>
      <c r="H22" s="5">
        <v>10.000999999999999</v>
      </c>
      <c r="I22">
        <f t="shared" si="1"/>
        <v>6.9692974544514792</v>
      </c>
      <c r="J22">
        <f t="shared" si="2"/>
        <v>1.4350083441498238</v>
      </c>
      <c r="K22" s="4">
        <v>0.9</v>
      </c>
      <c r="L22" s="4">
        <f t="shared" si="3"/>
        <v>6.4568918594882598</v>
      </c>
      <c r="M22" s="4">
        <f t="shared" si="4"/>
        <v>9.2656936956387241</v>
      </c>
      <c r="N22" s="4"/>
      <c r="O22" s="4"/>
      <c r="P22" s="4">
        <v>0.5</v>
      </c>
      <c r="Q22" s="4">
        <f t="shared" si="5"/>
        <v>2.4997500249975007</v>
      </c>
      <c r="R22" s="4">
        <f t="shared" si="6"/>
        <v>3.587162144160144</v>
      </c>
      <c r="S22" s="4"/>
    </row>
    <row r="23" spans="1:20" x14ac:dyDescent="0.35">
      <c r="A23" s="1">
        <v>44282</v>
      </c>
      <c r="B23" s="2" t="s">
        <v>42</v>
      </c>
      <c r="C23" s="3">
        <v>21</v>
      </c>
      <c r="D23" s="5">
        <v>1.014</v>
      </c>
      <c r="E23" s="5">
        <v>11.097</v>
      </c>
      <c r="F23" s="5">
        <v>8.7379999999999995</v>
      </c>
      <c r="G23" s="5">
        <f t="shared" si="0"/>
        <v>0.30541170378042481</v>
      </c>
      <c r="H23" s="5">
        <v>9.9979999999999993</v>
      </c>
      <c r="I23">
        <f t="shared" si="1"/>
        <v>6.9444937856033127</v>
      </c>
      <c r="J23">
        <f t="shared" si="2"/>
        <v>1.4397017707362538</v>
      </c>
      <c r="K23" s="4">
        <v>1.21</v>
      </c>
      <c r="L23" s="4">
        <f t="shared" si="3"/>
        <v>8.7119381005744501</v>
      </c>
      <c r="M23" s="4">
        <f t="shared" si="4"/>
        <v>12.542592709941671</v>
      </c>
      <c r="N23" s="4"/>
      <c r="O23" s="4"/>
      <c r="P23" s="4">
        <v>0.55000000000000004</v>
      </c>
      <c r="Q23" s="4">
        <f t="shared" si="5"/>
        <v>2.7505501100220049</v>
      </c>
      <c r="R23" s="4">
        <f t="shared" si="6"/>
        <v>3.9599718638974784</v>
      </c>
      <c r="S23" s="4"/>
    </row>
    <row r="24" spans="1:20" x14ac:dyDescent="0.35">
      <c r="A24" s="1">
        <v>44282</v>
      </c>
      <c r="B24" s="2" t="s">
        <v>43</v>
      </c>
      <c r="C24" s="3">
        <v>22</v>
      </c>
      <c r="D24" s="5">
        <v>1.0329999999999999</v>
      </c>
      <c r="E24" s="5">
        <v>11.074</v>
      </c>
      <c r="F24" s="5">
        <v>8.6440000000000001</v>
      </c>
      <c r="G24" s="5">
        <f t="shared" si="0"/>
        <v>0.31927473393772166</v>
      </c>
      <c r="H24" s="5">
        <v>10</v>
      </c>
      <c r="I24">
        <f t="shared" si="1"/>
        <v>6.8072526606227832</v>
      </c>
      <c r="J24">
        <f t="shared" si="2"/>
        <v>1.4690214244354372</v>
      </c>
      <c r="K24" s="4">
        <v>0.95</v>
      </c>
      <c r="L24" s="4">
        <f t="shared" si="3"/>
        <v>6.9778517660683255</v>
      </c>
      <c r="M24" s="4">
        <f t="shared" si="4"/>
        <v>10.250613740889023</v>
      </c>
      <c r="N24" s="4"/>
      <c r="O24" s="4"/>
      <c r="P24" s="4">
        <v>0.55000000000000004</v>
      </c>
      <c r="Q24" s="4">
        <f t="shared" si="5"/>
        <v>2.7500000000000004</v>
      </c>
      <c r="R24" s="4">
        <f t="shared" si="6"/>
        <v>4.0398089171974529</v>
      </c>
      <c r="S24" s="4"/>
    </row>
    <row r="25" spans="1:20" x14ac:dyDescent="0.35">
      <c r="A25" s="1">
        <v>44282</v>
      </c>
      <c r="B25" s="2" t="s">
        <v>44</v>
      </c>
      <c r="C25" s="3">
        <v>23</v>
      </c>
      <c r="D25" s="5">
        <v>1.0369999999999999</v>
      </c>
      <c r="E25" s="5">
        <v>11.016999999999999</v>
      </c>
      <c r="F25" s="5">
        <v>8.8949999999999996</v>
      </c>
      <c r="G25" s="5">
        <f t="shared" si="0"/>
        <v>0.27004326800712658</v>
      </c>
      <c r="H25" s="5">
        <v>10</v>
      </c>
      <c r="I25">
        <f t="shared" si="1"/>
        <v>7.2995673199287348</v>
      </c>
      <c r="J25">
        <f t="shared" si="2"/>
        <v>1.3699442119944212</v>
      </c>
      <c r="K25" s="4">
        <v>1.1200000000000001</v>
      </c>
      <c r="L25" s="4">
        <f t="shared" si="3"/>
        <v>7.6716875871687602</v>
      </c>
      <c r="M25" s="4">
        <f t="shared" si="4"/>
        <v>10.509784006271289</v>
      </c>
      <c r="N25" s="4"/>
      <c r="O25" s="4"/>
      <c r="P25" s="4">
        <v>0.46</v>
      </c>
      <c r="Q25" s="4">
        <f t="shared" si="5"/>
        <v>2.3000000000000003</v>
      </c>
      <c r="R25" s="4">
        <f t="shared" si="6"/>
        <v>3.150871687587169</v>
      </c>
      <c r="S25" s="4"/>
    </row>
    <row r="26" spans="1:20" x14ac:dyDescent="0.35">
      <c r="A26" s="1">
        <v>44282</v>
      </c>
      <c r="B26" s="2" t="s">
        <v>45</v>
      </c>
      <c r="C26" s="3">
        <v>24</v>
      </c>
      <c r="D26" s="5">
        <v>1.01</v>
      </c>
      <c r="E26" s="5">
        <v>11.018000000000001</v>
      </c>
      <c r="F26" s="5">
        <v>8.4939999999999998</v>
      </c>
      <c r="G26" s="5">
        <f t="shared" si="0"/>
        <v>0.3372528059861038</v>
      </c>
      <c r="H26" s="5">
        <v>10.000999999999999</v>
      </c>
      <c r="I26">
        <f t="shared" si="1"/>
        <v>6.6281346873329765</v>
      </c>
      <c r="J26">
        <f t="shared" si="2"/>
        <v>1.5088709677419354</v>
      </c>
      <c r="K26" s="4">
        <v>1.54</v>
      </c>
      <c r="L26" s="4">
        <f t="shared" si="3"/>
        <v>11.617144737139192</v>
      </c>
      <c r="M26" s="4">
        <f t="shared" si="4"/>
        <v>17.528772421925346</v>
      </c>
      <c r="N26" s="4"/>
      <c r="O26" s="4"/>
      <c r="P26" s="4">
        <v>0.28999999999999998</v>
      </c>
      <c r="Q26" s="4">
        <f t="shared" si="5"/>
        <v>1.44985501449855</v>
      </c>
      <c r="R26" s="4">
        <f t="shared" si="6"/>
        <v>2.1876441388119248</v>
      </c>
      <c r="S26" s="4"/>
    </row>
    <row r="27" spans="1:20" x14ac:dyDescent="0.35">
      <c r="A27" s="1">
        <v>44282</v>
      </c>
      <c r="B27" s="2" t="s">
        <v>46</v>
      </c>
      <c r="C27" s="3">
        <v>25</v>
      </c>
      <c r="D27" s="5">
        <v>1.0069999999999999</v>
      </c>
      <c r="E27" s="5">
        <v>11.08</v>
      </c>
      <c r="F27" s="5">
        <v>8.7289999999999992</v>
      </c>
      <c r="G27" s="5">
        <f t="shared" si="0"/>
        <v>0.30445480445480461</v>
      </c>
      <c r="H27" s="5">
        <v>10</v>
      </c>
      <c r="I27">
        <f t="shared" si="1"/>
        <v>6.955451955451954</v>
      </c>
      <c r="J27">
        <f t="shared" si="2"/>
        <v>1.4377210947682</v>
      </c>
      <c r="K27" s="4">
        <v>0.5</v>
      </c>
      <c r="L27" s="4">
        <f t="shared" si="3"/>
        <v>3.5943027369204996</v>
      </c>
      <c r="M27" s="4">
        <f t="shared" si="4"/>
        <v>5.1676048658536784</v>
      </c>
      <c r="N27" s="4"/>
      <c r="O27" s="4"/>
      <c r="P27" s="4">
        <v>0.39</v>
      </c>
      <c r="Q27" s="4">
        <f t="shared" si="5"/>
        <v>1.9500000000000004</v>
      </c>
      <c r="R27" s="4">
        <f t="shared" si="6"/>
        <v>2.8035561347979905</v>
      </c>
      <c r="S27" s="4"/>
    </row>
    <row r="28" spans="1:20" x14ac:dyDescent="0.35">
      <c r="A28" s="1">
        <v>44282</v>
      </c>
      <c r="B28" s="2" t="s">
        <v>47</v>
      </c>
      <c r="C28" s="3">
        <v>26</v>
      </c>
      <c r="D28" s="5">
        <v>1.014</v>
      </c>
      <c r="E28" s="5">
        <v>11.048999999999999</v>
      </c>
      <c r="F28" s="5">
        <v>8.7870000000000008</v>
      </c>
      <c r="G28" s="5">
        <f t="shared" si="0"/>
        <v>0.29100733307603233</v>
      </c>
      <c r="H28" s="5">
        <v>9.9979999999999993</v>
      </c>
      <c r="I28">
        <f t="shared" si="1"/>
        <v>7.088508683905828</v>
      </c>
      <c r="J28">
        <f t="shared" si="2"/>
        <v>1.4104518236254762</v>
      </c>
      <c r="K28" s="4">
        <v>0.61</v>
      </c>
      <c r="L28" s="4">
        <f t="shared" si="3"/>
        <v>4.3027386097796585</v>
      </c>
      <c r="M28" s="4">
        <f t="shared" si="4"/>
        <v>6.0688055187474657</v>
      </c>
      <c r="N28" s="4"/>
      <c r="O28" s="4"/>
      <c r="P28" s="4">
        <v>0.53</v>
      </c>
      <c r="Q28" s="4">
        <f t="shared" si="5"/>
        <v>2.6505301060212045</v>
      </c>
      <c r="R28" s="4">
        <f t="shared" si="6"/>
        <v>3.7384450216118346</v>
      </c>
      <c r="S28" s="4"/>
    </row>
    <row r="29" spans="1:20" x14ac:dyDescent="0.35">
      <c r="A29" s="1">
        <v>44282</v>
      </c>
      <c r="B29" s="2" t="s">
        <v>48</v>
      </c>
      <c r="C29" s="3">
        <v>27</v>
      </c>
      <c r="D29" s="5">
        <v>1.004</v>
      </c>
      <c r="E29" s="5">
        <v>11.039</v>
      </c>
      <c r="F29" s="5">
        <v>8.9220000000000006</v>
      </c>
      <c r="G29" s="5">
        <f t="shared" si="0"/>
        <v>0.26736549633745882</v>
      </c>
      <c r="H29" s="5">
        <v>10</v>
      </c>
      <c r="I29">
        <f t="shared" si="1"/>
        <v>7.3263450366254119</v>
      </c>
      <c r="J29">
        <f t="shared" si="2"/>
        <v>1.3649370798138249</v>
      </c>
      <c r="K29" s="4">
        <v>0.65</v>
      </c>
      <c r="L29" s="4">
        <f t="shared" si="3"/>
        <v>4.4360455093949316</v>
      </c>
      <c r="M29" s="4">
        <f t="shared" si="4"/>
        <v>6.0549230035147499</v>
      </c>
      <c r="N29" s="4"/>
      <c r="O29" s="4"/>
      <c r="P29" s="4">
        <v>0.44</v>
      </c>
      <c r="Q29" s="4">
        <f t="shared" si="5"/>
        <v>2.2000000000000002</v>
      </c>
      <c r="R29" s="4">
        <f t="shared" si="6"/>
        <v>3.0028615755904151</v>
      </c>
      <c r="S29" s="4"/>
    </row>
    <row r="30" spans="1:20" x14ac:dyDescent="0.35">
      <c r="A30" s="1">
        <v>44282</v>
      </c>
      <c r="B30" s="2" t="s">
        <v>49</v>
      </c>
      <c r="C30" s="3">
        <v>28</v>
      </c>
      <c r="D30" s="5">
        <v>1.01</v>
      </c>
      <c r="E30" s="5">
        <v>11.012</v>
      </c>
      <c r="F30" s="5">
        <v>8.8529999999999998</v>
      </c>
      <c r="G30" s="5">
        <f t="shared" si="0"/>
        <v>0.27527731735305377</v>
      </c>
      <c r="H30" s="5">
        <v>10.000999999999999</v>
      </c>
      <c r="I30">
        <f t="shared" si="1"/>
        <v>7.2479515491521083</v>
      </c>
      <c r="J30">
        <f t="shared" si="2"/>
        <v>1.3798381421534134</v>
      </c>
      <c r="K30" s="4">
        <v>0.94</v>
      </c>
      <c r="L30" s="4">
        <f t="shared" si="3"/>
        <v>6.4845908090401396</v>
      </c>
      <c r="M30" s="4">
        <f t="shared" si="4"/>
        <v>8.9476857345710457</v>
      </c>
      <c r="N30" s="4">
        <f>AVERAGE(M30:M38)</f>
        <v>6.5069070639965405</v>
      </c>
      <c r="O30" s="4">
        <f>STDEV(M30:M38)</f>
        <v>1.8004398518977465</v>
      </c>
      <c r="P30" s="4">
        <v>0.41</v>
      </c>
      <c r="Q30" s="4">
        <f t="shared" si="5"/>
        <v>2.0497950204979505</v>
      </c>
      <c r="R30" s="4">
        <f t="shared" si="6"/>
        <v>2.8283853528792098</v>
      </c>
      <c r="S30" s="4">
        <f>AVERAGE(R30:R38)</f>
        <v>3.3469228046309589</v>
      </c>
      <c r="T30" s="4">
        <f>STDEV(R30:R38)</f>
        <v>1.2768387312437053</v>
      </c>
    </row>
    <row r="31" spans="1:20" x14ac:dyDescent="0.35">
      <c r="A31" s="1">
        <v>44282</v>
      </c>
      <c r="B31" s="2" t="s">
        <v>50</v>
      </c>
      <c r="C31" s="3">
        <v>29</v>
      </c>
      <c r="D31" s="5">
        <v>1.012</v>
      </c>
      <c r="E31" s="5">
        <v>11.044</v>
      </c>
      <c r="F31" s="5">
        <v>8.9269999999999996</v>
      </c>
      <c r="G31" s="5">
        <f t="shared" si="0"/>
        <v>0.26746683512318398</v>
      </c>
      <c r="H31" s="5">
        <v>10.000999999999999</v>
      </c>
      <c r="I31">
        <f t="shared" si="1"/>
        <v>7.3260641819330372</v>
      </c>
      <c r="J31">
        <f t="shared" si="2"/>
        <v>1.3651259054846501</v>
      </c>
      <c r="K31" s="4">
        <v>0.6</v>
      </c>
      <c r="L31" s="4">
        <f t="shared" si="3"/>
        <v>4.094968219631987</v>
      </c>
      <c r="M31" s="4">
        <f t="shared" si="4"/>
        <v>5.5901471987559814</v>
      </c>
      <c r="N31" s="4"/>
      <c r="O31" s="4"/>
      <c r="P31" s="4">
        <v>0.22</v>
      </c>
      <c r="Q31" s="4">
        <f t="shared" si="5"/>
        <v>1.0998900109989003</v>
      </c>
      <c r="R31" s="4">
        <f t="shared" si="6"/>
        <v>1.5014883471983955</v>
      </c>
      <c r="S31" s="4"/>
    </row>
    <row r="32" spans="1:20" x14ac:dyDescent="0.35">
      <c r="A32" s="1">
        <v>44282</v>
      </c>
      <c r="B32" s="2" t="s">
        <v>51</v>
      </c>
      <c r="C32" s="3">
        <v>30</v>
      </c>
      <c r="D32" s="5">
        <v>1.018</v>
      </c>
      <c r="E32" s="5">
        <v>11.032</v>
      </c>
      <c r="F32" s="5">
        <v>8.7870000000000008</v>
      </c>
      <c r="G32" s="5">
        <f t="shared" si="0"/>
        <v>0.28896897927661191</v>
      </c>
      <c r="H32" s="5">
        <v>10.000999999999999</v>
      </c>
      <c r="I32">
        <f t="shared" si="1"/>
        <v>7.1110212382546036</v>
      </c>
      <c r="J32">
        <f t="shared" si="2"/>
        <v>1.4064083997103543</v>
      </c>
      <c r="K32" s="4">
        <v>0.57999999999999996</v>
      </c>
      <c r="L32" s="4">
        <f t="shared" si="3"/>
        <v>4.0781765415058766</v>
      </c>
      <c r="M32" s="4">
        <f t="shared" si="4"/>
        <v>5.7355817434755867</v>
      </c>
      <c r="N32" s="4"/>
      <c r="O32" s="4"/>
      <c r="P32" s="4">
        <v>0.35</v>
      </c>
      <c r="Q32" s="4">
        <f t="shared" si="5"/>
        <v>1.7498250174982501</v>
      </c>
      <c r="R32" s="4">
        <f t="shared" si="6"/>
        <v>2.4609686026328568</v>
      </c>
      <c r="S32" s="4"/>
    </row>
    <row r="33" spans="1:20" x14ac:dyDescent="0.35">
      <c r="A33" s="1">
        <v>44282</v>
      </c>
      <c r="B33" s="2" t="s">
        <v>52</v>
      </c>
      <c r="C33" s="3">
        <v>31</v>
      </c>
      <c r="D33" s="5">
        <v>1.018</v>
      </c>
      <c r="E33" s="5">
        <v>11.084</v>
      </c>
      <c r="F33" s="5">
        <v>8.9830000000000005</v>
      </c>
      <c r="G33" s="5">
        <f t="shared" si="0"/>
        <v>0.26377903327055846</v>
      </c>
      <c r="H33" s="5">
        <v>9.9990000000000006</v>
      </c>
      <c r="I33">
        <f t="shared" si="1"/>
        <v>7.3614734463276861</v>
      </c>
      <c r="J33">
        <f t="shared" si="2"/>
        <v>1.3582878581173257</v>
      </c>
      <c r="K33" s="4">
        <v>0.75</v>
      </c>
      <c r="L33" s="4">
        <f t="shared" si="3"/>
        <v>5.0940888768276542</v>
      </c>
      <c r="M33" s="4">
        <f t="shared" si="4"/>
        <v>6.9192390695655277</v>
      </c>
      <c r="N33" s="4"/>
      <c r="O33" s="4"/>
      <c r="P33" s="4">
        <v>0.52</v>
      </c>
      <c r="Q33" s="4">
        <f t="shared" si="5"/>
        <v>2.6002600260026001</v>
      </c>
      <c r="R33" s="4">
        <f t="shared" si="6"/>
        <v>3.5319016212671732</v>
      </c>
      <c r="S33" s="4"/>
    </row>
    <row r="34" spans="1:20" x14ac:dyDescent="0.35">
      <c r="A34" s="1">
        <v>44282</v>
      </c>
      <c r="B34" s="2" t="s">
        <v>53</v>
      </c>
      <c r="C34" s="3">
        <v>32</v>
      </c>
      <c r="D34" s="5">
        <v>1.032</v>
      </c>
      <c r="E34" s="5">
        <v>11.095000000000001</v>
      </c>
      <c r="F34" s="5">
        <v>8.77</v>
      </c>
      <c r="G34" s="5">
        <f t="shared" si="0"/>
        <v>0.30046523649521856</v>
      </c>
      <c r="H34" s="5">
        <v>10</v>
      </c>
      <c r="I34">
        <f t="shared" si="1"/>
        <v>6.995347635047815</v>
      </c>
      <c r="J34">
        <f t="shared" si="2"/>
        <v>1.4295215222612232</v>
      </c>
      <c r="K34" s="4">
        <v>0.79</v>
      </c>
      <c r="L34" s="4">
        <f t="shared" si="3"/>
        <v>5.6466100129318324</v>
      </c>
      <c r="M34" s="4">
        <f t="shared" si="4"/>
        <v>8.0719505413017778</v>
      </c>
      <c r="N34" s="4"/>
      <c r="O34" s="4"/>
      <c r="P34" s="4">
        <v>0.45</v>
      </c>
      <c r="Q34" s="4">
        <f t="shared" si="5"/>
        <v>2.25</v>
      </c>
      <c r="R34" s="4">
        <f t="shared" si="6"/>
        <v>3.2164234250877524</v>
      </c>
      <c r="S34" s="4"/>
    </row>
    <row r="35" spans="1:20" x14ac:dyDescent="0.35">
      <c r="A35" s="1">
        <v>44282</v>
      </c>
      <c r="B35" s="2" t="s">
        <v>54</v>
      </c>
      <c r="C35" s="3">
        <v>33</v>
      </c>
      <c r="D35" s="5">
        <v>1.028</v>
      </c>
      <c r="E35" s="5">
        <v>11.058999999999999</v>
      </c>
      <c r="F35" s="5">
        <v>8.6219999999999999</v>
      </c>
      <c r="G35" s="5">
        <f t="shared" si="0"/>
        <v>0.32091124572030544</v>
      </c>
      <c r="H35" s="5">
        <v>10</v>
      </c>
      <c r="I35">
        <f t="shared" si="1"/>
        <v>6.7908875427969466</v>
      </c>
      <c r="J35">
        <f t="shared" si="2"/>
        <v>1.4725615668024041</v>
      </c>
      <c r="K35" s="4">
        <v>0.82</v>
      </c>
      <c r="L35" s="4">
        <f t="shared" si="3"/>
        <v>6.0375024238898574</v>
      </c>
      <c r="M35" s="4">
        <f t="shared" si="4"/>
        <v>8.8905940288965617</v>
      </c>
      <c r="N35" s="4"/>
      <c r="O35" s="4"/>
      <c r="P35" s="4">
        <v>0.4</v>
      </c>
      <c r="Q35" s="4">
        <f t="shared" si="5"/>
        <v>2.0000000000000004</v>
      </c>
      <c r="R35" s="4">
        <f t="shared" si="6"/>
        <v>2.9451231336048087</v>
      </c>
      <c r="S35" s="4"/>
    </row>
    <row r="36" spans="1:20" x14ac:dyDescent="0.35">
      <c r="A36" s="1">
        <v>44282</v>
      </c>
      <c r="B36" s="2" t="s">
        <v>55</v>
      </c>
      <c r="C36" s="3">
        <v>34</v>
      </c>
      <c r="D36" s="5">
        <v>1.0149999999999999</v>
      </c>
      <c r="E36" s="5">
        <v>11.022</v>
      </c>
      <c r="F36" s="5">
        <v>8.7270000000000003</v>
      </c>
      <c r="G36" s="5">
        <f t="shared" si="0"/>
        <v>0.29758817427385875</v>
      </c>
      <c r="H36" s="5">
        <v>10</v>
      </c>
      <c r="I36">
        <f t="shared" si="1"/>
        <v>7.0241182572614127</v>
      </c>
      <c r="J36">
        <f t="shared" si="2"/>
        <v>1.4236662359239427</v>
      </c>
      <c r="K36" s="4">
        <v>0.49</v>
      </c>
      <c r="L36" s="4">
        <f t="shared" si="3"/>
        <v>3.4879822780136598</v>
      </c>
      <c r="M36" s="4">
        <f t="shared" si="4"/>
        <v>4.9657226007091264</v>
      </c>
      <c r="N36" s="4"/>
      <c r="O36" s="4"/>
      <c r="P36" s="4">
        <v>0.41</v>
      </c>
      <c r="Q36" s="4">
        <f t="shared" si="5"/>
        <v>2.0499999999999998</v>
      </c>
      <c r="R36" s="4">
        <f t="shared" si="6"/>
        <v>2.9185157836440823</v>
      </c>
      <c r="S36" s="4"/>
    </row>
    <row r="37" spans="1:20" x14ac:dyDescent="0.35">
      <c r="A37" s="1">
        <v>44282</v>
      </c>
      <c r="B37" s="2" t="s">
        <v>56</v>
      </c>
      <c r="C37" s="3">
        <v>35</v>
      </c>
      <c r="D37" s="5">
        <v>1.02</v>
      </c>
      <c r="E37" s="5">
        <v>11.074999999999999</v>
      </c>
      <c r="F37" s="5">
        <v>8.5760000000000005</v>
      </c>
      <c r="G37" s="5">
        <f t="shared" si="0"/>
        <v>0.33073054526204321</v>
      </c>
      <c r="H37" s="5">
        <v>10</v>
      </c>
      <c r="I37">
        <f t="shared" si="1"/>
        <v>6.6926945473795669</v>
      </c>
      <c r="J37">
        <f t="shared" si="2"/>
        <v>1.4941665018785839</v>
      </c>
      <c r="K37" s="4">
        <v>0.5</v>
      </c>
      <c r="L37" s="4">
        <f t="shared" si="3"/>
        <v>3.7354162546964602</v>
      </c>
      <c r="M37" s="4">
        <f t="shared" si="4"/>
        <v>5.5813338383402114</v>
      </c>
      <c r="N37" s="4"/>
      <c r="O37" s="4"/>
      <c r="P37" s="4">
        <v>0.69</v>
      </c>
      <c r="Q37" s="4">
        <f t="shared" si="5"/>
        <v>3.4499999999999997</v>
      </c>
      <c r="R37" s="4">
        <f t="shared" si="6"/>
        <v>5.1548744314811143</v>
      </c>
      <c r="S37" s="4"/>
    </row>
    <row r="38" spans="1:20" x14ac:dyDescent="0.35">
      <c r="A38" s="1">
        <v>44282</v>
      </c>
      <c r="B38" s="2" t="s">
        <v>57</v>
      </c>
      <c r="C38" s="3">
        <v>36</v>
      </c>
      <c r="D38" s="5">
        <v>1.0109999999999999</v>
      </c>
      <c r="E38" s="5">
        <v>11.054</v>
      </c>
      <c r="F38" s="5">
        <v>8.6359999999999992</v>
      </c>
      <c r="G38" s="5">
        <f t="shared" si="0"/>
        <v>0.31711475409836093</v>
      </c>
      <c r="H38" s="5">
        <v>10</v>
      </c>
      <c r="I38">
        <f t="shared" si="1"/>
        <v>6.8288524590163906</v>
      </c>
      <c r="J38">
        <f t="shared" si="2"/>
        <v>1.4643748799692728</v>
      </c>
      <c r="K38" s="4">
        <v>0.36</v>
      </c>
      <c r="L38" s="4">
        <f t="shared" si="3"/>
        <v>2.6358747839446908</v>
      </c>
      <c r="M38" s="4">
        <f t="shared" si="4"/>
        <v>3.8599088203530396</v>
      </c>
      <c r="N38" s="4"/>
      <c r="O38" s="4"/>
      <c r="P38" s="4">
        <v>0.76</v>
      </c>
      <c r="Q38" s="4">
        <f t="shared" si="5"/>
        <v>3.8000000000000007</v>
      </c>
      <c r="R38" s="4">
        <f t="shared" si="6"/>
        <v>5.5646245438832382</v>
      </c>
      <c r="S38" s="4"/>
    </row>
    <row r="39" spans="1:20" x14ac:dyDescent="0.35">
      <c r="A39" s="1">
        <v>44317</v>
      </c>
      <c r="B39" s="2" t="s">
        <v>58</v>
      </c>
      <c r="C39" s="3">
        <v>1</v>
      </c>
      <c r="D39" s="5">
        <v>1.014</v>
      </c>
      <c r="E39" s="5">
        <v>11.519</v>
      </c>
      <c r="F39" s="5">
        <v>9.1199999999999992</v>
      </c>
      <c r="G39" s="5">
        <f t="shared" si="0"/>
        <v>0.29595361460646447</v>
      </c>
      <c r="H39" s="5">
        <v>10.003</v>
      </c>
      <c r="I39">
        <f t="shared" si="1"/>
        <v>7.0425759930915355</v>
      </c>
      <c r="J39">
        <f t="shared" si="2"/>
        <v>1.4203609602242864</v>
      </c>
      <c r="K39" s="4">
        <v>0.38</v>
      </c>
      <c r="L39" s="4">
        <f t="shared" si="3"/>
        <v>2.6978764614876978</v>
      </c>
      <c r="M39" s="4">
        <f t="shared" si="4"/>
        <v>3.8319584014051662</v>
      </c>
      <c r="N39" s="4">
        <f>AVERAGE(M39:M47)</f>
        <v>2.9916625863651727</v>
      </c>
      <c r="O39" s="4">
        <f>STDEV(M39:M47)</f>
        <v>0.41241558478086809</v>
      </c>
      <c r="P39" s="4">
        <v>1.4</v>
      </c>
      <c r="Q39" s="4">
        <f t="shared" si="5"/>
        <v>6.9979006298110562</v>
      </c>
      <c r="R39" s="4">
        <f t="shared" si="6"/>
        <v>9.9395448581125709</v>
      </c>
      <c r="S39" s="4">
        <f>AVERAGE(R39:R47)</f>
        <v>9.2222986517881207</v>
      </c>
      <c r="T39" s="4">
        <f>STDEV(R39:R47)</f>
        <v>1.8474456246631796</v>
      </c>
    </row>
    <row r="40" spans="1:20" x14ac:dyDescent="0.35">
      <c r="A40" s="1">
        <v>44317</v>
      </c>
      <c r="B40" s="2" t="s">
        <v>59</v>
      </c>
      <c r="C40" s="3">
        <v>2</v>
      </c>
      <c r="D40" s="5">
        <v>1.0449999999999999</v>
      </c>
      <c r="E40" s="5">
        <v>11.118</v>
      </c>
      <c r="F40" s="5">
        <v>8.83</v>
      </c>
      <c r="G40" s="5">
        <f t="shared" si="0"/>
        <v>0.29389852280025691</v>
      </c>
      <c r="H40" s="5">
        <v>10.003</v>
      </c>
      <c r="I40">
        <f t="shared" si="1"/>
        <v>7.0631330764290308</v>
      </c>
      <c r="J40">
        <f t="shared" si="2"/>
        <v>1.416227032927051</v>
      </c>
      <c r="K40" s="4">
        <v>0.31</v>
      </c>
      <c r="L40" s="4">
        <f t="shared" si="3"/>
        <v>2.1944935529710379</v>
      </c>
      <c r="M40" s="4">
        <f t="shared" si="4"/>
        <v>3.1079010933017153</v>
      </c>
      <c r="N40" s="4"/>
      <c r="O40" s="4"/>
      <c r="P40" s="4">
        <v>1.47</v>
      </c>
      <c r="Q40" s="4">
        <f t="shared" si="5"/>
        <v>7.3477956613016095</v>
      </c>
      <c r="R40" s="4">
        <f t="shared" si="6"/>
        <v>10.406146847959437</v>
      </c>
      <c r="S40" s="4"/>
    </row>
    <row r="41" spans="1:20" x14ac:dyDescent="0.35">
      <c r="A41" s="1">
        <v>44317</v>
      </c>
      <c r="B41" s="2" t="s">
        <v>60</v>
      </c>
      <c r="C41" s="3">
        <v>3</v>
      </c>
      <c r="D41" s="5">
        <v>1.028</v>
      </c>
      <c r="E41" s="5">
        <v>11.382</v>
      </c>
      <c r="F41" s="5">
        <v>9.109</v>
      </c>
      <c r="G41" s="5">
        <f t="shared" si="0"/>
        <v>0.28127706966959531</v>
      </c>
      <c r="H41" s="5">
        <v>10</v>
      </c>
      <c r="I41">
        <f t="shared" si="1"/>
        <v>7.1872293033040471</v>
      </c>
      <c r="J41">
        <f t="shared" si="2"/>
        <v>1.3913567493112946</v>
      </c>
      <c r="K41" s="4">
        <v>0.24</v>
      </c>
      <c r="L41" s="4">
        <f t="shared" si="3"/>
        <v>1.6696280991735537</v>
      </c>
      <c r="M41" s="4">
        <f t="shared" si="4"/>
        <v>2.3230483246249114</v>
      </c>
      <c r="N41" s="4"/>
      <c r="O41" s="4"/>
      <c r="P41" s="4">
        <v>1.26</v>
      </c>
      <c r="Q41" s="4">
        <f t="shared" si="5"/>
        <v>6.3</v>
      </c>
      <c r="R41" s="4">
        <f t="shared" si="6"/>
        <v>8.7655475206611566</v>
      </c>
      <c r="S41" s="4"/>
    </row>
    <row r="42" spans="1:20" x14ac:dyDescent="0.35">
      <c r="A42" s="1">
        <v>44317</v>
      </c>
      <c r="B42" s="2" t="s">
        <v>61</v>
      </c>
      <c r="C42" s="3">
        <v>4</v>
      </c>
      <c r="D42" s="5">
        <v>1.024</v>
      </c>
      <c r="E42" s="5">
        <v>11.138</v>
      </c>
      <c r="F42" s="5">
        <v>8.58</v>
      </c>
      <c r="G42" s="5">
        <f t="shared" si="0"/>
        <v>0.33853890947591325</v>
      </c>
      <c r="H42" s="5">
        <v>10.000999999999999</v>
      </c>
      <c r="I42">
        <f t="shared" si="1"/>
        <v>6.615272366331391</v>
      </c>
      <c r="J42">
        <f t="shared" si="2"/>
        <v>1.5118047218887558</v>
      </c>
      <c r="K42" s="4">
        <v>0.27</v>
      </c>
      <c r="L42" s="4">
        <f t="shared" si="3"/>
        <v>2.0407323013196885</v>
      </c>
      <c r="M42" s="4">
        <f t="shared" si="4"/>
        <v>3.0851887292460125</v>
      </c>
      <c r="N42" s="4"/>
      <c r="O42" s="4"/>
      <c r="P42" s="4">
        <v>1.55</v>
      </c>
      <c r="Q42" s="4">
        <f t="shared" si="5"/>
        <v>7.7492250774922526</v>
      </c>
      <c r="R42" s="4">
        <f t="shared" si="6"/>
        <v>11.715315063131547</v>
      </c>
      <c r="S42" s="4"/>
    </row>
    <row r="43" spans="1:20" x14ac:dyDescent="0.35">
      <c r="A43" s="1">
        <v>44317</v>
      </c>
      <c r="B43" s="2" t="s">
        <v>62</v>
      </c>
      <c r="C43" s="3">
        <v>5</v>
      </c>
      <c r="D43" s="5">
        <v>1.05</v>
      </c>
      <c r="E43" s="5">
        <v>11.266999999999999</v>
      </c>
      <c r="F43" s="5">
        <v>8.7870000000000008</v>
      </c>
      <c r="G43" s="5">
        <f t="shared" si="0"/>
        <v>0.32053767610184791</v>
      </c>
      <c r="H43" s="5">
        <v>9.9990000000000006</v>
      </c>
      <c r="I43">
        <f t="shared" si="1"/>
        <v>6.7939437766576232</v>
      </c>
      <c r="J43">
        <f t="shared" si="2"/>
        <v>1.4717519497812432</v>
      </c>
      <c r="K43" s="4">
        <v>0.28000000000000003</v>
      </c>
      <c r="L43" s="4">
        <f t="shared" si="3"/>
        <v>2.060658795573298</v>
      </c>
      <c r="M43" s="4">
        <f t="shared" si="4"/>
        <v>3.0327786002188697</v>
      </c>
      <c r="N43" s="4"/>
      <c r="O43" s="4"/>
      <c r="P43" s="4">
        <v>1.55</v>
      </c>
      <c r="Q43" s="4">
        <f t="shared" si="5"/>
        <v>7.7507750775077513</v>
      </c>
      <c r="R43" s="4">
        <f t="shared" si="6"/>
        <v>11.4072183326379</v>
      </c>
      <c r="S43" s="4"/>
    </row>
    <row r="44" spans="1:20" x14ac:dyDescent="0.35">
      <c r="A44" s="1">
        <v>44317</v>
      </c>
      <c r="B44" s="2" t="s">
        <v>63</v>
      </c>
      <c r="C44" s="3">
        <v>6</v>
      </c>
      <c r="D44" s="5">
        <v>1.0289999999999999</v>
      </c>
      <c r="E44" s="5">
        <v>11.239000000000001</v>
      </c>
      <c r="F44" s="5">
        <v>8.92</v>
      </c>
      <c r="G44" s="5">
        <f t="shared" si="0"/>
        <v>0.29387910277531376</v>
      </c>
      <c r="H44" s="5">
        <v>10.004</v>
      </c>
      <c r="I44">
        <f t="shared" si="1"/>
        <v>7.0640334558357605</v>
      </c>
      <c r="J44">
        <f t="shared" si="2"/>
        <v>1.4161880832735108</v>
      </c>
      <c r="K44" s="4">
        <v>0.3</v>
      </c>
      <c r="L44" s="4">
        <f t="shared" si="3"/>
        <v>2.1234327518095424</v>
      </c>
      <c r="M44" s="4">
        <f t="shared" si="4"/>
        <v>3.0071801587453524</v>
      </c>
      <c r="N44" s="4"/>
      <c r="O44" s="4"/>
      <c r="P44" s="4">
        <v>1.32</v>
      </c>
      <c r="Q44" s="4">
        <f t="shared" si="5"/>
        <v>6.5973610555777702</v>
      </c>
      <c r="R44" s="4">
        <f t="shared" si="6"/>
        <v>9.3431041079619881</v>
      </c>
      <c r="S44" s="4"/>
    </row>
    <row r="45" spans="1:20" x14ac:dyDescent="0.35">
      <c r="A45" s="1">
        <v>44317</v>
      </c>
      <c r="B45" s="2" t="s">
        <v>64</v>
      </c>
      <c r="C45" s="3">
        <v>7</v>
      </c>
      <c r="D45" s="5">
        <v>1.02</v>
      </c>
      <c r="E45" s="5">
        <v>11.638</v>
      </c>
      <c r="F45" s="5">
        <v>9.4459999999999997</v>
      </c>
      <c r="G45" s="5">
        <f t="shared" si="0"/>
        <v>0.26014716354141942</v>
      </c>
      <c r="H45" s="5">
        <v>10.005000000000001</v>
      </c>
      <c r="I45">
        <f t="shared" si="1"/>
        <v>7.4022276287680988</v>
      </c>
      <c r="J45">
        <f t="shared" si="2"/>
        <v>1.3516201475777994</v>
      </c>
      <c r="K45" s="4">
        <v>0.33</v>
      </c>
      <c r="L45" s="4">
        <f t="shared" si="3"/>
        <v>2.2290587141462956</v>
      </c>
      <c r="M45" s="4">
        <f t="shared" si="4"/>
        <v>3.0128406681739959</v>
      </c>
      <c r="N45" s="4"/>
      <c r="O45" s="4"/>
      <c r="P45" s="4">
        <v>0.93</v>
      </c>
      <c r="Q45" s="4">
        <f t="shared" si="5"/>
        <v>4.6476761619190414</v>
      </c>
      <c r="R45" s="4">
        <f t="shared" si="6"/>
        <v>6.2818927398668345</v>
      </c>
      <c r="S45" s="4"/>
    </row>
    <row r="46" spans="1:20" x14ac:dyDescent="0.35">
      <c r="A46" s="1">
        <v>44317</v>
      </c>
      <c r="B46" s="2" t="s">
        <v>65</v>
      </c>
      <c r="C46" s="3">
        <v>8</v>
      </c>
      <c r="D46" s="5">
        <v>1.0289999999999999</v>
      </c>
      <c r="E46" s="5">
        <v>11.292</v>
      </c>
      <c r="F46" s="5">
        <v>9.1649999999999991</v>
      </c>
      <c r="G46" s="5">
        <f t="shared" si="0"/>
        <v>0.26143067846607682</v>
      </c>
      <c r="H46" s="5">
        <v>10.005000000000001</v>
      </c>
      <c r="I46">
        <f t="shared" si="1"/>
        <v>7.3893860619469018</v>
      </c>
      <c r="J46">
        <f t="shared" si="2"/>
        <v>1.3539690464303547</v>
      </c>
      <c r="K46" s="4">
        <v>0.28000000000000003</v>
      </c>
      <c r="L46" s="4">
        <f t="shared" si="3"/>
        <v>1.8946093603223355</v>
      </c>
      <c r="M46" s="4">
        <f t="shared" si="4"/>
        <v>2.5652424289536566</v>
      </c>
      <c r="N46" s="4"/>
      <c r="O46" s="4"/>
      <c r="P46" s="4">
        <v>1.0900000000000001</v>
      </c>
      <c r="Q46" s="4">
        <f t="shared" si="5"/>
        <v>5.4472763618190907</v>
      </c>
      <c r="R46" s="4">
        <f t="shared" si="6"/>
        <v>7.3754435812548058</v>
      </c>
      <c r="S46" s="4"/>
    </row>
    <row r="47" spans="1:20" x14ac:dyDescent="0.35">
      <c r="A47" s="1">
        <v>44317</v>
      </c>
      <c r="B47" s="2" t="s">
        <v>66</v>
      </c>
      <c r="C47" s="3">
        <v>9</v>
      </c>
      <c r="D47" s="5">
        <v>1.0289999999999999</v>
      </c>
      <c r="E47" s="5">
        <v>11.074</v>
      </c>
      <c r="F47" s="5">
        <v>9.0440000000000005</v>
      </c>
      <c r="G47" s="5">
        <f t="shared" si="0"/>
        <v>0.2532751091703056</v>
      </c>
      <c r="H47" s="5">
        <v>10.000999999999999</v>
      </c>
      <c r="I47">
        <f t="shared" si="1"/>
        <v>7.4679956331877735</v>
      </c>
      <c r="J47">
        <f t="shared" si="2"/>
        <v>1.3391812865497075</v>
      </c>
      <c r="K47" s="4">
        <v>0.33</v>
      </c>
      <c r="L47" s="4">
        <f t="shared" si="3"/>
        <v>2.2094281799890183</v>
      </c>
      <c r="M47" s="4">
        <f t="shared" si="4"/>
        <v>2.958824872616872</v>
      </c>
      <c r="N47" s="4"/>
      <c r="O47" s="4"/>
      <c r="P47" s="4">
        <v>1.1599999999999999</v>
      </c>
      <c r="Q47" s="4">
        <f t="shared" si="5"/>
        <v>5.7994200579942001</v>
      </c>
      <c r="R47" s="4">
        <f t="shared" si="6"/>
        <v>7.7664748145068518</v>
      </c>
      <c r="S47" s="4"/>
    </row>
    <row r="48" spans="1:20" x14ac:dyDescent="0.35">
      <c r="A48" s="1">
        <v>44317</v>
      </c>
      <c r="B48" s="2" t="s">
        <v>67</v>
      </c>
      <c r="C48" s="3">
        <v>10</v>
      </c>
      <c r="D48" s="5">
        <v>1.034</v>
      </c>
      <c r="E48" s="5">
        <v>11.093999999999999</v>
      </c>
      <c r="F48" s="5">
        <v>8.8919999999999995</v>
      </c>
      <c r="G48" s="5">
        <f t="shared" si="0"/>
        <v>0.28022397556630174</v>
      </c>
      <c r="H48" s="5">
        <v>10.003</v>
      </c>
      <c r="I48">
        <f t="shared" si="1"/>
        <v>7.199919572410284</v>
      </c>
      <c r="J48">
        <f t="shared" si="2"/>
        <v>1.389321074964639</v>
      </c>
      <c r="K48" s="4">
        <v>0.25</v>
      </c>
      <c r="L48" s="4">
        <f t="shared" si="3"/>
        <v>1.7361305045544326</v>
      </c>
      <c r="M48" s="4">
        <f t="shared" si="4"/>
        <v>2.4120426988664652</v>
      </c>
      <c r="N48" s="4">
        <f>AVERAGE(M48:M56)</f>
        <v>2.6916013947142599</v>
      </c>
      <c r="O48" s="4">
        <f>STDEV(M48:M56)</f>
        <v>0.82138281525151213</v>
      </c>
      <c r="P48" s="4">
        <v>1.24</v>
      </c>
      <c r="Q48" s="4">
        <f t="shared" si="5"/>
        <v>6.1981405578326507</v>
      </c>
      <c r="R48" s="4">
        <f t="shared" si="6"/>
        <v>8.6112073025899853</v>
      </c>
      <c r="S48" s="4">
        <f>AVERAGE(R48:R56)</f>
        <v>9.2390748712175288</v>
      </c>
      <c r="T48" s="4">
        <f>STDEV(R48:R56)</f>
        <v>1.520320052697459</v>
      </c>
    </row>
    <row r="49" spans="1:20" x14ac:dyDescent="0.35">
      <c r="A49" s="1">
        <v>44317</v>
      </c>
      <c r="B49" s="2" t="s">
        <v>68</v>
      </c>
      <c r="C49" s="3">
        <v>11</v>
      </c>
      <c r="D49" s="5">
        <v>1.024</v>
      </c>
      <c r="E49" s="5">
        <v>11.138999999999999</v>
      </c>
      <c r="F49" s="5">
        <v>9.0150000000000006</v>
      </c>
      <c r="G49" s="5">
        <f t="shared" si="0"/>
        <v>0.26579902390188936</v>
      </c>
      <c r="H49" s="5">
        <v>10.000999999999999</v>
      </c>
      <c r="I49">
        <f t="shared" si="1"/>
        <v>7.3427439619572041</v>
      </c>
      <c r="J49">
        <f t="shared" si="2"/>
        <v>1.3620248849497183</v>
      </c>
      <c r="K49" s="4">
        <v>0.28000000000000003</v>
      </c>
      <c r="L49" s="4">
        <f t="shared" si="3"/>
        <v>1.9066441745121547</v>
      </c>
      <c r="M49" s="4">
        <f t="shared" si="4"/>
        <v>2.5968968124299683</v>
      </c>
      <c r="N49" s="4"/>
      <c r="O49" s="4"/>
      <c r="P49" s="4">
        <v>1.08</v>
      </c>
      <c r="Q49" s="4">
        <f t="shared" si="5"/>
        <v>5.3994600539946012</v>
      </c>
      <c r="R49" s="4">
        <f t="shared" si="6"/>
        <v>7.3541989588325967</v>
      </c>
      <c r="S49" s="4"/>
    </row>
    <row r="50" spans="1:20" x14ac:dyDescent="0.35">
      <c r="A50" s="1">
        <v>44317</v>
      </c>
      <c r="B50" s="2" t="s">
        <v>69</v>
      </c>
      <c r="C50" s="3">
        <v>12</v>
      </c>
      <c r="D50" s="5">
        <v>1.006</v>
      </c>
      <c r="E50" s="5">
        <v>11.3</v>
      </c>
      <c r="F50" s="5">
        <v>9.0310000000000006</v>
      </c>
      <c r="G50" s="5">
        <f t="shared" si="0"/>
        <v>0.28274143302180688</v>
      </c>
      <c r="H50" s="5">
        <v>10</v>
      </c>
      <c r="I50">
        <f t="shared" si="1"/>
        <v>7.172585669781931</v>
      </c>
      <c r="J50">
        <f t="shared" si="2"/>
        <v>1.3941973592772761</v>
      </c>
      <c r="K50" s="4">
        <v>0.22</v>
      </c>
      <c r="L50" s="4">
        <f t="shared" si="3"/>
        <v>1.5336170952050037</v>
      </c>
      <c r="M50" s="4">
        <f t="shared" si="4"/>
        <v>2.138164904277303</v>
      </c>
      <c r="N50" s="4"/>
      <c r="O50" s="4"/>
      <c r="P50" s="4">
        <v>1.19</v>
      </c>
      <c r="Q50" s="4">
        <f t="shared" si="5"/>
        <v>5.9499999999999993</v>
      </c>
      <c r="R50" s="4">
        <f t="shared" si="6"/>
        <v>8.2954742876997916</v>
      </c>
      <c r="S50" s="4"/>
    </row>
    <row r="51" spans="1:20" x14ac:dyDescent="0.35">
      <c r="A51" s="1">
        <v>44317</v>
      </c>
      <c r="B51" s="2" t="s">
        <v>70</v>
      </c>
      <c r="C51" s="3">
        <v>13</v>
      </c>
      <c r="D51" s="5">
        <v>1.014</v>
      </c>
      <c r="E51" s="5">
        <v>11.47</v>
      </c>
      <c r="F51" s="5">
        <v>9.0429999999999993</v>
      </c>
      <c r="G51" s="5">
        <f t="shared" si="0"/>
        <v>0.30227923776310889</v>
      </c>
      <c r="H51" s="5">
        <v>10.000999999999999</v>
      </c>
      <c r="I51">
        <f t="shared" si="1"/>
        <v>6.9779053431311473</v>
      </c>
      <c r="J51">
        <f t="shared" si="2"/>
        <v>1.4332381292395577</v>
      </c>
      <c r="K51" s="4">
        <v>0.26</v>
      </c>
      <c r="L51" s="4">
        <f t="shared" si="3"/>
        <v>1.8630232656848569</v>
      </c>
      <c r="M51" s="4">
        <f t="shared" si="4"/>
        <v>2.6701559800399357</v>
      </c>
      <c r="N51" s="4"/>
      <c r="O51" s="4"/>
      <c r="P51" s="4">
        <v>1.6</v>
      </c>
      <c r="Q51" s="4">
        <f t="shared" si="5"/>
        <v>7.9992000799920024</v>
      </c>
      <c r="R51" s="4">
        <f t="shared" si="6"/>
        <v>11.464758558060659</v>
      </c>
      <c r="S51" s="4"/>
    </row>
    <row r="52" spans="1:20" x14ac:dyDescent="0.35">
      <c r="A52" s="1">
        <v>44317</v>
      </c>
      <c r="B52" s="2" t="s">
        <v>71</v>
      </c>
      <c r="C52" s="3">
        <v>14</v>
      </c>
      <c r="D52" s="5">
        <v>1.0189999999999999</v>
      </c>
      <c r="E52" s="5">
        <v>11.124000000000001</v>
      </c>
      <c r="F52" s="5">
        <v>9.0060000000000002</v>
      </c>
      <c r="G52" s="5">
        <f t="shared" si="0"/>
        <v>0.26518091899336427</v>
      </c>
      <c r="H52" s="5">
        <v>10.004</v>
      </c>
      <c r="I52">
        <f t="shared" si="1"/>
        <v>7.3511300863903832</v>
      </c>
      <c r="J52">
        <f t="shared" si="2"/>
        <v>1.360879195774408</v>
      </c>
      <c r="K52" s="4">
        <v>0.26</v>
      </c>
      <c r="L52" s="4">
        <f t="shared" si="3"/>
        <v>1.7684355802746208</v>
      </c>
      <c r="M52" s="4">
        <f t="shared" si="4"/>
        <v>2.4066271902629746</v>
      </c>
      <c r="N52" s="4"/>
      <c r="O52" s="4"/>
      <c r="P52" s="4">
        <v>1.22</v>
      </c>
      <c r="Q52" s="4">
        <f t="shared" si="5"/>
        <v>6.0975609756097562</v>
      </c>
      <c r="R52" s="4">
        <f t="shared" si="6"/>
        <v>8.2980438766732192</v>
      </c>
      <c r="S52" s="4"/>
    </row>
    <row r="53" spans="1:20" x14ac:dyDescent="0.35">
      <c r="A53" s="1">
        <v>44317</v>
      </c>
      <c r="B53" s="2" t="s">
        <v>72</v>
      </c>
      <c r="C53" s="3">
        <v>15</v>
      </c>
      <c r="D53" s="5">
        <v>1.0620000000000001</v>
      </c>
      <c r="E53" s="5">
        <v>11.141</v>
      </c>
      <c r="F53" s="5">
        <v>9.0820000000000007</v>
      </c>
      <c r="G53" s="5">
        <f t="shared" si="0"/>
        <v>0.25673316708229416</v>
      </c>
      <c r="H53" s="5">
        <v>10.000999999999999</v>
      </c>
      <c r="I53">
        <f t="shared" si="1"/>
        <v>7.433411596009976</v>
      </c>
      <c r="J53">
        <f t="shared" si="2"/>
        <v>1.3454118436503939</v>
      </c>
      <c r="K53" s="4">
        <v>0.23</v>
      </c>
      <c r="L53" s="4">
        <f t="shared" si="3"/>
        <v>1.5470689133066227</v>
      </c>
      <c r="M53" s="4">
        <f t="shared" si="4"/>
        <v>2.0814448389060747</v>
      </c>
      <c r="N53" s="4"/>
      <c r="O53" s="4"/>
      <c r="P53" s="4">
        <v>1.1299999999999999</v>
      </c>
      <c r="Q53" s="4">
        <f t="shared" si="5"/>
        <v>5.6494350564943501</v>
      </c>
      <c r="R53" s="4">
        <f t="shared" si="6"/>
        <v>7.6008168349412308</v>
      </c>
      <c r="S53" s="4"/>
    </row>
    <row r="54" spans="1:20" x14ac:dyDescent="0.35">
      <c r="A54" s="1">
        <v>44317</v>
      </c>
      <c r="B54" s="2" t="s">
        <v>73</v>
      </c>
      <c r="C54" s="3">
        <v>16</v>
      </c>
      <c r="D54" s="5">
        <v>1.0609999999999999</v>
      </c>
      <c r="E54" s="5">
        <v>11.381</v>
      </c>
      <c r="F54" s="5">
        <v>9.0050000000000008</v>
      </c>
      <c r="G54" s="5">
        <f t="shared" si="0"/>
        <v>0.29909365558912376</v>
      </c>
      <c r="H54" s="5">
        <v>9.9990000000000006</v>
      </c>
      <c r="I54">
        <f t="shared" si="1"/>
        <v>7.0083625377643521</v>
      </c>
      <c r="J54">
        <f t="shared" si="2"/>
        <v>1.4267241379310343</v>
      </c>
      <c r="K54" s="4">
        <v>0.23</v>
      </c>
      <c r="L54" s="4">
        <f t="shared" si="3"/>
        <v>1.6408968483055202</v>
      </c>
      <c r="M54" s="4">
        <f t="shared" si="4"/>
        <v>2.3411071413324445</v>
      </c>
      <c r="N54" s="4"/>
      <c r="O54" s="4"/>
      <c r="P54" s="4">
        <v>1.5</v>
      </c>
      <c r="Q54" s="4">
        <f t="shared" si="5"/>
        <v>7.5007500750075016</v>
      </c>
      <c r="R54" s="4">
        <f t="shared" si="6"/>
        <v>10.701501184601218</v>
      </c>
      <c r="S54" s="4"/>
    </row>
    <row r="55" spans="1:20" x14ac:dyDescent="0.35">
      <c r="A55" s="1">
        <v>44317</v>
      </c>
      <c r="B55" s="2" t="s">
        <v>74</v>
      </c>
      <c r="C55" s="3">
        <v>17</v>
      </c>
      <c r="D55" s="5">
        <v>1.026</v>
      </c>
      <c r="E55" s="5">
        <v>11.132999999999999</v>
      </c>
      <c r="F55" s="5">
        <v>8.702</v>
      </c>
      <c r="G55" s="5">
        <f t="shared" si="0"/>
        <v>0.31670140698280341</v>
      </c>
      <c r="H55" s="5">
        <v>10</v>
      </c>
      <c r="I55">
        <f t="shared" si="1"/>
        <v>6.8329859301719669</v>
      </c>
      <c r="J55">
        <f t="shared" si="2"/>
        <v>1.4634890371782645</v>
      </c>
      <c r="K55" s="4">
        <v>0.26</v>
      </c>
      <c r="L55" s="4">
        <f t="shared" si="3"/>
        <v>1.902535748331744</v>
      </c>
      <c r="M55" s="4">
        <f t="shared" si="4"/>
        <v>2.7843402105232529</v>
      </c>
      <c r="N55" s="4"/>
      <c r="O55" s="4"/>
      <c r="P55" s="4">
        <v>1.47</v>
      </c>
      <c r="Q55" s="4">
        <f t="shared" si="5"/>
        <v>7.35</v>
      </c>
      <c r="R55" s="4">
        <f t="shared" si="6"/>
        <v>10.756644423260244</v>
      </c>
      <c r="S55" s="4"/>
    </row>
    <row r="56" spans="1:20" x14ac:dyDescent="0.35">
      <c r="A56" s="1">
        <v>44317</v>
      </c>
      <c r="B56" s="2" t="s">
        <v>75</v>
      </c>
      <c r="C56" s="3">
        <v>18</v>
      </c>
      <c r="D56" s="5">
        <v>1.0580000000000001</v>
      </c>
      <c r="E56" s="5">
        <v>11.185</v>
      </c>
      <c r="F56" s="5">
        <v>8.8490000000000002</v>
      </c>
      <c r="G56" s="5">
        <f t="shared" si="0"/>
        <v>0.29983314080349122</v>
      </c>
      <c r="H56" s="5">
        <v>10</v>
      </c>
      <c r="I56">
        <f t="shared" si="1"/>
        <v>7.0016685919650881</v>
      </c>
      <c r="J56">
        <f t="shared" si="2"/>
        <v>1.428230980751604</v>
      </c>
      <c r="K56" s="4">
        <v>0.47</v>
      </c>
      <c r="L56" s="4">
        <f t="shared" si="3"/>
        <v>3.3563428047662693</v>
      </c>
      <c r="M56" s="4">
        <f t="shared" si="4"/>
        <v>4.7936327757899182</v>
      </c>
      <c r="N56" s="4"/>
      <c r="O56" s="4"/>
      <c r="P56" s="4">
        <v>1.41</v>
      </c>
      <c r="Q56" s="4">
        <f t="shared" si="5"/>
        <v>7.0499999999999989</v>
      </c>
      <c r="R56" s="4">
        <f t="shared" si="6"/>
        <v>10.069028414298806</v>
      </c>
      <c r="S56" s="4"/>
    </row>
    <row r="57" spans="1:20" x14ac:dyDescent="0.35">
      <c r="A57" s="1">
        <v>44317</v>
      </c>
      <c r="B57" s="2" t="s">
        <v>76</v>
      </c>
      <c r="C57" s="3">
        <v>19</v>
      </c>
      <c r="D57" s="5">
        <v>1.0569999999999999</v>
      </c>
      <c r="E57" s="5">
        <v>11.314</v>
      </c>
      <c r="F57" s="5">
        <v>8.8780000000000001</v>
      </c>
      <c r="G57" s="5">
        <f t="shared" si="0"/>
        <v>0.31146912159570389</v>
      </c>
      <c r="H57" s="5">
        <v>10.002000000000001</v>
      </c>
      <c r="I57">
        <f t="shared" si="1"/>
        <v>6.8866858457997697</v>
      </c>
      <c r="J57">
        <f t="shared" si="2"/>
        <v>1.4523676880222842</v>
      </c>
      <c r="K57" s="4">
        <v>0.47</v>
      </c>
      <c r="L57" s="4">
        <f t="shared" si="3"/>
        <v>3.4123815905342609</v>
      </c>
      <c r="M57" s="4">
        <f t="shared" si="4"/>
        <v>4.9560327612940496</v>
      </c>
      <c r="N57" s="4">
        <f>AVERAGE(M57:M65)</f>
        <v>8.2433949087229301</v>
      </c>
      <c r="O57" s="4">
        <f>STDEV(M57:M65)</f>
        <v>4.1708839160250513</v>
      </c>
      <c r="P57" s="4">
        <v>2.34</v>
      </c>
      <c r="Q57" s="4">
        <f t="shared" si="5"/>
        <v>11.697660467906417</v>
      </c>
      <c r="R57" s="4">
        <f t="shared" si="6"/>
        <v>16.989304089042914</v>
      </c>
      <c r="S57" s="4">
        <f>AVERAGE(R57:R65)</f>
        <v>14.344092506956551</v>
      </c>
      <c r="T57" s="4">
        <f>STDEV(R57:R65)</f>
        <v>3.2753537322300974</v>
      </c>
    </row>
    <row r="58" spans="1:20" x14ac:dyDescent="0.35">
      <c r="A58" s="1">
        <v>44317</v>
      </c>
      <c r="B58" s="2" t="s">
        <v>77</v>
      </c>
      <c r="C58" s="3">
        <v>20</v>
      </c>
      <c r="D58" s="5">
        <v>1.0449999999999999</v>
      </c>
      <c r="E58" s="5">
        <v>11.492000000000001</v>
      </c>
      <c r="F58" s="5">
        <v>9.1069999999999993</v>
      </c>
      <c r="G58" s="5">
        <f t="shared" si="0"/>
        <v>0.29583229967749958</v>
      </c>
      <c r="H58" s="5">
        <v>10.002000000000001</v>
      </c>
      <c r="I58">
        <f t="shared" si="1"/>
        <v>7.0430853386256498</v>
      </c>
      <c r="J58">
        <f t="shared" si="2"/>
        <v>1.4201162585872824</v>
      </c>
      <c r="K58" s="4">
        <v>0.79</v>
      </c>
      <c r="L58" s="4">
        <f t="shared" si="3"/>
        <v>5.608337553908985</v>
      </c>
      <c r="M58" s="4">
        <f t="shared" si="4"/>
        <v>7.9644913439517788</v>
      </c>
      <c r="N58" s="4"/>
      <c r="O58" s="4"/>
      <c r="P58" s="4">
        <v>1.86</v>
      </c>
      <c r="Q58" s="4">
        <f t="shared" si="5"/>
        <v>9.2981403719256157</v>
      </c>
      <c r="R58" s="4">
        <f t="shared" si="6"/>
        <v>13.204440316798367</v>
      </c>
      <c r="S58" s="4"/>
    </row>
    <row r="59" spans="1:20" x14ac:dyDescent="0.35">
      <c r="A59" s="1">
        <v>44317</v>
      </c>
      <c r="B59" s="2" t="s">
        <v>78</v>
      </c>
      <c r="C59" s="3">
        <v>21</v>
      </c>
      <c r="D59" s="5">
        <v>1.0349999999999999</v>
      </c>
      <c r="E59" s="5">
        <v>11.11</v>
      </c>
      <c r="F59" s="5">
        <v>8.7390000000000008</v>
      </c>
      <c r="G59" s="5">
        <f t="shared" si="0"/>
        <v>0.30776220145379002</v>
      </c>
      <c r="H59" s="5">
        <v>10.006</v>
      </c>
      <c r="I59">
        <f t="shared" si="1"/>
        <v>6.9265314122533779</v>
      </c>
      <c r="J59">
        <f t="shared" si="2"/>
        <v>1.4445902868929301</v>
      </c>
      <c r="K59" s="4">
        <v>0.56000000000000005</v>
      </c>
      <c r="L59" s="4">
        <f t="shared" si="3"/>
        <v>4.0424273468920697</v>
      </c>
      <c r="M59" s="4">
        <f t="shared" si="4"/>
        <v>5.8396512807906413</v>
      </c>
      <c r="N59" s="4"/>
      <c r="O59" s="4"/>
      <c r="P59" s="4">
        <v>2.63</v>
      </c>
      <c r="Q59" s="4">
        <f t="shared" si="5"/>
        <v>13.142114731161303</v>
      </c>
      <c r="R59" s="4">
        <f t="shared" si="6"/>
        <v>18.98497128986811</v>
      </c>
      <c r="S59" s="4"/>
    </row>
    <row r="60" spans="1:20" x14ac:dyDescent="0.35">
      <c r="A60" s="1">
        <v>44317</v>
      </c>
      <c r="B60" s="2" t="s">
        <v>79</v>
      </c>
      <c r="C60" s="3">
        <v>22</v>
      </c>
      <c r="D60" s="5">
        <v>1.0389999999999999</v>
      </c>
      <c r="E60" s="5">
        <v>11.226000000000001</v>
      </c>
      <c r="F60" s="5">
        <v>8.7219999999999995</v>
      </c>
      <c r="G60" s="5">
        <f t="shared" si="0"/>
        <v>0.32591435637120936</v>
      </c>
      <c r="H60" s="5">
        <v>10.002000000000001</v>
      </c>
      <c r="I60">
        <f t="shared" si="1"/>
        <v>6.7422046075751645</v>
      </c>
      <c r="J60">
        <f t="shared" si="2"/>
        <v>1.4834910214327095</v>
      </c>
      <c r="K60" s="4">
        <v>1.6</v>
      </c>
      <c r="L60" s="4">
        <f t="shared" si="3"/>
        <v>11.865555060449587</v>
      </c>
      <c r="M60" s="4">
        <f t="shared" si="4"/>
        <v>17.602444396492412</v>
      </c>
      <c r="N60" s="4"/>
      <c r="O60" s="4"/>
      <c r="P60" s="4">
        <v>2.31</v>
      </c>
      <c r="Q60" s="4">
        <f t="shared" si="5"/>
        <v>11.547690461907619</v>
      </c>
      <c r="R60" s="4">
        <f t="shared" si="6"/>
        <v>17.130895118524091</v>
      </c>
      <c r="S60" s="4"/>
    </row>
    <row r="61" spans="1:20" x14ac:dyDescent="0.35">
      <c r="A61" s="1">
        <v>44317</v>
      </c>
      <c r="B61" s="2" t="s">
        <v>80</v>
      </c>
      <c r="C61" s="3">
        <v>23</v>
      </c>
      <c r="D61" s="5">
        <v>1.0429999999999999</v>
      </c>
      <c r="E61" s="5">
        <v>11.388999999999999</v>
      </c>
      <c r="F61" s="5">
        <v>9.048</v>
      </c>
      <c r="G61" s="5">
        <f t="shared" si="0"/>
        <v>0.29244222361024347</v>
      </c>
      <c r="H61" s="5">
        <v>10.003</v>
      </c>
      <c r="I61">
        <f t="shared" si="1"/>
        <v>7.077700437226734</v>
      </c>
      <c r="J61">
        <f t="shared" si="2"/>
        <v>1.4133121468926553</v>
      </c>
      <c r="K61" s="4">
        <v>0.93</v>
      </c>
      <c r="L61" s="4">
        <f t="shared" si="3"/>
        <v>6.5699305038996778</v>
      </c>
      <c r="M61" s="4">
        <f t="shared" si="4"/>
        <v>9.2853625854019981</v>
      </c>
      <c r="N61" s="4"/>
      <c r="O61" s="4"/>
      <c r="P61" s="4">
        <v>2.04</v>
      </c>
      <c r="Q61" s="4">
        <f t="shared" si="5"/>
        <v>10.196940917724683</v>
      </c>
      <c r="R61" s="4">
        <f t="shared" si="6"/>
        <v>14.411460460167035</v>
      </c>
      <c r="S61" s="4"/>
    </row>
    <row r="62" spans="1:20" x14ac:dyDescent="0.35">
      <c r="A62" s="1">
        <v>44317</v>
      </c>
      <c r="B62" s="2" t="s">
        <v>81</v>
      </c>
      <c r="C62" s="3">
        <v>24</v>
      </c>
      <c r="D62" s="5">
        <v>1.0389999999999999</v>
      </c>
      <c r="E62" s="5">
        <v>11.073</v>
      </c>
      <c r="F62" s="5">
        <v>8.9969999999999999</v>
      </c>
      <c r="G62" s="5">
        <f t="shared" si="0"/>
        <v>0.26086956521739135</v>
      </c>
      <c r="H62" s="5">
        <v>10</v>
      </c>
      <c r="I62">
        <f t="shared" si="1"/>
        <v>7.391304347826086</v>
      </c>
      <c r="J62">
        <f t="shared" si="2"/>
        <v>1.3529411764705883</v>
      </c>
      <c r="K62" s="4">
        <v>0.97</v>
      </c>
      <c r="L62" s="4">
        <f t="shared" si="3"/>
        <v>6.5617647058823536</v>
      </c>
      <c r="M62" s="4">
        <f t="shared" si="4"/>
        <v>8.8776816608996558</v>
      </c>
      <c r="N62" s="4"/>
      <c r="O62" s="4"/>
      <c r="P62" s="4">
        <v>1.96</v>
      </c>
      <c r="Q62" s="4">
        <f t="shared" si="5"/>
        <v>9.8000000000000007</v>
      </c>
      <c r="R62" s="4">
        <f t="shared" si="6"/>
        <v>13.258823529411766</v>
      </c>
      <c r="S62" s="4"/>
    </row>
    <row r="63" spans="1:20" x14ac:dyDescent="0.35">
      <c r="A63" s="1">
        <v>44317</v>
      </c>
      <c r="B63" s="2" t="s">
        <v>82</v>
      </c>
      <c r="C63" s="3">
        <v>25</v>
      </c>
      <c r="D63" s="5">
        <v>1.0229999999999999</v>
      </c>
      <c r="E63" s="5">
        <v>11.295999999999999</v>
      </c>
      <c r="F63" s="5">
        <v>8.9250000000000007</v>
      </c>
      <c r="G63" s="5">
        <f t="shared" si="0"/>
        <v>0.300050620096178</v>
      </c>
      <c r="H63" s="5">
        <v>10</v>
      </c>
      <c r="I63">
        <f t="shared" si="1"/>
        <v>6.9994937990382198</v>
      </c>
      <c r="J63">
        <f t="shared" si="2"/>
        <v>1.4286747423612363</v>
      </c>
      <c r="K63" s="4">
        <v>0.67</v>
      </c>
      <c r="L63" s="4">
        <f t="shared" si="3"/>
        <v>4.7860603869101421</v>
      </c>
      <c r="M63" s="4">
        <f t="shared" si="4"/>
        <v>6.837723590194166</v>
      </c>
      <c r="N63" s="4"/>
      <c r="O63" s="4"/>
      <c r="P63" s="4">
        <v>2.2000000000000002</v>
      </c>
      <c r="Q63" s="4">
        <f t="shared" si="5"/>
        <v>11.000000000000002</v>
      </c>
      <c r="R63" s="4">
        <f t="shared" si="6"/>
        <v>15.715422165973601</v>
      </c>
      <c r="S63" s="4"/>
    </row>
    <row r="64" spans="1:20" x14ac:dyDescent="0.35">
      <c r="A64" s="1">
        <v>44317</v>
      </c>
      <c r="B64" s="2" t="s">
        <v>83</v>
      </c>
      <c r="C64" s="3">
        <v>26</v>
      </c>
      <c r="D64" s="5">
        <v>1.046</v>
      </c>
      <c r="E64" s="5">
        <v>11.175000000000001</v>
      </c>
      <c r="F64" s="5">
        <v>8.8840000000000003</v>
      </c>
      <c r="G64" s="5">
        <f t="shared" si="0"/>
        <v>0.29229395253891316</v>
      </c>
      <c r="H64" s="5">
        <v>9.9990000000000006</v>
      </c>
      <c r="I64">
        <f t="shared" si="1"/>
        <v>7.0763527685634076</v>
      </c>
      <c r="J64">
        <f t="shared" si="2"/>
        <v>1.413016044708852</v>
      </c>
      <c r="K64" s="4">
        <v>0.28999999999999998</v>
      </c>
      <c r="L64" s="4">
        <f t="shared" si="3"/>
        <v>2.0490781726450997</v>
      </c>
      <c r="M64" s="4">
        <f t="shared" si="4"/>
        <v>2.8953803348102212</v>
      </c>
      <c r="N64" s="4"/>
      <c r="O64" s="4"/>
      <c r="P64" s="4">
        <v>1.23</v>
      </c>
      <c r="Q64" s="4">
        <f t="shared" si="5"/>
        <v>6.1506150615061497</v>
      </c>
      <c r="R64" s="4">
        <f t="shared" si="6"/>
        <v>8.6909177667361117</v>
      </c>
      <c r="S64" s="4"/>
    </row>
    <row r="65" spans="1:20" x14ac:dyDescent="0.35">
      <c r="A65" s="1">
        <v>44317</v>
      </c>
      <c r="B65" s="2" t="s">
        <v>84</v>
      </c>
      <c r="C65" s="3">
        <v>27</v>
      </c>
      <c r="D65" s="5">
        <v>1.0389999999999999</v>
      </c>
      <c r="E65" s="5">
        <v>11.101000000000001</v>
      </c>
      <c r="F65" s="5">
        <v>8.9220000000000006</v>
      </c>
      <c r="G65" s="5">
        <f t="shared" si="0"/>
        <v>0.2764176075098313</v>
      </c>
      <c r="H65" s="5">
        <v>10</v>
      </c>
      <c r="I65">
        <f t="shared" si="1"/>
        <v>7.2358239249016876</v>
      </c>
      <c r="J65">
        <f t="shared" si="2"/>
        <v>1.3820126227208975</v>
      </c>
      <c r="K65" s="4">
        <v>1.04</v>
      </c>
      <c r="L65" s="4">
        <f t="shared" si="3"/>
        <v>7.1864656381486673</v>
      </c>
      <c r="M65" s="4">
        <f t="shared" si="4"/>
        <v>9.9317862246714483</v>
      </c>
      <c r="N65" s="4"/>
      <c r="O65" s="4"/>
      <c r="P65" s="4">
        <v>1.55</v>
      </c>
      <c r="Q65" s="4">
        <f t="shared" si="5"/>
        <v>7.7500000000000009</v>
      </c>
      <c r="R65" s="4">
        <f t="shared" si="6"/>
        <v>10.710597826086957</v>
      </c>
      <c r="S65" s="4"/>
    </row>
    <row r="66" spans="1:20" x14ac:dyDescent="0.35">
      <c r="A66" s="1">
        <v>44317</v>
      </c>
      <c r="B66" s="2" t="s">
        <v>85</v>
      </c>
      <c r="C66" s="3">
        <v>28</v>
      </c>
      <c r="D66" s="5">
        <v>1.018</v>
      </c>
      <c r="E66" s="5">
        <v>11.157999999999999</v>
      </c>
      <c r="F66" s="5">
        <v>8.9909999999999997</v>
      </c>
      <c r="G66" s="5">
        <f t="shared" si="0"/>
        <v>0.27179229900915575</v>
      </c>
      <c r="H66" s="5">
        <v>10.002000000000001</v>
      </c>
      <c r="I66">
        <f t="shared" si="1"/>
        <v>7.2835334253104254</v>
      </c>
      <c r="J66">
        <f t="shared" si="2"/>
        <v>1.3732345849121594</v>
      </c>
      <c r="K66" s="4">
        <v>0.54</v>
      </c>
      <c r="L66" s="4">
        <f t="shared" si="3"/>
        <v>3.7069919808666572</v>
      </c>
      <c r="M66" s="4">
        <f t="shared" si="4"/>
        <v>5.0905695941181275</v>
      </c>
      <c r="N66" s="4">
        <f>AVERAGE(M66:M74)</f>
        <v>7.1218311397597596</v>
      </c>
      <c r="O66" s="4">
        <f>STDEV(M66:M74)</f>
        <v>4.6960086417705318</v>
      </c>
      <c r="P66" s="4">
        <v>1.1100000000000001</v>
      </c>
      <c r="Q66" s="4">
        <f t="shared" si="5"/>
        <v>5.5488902219556095</v>
      </c>
      <c r="R66" s="4">
        <f t="shared" si="6"/>
        <v>7.6199279606703518</v>
      </c>
      <c r="S66" s="4">
        <f>AVERAGE(R66:R74)</f>
        <v>15.61351319979387</v>
      </c>
      <c r="T66" s="4">
        <f>STDEV(R66:R74)</f>
        <v>4.5533809642650009</v>
      </c>
    </row>
    <row r="67" spans="1:20" x14ac:dyDescent="0.35">
      <c r="A67" s="1">
        <v>44317</v>
      </c>
      <c r="B67" s="2" t="s">
        <v>86</v>
      </c>
      <c r="C67" s="3">
        <v>29</v>
      </c>
      <c r="D67" s="5">
        <v>1.0409999999999999</v>
      </c>
      <c r="E67" s="5">
        <v>11.124000000000001</v>
      </c>
      <c r="F67" s="5">
        <v>9.0540000000000003</v>
      </c>
      <c r="G67" s="5">
        <f t="shared" si="0"/>
        <v>0.25833021340321982</v>
      </c>
      <c r="H67" s="5">
        <v>10.006</v>
      </c>
      <c r="I67">
        <f t="shared" si="1"/>
        <v>7.4211478846873824</v>
      </c>
      <c r="J67">
        <f t="shared" si="2"/>
        <v>1.3483089348813733</v>
      </c>
      <c r="K67" s="4">
        <v>1.6</v>
      </c>
      <c r="L67" s="4">
        <f t="shared" si="3"/>
        <v>10.780003476964808</v>
      </c>
      <c r="M67" s="4">
        <f t="shared" si="4"/>
        <v>14.534775006043921</v>
      </c>
      <c r="N67" s="4"/>
      <c r="O67" s="4"/>
      <c r="P67" s="4">
        <v>2.73</v>
      </c>
      <c r="Q67" s="4">
        <f t="shared" si="5"/>
        <v>13.641814911053368</v>
      </c>
      <c r="R67" s="4">
        <f t="shared" si="6"/>
        <v>18.393380932571201</v>
      </c>
      <c r="S67" s="4"/>
    </row>
    <row r="68" spans="1:20" x14ac:dyDescent="0.35">
      <c r="A68" s="1">
        <v>44317</v>
      </c>
      <c r="B68" s="2" t="s">
        <v>87</v>
      </c>
      <c r="C68" s="3">
        <v>30</v>
      </c>
      <c r="D68" s="5">
        <v>1.04</v>
      </c>
      <c r="E68" s="5">
        <v>11.04</v>
      </c>
      <c r="F68" s="5">
        <v>8.8780000000000001</v>
      </c>
      <c r="G68" s="5">
        <f t="shared" ref="G68:G131" si="7">((E68-D68)-(F68-D68))/(F68-D68)</f>
        <v>0.2758356723653993</v>
      </c>
      <c r="H68" s="5">
        <v>9.9990000000000006</v>
      </c>
      <c r="I68">
        <f t="shared" ref="I68:I131" si="8">H68*(1-G68)</f>
        <v>7.2409191120183731</v>
      </c>
      <c r="J68">
        <f t="shared" ref="J68:J131" si="9">H68/I68</f>
        <v>1.3809020436927413</v>
      </c>
      <c r="K68" s="4">
        <v>1.04</v>
      </c>
      <c r="L68" s="4">
        <f t="shared" ref="L68:L131" si="10">(K68*0.05)/(I68/1000)</f>
        <v>7.1814087680790628</v>
      </c>
      <c r="M68" s="4">
        <f t="shared" ref="M68:M131" si="11">L68*J68</f>
        <v>9.9168220444333492</v>
      </c>
      <c r="N68" s="4"/>
      <c r="O68" s="4"/>
      <c r="P68" s="4">
        <v>2.2200000000000002</v>
      </c>
      <c r="Q68" s="4">
        <f t="shared" ref="Q68:Q131" si="12">(P68*0.05)/(H68/1000)</f>
        <v>11.101110111011101</v>
      </c>
      <c r="R68" s="4">
        <f t="shared" ref="R68:R131" si="13">Q68*J68</f>
        <v>15.329545639553384</v>
      </c>
      <c r="S68" s="4"/>
    </row>
    <row r="69" spans="1:20" x14ac:dyDescent="0.35">
      <c r="A69" s="1">
        <v>44317</v>
      </c>
      <c r="B69" s="2" t="s">
        <v>88</v>
      </c>
      <c r="C69" s="3">
        <v>31</v>
      </c>
      <c r="D69" s="5">
        <v>1.036</v>
      </c>
      <c r="E69" s="5">
        <v>11.327</v>
      </c>
      <c r="F69" s="5">
        <v>9.0920000000000005</v>
      </c>
      <c r="G69" s="5">
        <f t="shared" si="7"/>
        <v>0.27743296921549143</v>
      </c>
      <c r="H69" s="5">
        <v>10</v>
      </c>
      <c r="I69">
        <f t="shared" si="8"/>
        <v>7.2256703078450855</v>
      </c>
      <c r="J69">
        <f t="shared" si="9"/>
        <v>1.3839546469678747</v>
      </c>
      <c r="K69" s="4">
        <v>0.3</v>
      </c>
      <c r="L69" s="4">
        <f t="shared" si="10"/>
        <v>2.075931970451812</v>
      </c>
      <c r="M69" s="4">
        <f t="shared" si="11"/>
        <v>2.8729956972959618</v>
      </c>
      <c r="N69" s="4"/>
      <c r="O69" s="4"/>
      <c r="P69" s="4">
        <v>1.94</v>
      </c>
      <c r="Q69" s="4">
        <f t="shared" si="12"/>
        <v>9.6999999999999993</v>
      </c>
      <c r="R69" s="4">
        <f t="shared" si="13"/>
        <v>13.424360075588384</v>
      </c>
      <c r="S69" s="4"/>
    </row>
    <row r="70" spans="1:20" x14ac:dyDescent="0.35">
      <c r="A70" s="1">
        <v>44317</v>
      </c>
      <c r="B70" s="2" t="s">
        <v>89</v>
      </c>
      <c r="C70" s="3">
        <v>32</v>
      </c>
      <c r="D70" s="5">
        <v>1.03</v>
      </c>
      <c r="E70" s="5">
        <v>11.095000000000001</v>
      </c>
      <c r="F70" s="5">
        <v>8.6389999999999993</v>
      </c>
      <c r="G70" s="5">
        <f t="shared" si="7"/>
        <v>0.32277566040215566</v>
      </c>
      <c r="H70" s="5">
        <v>10</v>
      </c>
      <c r="I70">
        <f t="shared" si="8"/>
        <v>6.7722433959784434</v>
      </c>
      <c r="J70">
        <f t="shared" si="9"/>
        <v>1.4766155637492731</v>
      </c>
      <c r="K70" s="4">
        <v>0.48</v>
      </c>
      <c r="L70" s="4">
        <f t="shared" si="10"/>
        <v>3.5438773529982552</v>
      </c>
      <c r="M70" s="4">
        <f t="shared" si="11"/>
        <v>5.2329444554558</v>
      </c>
      <c r="N70" s="4"/>
      <c r="O70" s="4"/>
      <c r="P70" s="4">
        <v>2.71</v>
      </c>
      <c r="Q70" s="4">
        <f t="shared" si="12"/>
        <v>13.55</v>
      </c>
      <c r="R70" s="4">
        <f t="shared" si="13"/>
        <v>20.00814088880265</v>
      </c>
      <c r="S70" s="4"/>
    </row>
    <row r="71" spans="1:20" x14ac:dyDescent="0.35">
      <c r="A71" s="1">
        <v>44317</v>
      </c>
      <c r="B71" s="2" t="s">
        <v>90</v>
      </c>
      <c r="C71" s="3">
        <v>33</v>
      </c>
      <c r="D71" s="5">
        <v>1.026</v>
      </c>
      <c r="E71" s="5">
        <v>11.195</v>
      </c>
      <c r="F71" s="5">
        <v>8.6539999999999999</v>
      </c>
      <c r="G71" s="5">
        <f t="shared" si="7"/>
        <v>0.33311484006292613</v>
      </c>
      <c r="H71" s="5">
        <v>10.002000000000001</v>
      </c>
      <c r="I71">
        <f t="shared" si="8"/>
        <v>6.6701853696906133</v>
      </c>
      <c r="J71">
        <f t="shared" si="9"/>
        <v>1.4995085512089641</v>
      </c>
      <c r="K71" s="4">
        <v>0.6</v>
      </c>
      <c r="L71" s="4">
        <f t="shared" si="10"/>
        <v>4.4976261284012118</v>
      </c>
      <c r="M71" s="4">
        <f t="shared" si="11"/>
        <v>6.7442288396784837</v>
      </c>
      <c r="N71" s="4"/>
      <c r="O71" s="4"/>
      <c r="P71" s="4">
        <v>3.08</v>
      </c>
      <c r="Q71" s="4">
        <f t="shared" si="12"/>
        <v>15.396920615876827</v>
      </c>
      <c r="R71" s="4">
        <f t="shared" si="13"/>
        <v>23.087814125792892</v>
      </c>
      <c r="S71" s="4"/>
    </row>
    <row r="72" spans="1:20" x14ac:dyDescent="0.35">
      <c r="A72" s="1">
        <v>44317</v>
      </c>
      <c r="B72" s="2" t="s">
        <v>91</v>
      </c>
      <c r="C72" s="3">
        <v>34</v>
      </c>
      <c r="D72" s="5">
        <v>1.0449999999999999</v>
      </c>
      <c r="E72" s="5">
        <v>11.249000000000001</v>
      </c>
      <c r="F72" s="5">
        <v>8.82</v>
      </c>
      <c r="G72" s="5">
        <f t="shared" si="7"/>
        <v>0.31241157556270099</v>
      </c>
      <c r="H72" s="5">
        <v>10</v>
      </c>
      <c r="I72">
        <f t="shared" si="8"/>
        <v>6.8758842443729895</v>
      </c>
      <c r="J72">
        <f t="shared" si="9"/>
        <v>1.4543583988028435</v>
      </c>
      <c r="K72" s="4">
        <v>1.34</v>
      </c>
      <c r="L72" s="4">
        <f t="shared" si="10"/>
        <v>9.7442012719790512</v>
      </c>
      <c r="M72" s="4">
        <f t="shared" si="11"/>
        <v>14.171560959528083</v>
      </c>
      <c r="N72" s="4"/>
      <c r="O72" s="4"/>
      <c r="P72" s="4">
        <v>2.2599999999999998</v>
      </c>
      <c r="Q72" s="4">
        <f t="shared" si="12"/>
        <v>11.299999999999999</v>
      </c>
      <c r="R72" s="4">
        <f t="shared" si="13"/>
        <v>16.434249906472129</v>
      </c>
      <c r="S72" s="4"/>
    </row>
    <row r="73" spans="1:20" x14ac:dyDescent="0.35">
      <c r="A73" s="1">
        <v>44317</v>
      </c>
      <c r="B73" s="2" t="s">
        <v>92</v>
      </c>
      <c r="C73" s="3">
        <v>35</v>
      </c>
      <c r="D73" s="5">
        <v>1.044</v>
      </c>
      <c r="E73" s="5">
        <v>11.125999999999999</v>
      </c>
      <c r="F73" s="5">
        <v>8.6869999999999994</v>
      </c>
      <c r="G73" s="5">
        <f t="shared" si="7"/>
        <v>0.31911553055083086</v>
      </c>
      <c r="H73" s="5">
        <v>10.005000000000001</v>
      </c>
      <c r="I73">
        <f t="shared" si="8"/>
        <v>6.8122491168389381</v>
      </c>
      <c r="J73">
        <f t="shared" si="9"/>
        <v>1.4686779400461183</v>
      </c>
      <c r="K73" s="4">
        <v>0.28000000000000003</v>
      </c>
      <c r="L73" s="4">
        <f t="shared" si="10"/>
        <v>2.0551215552869224</v>
      </c>
      <c r="M73" s="4">
        <f t="shared" si="11"/>
        <v>3.0183116923631719</v>
      </c>
      <c r="N73" s="4"/>
      <c r="O73" s="4"/>
      <c r="P73" s="4">
        <v>1.69</v>
      </c>
      <c r="Q73" s="4">
        <f t="shared" si="12"/>
        <v>8.4457771114442792</v>
      </c>
      <c r="R73" s="4">
        <f t="shared" si="13"/>
        <v>12.404126530124639</v>
      </c>
      <c r="S73" s="4"/>
    </row>
    <row r="74" spans="1:20" x14ac:dyDescent="0.35">
      <c r="A74" s="1">
        <v>44317</v>
      </c>
      <c r="B74" s="2" t="s">
        <v>93</v>
      </c>
      <c r="C74" s="3">
        <v>36</v>
      </c>
      <c r="D74" s="5">
        <v>1.0149999999999999</v>
      </c>
      <c r="E74" s="5">
        <v>11.03</v>
      </c>
      <c r="F74" s="5">
        <v>8.6639999999999997</v>
      </c>
      <c r="G74" s="5">
        <f t="shared" si="7"/>
        <v>0.30932147993201708</v>
      </c>
      <c r="H74" s="5">
        <v>10.005000000000001</v>
      </c>
      <c r="I74">
        <f t="shared" si="8"/>
        <v>6.9102385932801695</v>
      </c>
      <c r="J74">
        <f t="shared" si="9"/>
        <v>1.4478515994699979</v>
      </c>
      <c r="K74" s="4">
        <v>0.24</v>
      </c>
      <c r="L74" s="4">
        <f t="shared" si="10"/>
        <v>1.7365536425427257</v>
      </c>
      <c r="M74" s="4">
        <f t="shared" si="11"/>
        <v>2.5142719689209363</v>
      </c>
      <c r="N74" s="4"/>
      <c r="O74" s="4"/>
      <c r="P74" s="4">
        <v>1.91</v>
      </c>
      <c r="Q74" s="4">
        <f t="shared" si="12"/>
        <v>9.5452273863068466</v>
      </c>
      <c r="R74" s="4">
        <f t="shared" si="13"/>
        <v>13.820072738569195</v>
      </c>
      <c r="S74" s="4"/>
    </row>
    <row r="75" spans="1:20" x14ac:dyDescent="0.35">
      <c r="A75" s="1">
        <v>44342</v>
      </c>
      <c r="B75" s="2" t="s">
        <v>94</v>
      </c>
      <c r="C75" s="3">
        <v>1</v>
      </c>
      <c r="D75" s="5">
        <v>1.0149999999999999</v>
      </c>
      <c r="E75" s="5">
        <v>11.112</v>
      </c>
      <c r="F75" s="5">
        <v>9.1679999999999993</v>
      </c>
      <c r="G75" s="5">
        <f t="shared" si="7"/>
        <v>0.23843983809640637</v>
      </c>
      <c r="H75" s="5">
        <v>10</v>
      </c>
      <c r="I75">
        <f t="shared" si="8"/>
        <v>7.615601619035937</v>
      </c>
      <c r="J75">
        <f t="shared" si="9"/>
        <v>1.3130938959574812</v>
      </c>
      <c r="K75" s="4">
        <v>0.28000000000000003</v>
      </c>
      <c r="L75" s="4">
        <f t="shared" si="10"/>
        <v>1.8383314543404741</v>
      </c>
      <c r="M75" s="4">
        <f t="shared" si="11"/>
        <v>2.4139018114411157</v>
      </c>
      <c r="N75" s="4">
        <f>AVERAGE(M75:M83)</f>
        <v>2.4616626470043723</v>
      </c>
      <c r="O75" s="4">
        <f>STDEV(M75:M83)</f>
        <v>0.6979351759911856</v>
      </c>
      <c r="P75" s="4">
        <v>1.78</v>
      </c>
      <c r="Q75" s="4">
        <f t="shared" si="12"/>
        <v>8.9</v>
      </c>
      <c r="R75" s="4">
        <f t="shared" si="13"/>
        <v>11.686535674021583</v>
      </c>
      <c r="S75" s="4">
        <f>AVERAGE(R75:R83)</f>
        <v>8.8237621992773949</v>
      </c>
      <c r="T75" s="4">
        <f>STDEV(R75:R83)</f>
        <v>1.6692640677721602</v>
      </c>
    </row>
    <row r="76" spans="1:20" x14ac:dyDescent="0.35">
      <c r="A76" s="1">
        <v>44342</v>
      </c>
      <c r="B76" s="2" t="s">
        <v>95</v>
      </c>
      <c r="C76" s="3">
        <v>2</v>
      </c>
      <c r="D76" s="5">
        <v>1.046</v>
      </c>
      <c r="E76" s="5">
        <v>11.129</v>
      </c>
      <c r="F76" s="5">
        <v>9.1910000000000007</v>
      </c>
      <c r="G76" s="5">
        <f t="shared" si="7"/>
        <v>0.23793738489871069</v>
      </c>
      <c r="H76" s="5">
        <v>10</v>
      </c>
      <c r="I76">
        <f t="shared" si="8"/>
        <v>7.6206261510128925</v>
      </c>
      <c r="J76">
        <f t="shared" si="9"/>
        <v>1.3122281295311742</v>
      </c>
      <c r="K76" s="4">
        <v>0.25</v>
      </c>
      <c r="L76" s="4">
        <f t="shared" si="10"/>
        <v>1.640285161913968</v>
      </c>
      <c r="M76" s="4">
        <f t="shared" si="11"/>
        <v>2.1524283299161056</v>
      </c>
      <c r="N76" s="4"/>
      <c r="O76" s="4"/>
      <c r="P76" s="4">
        <v>1.18</v>
      </c>
      <c r="Q76" s="4">
        <f t="shared" si="12"/>
        <v>5.8999999999999995</v>
      </c>
      <c r="R76" s="4">
        <f t="shared" si="13"/>
        <v>7.7421459642339272</v>
      </c>
      <c r="S76" s="4"/>
    </row>
    <row r="77" spans="1:20" x14ac:dyDescent="0.35">
      <c r="A77" s="1">
        <v>44342</v>
      </c>
      <c r="B77" s="2" t="s">
        <v>96</v>
      </c>
      <c r="C77" s="3">
        <v>3</v>
      </c>
      <c r="D77" s="5">
        <v>1.0289999999999999</v>
      </c>
      <c r="E77" s="5">
        <v>11.099</v>
      </c>
      <c r="F77" s="5">
        <v>9.1859999999999999</v>
      </c>
      <c r="G77" s="5">
        <f t="shared" si="7"/>
        <v>0.23452249601569208</v>
      </c>
      <c r="H77" s="5">
        <v>10.007</v>
      </c>
      <c r="I77">
        <f t="shared" si="8"/>
        <v>7.6601333823709687</v>
      </c>
      <c r="J77">
        <f t="shared" si="9"/>
        <v>1.3063741191543883</v>
      </c>
      <c r="K77" s="4">
        <v>0.24</v>
      </c>
      <c r="L77" s="4">
        <f t="shared" si="10"/>
        <v>1.566552356335831</v>
      </c>
      <c r="M77" s="4">
        <f t="shared" si="11"/>
        <v>2.0465034546174525</v>
      </c>
      <c r="N77" s="4"/>
      <c r="O77" s="4"/>
      <c r="P77" s="4">
        <v>1</v>
      </c>
      <c r="Q77" s="4">
        <f t="shared" si="12"/>
        <v>4.9965024482861997</v>
      </c>
      <c r="R77" s="4">
        <f t="shared" si="13"/>
        <v>6.5273014847326287</v>
      </c>
      <c r="S77" s="4"/>
    </row>
    <row r="78" spans="1:20" x14ac:dyDescent="0.35">
      <c r="A78" s="1">
        <v>44342</v>
      </c>
      <c r="B78" s="2" t="s">
        <v>97</v>
      </c>
      <c r="C78" s="3">
        <v>4</v>
      </c>
      <c r="D78" s="5">
        <v>1.022</v>
      </c>
      <c r="E78" s="5">
        <v>11.079000000000001</v>
      </c>
      <c r="F78" s="5">
        <v>8.9499999999999993</v>
      </c>
      <c r="G78" s="5">
        <f t="shared" si="7"/>
        <v>0.26854187689202846</v>
      </c>
      <c r="H78" s="5">
        <v>10</v>
      </c>
      <c r="I78">
        <f t="shared" si="8"/>
        <v>7.3145812310797158</v>
      </c>
      <c r="J78">
        <f t="shared" si="9"/>
        <v>1.3671322641834802</v>
      </c>
      <c r="K78" s="4">
        <v>0.42</v>
      </c>
      <c r="L78" s="4">
        <f t="shared" si="10"/>
        <v>2.8709777547853088</v>
      </c>
      <c r="M78" s="4">
        <f t="shared" si="11"/>
        <v>3.9250063183200439</v>
      </c>
      <c r="N78" s="4"/>
      <c r="O78" s="4"/>
      <c r="P78" s="4">
        <v>1.27</v>
      </c>
      <c r="Q78" s="4">
        <f t="shared" si="12"/>
        <v>6.35</v>
      </c>
      <c r="R78" s="4">
        <f t="shared" si="13"/>
        <v>8.6812898775650993</v>
      </c>
      <c r="S78" s="4"/>
    </row>
    <row r="79" spans="1:20" x14ac:dyDescent="0.35">
      <c r="A79" s="1">
        <v>44342</v>
      </c>
      <c r="B79" s="2" t="s">
        <v>98</v>
      </c>
      <c r="C79" s="3">
        <v>5</v>
      </c>
      <c r="D79" s="5">
        <v>1.048</v>
      </c>
      <c r="E79" s="5">
        <v>11.121</v>
      </c>
      <c r="F79" s="5">
        <v>9.1039999999999992</v>
      </c>
      <c r="G79" s="5">
        <f t="shared" si="7"/>
        <v>0.25037239324726929</v>
      </c>
      <c r="H79" s="5">
        <v>10.006</v>
      </c>
      <c r="I79">
        <f t="shared" si="8"/>
        <v>7.5007738331678242</v>
      </c>
      <c r="J79">
        <f t="shared" si="9"/>
        <v>1.3339956946514326</v>
      </c>
      <c r="K79" s="4">
        <v>0.33</v>
      </c>
      <c r="L79" s="4">
        <f t="shared" si="10"/>
        <v>2.1997730323554503</v>
      </c>
      <c r="M79" s="4">
        <f t="shared" si="11"/>
        <v>2.9344877543724972</v>
      </c>
      <c r="N79" s="4"/>
      <c r="O79" s="4"/>
      <c r="P79" s="4">
        <v>1.53</v>
      </c>
      <c r="Q79" s="4">
        <f t="shared" si="12"/>
        <v>7.6454127523485917</v>
      </c>
      <c r="R79" s="4">
        <f t="shared" si="13"/>
        <v>10.198947695466181</v>
      </c>
      <c r="S79" s="4"/>
    </row>
    <row r="80" spans="1:20" x14ac:dyDescent="0.35">
      <c r="A80" s="1">
        <v>44342</v>
      </c>
      <c r="B80" s="2" t="s">
        <v>99</v>
      </c>
      <c r="C80" s="3">
        <v>6</v>
      </c>
      <c r="D80" s="5">
        <v>1.0289999999999999</v>
      </c>
      <c r="E80" s="5">
        <v>11.128</v>
      </c>
      <c r="F80" s="5">
        <v>9.9789999999999992</v>
      </c>
      <c r="G80" s="5">
        <f t="shared" si="7"/>
        <v>0.12837988826815655</v>
      </c>
      <c r="H80" s="5">
        <v>10.003</v>
      </c>
      <c r="I80">
        <f t="shared" si="8"/>
        <v>8.7188159776536303</v>
      </c>
      <c r="J80">
        <f t="shared" si="9"/>
        <v>1.1472888091270352</v>
      </c>
      <c r="K80" s="4">
        <v>0.24</v>
      </c>
      <c r="L80" s="4">
        <f t="shared" si="10"/>
        <v>1.3763336708511869</v>
      </c>
      <c r="M80" s="4">
        <f t="shared" si="11"/>
        <v>1.579052218192299</v>
      </c>
      <c r="N80" s="4"/>
      <c r="O80" s="4"/>
      <c r="P80" s="4">
        <v>1.74</v>
      </c>
      <c r="Q80" s="4">
        <f t="shared" si="12"/>
        <v>8.6973907827651722</v>
      </c>
      <c r="R80" s="4">
        <f t="shared" si="13"/>
        <v>9.9784191136711069</v>
      </c>
      <c r="S80" s="4"/>
    </row>
    <row r="81" spans="1:20" x14ac:dyDescent="0.35">
      <c r="A81" s="1">
        <v>44342</v>
      </c>
      <c r="B81" s="2" t="s">
        <v>100</v>
      </c>
      <c r="C81" s="3">
        <v>7</v>
      </c>
      <c r="D81" s="5">
        <v>1.02</v>
      </c>
      <c r="E81" s="5">
        <v>11.098000000000001</v>
      </c>
      <c r="F81" s="5">
        <v>9.1989999999999998</v>
      </c>
      <c r="G81" s="5">
        <f t="shared" si="7"/>
        <v>0.23217997310184629</v>
      </c>
      <c r="H81" s="5">
        <v>10.006</v>
      </c>
      <c r="I81">
        <f t="shared" si="8"/>
        <v>7.6828071891429257</v>
      </c>
      <c r="J81">
        <f t="shared" si="9"/>
        <v>1.3023885350318474</v>
      </c>
      <c r="K81" s="4">
        <v>0.34</v>
      </c>
      <c r="L81" s="4">
        <f t="shared" si="10"/>
        <v>2.2127328698322413</v>
      </c>
      <c r="M81" s="4">
        <f t="shared" si="11"/>
        <v>2.8818379207576283</v>
      </c>
      <c r="N81" s="4"/>
      <c r="O81" s="4"/>
      <c r="P81" s="4">
        <v>1.47</v>
      </c>
      <c r="Q81" s="4">
        <f t="shared" si="12"/>
        <v>7.345592644413351</v>
      </c>
      <c r="R81" s="4">
        <f t="shared" si="13"/>
        <v>9.5668156430982183</v>
      </c>
      <c r="S81" s="4"/>
    </row>
    <row r="82" spans="1:20" x14ac:dyDescent="0.35">
      <c r="A82" s="1">
        <v>44342</v>
      </c>
      <c r="B82" s="2" t="s">
        <v>101</v>
      </c>
      <c r="C82" s="3">
        <v>8</v>
      </c>
      <c r="D82" s="5">
        <v>1.0289999999999999</v>
      </c>
      <c r="E82" s="5">
        <v>11.131</v>
      </c>
      <c r="F82" s="5">
        <v>9.3290000000000006</v>
      </c>
      <c r="G82" s="5">
        <f t="shared" si="7"/>
        <v>0.21710843373493968</v>
      </c>
      <c r="H82" s="5">
        <v>10</v>
      </c>
      <c r="I82">
        <f t="shared" si="8"/>
        <v>7.8289156626506031</v>
      </c>
      <c r="J82">
        <f t="shared" si="9"/>
        <v>1.2773160972606954</v>
      </c>
      <c r="K82" s="4">
        <v>0.28000000000000003</v>
      </c>
      <c r="L82" s="4">
        <f t="shared" si="10"/>
        <v>1.7882425361649739</v>
      </c>
      <c r="M82" s="4">
        <f t="shared" si="11"/>
        <v>2.2841509772498125</v>
      </c>
      <c r="N82" s="4"/>
      <c r="O82" s="4"/>
      <c r="P82" s="4">
        <v>1.25</v>
      </c>
      <c r="Q82" s="4">
        <f t="shared" si="12"/>
        <v>6.25</v>
      </c>
      <c r="R82" s="4">
        <f t="shared" si="13"/>
        <v>7.983225607879346</v>
      </c>
      <c r="S82" s="4"/>
    </row>
    <row r="83" spans="1:20" x14ac:dyDescent="0.35">
      <c r="A83" s="1">
        <v>44342</v>
      </c>
      <c r="B83" s="2" t="s">
        <v>102</v>
      </c>
      <c r="C83" s="3">
        <v>9</v>
      </c>
      <c r="D83" s="5">
        <v>1.0309999999999999</v>
      </c>
      <c r="E83" s="5">
        <v>11.295</v>
      </c>
      <c r="F83" s="5">
        <v>9.49</v>
      </c>
      <c r="G83" s="5">
        <f t="shared" si="7"/>
        <v>0.21338219647712492</v>
      </c>
      <c r="H83" s="5">
        <v>10.009</v>
      </c>
      <c r="I83">
        <f t="shared" si="8"/>
        <v>7.8732575954604567</v>
      </c>
      <c r="J83">
        <f t="shared" si="9"/>
        <v>1.2712654042681093</v>
      </c>
      <c r="K83" s="4">
        <v>0.24</v>
      </c>
      <c r="L83" s="4">
        <f t="shared" si="10"/>
        <v>1.5241467530439916</v>
      </c>
      <c r="M83" s="4">
        <f t="shared" si="11"/>
        <v>1.9375950381723961</v>
      </c>
      <c r="N83" s="4"/>
      <c r="O83" s="4"/>
      <c r="P83" s="4">
        <v>1.1100000000000001</v>
      </c>
      <c r="Q83" s="4">
        <f t="shared" si="12"/>
        <v>5.5450094914576882</v>
      </c>
      <c r="R83" s="4">
        <f t="shared" si="13"/>
        <v>7.0491787328284614</v>
      </c>
      <c r="S83" s="4"/>
    </row>
    <row r="84" spans="1:20" x14ac:dyDescent="0.35">
      <c r="A84" s="1">
        <v>44342</v>
      </c>
      <c r="B84" s="2" t="s">
        <v>103</v>
      </c>
      <c r="C84" s="3">
        <v>10</v>
      </c>
      <c r="D84" s="5">
        <v>1.0349999999999999</v>
      </c>
      <c r="E84" s="5">
        <v>11.228</v>
      </c>
      <c r="F84" s="5">
        <v>9.3940000000000001</v>
      </c>
      <c r="G84" s="5">
        <f t="shared" si="7"/>
        <v>0.21940423495633446</v>
      </c>
      <c r="H84" s="5">
        <v>10.000999999999999</v>
      </c>
      <c r="I84">
        <f t="shared" si="8"/>
        <v>7.8067382462016992</v>
      </c>
      <c r="J84">
        <f t="shared" si="9"/>
        <v>1.2810727969348659</v>
      </c>
      <c r="K84" s="4">
        <v>0.32</v>
      </c>
      <c r="L84" s="4">
        <f t="shared" si="10"/>
        <v>2.0495115239433912</v>
      </c>
      <c r="M84" s="4">
        <f t="shared" si="11"/>
        <v>2.6255734603283996</v>
      </c>
      <c r="N84" s="4">
        <f>AVERAGE(M84:M92)</f>
        <v>2.775505075498697</v>
      </c>
      <c r="O84" s="4">
        <f>STDEV(M84:M92)</f>
        <v>0.55743690558938586</v>
      </c>
      <c r="P84" s="4">
        <v>1.1100000000000001</v>
      </c>
      <c r="Q84" s="4">
        <f t="shared" si="12"/>
        <v>5.5494450554944512</v>
      </c>
      <c r="R84" s="4">
        <f t="shared" si="13"/>
        <v>7.1092430986786388</v>
      </c>
      <c r="S84" s="4">
        <f>AVERAGE(R84:R92)</f>
        <v>8.3730114974853329</v>
      </c>
      <c r="T84" s="4">
        <f>STDEV(R84:R92)</f>
        <v>3.4490391158323268</v>
      </c>
    </row>
    <row r="85" spans="1:20" x14ac:dyDescent="0.35">
      <c r="A85" s="1">
        <v>44342</v>
      </c>
      <c r="B85" s="2" t="s">
        <v>104</v>
      </c>
      <c r="C85" s="3">
        <v>11</v>
      </c>
      <c r="D85" s="5">
        <v>1.024</v>
      </c>
      <c r="E85" s="5">
        <v>11.044</v>
      </c>
      <c r="F85" s="5">
        <v>9.0370000000000008</v>
      </c>
      <c r="G85" s="5">
        <f t="shared" si="7"/>
        <v>0.25046798951703453</v>
      </c>
      <c r="H85" s="5">
        <v>10.007</v>
      </c>
      <c r="I85">
        <f t="shared" si="8"/>
        <v>7.5005668289030352</v>
      </c>
      <c r="J85">
        <f t="shared" si="9"/>
        <v>1.3341658341658336</v>
      </c>
      <c r="K85" s="4">
        <v>0.3</v>
      </c>
      <c r="L85" s="4">
        <f t="shared" si="10"/>
        <v>1.9998488570488164</v>
      </c>
      <c r="M85" s="4">
        <f t="shared" si="11"/>
        <v>2.6681300185701229</v>
      </c>
      <c r="N85" s="4"/>
      <c r="O85" s="4"/>
      <c r="P85" s="4">
        <v>1.8</v>
      </c>
      <c r="Q85" s="4">
        <f t="shared" si="12"/>
        <v>8.9937044069151604</v>
      </c>
      <c r="R85" s="4">
        <f t="shared" si="13"/>
        <v>11.999093142292898</v>
      </c>
      <c r="S85" s="4"/>
    </row>
    <row r="86" spans="1:20" x14ac:dyDescent="0.35">
      <c r="A86" s="1">
        <v>44342</v>
      </c>
      <c r="B86" s="2" t="s">
        <v>105</v>
      </c>
      <c r="C86" s="3">
        <v>12</v>
      </c>
      <c r="D86" s="5">
        <v>1.008</v>
      </c>
      <c r="E86" s="5">
        <v>11.068</v>
      </c>
      <c r="F86" s="5">
        <v>8.9629999999999992</v>
      </c>
      <c r="G86" s="5">
        <f t="shared" si="7"/>
        <v>0.26461345065996228</v>
      </c>
      <c r="H86" s="5">
        <v>9.9990000000000006</v>
      </c>
      <c r="I86">
        <f t="shared" si="8"/>
        <v>7.3531301068510384</v>
      </c>
      <c r="J86">
        <f t="shared" si="9"/>
        <v>1.3598290598290597</v>
      </c>
      <c r="K86" s="4">
        <v>0.23</v>
      </c>
      <c r="L86" s="4">
        <f t="shared" si="10"/>
        <v>1.5639598147848972</v>
      </c>
      <c r="M86" s="4">
        <f t="shared" si="11"/>
        <v>2.1267180045493772</v>
      </c>
      <c r="N86" s="4"/>
      <c r="O86" s="4"/>
      <c r="P86" s="4">
        <v>1.54</v>
      </c>
      <c r="Q86" s="4">
        <f t="shared" si="12"/>
        <v>7.700770077007701</v>
      </c>
      <c r="R86" s="4">
        <f t="shared" si="13"/>
        <v>10.471730933777138</v>
      </c>
      <c r="S86" s="4"/>
    </row>
    <row r="87" spans="1:20" x14ac:dyDescent="0.35">
      <c r="A87" s="1">
        <v>44342</v>
      </c>
      <c r="B87" s="2" t="s">
        <v>106</v>
      </c>
      <c r="C87" s="3">
        <v>13</v>
      </c>
      <c r="D87" s="5">
        <v>1.0129999999999999</v>
      </c>
      <c r="E87" s="5">
        <v>11.151999999999999</v>
      </c>
      <c r="F87" s="5">
        <v>9.0960000000000001</v>
      </c>
      <c r="G87" s="5">
        <f t="shared" si="7"/>
        <v>0.25436100457750827</v>
      </c>
      <c r="H87" s="5">
        <v>10</v>
      </c>
      <c r="I87">
        <f t="shared" si="8"/>
        <v>7.4563899542249175</v>
      </c>
      <c r="J87">
        <f t="shared" si="9"/>
        <v>1.3411315745810517</v>
      </c>
      <c r="K87" s="4">
        <v>0.35</v>
      </c>
      <c r="L87" s="4">
        <f t="shared" si="10"/>
        <v>2.3469802555168404</v>
      </c>
      <c r="M87" s="4">
        <f t="shared" si="11"/>
        <v>3.1476093255919393</v>
      </c>
      <c r="N87" s="4"/>
      <c r="O87" s="4"/>
      <c r="P87" s="4">
        <v>1.42</v>
      </c>
      <c r="Q87" s="4">
        <f t="shared" si="12"/>
        <v>7.1</v>
      </c>
      <c r="R87" s="4">
        <f t="shared" si="13"/>
        <v>9.5220341795254662</v>
      </c>
      <c r="S87" s="4"/>
    </row>
    <row r="88" spans="1:20" x14ac:dyDescent="0.35">
      <c r="A88" s="1">
        <v>44342</v>
      </c>
      <c r="B88" s="2" t="s">
        <v>107</v>
      </c>
      <c r="C88" s="3">
        <v>14</v>
      </c>
      <c r="D88" s="5">
        <v>1.02</v>
      </c>
      <c r="E88" s="5">
        <v>11.08</v>
      </c>
      <c r="F88" s="5">
        <v>9.4190000000000005</v>
      </c>
      <c r="G88" s="5">
        <f t="shared" si="7"/>
        <v>0.19776163829027257</v>
      </c>
      <c r="H88" s="5">
        <v>10.000999999999999</v>
      </c>
      <c r="I88">
        <f t="shared" si="8"/>
        <v>8.0231858554589834</v>
      </c>
      <c r="J88">
        <f t="shared" si="9"/>
        <v>1.2465123181953102</v>
      </c>
      <c r="K88" s="4">
        <v>0.52</v>
      </c>
      <c r="L88" s="4">
        <f t="shared" si="10"/>
        <v>3.2406079665111553</v>
      </c>
      <c r="M88" s="4">
        <f t="shared" si="11"/>
        <v>4.0394577486980099</v>
      </c>
      <c r="N88" s="4"/>
      <c r="O88" s="4"/>
      <c r="P88" s="4">
        <v>0.13</v>
      </c>
      <c r="Q88" s="4">
        <f t="shared" si="12"/>
        <v>0.64993500649935021</v>
      </c>
      <c r="R88" s="4">
        <f t="shared" si="13"/>
        <v>0.81015199162778906</v>
      </c>
      <c r="S88" s="4"/>
    </row>
    <row r="89" spans="1:20" x14ac:dyDescent="0.35">
      <c r="A89" s="1">
        <v>44342</v>
      </c>
      <c r="B89" s="2" t="s">
        <v>108</v>
      </c>
      <c r="C89" s="3">
        <v>15</v>
      </c>
      <c r="D89" s="5">
        <v>1.0589999999999999</v>
      </c>
      <c r="E89" s="5">
        <v>11.141</v>
      </c>
      <c r="F89" s="5">
        <v>9.3330000000000002</v>
      </c>
      <c r="G89" s="5">
        <f t="shared" si="7"/>
        <v>0.21851583272903066</v>
      </c>
      <c r="H89" s="5">
        <v>10</v>
      </c>
      <c r="I89">
        <f t="shared" si="8"/>
        <v>7.8148416727096937</v>
      </c>
      <c r="J89">
        <f t="shared" si="9"/>
        <v>1.2796164553046705</v>
      </c>
      <c r="K89" s="4">
        <v>0.33</v>
      </c>
      <c r="L89" s="4">
        <f t="shared" si="10"/>
        <v>2.1113671512527068</v>
      </c>
      <c r="M89" s="4">
        <f t="shared" si="11"/>
        <v>2.7017401499327089</v>
      </c>
      <c r="N89" s="4"/>
      <c r="O89" s="4"/>
      <c r="P89" s="4">
        <v>1.08</v>
      </c>
      <c r="Q89" s="4">
        <f t="shared" si="12"/>
        <v>5.4</v>
      </c>
      <c r="R89" s="4">
        <f t="shared" si="13"/>
        <v>6.9099288586452214</v>
      </c>
      <c r="S89" s="4"/>
    </row>
    <row r="90" spans="1:20" x14ac:dyDescent="0.35">
      <c r="A90" s="1">
        <v>44342</v>
      </c>
      <c r="B90" s="2" t="s">
        <v>109</v>
      </c>
      <c r="C90" s="3">
        <v>16</v>
      </c>
      <c r="D90" s="5">
        <v>1.06</v>
      </c>
      <c r="E90" s="5">
        <v>11.038</v>
      </c>
      <c r="F90" s="5">
        <v>9.1869999999999994</v>
      </c>
      <c r="G90" s="5">
        <f t="shared" si="7"/>
        <v>0.22775932078257674</v>
      </c>
      <c r="H90" s="5">
        <v>10.005000000000001</v>
      </c>
      <c r="I90">
        <f t="shared" si="8"/>
        <v>7.7262679955703204</v>
      </c>
      <c r="J90">
        <f t="shared" si="9"/>
        <v>1.2949330783938817</v>
      </c>
      <c r="K90" s="4">
        <v>0.28999999999999998</v>
      </c>
      <c r="L90" s="4">
        <f t="shared" si="10"/>
        <v>1.8767146063679441</v>
      </c>
      <c r="M90" s="4">
        <f t="shared" si="11"/>
        <v>2.4302198224908036</v>
      </c>
      <c r="N90" s="4"/>
      <c r="O90" s="4"/>
      <c r="P90" s="4">
        <v>1.62</v>
      </c>
      <c r="Q90" s="4">
        <f t="shared" si="12"/>
        <v>8.0959520239880085</v>
      </c>
      <c r="R90" s="4">
        <f t="shared" si="13"/>
        <v>10.483716076951969</v>
      </c>
      <c r="S90" s="4"/>
    </row>
    <row r="91" spans="1:20" x14ac:dyDescent="0.35">
      <c r="A91" s="1">
        <v>44342</v>
      </c>
      <c r="B91" s="2" t="s">
        <v>110</v>
      </c>
      <c r="C91" s="3">
        <v>17</v>
      </c>
      <c r="D91" s="5">
        <v>1.026</v>
      </c>
      <c r="E91" s="5">
        <v>11.028</v>
      </c>
      <c r="F91" s="5">
        <v>9.2330000000000005</v>
      </c>
      <c r="G91" s="5">
        <f t="shared" si="7"/>
        <v>0.2187157304739856</v>
      </c>
      <c r="H91" s="5">
        <v>10</v>
      </c>
      <c r="I91">
        <f t="shared" si="8"/>
        <v>7.8128426952601435</v>
      </c>
      <c r="J91">
        <f t="shared" si="9"/>
        <v>1.2799438552713662</v>
      </c>
      <c r="K91" s="4">
        <v>0.35</v>
      </c>
      <c r="L91" s="4">
        <f t="shared" si="10"/>
        <v>2.239901746724891</v>
      </c>
      <c r="M91" s="4">
        <f t="shared" si="11"/>
        <v>2.8669484771321243</v>
      </c>
      <c r="N91" s="4"/>
      <c r="O91" s="4"/>
      <c r="P91" s="4">
        <v>1.06</v>
      </c>
      <c r="Q91" s="4">
        <f t="shared" si="12"/>
        <v>5.3000000000000007</v>
      </c>
      <c r="R91" s="4">
        <f t="shared" si="13"/>
        <v>6.7837024329382416</v>
      </c>
      <c r="S91" s="4"/>
    </row>
    <row r="92" spans="1:20" x14ac:dyDescent="0.35">
      <c r="A92" s="1">
        <v>44342</v>
      </c>
      <c r="B92" s="2" t="s">
        <v>111</v>
      </c>
      <c r="C92" s="3">
        <v>18</v>
      </c>
      <c r="D92" s="5">
        <v>1.0549999999999999</v>
      </c>
      <c r="E92" s="5">
        <v>11.208</v>
      </c>
      <c r="F92" s="5">
        <v>9.2040000000000006</v>
      </c>
      <c r="G92" s="5">
        <f t="shared" si="7"/>
        <v>0.24591974475395745</v>
      </c>
      <c r="H92" s="5">
        <v>10.004</v>
      </c>
      <c r="I92">
        <f t="shared" si="8"/>
        <v>7.5438188734814098</v>
      </c>
      <c r="J92">
        <f t="shared" si="9"/>
        <v>1.3261187957689176</v>
      </c>
      <c r="K92" s="4">
        <v>0.27</v>
      </c>
      <c r="L92" s="4">
        <f t="shared" si="10"/>
        <v>1.7895445564654529</v>
      </c>
      <c r="M92" s="4">
        <f t="shared" si="11"/>
        <v>2.3731486721947879</v>
      </c>
      <c r="N92" s="4"/>
      <c r="O92" s="4"/>
      <c r="P92" s="4">
        <v>1.7</v>
      </c>
      <c r="Q92" s="4">
        <f t="shared" si="12"/>
        <v>8.4966013594562195</v>
      </c>
      <c r="R92" s="4">
        <f t="shared" si="13"/>
        <v>11.267502762930629</v>
      </c>
      <c r="S92" s="4"/>
    </row>
    <row r="93" spans="1:20" x14ac:dyDescent="0.35">
      <c r="A93" s="1">
        <v>44342</v>
      </c>
      <c r="B93" s="2" t="s">
        <v>112</v>
      </c>
      <c r="C93" s="3">
        <v>19</v>
      </c>
      <c r="D93" s="5">
        <v>1.0589999999999999</v>
      </c>
      <c r="E93" s="5">
        <v>11.343999999999999</v>
      </c>
      <c r="F93" s="5">
        <v>9.375</v>
      </c>
      <c r="G93" s="5">
        <f t="shared" si="7"/>
        <v>0.23677248677248669</v>
      </c>
      <c r="H93" s="5">
        <v>10.006</v>
      </c>
      <c r="I93">
        <f t="shared" si="8"/>
        <v>7.6368544973544976</v>
      </c>
      <c r="J93">
        <f t="shared" si="9"/>
        <v>1.3102253032928943</v>
      </c>
      <c r="K93" s="4">
        <v>0.3</v>
      </c>
      <c r="L93" s="4">
        <f t="shared" si="10"/>
        <v>1.9641594592637832</v>
      </c>
      <c r="M93" s="4">
        <f t="shared" si="11"/>
        <v>2.5734914232294979</v>
      </c>
      <c r="N93" s="4">
        <f>AVERAGE(M93:M101)</f>
        <v>2.9605457919389284</v>
      </c>
      <c r="O93" s="4">
        <f>STDEV(M93:M101)</f>
        <v>0.59946666580808239</v>
      </c>
      <c r="P93" s="4">
        <v>0.55000000000000004</v>
      </c>
      <c r="Q93" s="4">
        <f t="shared" si="12"/>
        <v>2.7483509894063562</v>
      </c>
      <c r="R93" s="4">
        <f t="shared" si="13"/>
        <v>3.6009590086502694</v>
      </c>
      <c r="S93" s="4">
        <f>AVERAGE(R93:R101)</f>
        <v>2.8257631836357948</v>
      </c>
      <c r="T93" s="4">
        <f>STDEV(R93:R101)</f>
        <v>1.8397319744398586</v>
      </c>
    </row>
    <row r="94" spans="1:20" x14ac:dyDescent="0.35">
      <c r="A94" s="1">
        <v>44342</v>
      </c>
      <c r="B94" s="2" t="s">
        <v>113</v>
      </c>
      <c r="C94" s="3">
        <v>20</v>
      </c>
      <c r="D94" s="5">
        <v>1.048</v>
      </c>
      <c r="E94" s="5">
        <v>11.119</v>
      </c>
      <c r="F94" s="5">
        <v>9.3290000000000006</v>
      </c>
      <c r="G94" s="5">
        <f t="shared" si="7"/>
        <v>0.21615746890472154</v>
      </c>
      <c r="H94" s="5">
        <v>10.000999999999999</v>
      </c>
      <c r="I94">
        <f t="shared" si="8"/>
        <v>7.8392091534838793</v>
      </c>
      <c r="J94">
        <f t="shared" si="9"/>
        <v>1.2757664458480973</v>
      </c>
      <c r="K94" s="4">
        <v>0.33</v>
      </c>
      <c r="L94" s="4">
        <f t="shared" si="10"/>
        <v>2.104804155233837</v>
      </c>
      <c r="M94" s="4">
        <f t="shared" si="11"/>
        <v>2.6852385163289791</v>
      </c>
      <c r="N94" s="4"/>
      <c r="O94" s="4"/>
      <c r="P94" s="4">
        <v>0.38</v>
      </c>
      <c r="Q94" s="4">
        <f t="shared" si="12"/>
        <v>1.8998100189981006</v>
      </c>
      <c r="R94" s="4">
        <f t="shared" si="13"/>
        <v>2.4237138757238132</v>
      </c>
      <c r="S94" s="4"/>
    </row>
    <row r="95" spans="1:20" x14ac:dyDescent="0.35">
      <c r="A95" s="1">
        <v>44342</v>
      </c>
      <c r="B95" s="2" t="s">
        <v>114</v>
      </c>
      <c r="C95" s="3">
        <v>21</v>
      </c>
      <c r="D95" s="5">
        <v>1.036</v>
      </c>
      <c r="E95" s="5">
        <v>11.052</v>
      </c>
      <c r="F95" s="5">
        <v>9.3230000000000004</v>
      </c>
      <c r="G95" s="5">
        <f t="shared" si="7"/>
        <v>0.2086400386146976</v>
      </c>
      <c r="H95" s="5">
        <v>9.9979999999999993</v>
      </c>
      <c r="I95">
        <f t="shared" si="8"/>
        <v>7.9120168939302529</v>
      </c>
      <c r="J95">
        <f t="shared" si="9"/>
        <v>1.263647453491918</v>
      </c>
      <c r="K95" s="4">
        <v>0.41</v>
      </c>
      <c r="L95" s="4">
        <f t="shared" si="10"/>
        <v>2.5909954787541829</v>
      </c>
      <c r="M95" s="4">
        <f t="shared" si="11"/>
        <v>3.2741048387367959</v>
      </c>
      <c r="N95" s="4"/>
      <c r="O95" s="4"/>
      <c r="P95" s="4">
        <v>0.4</v>
      </c>
      <c r="Q95" s="4">
        <f t="shared" si="12"/>
        <v>2.0004000800160036</v>
      </c>
      <c r="R95" s="4">
        <f t="shared" si="13"/>
        <v>2.527800467077252</v>
      </c>
      <c r="S95" s="4"/>
    </row>
    <row r="96" spans="1:20" x14ac:dyDescent="0.35">
      <c r="A96" s="1">
        <v>44342</v>
      </c>
      <c r="B96" s="2" t="s">
        <v>115</v>
      </c>
      <c r="C96" s="3">
        <v>22</v>
      </c>
      <c r="D96" s="5">
        <v>1.038</v>
      </c>
      <c r="E96" s="5">
        <v>11.151</v>
      </c>
      <c r="F96" s="5">
        <v>9.3010000000000002</v>
      </c>
      <c r="G96" s="5">
        <f t="shared" si="7"/>
        <v>0.22388962846423813</v>
      </c>
      <c r="H96" s="5">
        <v>10.000999999999999</v>
      </c>
      <c r="I96">
        <f t="shared" si="8"/>
        <v>7.7618798257291539</v>
      </c>
      <c r="J96">
        <f t="shared" si="9"/>
        <v>1.288476532044285</v>
      </c>
      <c r="K96" s="4">
        <v>0.28999999999999998</v>
      </c>
      <c r="L96" s="4">
        <f t="shared" si="10"/>
        <v>1.8681041610481084</v>
      </c>
      <c r="M96" s="4">
        <f t="shared" si="11"/>
        <v>2.4070083709247654</v>
      </c>
      <c r="N96" s="4"/>
      <c r="O96" s="4"/>
      <c r="P96" s="4">
        <v>0.4</v>
      </c>
      <c r="Q96" s="4">
        <f t="shared" si="12"/>
        <v>1.9998000199980006</v>
      </c>
      <c r="R96" s="4">
        <f t="shared" si="13"/>
        <v>2.5766953945491156</v>
      </c>
      <c r="S96" s="4"/>
    </row>
    <row r="97" spans="1:20" x14ac:dyDescent="0.35">
      <c r="A97" s="1">
        <v>44342</v>
      </c>
      <c r="B97" s="2" t="s">
        <v>116</v>
      </c>
      <c r="C97" s="3">
        <v>23</v>
      </c>
      <c r="D97" s="5">
        <v>1.044</v>
      </c>
      <c r="E97" s="5">
        <v>11.098000000000001</v>
      </c>
      <c r="F97" s="5">
        <v>9.2899999999999991</v>
      </c>
      <c r="G97" s="5">
        <f t="shared" si="7"/>
        <v>0.21925782197429081</v>
      </c>
      <c r="H97" s="5">
        <v>10</v>
      </c>
      <c r="I97">
        <f t="shared" si="8"/>
        <v>7.8074217802570924</v>
      </c>
      <c r="J97">
        <f t="shared" si="9"/>
        <v>1.2808325566946259</v>
      </c>
      <c r="K97" s="4">
        <v>0.31</v>
      </c>
      <c r="L97" s="4">
        <f t="shared" si="10"/>
        <v>1.9852904628766701</v>
      </c>
      <c r="M97" s="4">
        <f t="shared" si="11"/>
        <v>2.5428246593477826</v>
      </c>
      <c r="N97" s="4"/>
      <c r="O97" s="4"/>
      <c r="P97" s="4">
        <v>1.1499999999999999</v>
      </c>
      <c r="Q97" s="4">
        <f t="shared" si="12"/>
        <v>5.7499999999999991</v>
      </c>
      <c r="R97" s="4">
        <f t="shared" si="13"/>
        <v>7.3647872009940976</v>
      </c>
      <c r="S97" s="4"/>
    </row>
    <row r="98" spans="1:20" x14ac:dyDescent="0.35">
      <c r="A98" s="1">
        <v>44342</v>
      </c>
      <c r="B98" s="2" t="s">
        <v>117</v>
      </c>
      <c r="C98" s="3">
        <v>24</v>
      </c>
      <c r="D98" s="5">
        <v>1.0389999999999999</v>
      </c>
      <c r="E98" s="5">
        <v>11.031000000000001</v>
      </c>
      <c r="F98" s="5">
        <v>9.2430000000000003</v>
      </c>
      <c r="G98" s="5">
        <f t="shared" si="7"/>
        <v>0.2179424670892248</v>
      </c>
      <c r="H98" s="5">
        <v>10</v>
      </c>
      <c r="I98">
        <f t="shared" si="8"/>
        <v>7.8205753291077515</v>
      </c>
      <c r="J98">
        <f t="shared" si="9"/>
        <v>1.2786783042394017</v>
      </c>
      <c r="K98" s="4">
        <v>0.49</v>
      </c>
      <c r="L98" s="4">
        <f t="shared" si="10"/>
        <v>3.132761845386534</v>
      </c>
      <c r="M98" s="4">
        <f t="shared" si="11"/>
        <v>4.0057946040447518</v>
      </c>
      <c r="N98" s="4"/>
      <c r="O98" s="4"/>
      <c r="P98" s="4">
        <v>0.19</v>
      </c>
      <c r="Q98" s="4">
        <f t="shared" si="12"/>
        <v>0.95000000000000018</v>
      </c>
      <c r="R98" s="4">
        <f t="shared" si="13"/>
        <v>1.2147443890274319</v>
      </c>
      <c r="S98" s="4"/>
    </row>
    <row r="99" spans="1:20" x14ac:dyDescent="0.35">
      <c r="A99" s="1">
        <v>44342</v>
      </c>
      <c r="B99" s="2" t="s">
        <v>118</v>
      </c>
      <c r="C99" s="3">
        <v>25</v>
      </c>
      <c r="D99" s="5">
        <v>1.026</v>
      </c>
      <c r="E99" s="5">
        <v>11.164</v>
      </c>
      <c r="F99" s="5">
        <v>9.452</v>
      </c>
      <c r="G99" s="5">
        <f t="shared" si="7"/>
        <v>0.20318063137906475</v>
      </c>
      <c r="H99" s="5">
        <v>10.003</v>
      </c>
      <c r="I99">
        <f t="shared" si="8"/>
        <v>7.9705841443152154</v>
      </c>
      <c r="J99">
        <f t="shared" si="9"/>
        <v>1.2549895740244266</v>
      </c>
      <c r="K99" s="4">
        <v>0.46</v>
      </c>
      <c r="L99" s="4">
        <f t="shared" si="10"/>
        <v>2.8856103371550348</v>
      </c>
      <c r="M99" s="4">
        <f t="shared" si="11"/>
        <v>3.6214108878266789</v>
      </c>
      <c r="N99" s="4"/>
      <c r="O99" s="4"/>
      <c r="P99" s="4">
        <v>0.35</v>
      </c>
      <c r="Q99" s="4">
        <f t="shared" si="12"/>
        <v>1.7494751574527641</v>
      </c>
      <c r="R99" s="4">
        <f t="shared" si="13"/>
        <v>2.1955730826179609</v>
      </c>
      <c r="S99" s="4"/>
    </row>
    <row r="100" spans="1:20" x14ac:dyDescent="0.35">
      <c r="A100" s="1">
        <v>44342</v>
      </c>
      <c r="B100" s="2" t="s">
        <v>119</v>
      </c>
      <c r="C100" s="3">
        <v>26</v>
      </c>
      <c r="D100" s="5">
        <v>1.0469999999999999</v>
      </c>
      <c r="E100" s="5">
        <v>11.164</v>
      </c>
      <c r="F100" s="5">
        <v>9.5039999999999996</v>
      </c>
      <c r="G100" s="5">
        <f t="shared" si="7"/>
        <v>0.19628709944424741</v>
      </c>
      <c r="H100" s="5">
        <v>10.002000000000001</v>
      </c>
      <c r="I100">
        <f t="shared" si="8"/>
        <v>8.0387364313586378</v>
      </c>
      <c r="J100">
        <f t="shared" si="9"/>
        <v>1.2442253935559806</v>
      </c>
      <c r="K100" s="4">
        <v>0.42</v>
      </c>
      <c r="L100" s="4">
        <f t="shared" si="10"/>
        <v>2.6123508562963003</v>
      </c>
      <c r="M100" s="4">
        <f t="shared" si="11"/>
        <v>3.2503532722815671</v>
      </c>
      <c r="N100" s="4"/>
      <c r="O100" s="4"/>
      <c r="P100" s="4">
        <v>0.22</v>
      </c>
      <c r="Q100" s="4">
        <f t="shared" si="12"/>
        <v>1.0997800439912018</v>
      </c>
      <c r="R100" s="4">
        <f t="shared" si="13"/>
        <v>1.3683742580599667</v>
      </c>
      <c r="S100" s="4"/>
    </row>
    <row r="101" spans="1:20" x14ac:dyDescent="0.35">
      <c r="A101" s="1">
        <v>44342</v>
      </c>
      <c r="B101" s="2" t="s">
        <v>120</v>
      </c>
      <c r="C101" s="3">
        <v>27</v>
      </c>
      <c r="D101" s="5">
        <v>1.0409999999999999</v>
      </c>
      <c r="E101" s="5">
        <v>11.058999999999999</v>
      </c>
      <c r="F101" s="5">
        <v>9.4600000000000009</v>
      </c>
      <c r="G101" s="5">
        <f t="shared" si="7"/>
        <v>0.18992754483905433</v>
      </c>
      <c r="H101" s="5">
        <v>10.005000000000001</v>
      </c>
      <c r="I101">
        <f t="shared" si="8"/>
        <v>8.1047749138852634</v>
      </c>
      <c r="J101">
        <f t="shared" si="9"/>
        <v>1.2344574780058646</v>
      </c>
      <c r="K101" s="4">
        <v>0.3</v>
      </c>
      <c r="L101" s="4">
        <f t="shared" si="10"/>
        <v>1.8507608365905015</v>
      </c>
      <c r="M101" s="4">
        <f t="shared" si="11"/>
        <v>2.2846855547295344</v>
      </c>
      <c r="N101" s="4"/>
      <c r="O101" s="4"/>
      <c r="P101" s="4">
        <v>0.35</v>
      </c>
      <c r="Q101" s="4">
        <f t="shared" si="12"/>
        <v>1.7491254372813592</v>
      </c>
      <c r="R101" s="4">
        <f t="shared" si="13"/>
        <v>2.1592209760222518</v>
      </c>
      <c r="S101" s="4"/>
    </row>
    <row r="102" spans="1:20" x14ac:dyDescent="0.35">
      <c r="A102" s="1">
        <v>44342</v>
      </c>
      <c r="B102" s="2" t="s">
        <v>121</v>
      </c>
      <c r="C102" s="3">
        <v>28</v>
      </c>
      <c r="D102" s="5">
        <v>1.0209999999999999</v>
      </c>
      <c r="E102" s="5">
        <v>11.042999999999999</v>
      </c>
      <c r="F102" s="5">
        <v>9.4640000000000004</v>
      </c>
      <c r="G102" s="5">
        <f t="shared" si="7"/>
        <v>0.18701883216866005</v>
      </c>
      <c r="H102" s="5">
        <v>10.000999999999999</v>
      </c>
      <c r="I102">
        <f t="shared" si="8"/>
        <v>8.1306246594812297</v>
      </c>
      <c r="J102">
        <f t="shared" si="9"/>
        <v>1.2300407925407921</v>
      </c>
      <c r="K102" s="4">
        <v>0.41</v>
      </c>
      <c r="L102" s="4">
        <f t="shared" si="10"/>
        <v>2.5213314915594682</v>
      </c>
      <c r="M102" s="4">
        <f t="shared" si="11"/>
        <v>3.1013405861358661</v>
      </c>
      <c r="N102" s="4">
        <f>AVERAGE(M102:M110)</f>
        <v>3.4985349444508835</v>
      </c>
      <c r="O102" s="4">
        <f>STDEV(M102:M110)</f>
        <v>0.49506204363833939</v>
      </c>
      <c r="P102" s="4">
        <v>0.15</v>
      </c>
      <c r="Q102" s="4">
        <f t="shared" si="12"/>
        <v>0.74992500749925006</v>
      </c>
      <c r="R102" s="4">
        <f t="shared" si="13"/>
        <v>0.92243835057053702</v>
      </c>
      <c r="S102" s="4">
        <f>AVERAGE(R102:R110)</f>
        <v>1.2959914699060839</v>
      </c>
      <c r="T102" s="4">
        <f>STDEV(R102:R110)</f>
        <v>0.41982204533936607</v>
      </c>
    </row>
    <row r="103" spans="1:20" x14ac:dyDescent="0.35">
      <c r="A103" s="1">
        <v>44342</v>
      </c>
      <c r="B103" s="2" t="s">
        <v>122</v>
      </c>
      <c r="C103" s="3">
        <v>29</v>
      </c>
      <c r="D103" s="5">
        <v>1.0429999999999999</v>
      </c>
      <c r="E103" s="5">
        <v>11.044</v>
      </c>
      <c r="F103" s="5">
        <v>9.4540000000000006</v>
      </c>
      <c r="G103" s="5">
        <f t="shared" si="7"/>
        <v>0.1890381643086434</v>
      </c>
      <c r="H103" s="5">
        <v>10.005000000000001</v>
      </c>
      <c r="I103">
        <f t="shared" si="8"/>
        <v>8.113673166092024</v>
      </c>
      <c r="J103">
        <f t="shared" si="9"/>
        <v>1.2331036504911301</v>
      </c>
      <c r="K103" s="4">
        <v>0.41</v>
      </c>
      <c r="L103" s="4">
        <f t="shared" si="10"/>
        <v>2.5265991839148594</v>
      </c>
      <c r="M103" s="4">
        <f t="shared" si="11"/>
        <v>3.1155586770133232</v>
      </c>
      <c r="N103" s="4"/>
      <c r="O103" s="4"/>
      <c r="P103" s="4">
        <v>0.32</v>
      </c>
      <c r="Q103" s="4">
        <f t="shared" si="12"/>
        <v>1.5992003998001001</v>
      </c>
      <c r="R103" s="4">
        <f t="shared" si="13"/>
        <v>1.9719798508603783</v>
      </c>
      <c r="S103" s="4"/>
    </row>
    <row r="104" spans="1:20" x14ac:dyDescent="0.35">
      <c r="A104" s="1">
        <v>44342</v>
      </c>
      <c r="B104" s="2" t="s">
        <v>123</v>
      </c>
      <c r="C104" s="3">
        <v>30</v>
      </c>
      <c r="D104" s="5">
        <v>1.04</v>
      </c>
      <c r="E104" s="5">
        <v>11.185</v>
      </c>
      <c r="F104" s="5">
        <v>9.4809999999999999</v>
      </c>
      <c r="G104" s="5">
        <f t="shared" si="7"/>
        <v>0.20187181613552907</v>
      </c>
      <c r="H104" s="5">
        <v>10.004</v>
      </c>
      <c r="I104">
        <f t="shared" si="8"/>
        <v>7.9844743513801673</v>
      </c>
      <c r="J104">
        <f t="shared" si="9"/>
        <v>1.2529315719162832</v>
      </c>
      <c r="K104" s="4">
        <v>0.56999999999999995</v>
      </c>
      <c r="L104" s="4">
        <f t="shared" si="10"/>
        <v>3.5694272090777757</v>
      </c>
      <c r="M104" s="4">
        <f t="shared" si="11"/>
        <v>4.472248043910569</v>
      </c>
      <c r="N104" s="4"/>
      <c r="O104" s="4"/>
      <c r="P104" s="4">
        <v>0.2</v>
      </c>
      <c r="Q104" s="4">
        <f t="shared" si="12"/>
        <v>0.99960015993602591</v>
      </c>
      <c r="R104" s="4">
        <f t="shared" si="13"/>
        <v>1.2524305996764131</v>
      </c>
      <c r="S104" s="4"/>
    </row>
    <row r="105" spans="1:20" x14ac:dyDescent="0.35">
      <c r="A105" s="1">
        <v>44342</v>
      </c>
      <c r="B105" s="2" t="s">
        <v>124</v>
      </c>
      <c r="C105" s="3">
        <v>31</v>
      </c>
      <c r="D105" s="5">
        <v>1.036</v>
      </c>
      <c r="E105" s="5">
        <v>11.106999999999999</v>
      </c>
      <c r="F105" s="5">
        <v>9.5340000000000007</v>
      </c>
      <c r="G105" s="5">
        <f t="shared" si="7"/>
        <v>0.18510237702988919</v>
      </c>
      <c r="H105" s="5">
        <v>10.000999999999999</v>
      </c>
      <c r="I105">
        <f t="shared" si="8"/>
        <v>8.1497911273240771</v>
      </c>
      <c r="J105">
        <f t="shared" si="9"/>
        <v>1.227148014440433</v>
      </c>
      <c r="K105" s="4">
        <v>0.4</v>
      </c>
      <c r="L105" s="4">
        <f t="shared" si="10"/>
        <v>2.4540506238184849</v>
      </c>
      <c r="M105" s="4">
        <f t="shared" si="11"/>
        <v>3.0114833503551597</v>
      </c>
      <c r="N105" s="4"/>
      <c r="O105" s="4"/>
      <c r="P105" s="4">
        <v>0.2</v>
      </c>
      <c r="Q105" s="4">
        <f t="shared" si="12"/>
        <v>0.99990000999900031</v>
      </c>
      <c r="R105" s="4">
        <f t="shared" si="13"/>
        <v>1.2270253119092422</v>
      </c>
      <c r="S105" s="4"/>
    </row>
    <row r="106" spans="1:20" x14ac:dyDescent="0.35">
      <c r="A106" s="1">
        <v>44342</v>
      </c>
      <c r="B106" s="2" t="s">
        <v>125</v>
      </c>
      <c r="C106" s="3">
        <v>32</v>
      </c>
      <c r="D106" s="5">
        <v>1.0309999999999999</v>
      </c>
      <c r="E106" s="5">
        <v>11.151</v>
      </c>
      <c r="F106" s="5">
        <v>9.3979999999999997</v>
      </c>
      <c r="G106" s="5">
        <f t="shared" si="7"/>
        <v>0.20951356519660574</v>
      </c>
      <c r="H106" s="5">
        <v>10.003</v>
      </c>
      <c r="I106">
        <f t="shared" si="8"/>
        <v>7.9072358073383526</v>
      </c>
      <c r="J106">
        <f t="shared" si="9"/>
        <v>1.2650438463864531</v>
      </c>
      <c r="K106" s="4">
        <v>0.5</v>
      </c>
      <c r="L106" s="4">
        <f t="shared" si="10"/>
        <v>3.1616611176308433</v>
      </c>
      <c r="M106" s="4">
        <f t="shared" si="11"/>
        <v>3.9996399412182142</v>
      </c>
      <c r="N106" s="4"/>
      <c r="O106" s="4"/>
      <c r="P106" s="4">
        <v>0.11</v>
      </c>
      <c r="Q106" s="4">
        <f t="shared" si="12"/>
        <v>0.54983504948515449</v>
      </c>
      <c r="R106" s="4">
        <f t="shared" si="13"/>
        <v>0.69556544587878555</v>
      </c>
      <c r="S106" s="4"/>
    </row>
    <row r="107" spans="1:20" x14ac:dyDescent="0.35">
      <c r="A107" s="1">
        <v>44342</v>
      </c>
      <c r="B107" s="2" t="s">
        <v>126</v>
      </c>
      <c r="C107" s="3">
        <v>33</v>
      </c>
      <c r="D107" s="5">
        <v>1.0289999999999999</v>
      </c>
      <c r="E107" s="5">
        <v>11.364000000000001</v>
      </c>
      <c r="F107" s="5">
        <v>9.6449999999999996</v>
      </c>
      <c r="G107" s="5">
        <f t="shared" si="7"/>
        <v>0.19951253481894166</v>
      </c>
      <c r="H107" s="5">
        <v>9.9990000000000006</v>
      </c>
      <c r="I107">
        <f t="shared" si="8"/>
        <v>8.0040741643454023</v>
      </c>
      <c r="J107">
        <f t="shared" si="9"/>
        <v>1.2492387994780343</v>
      </c>
      <c r="K107" s="4">
        <v>0.45</v>
      </c>
      <c r="L107" s="4">
        <f t="shared" si="10"/>
        <v>2.8110684056661439</v>
      </c>
      <c r="M107" s="4">
        <f t="shared" si="11"/>
        <v>3.5116957203450054</v>
      </c>
      <c r="N107" s="4"/>
      <c r="O107" s="4"/>
      <c r="P107" s="4">
        <v>0.15</v>
      </c>
      <c r="Q107" s="4">
        <f t="shared" si="12"/>
        <v>0.75007500750074996</v>
      </c>
      <c r="R107" s="4">
        <f t="shared" si="13"/>
        <v>0.93702280188871445</v>
      </c>
      <c r="S107" s="4"/>
    </row>
    <row r="108" spans="1:20" x14ac:dyDescent="0.35">
      <c r="A108" s="1">
        <v>44342</v>
      </c>
      <c r="B108" s="2" t="s">
        <v>127</v>
      </c>
      <c r="C108" s="3">
        <v>34</v>
      </c>
      <c r="D108" s="5">
        <v>1.046</v>
      </c>
      <c r="E108" s="5">
        <v>11.286</v>
      </c>
      <c r="F108" s="5">
        <v>9.6720000000000006</v>
      </c>
      <c r="G108" s="5">
        <f t="shared" si="7"/>
        <v>0.18710874101553429</v>
      </c>
      <c r="H108" s="5">
        <v>10</v>
      </c>
      <c r="I108">
        <f t="shared" si="8"/>
        <v>8.1289125898446564</v>
      </c>
      <c r="J108">
        <f t="shared" si="9"/>
        <v>1.2301768397033657</v>
      </c>
      <c r="K108" s="4">
        <v>0.43</v>
      </c>
      <c r="L108" s="4">
        <f t="shared" si="10"/>
        <v>2.6448802053622362</v>
      </c>
      <c r="M108" s="4">
        <f t="shared" si="11"/>
        <v>3.2536703724265044</v>
      </c>
      <c r="N108" s="4"/>
      <c r="O108" s="4"/>
      <c r="P108" s="4">
        <v>0.21</v>
      </c>
      <c r="Q108" s="4">
        <f t="shared" si="12"/>
        <v>1.05</v>
      </c>
      <c r="R108" s="4">
        <f t="shared" si="13"/>
        <v>1.291685681688534</v>
      </c>
      <c r="S108" s="4"/>
    </row>
    <row r="109" spans="1:20" x14ac:dyDescent="0.35">
      <c r="A109" s="1">
        <v>44342</v>
      </c>
      <c r="B109" s="2" t="s">
        <v>128</v>
      </c>
      <c r="C109" s="3">
        <v>35</v>
      </c>
      <c r="D109" s="5">
        <v>1.044</v>
      </c>
      <c r="E109" s="5">
        <v>11.252000000000001</v>
      </c>
      <c r="F109" s="5">
        <v>9.4580000000000002</v>
      </c>
      <c r="G109" s="5">
        <f t="shared" si="7"/>
        <v>0.21321606845733307</v>
      </c>
      <c r="H109" s="5">
        <v>10.007999999999999</v>
      </c>
      <c r="I109">
        <f t="shared" si="8"/>
        <v>7.8741335868790099</v>
      </c>
      <c r="J109">
        <f t="shared" si="9"/>
        <v>1.2709969788519639</v>
      </c>
      <c r="K109" s="4">
        <v>0.4</v>
      </c>
      <c r="L109" s="4">
        <f t="shared" si="10"/>
        <v>2.5399619881134381</v>
      </c>
      <c r="M109" s="4">
        <f t="shared" si="11"/>
        <v>3.2282840132910078</v>
      </c>
      <c r="N109" s="4"/>
      <c r="O109" s="4"/>
      <c r="P109" s="4">
        <v>0.28000000000000003</v>
      </c>
      <c r="Q109" s="4">
        <f t="shared" si="12"/>
        <v>1.3988808952837732</v>
      </c>
      <c r="R109" s="4">
        <f t="shared" si="13"/>
        <v>1.7779733916794063</v>
      </c>
      <c r="S109" s="4"/>
    </row>
    <row r="110" spans="1:20" x14ac:dyDescent="0.35">
      <c r="A110" s="1">
        <v>44342</v>
      </c>
      <c r="B110" s="2" t="s">
        <v>129</v>
      </c>
      <c r="C110" s="3">
        <v>36</v>
      </c>
      <c r="D110" s="5">
        <v>1.0169999999999999</v>
      </c>
      <c r="E110" s="5">
        <v>11.069000000000001</v>
      </c>
      <c r="F110" s="5">
        <v>9.3040000000000003</v>
      </c>
      <c r="G110" s="5">
        <f t="shared" si="7"/>
        <v>0.2129841921081212</v>
      </c>
      <c r="H110" s="5">
        <v>10.003</v>
      </c>
      <c r="I110">
        <f t="shared" si="8"/>
        <v>7.8725191263424632</v>
      </c>
      <c r="J110">
        <f t="shared" si="9"/>
        <v>1.2706225084329961</v>
      </c>
      <c r="K110" s="4">
        <v>0.47</v>
      </c>
      <c r="L110" s="4">
        <f t="shared" si="10"/>
        <v>2.9850673746051593</v>
      </c>
      <c r="M110" s="4">
        <f t="shared" si="11"/>
        <v>3.7928937953623052</v>
      </c>
      <c r="N110" s="4"/>
      <c r="O110" s="4"/>
      <c r="P110" s="4">
        <v>0.25</v>
      </c>
      <c r="Q110" s="4">
        <f t="shared" si="12"/>
        <v>1.2496251124662603</v>
      </c>
      <c r="R110" s="4">
        <f t="shared" si="13"/>
        <v>1.5878017950027445</v>
      </c>
      <c r="S110" s="4"/>
    </row>
    <row r="111" spans="1:20" x14ac:dyDescent="0.35">
      <c r="A111" s="1">
        <v>44376</v>
      </c>
      <c r="B111" s="2" t="s">
        <v>130</v>
      </c>
      <c r="C111" s="3">
        <v>1</v>
      </c>
      <c r="D111" s="5">
        <v>1.014</v>
      </c>
      <c r="E111" s="5">
        <v>11.34</v>
      </c>
      <c r="F111" s="5">
        <v>9.4540000000000006</v>
      </c>
      <c r="G111" s="5">
        <f t="shared" si="7"/>
        <v>0.22345971563981029</v>
      </c>
      <c r="H111" s="5">
        <v>10</v>
      </c>
      <c r="I111">
        <f t="shared" si="8"/>
        <v>7.7654028436018976</v>
      </c>
      <c r="J111">
        <f t="shared" si="9"/>
        <v>1.2877631980469939</v>
      </c>
      <c r="K111" s="4">
        <v>0.26</v>
      </c>
      <c r="L111" s="4">
        <f t="shared" si="10"/>
        <v>1.6740921574610921</v>
      </c>
      <c r="M111" s="4">
        <f t="shared" si="11"/>
        <v>2.1558342705174875</v>
      </c>
      <c r="N111" s="4">
        <f>AVERAGE(M111:M119)</f>
        <v>2.1488381458391008</v>
      </c>
      <c r="O111" s="4">
        <f>STDEV(M111:M119)</f>
        <v>0.29077407133394684</v>
      </c>
      <c r="P111" s="4">
        <v>1.69</v>
      </c>
      <c r="Q111" s="4">
        <f t="shared" si="12"/>
        <v>8.4500000000000011</v>
      </c>
      <c r="R111" s="4">
        <f t="shared" si="13"/>
        <v>10.881599023497101</v>
      </c>
      <c r="S111" s="4">
        <f>AVERAGE(R111:R119)</f>
        <v>13.40700281127757</v>
      </c>
      <c r="T111" s="4">
        <f>STDEV(R111:R119)</f>
        <v>3.9166264236150345</v>
      </c>
    </row>
    <row r="112" spans="1:20" x14ac:dyDescent="0.35">
      <c r="A112" s="1">
        <v>44376</v>
      </c>
      <c r="B112" s="2" t="s">
        <v>131</v>
      </c>
      <c r="C112" s="3">
        <v>2</v>
      </c>
      <c r="D112" s="5">
        <v>1.0449999999999999</v>
      </c>
      <c r="E112" s="5">
        <v>11.032</v>
      </c>
      <c r="F112" s="5">
        <v>9.2189999999999994</v>
      </c>
      <c r="G112" s="5">
        <f t="shared" si="7"/>
        <v>0.22180083190604363</v>
      </c>
      <c r="H112" s="5">
        <v>10.000999999999999</v>
      </c>
      <c r="I112">
        <f t="shared" si="8"/>
        <v>7.7827698801076579</v>
      </c>
      <c r="J112">
        <f t="shared" si="9"/>
        <v>1.2850180789184091</v>
      </c>
      <c r="K112" s="4">
        <v>0.25</v>
      </c>
      <c r="L112" s="4">
        <f t="shared" si="10"/>
        <v>1.6061119874492666</v>
      </c>
      <c r="M112" s="4">
        <f t="shared" si="11"/>
        <v>2.0638829406398846</v>
      </c>
      <c r="N112" s="4"/>
      <c r="O112" s="4"/>
      <c r="P112" s="4">
        <v>1.69</v>
      </c>
      <c r="Q112" s="4">
        <f t="shared" si="12"/>
        <v>8.4491550844915526</v>
      </c>
      <c r="R112" s="4">
        <f t="shared" si="13"/>
        <v>10.857317035157044</v>
      </c>
      <c r="S112" s="4"/>
    </row>
    <row r="113" spans="1:20" x14ac:dyDescent="0.35">
      <c r="A113" s="1">
        <v>44376</v>
      </c>
      <c r="B113" s="2" t="s">
        <v>132</v>
      </c>
      <c r="C113" s="3">
        <v>3</v>
      </c>
      <c r="D113" s="5">
        <v>1.028</v>
      </c>
      <c r="E113" s="5">
        <v>11.401</v>
      </c>
      <c r="F113" s="5">
        <v>9.4580000000000002</v>
      </c>
      <c r="G113" s="5">
        <f t="shared" si="7"/>
        <v>0.23048635824436534</v>
      </c>
      <c r="H113" s="5">
        <v>9.9979999999999993</v>
      </c>
      <c r="I113">
        <f t="shared" si="8"/>
        <v>7.693597390272835</v>
      </c>
      <c r="J113">
        <f t="shared" si="9"/>
        <v>1.2995221211654078</v>
      </c>
      <c r="K113" s="4">
        <v>0.23</v>
      </c>
      <c r="L113" s="4">
        <f t="shared" si="10"/>
        <v>1.4947493892180628</v>
      </c>
      <c r="M113" s="4">
        <f t="shared" si="11"/>
        <v>1.9424598968873545</v>
      </c>
      <c r="N113" s="4"/>
      <c r="O113" s="4"/>
      <c r="P113" s="4">
        <v>1.93</v>
      </c>
      <c r="Q113" s="4">
        <f t="shared" si="12"/>
        <v>9.6519303860772165</v>
      </c>
      <c r="R113" s="4">
        <f t="shared" si="13"/>
        <v>12.542897048655918</v>
      </c>
      <c r="S113" s="4"/>
    </row>
    <row r="114" spans="1:20" x14ac:dyDescent="0.35">
      <c r="A114" s="1">
        <v>44376</v>
      </c>
      <c r="B114" s="2" t="s">
        <v>133</v>
      </c>
      <c r="C114" s="3">
        <v>4</v>
      </c>
      <c r="D114" s="5">
        <v>1.0229999999999999</v>
      </c>
      <c r="E114" s="5">
        <v>11.099</v>
      </c>
      <c r="F114" s="5">
        <v>9.1140000000000008</v>
      </c>
      <c r="G114" s="5">
        <f t="shared" si="7"/>
        <v>0.2453343220862686</v>
      </c>
      <c r="H114" s="5">
        <v>10.007</v>
      </c>
      <c r="I114">
        <f t="shared" si="8"/>
        <v>7.5519394388827097</v>
      </c>
      <c r="J114">
        <f t="shared" si="9"/>
        <v>1.3250900753357353</v>
      </c>
      <c r="K114" s="4">
        <v>0.23</v>
      </c>
      <c r="L114" s="4">
        <f t="shared" si="10"/>
        <v>1.5227876352913918</v>
      </c>
      <c r="M114" s="4">
        <f t="shared" si="11"/>
        <v>2.0178307823685966</v>
      </c>
      <c r="N114" s="4"/>
      <c r="O114" s="4"/>
      <c r="P114" s="4">
        <v>2.85</v>
      </c>
      <c r="Q114" s="4">
        <f t="shared" si="12"/>
        <v>14.24003197761567</v>
      </c>
      <c r="R114" s="4">
        <f t="shared" si="13"/>
        <v>18.869325046002029</v>
      </c>
      <c r="S114" s="4"/>
    </row>
    <row r="115" spans="1:20" x14ac:dyDescent="0.35">
      <c r="A115" s="1">
        <v>44376</v>
      </c>
      <c r="B115" s="2" t="s">
        <v>134</v>
      </c>
      <c r="C115" s="3">
        <v>5</v>
      </c>
      <c r="D115" s="5">
        <v>1.048</v>
      </c>
      <c r="E115" s="5">
        <v>11.257</v>
      </c>
      <c r="F115" s="5">
        <v>9.1969999999999992</v>
      </c>
      <c r="G115" s="5">
        <f t="shared" si="7"/>
        <v>0.25279175358939754</v>
      </c>
      <c r="H115" s="5">
        <v>9.9990000000000006</v>
      </c>
      <c r="I115">
        <f t="shared" si="8"/>
        <v>7.4713352558596142</v>
      </c>
      <c r="J115">
        <f t="shared" si="9"/>
        <v>1.3383149942519299</v>
      </c>
      <c r="K115" s="4">
        <v>0.27</v>
      </c>
      <c r="L115" s="4">
        <f t="shared" si="10"/>
        <v>1.806905932833389</v>
      </c>
      <c r="M115" s="4">
        <f t="shared" si="11"/>
        <v>2.4182093031136951</v>
      </c>
      <c r="N115" s="4"/>
      <c r="O115" s="4"/>
      <c r="P115" s="4">
        <v>2.68</v>
      </c>
      <c r="Q115" s="4">
        <f t="shared" si="12"/>
        <v>13.401340134013401</v>
      </c>
      <c r="R115" s="4">
        <f t="shared" si="13"/>
        <v>17.935214444420303</v>
      </c>
      <c r="S115" s="4"/>
    </row>
    <row r="116" spans="1:20" x14ac:dyDescent="0.35">
      <c r="A116" s="1">
        <v>44376</v>
      </c>
      <c r="B116" s="2" t="s">
        <v>135</v>
      </c>
      <c r="C116" s="3">
        <v>6</v>
      </c>
      <c r="D116" s="5">
        <v>1.0309999999999999</v>
      </c>
      <c r="E116" s="5">
        <v>11.089</v>
      </c>
      <c r="F116" s="5">
        <v>9.0210000000000008</v>
      </c>
      <c r="G116" s="5">
        <f t="shared" si="7"/>
        <v>0.25882352941176451</v>
      </c>
      <c r="H116" s="5">
        <v>10</v>
      </c>
      <c r="I116">
        <f t="shared" si="8"/>
        <v>7.411764705882355</v>
      </c>
      <c r="J116">
        <f t="shared" si="9"/>
        <v>1.3492063492063489</v>
      </c>
      <c r="K116" s="4">
        <v>0.24</v>
      </c>
      <c r="L116" s="4">
        <f t="shared" si="10"/>
        <v>1.6190476190476186</v>
      </c>
      <c r="M116" s="4">
        <f t="shared" si="11"/>
        <v>2.1844293272864692</v>
      </c>
      <c r="N116" s="4"/>
      <c r="O116" s="4"/>
      <c r="P116" s="4">
        <v>2.7</v>
      </c>
      <c r="Q116" s="4">
        <f t="shared" si="12"/>
        <v>13.5</v>
      </c>
      <c r="R116" s="4">
        <f t="shared" si="13"/>
        <v>18.214285714285708</v>
      </c>
      <c r="S116" s="4"/>
    </row>
    <row r="117" spans="1:20" x14ac:dyDescent="0.35">
      <c r="A117" s="1">
        <v>44376</v>
      </c>
      <c r="B117" s="2" t="s">
        <v>136</v>
      </c>
      <c r="C117" s="3">
        <v>7</v>
      </c>
      <c r="D117" s="5">
        <v>1.0189999999999999</v>
      </c>
      <c r="E117" s="5">
        <v>11.096</v>
      </c>
      <c r="F117" s="5">
        <v>9.2430000000000003</v>
      </c>
      <c r="G117" s="5">
        <f t="shared" si="7"/>
        <v>0.22531614785992216</v>
      </c>
      <c r="H117" s="5">
        <v>10</v>
      </c>
      <c r="I117">
        <f t="shared" si="8"/>
        <v>7.7468385214007789</v>
      </c>
      <c r="J117">
        <f t="shared" si="9"/>
        <v>1.2908491602574164</v>
      </c>
      <c r="K117" s="4">
        <v>0.2</v>
      </c>
      <c r="L117" s="4">
        <f t="shared" si="10"/>
        <v>1.2908491602574166</v>
      </c>
      <c r="M117" s="4">
        <f t="shared" si="11"/>
        <v>1.6662915545372772</v>
      </c>
      <c r="N117" s="4"/>
      <c r="O117" s="4"/>
      <c r="P117" s="4">
        <v>2</v>
      </c>
      <c r="Q117" s="4">
        <f t="shared" si="12"/>
        <v>10</v>
      </c>
      <c r="R117" s="4">
        <f t="shared" si="13"/>
        <v>12.908491602574163</v>
      </c>
      <c r="S117" s="4"/>
    </row>
    <row r="118" spans="1:20" x14ac:dyDescent="0.35">
      <c r="A118" s="1">
        <v>44376</v>
      </c>
      <c r="B118" s="2" t="s">
        <v>137</v>
      </c>
      <c r="C118" s="3">
        <v>8</v>
      </c>
      <c r="D118" s="5">
        <v>1.0309999999999999</v>
      </c>
      <c r="E118" s="5">
        <v>11.077999999999999</v>
      </c>
      <c r="F118" s="5">
        <v>9.3960000000000008</v>
      </c>
      <c r="G118" s="5">
        <f t="shared" si="7"/>
        <v>0.20107591153616242</v>
      </c>
      <c r="H118" s="5">
        <v>10</v>
      </c>
      <c r="I118">
        <f t="shared" si="8"/>
        <v>7.9892408846383756</v>
      </c>
      <c r="J118">
        <f t="shared" si="9"/>
        <v>1.2516833757294625</v>
      </c>
      <c r="K118" s="4">
        <v>0.28000000000000003</v>
      </c>
      <c r="L118" s="4">
        <f t="shared" si="10"/>
        <v>1.7523567260212478</v>
      </c>
      <c r="M118" s="4">
        <f t="shared" si="11"/>
        <v>2.1933957823085044</v>
      </c>
      <c r="N118" s="4"/>
      <c r="O118" s="4"/>
      <c r="P118" s="4">
        <v>1.55</v>
      </c>
      <c r="Q118" s="4">
        <f t="shared" si="12"/>
        <v>7.7500000000000009</v>
      </c>
      <c r="R118" s="4">
        <f t="shared" si="13"/>
        <v>9.7005461619033362</v>
      </c>
      <c r="S118" s="4"/>
    </row>
    <row r="119" spans="1:20" x14ac:dyDescent="0.35">
      <c r="A119" s="1">
        <v>44376</v>
      </c>
      <c r="B119" s="2" t="s">
        <v>138</v>
      </c>
      <c r="C119" s="3">
        <v>9</v>
      </c>
      <c r="D119" s="5">
        <v>1.03</v>
      </c>
      <c r="E119" s="5">
        <v>11.145</v>
      </c>
      <c r="F119" s="5">
        <v>9.4160000000000004</v>
      </c>
      <c r="G119" s="5">
        <f t="shared" si="7"/>
        <v>0.20617696160267099</v>
      </c>
      <c r="H119" s="5">
        <v>10.002000000000001</v>
      </c>
      <c r="I119">
        <f t="shared" si="8"/>
        <v>7.9398180300500858</v>
      </c>
      <c r="J119">
        <f t="shared" si="9"/>
        <v>1.2597266035751837</v>
      </c>
      <c r="K119" s="4">
        <v>0.34</v>
      </c>
      <c r="L119" s="4">
        <f t="shared" si="10"/>
        <v>2.141107004676877</v>
      </c>
      <c r="M119" s="4">
        <f t="shared" si="11"/>
        <v>2.6972094548926373</v>
      </c>
      <c r="N119" s="4"/>
      <c r="O119" s="4"/>
      <c r="P119" s="4">
        <v>1.39</v>
      </c>
      <c r="Q119" s="4">
        <f t="shared" si="12"/>
        <v>6.9486102779444101</v>
      </c>
      <c r="R119" s="4">
        <f t="shared" si="13"/>
        <v>8.7533492250025251</v>
      </c>
      <c r="S119" s="4"/>
    </row>
    <row r="120" spans="1:20" x14ac:dyDescent="0.35">
      <c r="A120" s="1">
        <v>44376</v>
      </c>
      <c r="B120" s="2" t="s">
        <v>139</v>
      </c>
      <c r="C120" s="3">
        <v>10</v>
      </c>
      <c r="D120" s="5">
        <v>1.036</v>
      </c>
      <c r="E120" s="5">
        <v>11.166</v>
      </c>
      <c r="F120" s="5">
        <v>9.4320000000000004</v>
      </c>
      <c r="G120" s="5">
        <f t="shared" si="7"/>
        <v>0.20652691757979988</v>
      </c>
      <c r="H120" s="5">
        <v>10.000999999999999</v>
      </c>
      <c r="I120">
        <f t="shared" si="8"/>
        <v>7.9355242972844211</v>
      </c>
      <c r="J120">
        <f t="shared" si="9"/>
        <v>1.2602821975382767</v>
      </c>
      <c r="K120" s="4">
        <v>0.22</v>
      </c>
      <c r="L120" s="4">
        <f t="shared" si="10"/>
        <v>1.3861718001120935</v>
      </c>
      <c r="M120" s="4">
        <f t="shared" si="11"/>
        <v>1.746967642410858</v>
      </c>
      <c r="N120" s="4">
        <f>AVERAGE(M120:M128)</f>
        <v>2.1336719885492514</v>
      </c>
      <c r="O120" s="4">
        <f>STDEV(M120:M128)</f>
        <v>0.3596378761173003</v>
      </c>
      <c r="P120" s="4">
        <v>1.37</v>
      </c>
      <c r="Q120" s="4">
        <f t="shared" si="12"/>
        <v>6.8493150684931514</v>
      </c>
      <c r="R120" s="4">
        <f t="shared" si="13"/>
        <v>8.6320698461525822</v>
      </c>
      <c r="S120" s="4">
        <f>AVERAGE(R120:R128)</f>
        <v>12.138952446898946</v>
      </c>
      <c r="T120" s="4">
        <f>STDEV(R120:R128)</f>
        <v>4.9794167508806444</v>
      </c>
    </row>
    <row r="121" spans="1:20" x14ac:dyDescent="0.35">
      <c r="A121" s="1">
        <v>44376</v>
      </c>
      <c r="B121" s="2" t="s">
        <v>140</v>
      </c>
      <c r="C121" s="3">
        <v>11</v>
      </c>
      <c r="D121" s="5">
        <v>1.0229999999999999</v>
      </c>
      <c r="E121" s="5">
        <v>11.366</v>
      </c>
      <c r="F121" s="5">
        <v>9.3930000000000007</v>
      </c>
      <c r="G121" s="5">
        <f t="shared" si="7"/>
        <v>0.23572281959378719</v>
      </c>
      <c r="H121" s="5">
        <v>10</v>
      </c>
      <c r="I121">
        <f t="shared" si="8"/>
        <v>7.6427718040621286</v>
      </c>
      <c r="J121">
        <f t="shared" si="9"/>
        <v>1.3084258246052833</v>
      </c>
      <c r="K121" s="4">
        <v>0.22</v>
      </c>
      <c r="L121" s="4">
        <f t="shared" si="10"/>
        <v>1.4392684070658117</v>
      </c>
      <c r="M121" s="4">
        <f t="shared" si="11"/>
        <v>1.8831759523434173</v>
      </c>
      <c r="N121" s="4"/>
      <c r="O121" s="4"/>
      <c r="P121" s="4">
        <v>2.15</v>
      </c>
      <c r="Q121" s="4">
        <f t="shared" si="12"/>
        <v>10.75</v>
      </c>
      <c r="R121" s="4">
        <f t="shared" si="13"/>
        <v>14.065577614506797</v>
      </c>
      <c r="S121" s="4"/>
    </row>
    <row r="122" spans="1:20" x14ac:dyDescent="0.35">
      <c r="A122" s="1">
        <v>44376</v>
      </c>
      <c r="B122" s="2" t="s">
        <v>141</v>
      </c>
      <c r="C122" s="3">
        <v>12</v>
      </c>
      <c r="D122" s="5">
        <v>1.006</v>
      </c>
      <c r="E122" s="5">
        <v>11.259</v>
      </c>
      <c r="F122" s="5">
        <v>9.3450000000000006</v>
      </c>
      <c r="G122" s="5">
        <f t="shared" si="7"/>
        <v>0.22952392373186228</v>
      </c>
      <c r="H122" s="5">
        <v>10.007</v>
      </c>
      <c r="I122">
        <f t="shared" si="8"/>
        <v>7.7101540952152545</v>
      </c>
      <c r="J122">
        <f t="shared" si="9"/>
        <v>1.2978988326848246</v>
      </c>
      <c r="K122" s="4">
        <v>0.26</v>
      </c>
      <c r="L122" s="4">
        <f t="shared" si="10"/>
        <v>1.6860882207357573</v>
      </c>
      <c r="M122" s="4">
        <f t="shared" si="11"/>
        <v>2.1883719334965721</v>
      </c>
      <c r="N122" s="4"/>
      <c r="O122" s="4"/>
      <c r="P122" s="4">
        <v>3.73</v>
      </c>
      <c r="Q122" s="4">
        <f t="shared" si="12"/>
        <v>18.636954132107522</v>
      </c>
      <c r="R122" s="4">
        <f t="shared" si="13"/>
        <v>24.188881012862971</v>
      </c>
      <c r="S122" s="4"/>
    </row>
    <row r="123" spans="1:20" x14ac:dyDescent="0.35">
      <c r="A123" s="1">
        <v>44376</v>
      </c>
      <c r="B123" s="2" t="s">
        <v>142</v>
      </c>
      <c r="C123" s="3">
        <v>13</v>
      </c>
      <c r="D123" s="5">
        <v>1.014</v>
      </c>
      <c r="E123" s="5">
        <v>11.347</v>
      </c>
      <c r="F123" s="5">
        <v>9.41</v>
      </c>
      <c r="G123" s="5">
        <f t="shared" si="7"/>
        <v>0.23070509766555494</v>
      </c>
      <c r="H123" s="5">
        <v>10.002000000000001</v>
      </c>
      <c r="I123">
        <f t="shared" si="8"/>
        <v>7.6944876131491204</v>
      </c>
      <c r="J123">
        <f t="shared" si="9"/>
        <v>1.2998916240904164</v>
      </c>
      <c r="K123" s="4">
        <v>0.24</v>
      </c>
      <c r="L123" s="4">
        <f t="shared" si="10"/>
        <v>1.5595580373010391</v>
      </c>
      <c r="M123" s="4">
        <f t="shared" si="11"/>
        <v>2.0272564299705098</v>
      </c>
      <c r="N123" s="4"/>
      <c r="O123" s="4"/>
      <c r="P123" s="4">
        <v>1.99</v>
      </c>
      <c r="Q123" s="4">
        <f t="shared" si="12"/>
        <v>9.9480103979204166</v>
      </c>
      <c r="R123" s="4">
        <f t="shared" si="13"/>
        <v>12.93133539262112</v>
      </c>
      <c r="S123" s="4"/>
    </row>
    <row r="124" spans="1:20" x14ac:dyDescent="0.35">
      <c r="A124" s="1">
        <v>44376</v>
      </c>
      <c r="B124" s="2" t="s">
        <v>143</v>
      </c>
      <c r="C124" s="3">
        <v>14</v>
      </c>
      <c r="D124" s="5">
        <v>1.0189999999999999</v>
      </c>
      <c r="E124" s="5">
        <v>11.082000000000001</v>
      </c>
      <c r="F124" s="5">
        <v>9.3460000000000001</v>
      </c>
      <c r="G124" s="5">
        <f t="shared" si="7"/>
        <v>0.20847844361714912</v>
      </c>
      <c r="H124" s="5">
        <v>10</v>
      </c>
      <c r="I124">
        <f t="shared" si="8"/>
        <v>7.9152155638285082</v>
      </c>
      <c r="J124">
        <f t="shared" si="9"/>
        <v>1.2633894704900623</v>
      </c>
      <c r="K124" s="4">
        <v>0.37</v>
      </c>
      <c r="L124" s="4">
        <f t="shared" si="10"/>
        <v>2.3372705204066153</v>
      </c>
      <c r="M124" s="4">
        <f t="shared" si="11"/>
        <v>2.9528829651685462</v>
      </c>
      <c r="N124" s="4"/>
      <c r="O124" s="4"/>
      <c r="P124" s="4">
        <v>1.57</v>
      </c>
      <c r="Q124" s="4">
        <f t="shared" si="12"/>
        <v>7.8500000000000014</v>
      </c>
      <c r="R124" s="4">
        <f t="shared" si="13"/>
        <v>9.917607343346992</v>
      </c>
      <c r="S124" s="4"/>
    </row>
    <row r="125" spans="1:20" x14ac:dyDescent="0.35">
      <c r="A125" s="1">
        <v>44376</v>
      </c>
      <c r="B125" s="2" t="s">
        <v>144</v>
      </c>
      <c r="C125" s="3">
        <v>15</v>
      </c>
      <c r="D125" s="5">
        <v>1.0580000000000001</v>
      </c>
      <c r="E125" s="5">
        <v>11.278</v>
      </c>
      <c r="F125" s="5">
        <v>9.5679999999999996</v>
      </c>
      <c r="G125" s="5">
        <f t="shared" si="7"/>
        <v>0.200940070505288</v>
      </c>
      <c r="H125" s="5">
        <v>9.9990000000000006</v>
      </c>
      <c r="I125">
        <f t="shared" si="8"/>
        <v>7.9898002350176265</v>
      </c>
      <c r="J125">
        <f t="shared" si="9"/>
        <v>1.2514705882352941</v>
      </c>
      <c r="K125" s="4">
        <v>0.3</v>
      </c>
      <c r="L125" s="4">
        <f t="shared" si="10"/>
        <v>1.8773936217151124</v>
      </c>
      <c r="M125" s="4">
        <f t="shared" si="11"/>
        <v>2.3495029001170007</v>
      </c>
      <c r="N125" s="4"/>
      <c r="O125" s="4"/>
      <c r="P125" s="4">
        <v>1.35</v>
      </c>
      <c r="Q125" s="4">
        <f t="shared" si="12"/>
        <v>6.7506750675067506</v>
      </c>
      <c r="R125" s="4">
        <f t="shared" si="13"/>
        <v>8.4482712977180068</v>
      </c>
      <c r="S125" s="4"/>
    </row>
    <row r="126" spans="1:20" x14ac:dyDescent="0.35">
      <c r="A126" s="1">
        <v>44376</v>
      </c>
      <c r="B126" s="2" t="s">
        <v>145</v>
      </c>
      <c r="C126" s="3">
        <v>16</v>
      </c>
      <c r="D126" s="5">
        <v>1.0609999999999999</v>
      </c>
      <c r="E126" s="5">
        <v>11.337</v>
      </c>
      <c r="F126" s="5">
        <v>9.5589999999999993</v>
      </c>
      <c r="G126" s="5">
        <f t="shared" si="7"/>
        <v>0.2092257001647447</v>
      </c>
      <c r="H126" s="5">
        <v>9.9990000000000006</v>
      </c>
      <c r="I126">
        <f t="shared" si="8"/>
        <v>7.9069522240527181</v>
      </c>
      <c r="J126">
        <f t="shared" si="9"/>
        <v>1.2645833333333334</v>
      </c>
      <c r="K126" s="4">
        <v>0.23</v>
      </c>
      <c r="L126" s="4">
        <f t="shared" si="10"/>
        <v>1.4544162749608298</v>
      </c>
      <c r="M126" s="4">
        <f t="shared" si="11"/>
        <v>1.8392305810442162</v>
      </c>
      <c r="N126" s="4"/>
      <c r="O126" s="4"/>
      <c r="P126" s="4">
        <v>1.49</v>
      </c>
      <c r="Q126" s="4">
        <f t="shared" si="12"/>
        <v>7.4507450745074495</v>
      </c>
      <c r="R126" s="4">
        <f t="shared" si="13"/>
        <v>9.4220880421375455</v>
      </c>
      <c r="S126" s="4"/>
    </row>
    <row r="127" spans="1:20" x14ac:dyDescent="0.35">
      <c r="A127" s="1">
        <v>44376</v>
      </c>
      <c r="B127" s="2" t="s">
        <v>146</v>
      </c>
      <c r="C127" s="3">
        <v>17</v>
      </c>
      <c r="D127" s="5">
        <v>1.0229999999999999</v>
      </c>
      <c r="E127" s="5">
        <v>11.12</v>
      </c>
      <c r="F127" s="5">
        <v>9.2919999999999998</v>
      </c>
      <c r="G127" s="5">
        <f t="shared" si="7"/>
        <v>0.2210666344177046</v>
      </c>
      <c r="H127" s="5">
        <v>10.000999999999999</v>
      </c>
      <c r="I127">
        <f t="shared" si="8"/>
        <v>7.7901125891885359</v>
      </c>
      <c r="J127">
        <f t="shared" si="9"/>
        <v>1.2838068622884644</v>
      </c>
      <c r="K127" s="4">
        <v>0.26</v>
      </c>
      <c r="L127" s="4">
        <f t="shared" si="10"/>
        <v>1.6687820427707269</v>
      </c>
      <c r="M127" s="4">
        <f t="shared" si="11"/>
        <v>2.1423938381728211</v>
      </c>
      <c r="N127" s="4"/>
      <c r="O127" s="4"/>
      <c r="P127" s="4">
        <v>1.98</v>
      </c>
      <c r="Q127" s="4">
        <f t="shared" si="12"/>
        <v>9.899010098990102</v>
      </c>
      <c r="R127" s="4">
        <f t="shared" si="13"/>
        <v>12.708417094946304</v>
      </c>
      <c r="S127" s="4"/>
    </row>
    <row r="128" spans="1:20" x14ac:dyDescent="0.35">
      <c r="A128" s="1">
        <v>44376</v>
      </c>
      <c r="B128" s="2" t="s">
        <v>147</v>
      </c>
      <c r="C128" s="3">
        <v>18</v>
      </c>
      <c r="D128" s="5">
        <v>1.0549999999999999</v>
      </c>
      <c r="E128" s="5">
        <v>11.048</v>
      </c>
      <c r="F128" s="5">
        <v>9.1180000000000003</v>
      </c>
      <c r="G128" s="5">
        <f t="shared" si="7"/>
        <v>0.23936500062011654</v>
      </c>
      <c r="H128" s="5">
        <v>10.004</v>
      </c>
      <c r="I128">
        <f t="shared" si="8"/>
        <v>7.6093925337963535</v>
      </c>
      <c r="J128">
        <f t="shared" si="9"/>
        <v>1.3146910158160769</v>
      </c>
      <c r="K128" s="4">
        <v>0.24</v>
      </c>
      <c r="L128" s="4">
        <f t="shared" si="10"/>
        <v>1.5769984196114477</v>
      </c>
      <c r="M128" s="4">
        <f t="shared" si="11"/>
        <v>2.073265654219322</v>
      </c>
      <c r="N128" s="4"/>
      <c r="O128" s="4"/>
      <c r="P128" s="4">
        <v>1.36</v>
      </c>
      <c r="Q128" s="4">
        <f t="shared" si="12"/>
        <v>6.7972810875649747</v>
      </c>
      <c r="R128" s="4">
        <f t="shared" si="13"/>
        <v>8.9363243777982042</v>
      </c>
      <c r="S128" s="4"/>
    </row>
    <row r="129" spans="1:20" x14ac:dyDescent="0.35">
      <c r="A129" s="1">
        <v>44376</v>
      </c>
      <c r="B129" s="2" t="s">
        <v>148</v>
      </c>
      <c r="C129" s="3">
        <v>19</v>
      </c>
      <c r="D129" s="5">
        <v>1.0580000000000001</v>
      </c>
      <c r="E129" s="5">
        <v>11.098000000000001</v>
      </c>
      <c r="F129" s="5">
        <v>9.3789999999999996</v>
      </c>
      <c r="G129" s="5">
        <f t="shared" si="7"/>
        <v>0.20658574690542017</v>
      </c>
      <c r="H129" s="5">
        <v>10</v>
      </c>
      <c r="I129">
        <f t="shared" si="8"/>
        <v>7.934142530945798</v>
      </c>
      <c r="J129">
        <f t="shared" si="9"/>
        <v>1.2603756437443201</v>
      </c>
      <c r="K129" s="4">
        <v>0.37</v>
      </c>
      <c r="L129" s="4">
        <f t="shared" si="10"/>
        <v>2.3316949409269925</v>
      </c>
      <c r="M129" s="4">
        <f t="shared" si="11"/>
        <v>2.9388115121862324</v>
      </c>
      <c r="N129" s="4">
        <f>AVERAGE(M129:M137)</f>
        <v>2.4567615239545701</v>
      </c>
      <c r="O129" s="4">
        <f>STDEV(M129:M137)</f>
        <v>0.48640806052514118</v>
      </c>
      <c r="P129" s="4">
        <v>0.65</v>
      </c>
      <c r="Q129" s="4">
        <f t="shared" si="12"/>
        <v>3.25</v>
      </c>
      <c r="R129" s="4">
        <f t="shared" si="13"/>
        <v>4.09622084216904</v>
      </c>
      <c r="S129" s="4">
        <f>AVERAGE(R129:R137)</f>
        <v>2.4040702525568127</v>
      </c>
      <c r="T129" s="4">
        <f>STDEV(R129:R137)</f>
        <v>0.7319297486244154</v>
      </c>
    </row>
    <row r="130" spans="1:20" x14ac:dyDescent="0.35">
      <c r="A130" s="1">
        <v>44376</v>
      </c>
      <c r="B130" s="2" t="s">
        <v>149</v>
      </c>
      <c r="C130" s="3">
        <v>20</v>
      </c>
      <c r="D130" s="5">
        <v>1.0449999999999999</v>
      </c>
      <c r="E130" s="5">
        <v>11.037000000000001</v>
      </c>
      <c r="F130" s="5">
        <v>9.57</v>
      </c>
      <c r="G130" s="5">
        <f t="shared" si="7"/>
        <v>0.17208211143695021</v>
      </c>
      <c r="H130" s="5">
        <v>10.003</v>
      </c>
      <c r="I130">
        <f t="shared" si="8"/>
        <v>8.2816626392961883</v>
      </c>
      <c r="J130">
        <f t="shared" si="9"/>
        <v>1.2078492490790591</v>
      </c>
      <c r="K130" s="4">
        <v>0.33</v>
      </c>
      <c r="L130" s="4">
        <f t="shared" si="10"/>
        <v>1.9923535549139737</v>
      </c>
      <c r="M130" s="4">
        <f t="shared" si="11"/>
        <v>2.4064627452028371</v>
      </c>
      <c r="N130" s="4"/>
      <c r="O130" s="4"/>
      <c r="P130" s="4">
        <v>0.3</v>
      </c>
      <c r="Q130" s="4">
        <f t="shared" si="12"/>
        <v>1.4995501349595122</v>
      </c>
      <c r="R130" s="4">
        <f t="shared" si="13"/>
        <v>1.8112305044672485</v>
      </c>
      <c r="S130" s="4"/>
    </row>
    <row r="131" spans="1:20" x14ac:dyDescent="0.35">
      <c r="A131" s="1">
        <v>44376</v>
      </c>
      <c r="B131" s="2" t="s">
        <v>150</v>
      </c>
      <c r="C131" s="3">
        <v>21</v>
      </c>
      <c r="D131" s="5">
        <v>1.0349999999999999</v>
      </c>
      <c r="E131" s="5">
        <v>11.484</v>
      </c>
      <c r="F131" s="5">
        <v>9.8640000000000008</v>
      </c>
      <c r="G131" s="5">
        <f t="shared" si="7"/>
        <v>0.18348623853210999</v>
      </c>
      <c r="H131" s="5">
        <v>9.9990000000000006</v>
      </c>
      <c r="I131">
        <f t="shared" si="8"/>
        <v>8.1643211009174319</v>
      </c>
      <c r="J131">
        <f t="shared" si="9"/>
        <v>1.2247191011235954</v>
      </c>
      <c r="K131" s="4">
        <v>0.32</v>
      </c>
      <c r="L131" s="4">
        <f t="shared" si="10"/>
        <v>1.959746536451398</v>
      </c>
      <c r="M131" s="4">
        <f t="shared" si="11"/>
        <v>2.4001390165528353</v>
      </c>
      <c r="N131" s="4"/>
      <c r="O131" s="4"/>
      <c r="P131" s="4">
        <v>0.34</v>
      </c>
      <c r="Q131" s="4">
        <f t="shared" si="12"/>
        <v>1.7001700170017002</v>
      </c>
      <c r="R131" s="4">
        <f t="shared" si="13"/>
        <v>2.0822306949796103</v>
      </c>
      <c r="S131" s="4"/>
    </row>
    <row r="132" spans="1:20" x14ac:dyDescent="0.35">
      <c r="A132" s="1">
        <v>44376</v>
      </c>
      <c r="B132" s="2" t="s">
        <v>151</v>
      </c>
      <c r="C132" s="3">
        <v>22</v>
      </c>
      <c r="D132" s="5">
        <v>1.038</v>
      </c>
      <c r="E132" s="5">
        <v>11.106999999999999</v>
      </c>
      <c r="F132" s="5">
        <v>9.3670000000000009</v>
      </c>
      <c r="G132" s="5">
        <f t="shared" ref="G132:G195" si="14">((E132-D132)-(F132-D132))/(F132-D132)</f>
        <v>0.20890863248889402</v>
      </c>
      <c r="H132" s="5">
        <v>10.002000000000001</v>
      </c>
      <c r="I132">
        <f t="shared" ref="I132:I195" si="15">H132*(1-G132)</f>
        <v>7.9124958578460829</v>
      </c>
      <c r="J132">
        <f t="shared" ref="J132:J195" si="16">H132/I132</f>
        <v>1.2640764911215658</v>
      </c>
      <c r="K132" s="4">
        <v>0.41</v>
      </c>
      <c r="L132" s="4">
        <f t="shared" ref="L132:L195" si="17">(K132*0.05)/(I132/1000)</f>
        <v>2.5908386390713956</v>
      </c>
      <c r="M132" s="4">
        <f t="shared" ref="M132:M195" si="18">L132*J132</f>
        <v>3.2750182159395425</v>
      </c>
      <c r="N132" s="4"/>
      <c r="O132" s="4"/>
      <c r="P132" s="4">
        <v>0.33</v>
      </c>
      <c r="Q132" s="4">
        <f t="shared" ref="Q132:Q195" si="19">(P132*0.05)/(H132/1000)</f>
        <v>1.6496700659868027</v>
      </c>
      <c r="R132" s="4">
        <f t="shared" ref="R132:R195" si="20">Q132*J132</f>
        <v>2.0853091485208797</v>
      </c>
      <c r="S132" s="4"/>
    </row>
    <row r="133" spans="1:20" x14ac:dyDescent="0.35">
      <c r="A133" s="1">
        <v>44376</v>
      </c>
      <c r="B133" s="2" t="s">
        <v>152</v>
      </c>
      <c r="C133" s="3">
        <v>23</v>
      </c>
      <c r="D133" s="5">
        <v>1.042</v>
      </c>
      <c r="E133" s="5">
        <v>11.087999999999999</v>
      </c>
      <c r="F133" s="5">
        <v>9.5790000000000006</v>
      </c>
      <c r="G133" s="5">
        <f t="shared" si="14"/>
        <v>0.1767599859435397</v>
      </c>
      <c r="H133" s="5">
        <v>10.003</v>
      </c>
      <c r="I133">
        <f t="shared" si="15"/>
        <v>8.2348698606067732</v>
      </c>
      <c r="J133">
        <f t="shared" si="16"/>
        <v>1.2147125782583945</v>
      </c>
      <c r="K133" s="4">
        <v>0.32</v>
      </c>
      <c r="L133" s="4">
        <f t="shared" si="17"/>
        <v>1.9429572380420186</v>
      </c>
      <c r="M133" s="4">
        <f t="shared" si="18"/>
        <v>2.3601345960678297</v>
      </c>
      <c r="N133" s="4"/>
      <c r="O133" s="4"/>
      <c r="P133" s="4">
        <v>0.3</v>
      </c>
      <c r="Q133" s="4">
        <f t="shared" si="19"/>
        <v>1.4995501349595122</v>
      </c>
      <c r="R133" s="4">
        <f t="shared" si="20"/>
        <v>1.8215224106643926</v>
      </c>
      <c r="S133" s="4"/>
    </row>
    <row r="134" spans="1:20" x14ac:dyDescent="0.35">
      <c r="A134" s="1">
        <v>44376</v>
      </c>
      <c r="B134" s="2" t="s">
        <v>153</v>
      </c>
      <c r="C134" s="3">
        <v>24</v>
      </c>
      <c r="D134" s="5">
        <v>1.0369999999999999</v>
      </c>
      <c r="E134" s="5">
        <v>11.272</v>
      </c>
      <c r="F134" s="5">
        <v>9.6219999999999999</v>
      </c>
      <c r="G134" s="5">
        <f t="shared" si="14"/>
        <v>0.19219569015725083</v>
      </c>
      <c r="H134" s="5">
        <v>10.004</v>
      </c>
      <c r="I134">
        <f t="shared" si="15"/>
        <v>8.0812743156668621</v>
      </c>
      <c r="J134">
        <f t="shared" si="16"/>
        <v>1.2379235760634459</v>
      </c>
      <c r="K134" s="4">
        <v>0.37</v>
      </c>
      <c r="L134" s="4">
        <f t="shared" si="17"/>
        <v>2.2892429185499554</v>
      </c>
      <c r="M134" s="4">
        <f t="shared" si="18"/>
        <v>2.8339077802092807</v>
      </c>
      <c r="N134" s="4"/>
      <c r="O134" s="4"/>
      <c r="P134" s="4">
        <v>0.36</v>
      </c>
      <c r="Q134" s="4">
        <f t="shared" si="19"/>
        <v>1.7992802878848462</v>
      </c>
      <c r="R134" s="4">
        <f t="shared" si="20"/>
        <v>2.2273714883188753</v>
      </c>
      <c r="S134" s="4"/>
    </row>
    <row r="135" spans="1:20" x14ac:dyDescent="0.35">
      <c r="A135" s="1">
        <v>44376</v>
      </c>
      <c r="B135" s="2" t="s">
        <v>154</v>
      </c>
      <c r="C135" s="3">
        <v>25</v>
      </c>
      <c r="D135" s="5">
        <v>1.0229999999999999</v>
      </c>
      <c r="E135" s="5">
        <v>11.247999999999999</v>
      </c>
      <c r="F135" s="5">
        <v>9.6809999999999992</v>
      </c>
      <c r="G135" s="5">
        <f t="shared" si="14"/>
        <v>0.18098868098868101</v>
      </c>
      <c r="H135" s="5">
        <v>10.000999999999999</v>
      </c>
      <c r="I135">
        <f t="shared" si="15"/>
        <v>8.1909322014322008</v>
      </c>
      <c r="J135">
        <f t="shared" si="16"/>
        <v>1.220984346354534</v>
      </c>
      <c r="K135" s="4">
        <v>0.24</v>
      </c>
      <c r="L135" s="4">
        <f t="shared" si="17"/>
        <v>1.4650347121542255</v>
      </c>
      <c r="M135" s="4">
        <f t="shared" si="18"/>
        <v>1.7887844504063299</v>
      </c>
      <c r="N135" s="4"/>
      <c r="O135" s="4"/>
      <c r="P135" s="4">
        <v>0.5</v>
      </c>
      <c r="Q135" s="4">
        <f t="shared" si="19"/>
        <v>2.4997500249975007</v>
      </c>
      <c r="R135" s="4">
        <f t="shared" si="20"/>
        <v>3.0521556503213034</v>
      </c>
      <c r="S135" s="4"/>
    </row>
    <row r="136" spans="1:20" x14ac:dyDescent="0.35">
      <c r="A136" s="1">
        <v>44376</v>
      </c>
      <c r="B136" s="2" t="s">
        <v>155</v>
      </c>
      <c r="C136" s="3">
        <v>26</v>
      </c>
      <c r="D136" s="5">
        <v>1.0449999999999999</v>
      </c>
      <c r="E136" s="5">
        <v>11.061</v>
      </c>
      <c r="F136" s="5">
        <v>9.5050000000000008</v>
      </c>
      <c r="G136" s="5">
        <f t="shared" si="14"/>
        <v>0.18392434988179657</v>
      </c>
      <c r="H136" s="5">
        <v>10</v>
      </c>
      <c r="I136">
        <f t="shared" si="15"/>
        <v>8.1607565011820338</v>
      </c>
      <c r="J136">
        <f t="shared" si="16"/>
        <v>1.2253765932792584</v>
      </c>
      <c r="K136" s="4">
        <v>0.25</v>
      </c>
      <c r="L136" s="4">
        <f t="shared" si="17"/>
        <v>1.531720741599073</v>
      </c>
      <c r="M136" s="4">
        <f t="shared" si="18"/>
        <v>1.8769347441958513</v>
      </c>
      <c r="N136" s="4"/>
      <c r="O136" s="4"/>
      <c r="P136" s="4">
        <v>0.35</v>
      </c>
      <c r="Q136" s="4">
        <f t="shared" si="19"/>
        <v>1.7499999999999998</v>
      </c>
      <c r="R136" s="4">
        <f t="shared" si="20"/>
        <v>2.144409038238702</v>
      </c>
      <c r="S136" s="4"/>
    </row>
    <row r="137" spans="1:20" x14ac:dyDescent="0.35">
      <c r="A137" s="1">
        <v>44376</v>
      </c>
      <c r="B137" s="2" t="s">
        <v>156</v>
      </c>
      <c r="C137" s="3">
        <v>27</v>
      </c>
      <c r="D137" s="5">
        <v>1.0369999999999999</v>
      </c>
      <c r="E137" s="5">
        <v>11.356</v>
      </c>
      <c r="F137" s="5">
        <v>9.7799999999999994</v>
      </c>
      <c r="G137" s="5">
        <f t="shared" si="14"/>
        <v>0.18025849250829243</v>
      </c>
      <c r="H137" s="5">
        <v>10.007</v>
      </c>
      <c r="I137">
        <f t="shared" si="15"/>
        <v>8.203153265469517</v>
      </c>
      <c r="J137">
        <f t="shared" si="16"/>
        <v>1.2198967489884194</v>
      </c>
      <c r="K137" s="4">
        <v>0.3</v>
      </c>
      <c r="L137" s="4">
        <f t="shared" si="17"/>
        <v>1.8285651278931037</v>
      </c>
      <c r="M137" s="4">
        <f t="shared" si="18"/>
        <v>2.2306606548303907</v>
      </c>
      <c r="N137" s="4"/>
      <c r="O137" s="4"/>
      <c r="P137" s="4">
        <v>0.38</v>
      </c>
      <c r="Q137" s="4">
        <f t="shared" si="19"/>
        <v>1.8986709303487561</v>
      </c>
      <c r="R137" s="4">
        <f t="shared" si="20"/>
        <v>2.3161824953312653</v>
      </c>
      <c r="S137" s="4"/>
    </row>
    <row r="138" spans="1:20" x14ac:dyDescent="0.35">
      <c r="A138" s="1">
        <v>44376</v>
      </c>
      <c r="B138" s="2" t="s">
        <v>157</v>
      </c>
      <c r="C138" s="3">
        <v>28</v>
      </c>
      <c r="D138" s="5">
        <v>1.018</v>
      </c>
      <c r="E138" s="5">
        <v>11.191000000000001</v>
      </c>
      <c r="F138" s="5">
        <v>9.7780000000000005</v>
      </c>
      <c r="G138" s="5">
        <f t="shared" si="14"/>
        <v>0.16130136986301374</v>
      </c>
      <c r="H138" s="5">
        <v>10.007999999999999</v>
      </c>
      <c r="I138">
        <f t="shared" si="15"/>
        <v>8.3936958904109584</v>
      </c>
      <c r="J138">
        <f t="shared" si="16"/>
        <v>1.1923233973050225</v>
      </c>
      <c r="K138" s="4">
        <v>0.28999999999999998</v>
      </c>
      <c r="L138" s="4">
        <f t="shared" si="17"/>
        <v>1.7274869365430481</v>
      </c>
      <c r="M138" s="4">
        <f t="shared" si="18"/>
        <v>2.0597230929790529</v>
      </c>
      <c r="N138" s="4">
        <f>AVERAGE(M138:M146)</f>
        <v>2.0537047226964087</v>
      </c>
      <c r="O138" s="4">
        <f>STDEV(M138:M146)</f>
        <v>0.26549531338050913</v>
      </c>
      <c r="P138" s="4">
        <v>0.44</v>
      </c>
      <c r="Q138" s="4">
        <f t="shared" si="19"/>
        <v>2.1982414068745006</v>
      </c>
      <c r="R138" s="4">
        <f t="shared" si="20"/>
        <v>2.6210146623411767</v>
      </c>
      <c r="S138" s="4">
        <f>AVERAGE(R138:R146)</f>
        <v>2.7937426570798132</v>
      </c>
      <c r="T138" s="4">
        <f>STDEV(R138:R146)</f>
        <v>0.48634918294950091</v>
      </c>
    </row>
    <row r="139" spans="1:20" x14ac:dyDescent="0.35">
      <c r="A139" s="1">
        <v>44376</v>
      </c>
      <c r="B139" s="2" t="s">
        <v>158</v>
      </c>
      <c r="C139" s="3">
        <v>29</v>
      </c>
      <c r="D139" s="5">
        <v>1.0409999999999999</v>
      </c>
      <c r="E139" s="5">
        <v>11.177</v>
      </c>
      <c r="F139" s="5">
        <v>9.7850000000000001</v>
      </c>
      <c r="G139" s="5">
        <f t="shared" si="14"/>
        <v>0.15919487648673369</v>
      </c>
      <c r="H139" s="5">
        <v>10.000999999999999</v>
      </c>
      <c r="I139">
        <f t="shared" si="15"/>
        <v>8.4088920402561751</v>
      </c>
      <c r="J139">
        <f t="shared" si="16"/>
        <v>1.1893362350380849</v>
      </c>
      <c r="K139" s="4">
        <v>0.36</v>
      </c>
      <c r="L139" s="4">
        <f t="shared" si="17"/>
        <v>2.1405911639521578</v>
      </c>
      <c r="M139" s="4">
        <f t="shared" si="18"/>
        <v>2.5458826356906514</v>
      </c>
      <c r="N139" s="4"/>
      <c r="O139" s="4"/>
      <c r="P139" s="4">
        <v>0.39</v>
      </c>
      <c r="Q139" s="4">
        <f t="shared" si="19"/>
        <v>1.9498050194980507</v>
      </c>
      <c r="R139" s="4">
        <f t="shared" si="20"/>
        <v>2.3189737609481713</v>
      </c>
      <c r="S139" s="4"/>
    </row>
    <row r="140" spans="1:20" x14ac:dyDescent="0.35">
      <c r="A140" s="1">
        <v>44376</v>
      </c>
      <c r="B140" s="2" t="s">
        <v>159</v>
      </c>
      <c r="C140" s="3">
        <v>30</v>
      </c>
      <c r="D140" s="5">
        <v>1.0389999999999999</v>
      </c>
      <c r="E140" s="5">
        <v>11.013</v>
      </c>
      <c r="F140" s="5">
        <v>9.452</v>
      </c>
      <c r="G140" s="5">
        <f t="shared" si="14"/>
        <v>0.18554617853322239</v>
      </c>
      <c r="H140" s="5">
        <v>9.9990000000000006</v>
      </c>
      <c r="I140">
        <f t="shared" si="15"/>
        <v>8.14372376084631</v>
      </c>
      <c r="J140">
        <f t="shared" si="16"/>
        <v>1.2278166958552248</v>
      </c>
      <c r="K140" s="4">
        <v>0.25</v>
      </c>
      <c r="L140" s="4">
        <f t="shared" si="17"/>
        <v>1.5349243622552564</v>
      </c>
      <c r="M140" s="4">
        <f t="shared" si="18"/>
        <v>1.8846057588519372</v>
      </c>
      <c r="N140" s="4"/>
      <c r="O140" s="4"/>
      <c r="P140" s="4">
        <v>0.42</v>
      </c>
      <c r="Q140" s="4">
        <f t="shared" si="19"/>
        <v>2.1002100210021002</v>
      </c>
      <c r="R140" s="4">
        <f t="shared" si="20"/>
        <v>2.5786729285888308</v>
      </c>
      <c r="S140" s="4"/>
    </row>
    <row r="141" spans="1:20" x14ac:dyDescent="0.35">
      <c r="A141" s="1">
        <v>44376</v>
      </c>
      <c r="B141" s="2" t="s">
        <v>160</v>
      </c>
      <c r="C141" s="3">
        <v>31</v>
      </c>
      <c r="D141" s="5">
        <v>1.036</v>
      </c>
      <c r="E141" s="5">
        <v>11.103</v>
      </c>
      <c r="F141" s="5">
        <v>9.5280000000000005</v>
      </c>
      <c r="G141" s="5">
        <f t="shared" si="14"/>
        <v>0.18546867640131878</v>
      </c>
      <c r="H141" s="5">
        <v>10.002000000000001</v>
      </c>
      <c r="I141">
        <f t="shared" si="15"/>
        <v>8.1469422986340092</v>
      </c>
      <c r="J141">
        <f t="shared" si="16"/>
        <v>1.2276998698857886</v>
      </c>
      <c r="K141" s="4">
        <v>0.28999999999999998</v>
      </c>
      <c r="L141" s="4">
        <f t="shared" si="17"/>
        <v>1.7798088495644804</v>
      </c>
      <c r="M141" s="4">
        <f t="shared" si="18"/>
        <v>2.1850710930318877</v>
      </c>
      <c r="N141" s="4"/>
      <c r="O141" s="4"/>
      <c r="P141" s="4">
        <v>0.54</v>
      </c>
      <c r="Q141" s="4">
        <f t="shared" si="19"/>
        <v>2.6994601079784046</v>
      </c>
      <c r="R141" s="4">
        <f t="shared" si="20"/>
        <v>3.3141268233269643</v>
      </c>
      <c r="S141" s="4"/>
    </row>
    <row r="142" spans="1:20" x14ac:dyDescent="0.35">
      <c r="A142" s="1">
        <v>44376</v>
      </c>
      <c r="B142" s="2" t="s">
        <v>161</v>
      </c>
      <c r="C142" s="3">
        <v>32</v>
      </c>
      <c r="D142" s="5">
        <v>1.03</v>
      </c>
      <c r="E142" s="5">
        <v>11.063000000000001</v>
      </c>
      <c r="F142" s="5">
        <v>9.5220000000000002</v>
      </c>
      <c r="G142" s="5">
        <f t="shared" si="14"/>
        <v>0.181464908148846</v>
      </c>
      <c r="H142" s="5">
        <v>9.9990000000000006</v>
      </c>
      <c r="I142">
        <f t="shared" si="15"/>
        <v>8.1845323834196897</v>
      </c>
      <c r="J142">
        <f t="shared" si="16"/>
        <v>1.2216947201841462</v>
      </c>
      <c r="K142" s="4">
        <v>0.27</v>
      </c>
      <c r="L142" s="4">
        <f t="shared" si="17"/>
        <v>1.6494528175303504</v>
      </c>
      <c r="M142" s="4">
        <f t="shared" si="18"/>
        <v>2.0151277983696931</v>
      </c>
      <c r="N142" s="4"/>
      <c r="O142" s="4"/>
      <c r="P142" s="4">
        <v>0.36</v>
      </c>
      <c r="Q142" s="4">
        <f t="shared" si="19"/>
        <v>1.8001800180017999</v>
      </c>
      <c r="R142" s="4">
        <f t="shared" si="20"/>
        <v>2.1992704233738003</v>
      </c>
      <c r="S142" s="4"/>
    </row>
    <row r="143" spans="1:20" x14ac:dyDescent="0.35">
      <c r="A143" s="1">
        <v>44376</v>
      </c>
      <c r="B143" s="2" t="s">
        <v>162</v>
      </c>
      <c r="C143" s="3">
        <v>33</v>
      </c>
      <c r="D143" s="5">
        <v>1.0269999999999999</v>
      </c>
      <c r="E143" s="5">
        <v>11.157999999999999</v>
      </c>
      <c r="F143" s="5">
        <v>9.5730000000000004</v>
      </c>
      <c r="G143" s="5">
        <f t="shared" si="14"/>
        <v>0.18546688509244078</v>
      </c>
      <c r="H143" s="5">
        <v>10.002000000000001</v>
      </c>
      <c r="I143">
        <f t="shared" si="15"/>
        <v>8.1469602153054073</v>
      </c>
      <c r="J143">
        <f t="shared" si="16"/>
        <v>1.2276971699468466</v>
      </c>
      <c r="K143" s="4">
        <v>0.31</v>
      </c>
      <c r="L143" s="4">
        <f t="shared" si="17"/>
        <v>1.9025501033969328</v>
      </c>
      <c r="M143" s="4">
        <f t="shared" si="18"/>
        <v>2.3357553776224949</v>
      </c>
      <c r="N143" s="4"/>
      <c r="O143" s="4"/>
      <c r="P143" s="4">
        <v>0.46</v>
      </c>
      <c r="Q143" s="4">
        <f t="shared" si="19"/>
        <v>2.299540091981604</v>
      </c>
      <c r="R143" s="4">
        <f t="shared" si="20"/>
        <v>2.8231388631051266</v>
      </c>
      <c r="S143" s="4"/>
    </row>
    <row r="144" spans="1:20" x14ac:dyDescent="0.35">
      <c r="A144" s="1">
        <v>44376</v>
      </c>
      <c r="B144" s="2" t="s">
        <v>163</v>
      </c>
      <c r="C144" s="3">
        <v>34</v>
      </c>
      <c r="D144" s="5">
        <v>1.0449999999999999</v>
      </c>
      <c r="E144" s="5">
        <v>11.138</v>
      </c>
      <c r="F144" s="5">
        <v>9.5690000000000008</v>
      </c>
      <c r="G144" s="5">
        <f t="shared" si="14"/>
        <v>0.18406851243547617</v>
      </c>
      <c r="H144" s="5">
        <v>10.002000000000001</v>
      </c>
      <c r="I144">
        <f t="shared" si="15"/>
        <v>8.1609467386203676</v>
      </c>
      <c r="J144">
        <f t="shared" si="16"/>
        <v>1.2255930984902945</v>
      </c>
      <c r="K144" s="4">
        <v>0.26</v>
      </c>
      <c r="L144" s="4">
        <f t="shared" si="17"/>
        <v>1.5929524375498731</v>
      </c>
      <c r="M144" s="4">
        <f t="shared" si="18"/>
        <v>1.9523115136844165</v>
      </c>
      <c r="N144" s="4"/>
      <c r="O144" s="4"/>
      <c r="P144" s="4">
        <v>0.4</v>
      </c>
      <c r="Q144" s="4">
        <f t="shared" si="19"/>
        <v>1.9996000799840035</v>
      </c>
      <c r="R144" s="4">
        <f t="shared" si="20"/>
        <v>2.4506960577690355</v>
      </c>
      <c r="S144" s="4"/>
    </row>
    <row r="145" spans="1:20" x14ac:dyDescent="0.35">
      <c r="A145" s="1">
        <v>44376</v>
      </c>
      <c r="B145" s="2" t="s">
        <v>164</v>
      </c>
      <c r="C145" s="3">
        <v>35</v>
      </c>
      <c r="D145" s="5">
        <v>1.044</v>
      </c>
      <c r="E145" s="5">
        <v>11.225</v>
      </c>
      <c r="F145" s="5">
        <v>9.6609999999999996</v>
      </c>
      <c r="G145" s="5">
        <f t="shared" si="14"/>
        <v>0.18150168272020428</v>
      </c>
      <c r="H145" s="5">
        <v>10.003</v>
      </c>
      <c r="I145">
        <f t="shared" si="15"/>
        <v>8.187438667749797</v>
      </c>
      <c r="J145">
        <f t="shared" si="16"/>
        <v>1.2217496100949949</v>
      </c>
      <c r="K145" s="4">
        <v>0.24</v>
      </c>
      <c r="L145" s="4">
        <f t="shared" si="17"/>
        <v>1.465659834163745</v>
      </c>
      <c r="M145" s="4">
        <f t="shared" si="18"/>
        <v>1.7906693309214503</v>
      </c>
      <c r="N145" s="4"/>
      <c r="O145" s="4"/>
      <c r="P145" s="4">
        <v>0.53</v>
      </c>
      <c r="Q145" s="4">
        <f t="shared" si="19"/>
        <v>2.6492052384284719</v>
      </c>
      <c r="R145" s="4">
        <f t="shared" si="20"/>
        <v>3.2366654671116035</v>
      </c>
      <c r="S145" s="4"/>
    </row>
    <row r="146" spans="1:20" x14ac:dyDescent="0.35">
      <c r="A146" s="1">
        <v>44376</v>
      </c>
      <c r="B146" s="2" t="s">
        <v>165</v>
      </c>
      <c r="C146" s="3">
        <v>36</v>
      </c>
      <c r="D146" s="5">
        <v>1.0149999999999999</v>
      </c>
      <c r="E146" s="5">
        <v>11.315</v>
      </c>
      <c r="F146" s="5">
        <v>9.7360000000000007</v>
      </c>
      <c r="G146" s="5">
        <f t="shared" si="14"/>
        <v>0.18105721820892087</v>
      </c>
      <c r="H146" s="5">
        <v>10.003</v>
      </c>
      <c r="I146">
        <f t="shared" si="15"/>
        <v>8.191884646256165</v>
      </c>
      <c r="J146">
        <f t="shared" si="16"/>
        <v>1.2210865303836458</v>
      </c>
      <c r="K146" s="4">
        <v>0.23</v>
      </c>
      <c r="L146" s="4">
        <f t="shared" si="17"/>
        <v>1.4038283614327631</v>
      </c>
      <c r="M146" s="4">
        <f t="shared" si="18"/>
        <v>1.7141959031160914</v>
      </c>
      <c r="N146" s="4"/>
      <c r="O146" s="4"/>
      <c r="P146" s="4">
        <v>0.59</v>
      </c>
      <c r="Q146" s="4">
        <f t="shared" si="19"/>
        <v>2.9491152654203736</v>
      </c>
      <c r="R146" s="4">
        <f t="shared" si="20"/>
        <v>3.6011249271536085</v>
      </c>
      <c r="S146" s="4"/>
    </row>
    <row r="147" spans="1:20" x14ac:dyDescent="0.35">
      <c r="A147" s="1">
        <v>44405</v>
      </c>
      <c r="B147" s="2" t="s">
        <v>166</v>
      </c>
      <c r="C147" s="3">
        <v>1</v>
      </c>
      <c r="D147" s="5">
        <v>1.0509999999999999</v>
      </c>
      <c r="E147" s="5">
        <v>11.045</v>
      </c>
      <c r="F147" s="5">
        <v>9.5489999999999995</v>
      </c>
      <c r="G147" s="5">
        <f t="shared" si="14"/>
        <v>0.17604142151094382</v>
      </c>
      <c r="H147" s="5">
        <v>10.003</v>
      </c>
      <c r="I147">
        <f t="shared" si="15"/>
        <v>8.2420576606260294</v>
      </c>
      <c r="J147">
        <f t="shared" si="16"/>
        <v>1.213653241930877</v>
      </c>
      <c r="K147" s="4">
        <v>0.48</v>
      </c>
      <c r="L147" s="4">
        <f t="shared" si="17"/>
        <v>2.9118942123703935</v>
      </c>
      <c r="M147" s="4">
        <f t="shared" si="18"/>
        <v>3.5340298510030856</v>
      </c>
      <c r="N147" s="4">
        <f>AVERAGE(M147:M155)</f>
        <v>3.8613757079426554</v>
      </c>
      <c r="O147" s="4">
        <f>STDEV(M147:M155)</f>
        <v>0.62734730979152276</v>
      </c>
      <c r="P147" s="4">
        <v>0.68</v>
      </c>
      <c r="Q147" s="4">
        <f t="shared" si="19"/>
        <v>3.398980305908228</v>
      </c>
      <c r="R147" s="4">
        <f t="shared" si="20"/>
        <v>4.1251834675247245</v>
      </c>
      <c r="S147" s="4">
        <f>AVERAGE(R147:R155)</f>
        <v>2.914932706653643</v>
      </c>
      <c r="T147" s="4">
        <f>STDEV(R147:R155)</f>
        <v>1.3122723405560364</v>
      </c>
    </row>
    <row r="148" spans="1:20" x14ac:dyDescent="0.35">
      <c r="A148" s="1">
        <v>44405</v>
      </c>
      <c r="B148" s="2" t="s">
        <v>167</v>
      </c>
      <c r="C148" s="3">
        <v>2</v>
      </c>
      <c r="D148" s="5">
        <v>1.0249999999999999</v>
      </c>
      <c r="E148" s="5">
        <v>11.183999999999999</v>
      </c>
      <c r="F148" s="5">
        <v>9.6850000000000005</v>
      </c>
      <c r="G148" s="5">
        <f t="shared" si="14"/>
        <v>0.17309468822170887</v>
      </c>
      <c r="H148" s="5">
        <v>10.004</v>
      </c>
      <c r="I148">
        <f t="shared" si="15"/>
        <v>8.2723607390300238</v>
      </c>
      <c r="J148">
        <f t="shared" si="16"/>
        <v>1.2093283061024995</v>
      </c>
      <c r="K148" s="4">
        <v>0.55000000000000004</v>
      </c>
      <c r="L148" s="4">
        <f t="shared" si="17"/>
        <v>3.3243231125368595</v>
      </c>
      <c r="M148" s="4">
        <f t="shared" si="18"/>
        <v>4.0201980386215892</v>
      </c>
      <c r="N148" s="4"/>
      <c r="O148" s="4"/>
      <c r="P148" s="4">
        <v>0.35</v>
      </c>
      <c r="Q148" s="4">
        <f t="shared" si="19"/>
        <v>1.7493002798880448</v>
      </c>
      <c r="R148" s="4">
        <f t="shared" si="20"/>
        <v>2.1154783443416374</v>
      </c>
      <c r="S148" s="4"/>
    </row>
    <row r="149" spans="1:20" x14ac:dyDescent="0.35">
      <c r="A149" s="1">
        <v>44405</v>
      </c>
      <c r="B149" s="2" t="s">
        <v>168</v>
      </c>
      <c r="C149" s="3">
        <v>3</v>
      </c>
      <c r="D149" s="5">
        <v>1.0209999999999999</v>
      </c>
      <c r="E149" s="5">
        <v>11.548</v>
      </c>
      <c r="F149" s="5">
        <v>9.9</v>
      </c>
      <c r="G149" s="5">
        <f t="shared" si="14"/>
        <v>0.18560648721702888</v>
      </c>
      <c r="H149" s="5">
        <v>10.004</v>
      </c>
      <c r="I149">
        <f t="shared" si="15"/>
        <v>8.1471927018808419</v>
      </c>
      <c r="J149">
        <f t="shared" si="16"/>
        <v>1.2279076199695755</v>
      </c>
      <c r="K149" s="4">
        <v>0.47</v>
      </c>
      <c r="L149" s="4">
        <f t="shared" si="17"/>
        <v>2.8844291352743925</v>
      </c>
      <c r="M149" s="4">
        <f t="shared" si="18"/>
        <v>3.54181251446568</v>
      </c>
      <c r="N149" s="4"/>
      <c r="O149" s="4"/>
      <c r="P149" s="4">
        <v>0.77</v>
      </c>
      <c r="Q149" s="4">
        <f t="shared" si="19"/>
        <v>3.8484606157536994</v>
      </c>
      <c r="R149" s="4">
        <f t="shared" si="20"/>
        <v>4.7255541152367719</v>
      </c>
      <c r="S149" s="4"/>
    </row>
    <row r="150" spans="1:20" x14ac:dyDescent="0.35">
      <c r="A150" s="1">
        <v>44405</v>
      </c>
      <c r="B150" s="2" t="s">
        <v>169</v>
      </c>
      <c r="C150" s="3">
        <v>4</v>
      </c>
      <c r="D150" s="5">
        <v>1.016</v>
      </c>
      <c r="E150" s="5">
        <v>11.051</v>
      </c>
      <c r="F150" s="5">
        <v>9.4559999999999995</v>
      </c>
      <c r="G150" s="5">
        <f t="shared" si="14"/>
        <v>0.18898104265402851</v>
      </c>
      <c r="H150" s="5">
        <v>10</v>
      </c>
      <c r="I150">
        <f t="shared" si="15"/>
        <v>8.1101895734597154</v>
      </c>
      <c r="J150">
        <f t="shared" si="16"/>
        <v>1.2330168005843682</v>
      </c>
      <c r="K150" s="4">
        <v>0.65</v>
      </c>
      <c r="L150" s="4">
        <f t="shared" si="17"/>
        <v>4.0073046018991967</v>
      </c>
      <c r="M150" s="4">
        <f t="shared" si="18"/>
        <v>4.941073899200763</v>
      </c>
      <c r="N150" s="4"/>
      <c r="O150" s="4"/>
      <c r="P150" s="4">
        <v>0.75</v>
      </c>
      <c r="Q150" s="4">
        <f t="shared" si="19"/>
        <v>3.7500000000000004</v>
      </c>
      <c r="R150" s="4">
        <f t="shared" si="20"/>
        <v>4.6238130021913815</v>
      </c>
      <c r="S150" s="4"/>
    </row>
    <row r="151" spans="1:20" x14ac:dyDescent="0.35">
      <c r="A151" s="1">
        <v>44405</v>
      </c>
      <c r="B151" s="2" t="s">
        <v>170</v>
      </c>
      <c r="C151" s="3">
        <v>5</v>
      </c>
      <c r="D151" s="5">
        <v>1.0389999999999999</v>
      </c>
      <c r="E151" s="5">
        <v>11.587999999999999</v>
      </c>
      <c r="F151" s="5">
        <v>9.9079999999999995</v>
      </c>
      <c r="G151" s="5">
        <f t="shared" si="14"/>
        <v>0.18942383583267558</v>
      </c>
      <c r="H151" s="5">
        <v>10.000999999999999</v>
      </c>
      <c r="I151">
        <f t="shared" si="15"/>
        <v>8.1065722178374102</v>
      </c>
      <c r="J151">
        <f t="shared" si="16"/>
        <v>1.2336903602726388</v>
      </c>
      <c r="K151" s="4">
        <v>0.6</v>
      </c>
      <c r="L151" s="4">
        <f t="shared" si="17"/>
        <v>3.7007010107168448</v>
      </c>
      <c r="M151" s="4">
        <f t="shared" si="18"/>
        <v>4.5655191631725831</v>
      </c>
      <c r="N151" s="4"/>
      <c r="O151" s="4"/>
      <c r="P151" s="4">
        <v>0.28000000000000003</v>
      </c>
      <c r="Q151" s="4">
        <f t="shared" si="19"/>
        <v>1.3998600139986004</v>
      </c>
      <c r="R151" s="4">
        <f t="shared" si="20"/>
        <v>1.7269938050011944</v>
      </c>
      <c r="S151" s="4"/>
    </row>
    <row r="152" spans="1:20" x14ac:dyDescent="0.35">
      <c r="A152" s="1">
        <v>44405</v>
      </c>
      <c r="B152" s="2" t="s">
        <v>171</v>
      </c>
      <c r="C152" s="3">
        <v>6</v>
      </c>
      <c r="D152" s="5">
        <v>1.0309999999999999</v>
      </c>
      <c r="E152" s="5">
        <v>11.218999999999999</v>
      </c>
      <c r="F152" s="5">
        <v>9.5980000000000008</v>
      </c>
      <c r="G152" s="5">
        <f t="shared" si="14"/>
        <v>0.18921442745418451</v>
      </c>
      <c r="H152" s="5">
        <v>10.004</v>
      </c>
      <c r="I152">
        <f t="shared" si="15"/>
        <v>8.1110988677483373</v>
      </c>
      <c r="J152">
        <f t="shared" si="16"/>
        <v>1.2333717247336595</v>
      </c>
      <c r="K152" s="4">
        <v>0.54</v>
      </c>
      <c r="L152" s="4">
        <f t="shared" si="17"/>
        <v>3.3287721479217125</v>
      </c>
      <c r="M152" s="4">
        <f t="shared" si="18"/>
        <v>4.1056134453275712</v>
      </c>
      <c r="N152" s="4"/>
      <c r="O152" s="4"/>
      <c r="P152" s="4">
        <v>0.24</v>
      </c>
      <c r="Q152" s="4">
        <f t="shared" si="19"/>
        <v>1.1995201919232308</v>
      </c>
      <c r="R152" s="4">
        <f t="shared" si="20"/>
        <v>1.4794542879652055</v>
      </c>
      <c r="S152" s="4"/>
    </row>
    <row r="153" spans="1:20" x14ac:dyDescent="0.35">
      <c r="A153" s="1">
        <v>44405</v>
      </c>
      <c r="B153" s="2" t="s">
        <v>172</v>
      </c>
      <c r="C153" s="3">
        <v>7</v>
      </c>
      <c r="D153" s="5">
        <v>1.0149999999999999</v>
      </c>
      <c r="E153" s="5">
        <v>11.189</v>
      </c>
      <c r="F153" s="5">
        <v>9.7189999999999994</v>
      </c>
      <c r="G153" s="5">
        <f t="shared" si="14"/>
        <v>0.16888786764705893</v>
      </c>
      <c r="H153" s="5">
        <v>10.005000000000001</v>
      </c>
      <c r="I153">
        <f t="shared" si="15"/>
        <v>8.3152768841911762</v>
      </c>
      <c r="J153">
        <f t="shared" si="16"/>
        <v>1.2032070776886925</v>
      </c>
      <c r="K153" s="4">
        <v>0.52</v>
      </c>
      <c r="L153" s="4">
        <f t="shared" si="17"/>
        <v>3.1267750144833584</v>
      </c>
      <c r="M153" s="4">
        <f t="shared" si="18"/>
        <v>3.7621578277665408</v>
      </c>
      <c r="N153" s="4"/>
      <c r="O153" s="4"/>
      <c r="P153" s="4">
        <v>0.25</v>
      </c>
      <c r="Q153" s="4">
        <f t="shared" si="19"/>
        <v>1.2493753123438283</v>
      </c>
      <c r="R153" s="4">
        <f t="shared" si="20"/>
        <v>1.5032572185016151</v>
      </c>
      <c r="S153" s="4"/>
    </row>
    <row r="154" spans="1:20" x14ac:dyDescent="0.35">
      <c r="A154" s="1">
        <v>44405</v>
      </c>
      <c r="B154" s="2" t="s">
        <v>173</v>
      </c>
      <c r="C154" s="3">
        <v>8</v>
      </c>
      <c r="D154" s="5">
        <v>1.046</v>
      </c>
      <c r="E154" s="5">
        <v>11.180999999999999</v>
      </c>
      <c r="F154" s="5">
        <v>9.8979999999999997</v>
      </c>
      <c r="G154" s="5">
        <f t="shared" si="14"/>
        <v>0.14493899683687295</v>
      </c>
      <c r="H154" s="5">
        <v>10.002000000000001</v>
      </c>
      <c r="I154">
        <f t="shared" si="15"/>
        <v>8.5523201536375968</v>
      </c>
      <c r="J154">
        <f t="shared" si="16"/>
        <v>1.1695072004227771</v>
      </c>
      <c r="K154" s="4">
        <v>0.42</v>
      </c>
      <c r="L154" s="4">
        <f t="shared" si="17"/>
        <v>2.4554740260826153</v>
      </c>
      <c r="M154" s="4">
        <f t="shared" si="18"/>
        <v>2.8716945539547245</v>
      </c>
      <c r="N154" s="4"/>
      <c r="O154" s="4"/>
      <c r="P154" s="4">
        <v>0.5</v>
      </c>
      <c r="Q154" s="4">
        <f t="shared" si="19"/>
        <v>2.4995000999800041</v>
      </c>
      <c r="R154" s="4">
        <f t="shared" si="20"/>
        <v>2.9231833643840659</v>
      </c>
      <c r="S154" s="4"/>
    </row>
    <row r="155" spans="1:20" x14ac:dyDescent="0.35">
      <c r="A155" s="1">
        <v>44405</v>
      </c>
      <c r="B155" s="2" t="s">
        <v>174</v>
      </c>
      <c r="C155" s="3">
        <v>9</v>
      </c>
      <c r="D155" s="5">
        <v>1.052</v>
      </c>
      <c r="E155" s="5">
        <v>11.103999999999999</v>
      </c>
      <c r="F155" s="5">
        <v>9.6440000000000001</v>
      </c>
      <c r="G155" s="5">
        <f t="shared" si="14"/>
        <v>0.16992551210428294</v>
      </c>
      <c r="H155" s="5">
        <v>10.000999999999999</v>
      </c>
      <c r="I155">
        <f t="shared" si="15"/>
        <v>8.3015749534450656</v>
      </c>
      <c r="J155">
        <f t="shared" si="16"/>
        <v>1.2047111609646661</v>
      </c>
      <c r="K155" s="4">
        <v>0.47</v>
      </c>
      <c r="L155" s="4">
        <f t="shared" si="17"/>
        <v>2.8307881494520206</v>
      </c>
      <c r="M155" s="4">
        <f t="shared" si="18"/>
        <v>3.4102820779713627</v>
      </c>
      <c r="N155" s="4"/>
      <c r="O155" s="4"/>
      <c r="P155" s="4">
        <v>0.5</v>
      </c>
      <c r="Q155" s="4">
        <f t="shared" si="19"/>
        <v>2.4997500249975007</v>
      </c>
      <c r="R155" s="4">
        <f t="shared" si="20"/>
        <v>3.0114767547361923</v>
      </c>
      <c r="S155" s="4"/>
    </row>
    <row r="156" spans="1:20" x14ac:dyDescent="0.35">
      <c r="A156" s="1">
        <v>44405</v>
      </c>
      <c r="B156" s="2" t="s">
        <v>175</v>
      </c>
      <c r="C156" s="3">
        <v>10</v>
      </c>
      <c r="D156" s="5">
        <v>1.028</v>
      </c>
      <c r="E156" s="5">
        <v>11.109</v>
      </c>
      <c r="F156" s="5">
        <v>9.84</v>
      </c>
      <c r="G156" s="5">
        <f t="shared" si="14"/>
        <v>0.14400817067635047</v>
      </c>
      <c r="H156" s="5">
        <v>9.9990000000000006</v>
      </c>
      <c r="I156">
        <f t="shared" si="15"/>
        <v>8.5590623014071721</v>
      </c>
      <c r="J156">
        <f t="shared" si="16"/>
        <v>1.1682354500861727</v>
      </c>
      <c r="K156" s="4">
        <v>0.48</v>
      </c>
      <c r="L156" s="4">
        <f t="shared" si="17"/>
        <v>2.8040454847552896</v>
      </c>
      <c r="M156" s="4">
        <f t="shared" si="18"/>
        <v>3.2757853389451959</v>
      </c>
      <c r="N156" s="4">
        <f>AVERAGE(M156:M164)</f>
        <v>3.6660367898036004</v>
      </c>
      <c r="O156" s="4">
        <f>STDEV(M156:M164)</f>
        <v>0.41194580340624859</v>
      </c>
      <c r="P156" s="4">
        <v>0.12</v>
      </c>
      <c r="Q156" s="4">
        <f t="shared" si="19"/>
        <v>0.60006000600060005</v>
      </c>
      <c r="R156" s="4">
        <f t="shared" si="20"/>
        <v>0.70101137118882251</v>
      </c>
      <c r="S156" s="4">
        <f>AVERAGE(R156:R164)</f>
        <v>2.2937326562497251</v>
      </c>
      <c r="T156" s="4">
        <f>STDEV(R156:R164)</f>
        <v>1.7550594951084775</v>
      </c>
    </row>
    <row r="157" spans="1:20" x14ac:dyDescent="0.35">
      <c r="A157" s="1">
        <v>44405</v>
      </c>
      <c r="B157" s="2" t="s">
        <v>176</v>
      </c>
      <c r="C157" s="3">
        <v>11</v>
      </c>
      <c r="D157" s="5">
        <v>1.0269999999999999</v>
      </c>
      <c r="E157" s="5">
        <v>11.086</v>
      </c>
      <c r="F157" s="5">
        <v>9.6210000000000004</v>
      </c>
      <c r="G157" s="5">
        <f t="shared" si="14"/>
        <v>0.17046776821037929</v>
      </c>
      <c r="H157" s="5">
        <v>9.9990000000000006</v>
      </c>
      <c r="I157">
        <f t="shared" si="15"/>
        <v>8.2944927856644188</v>
      </c>
      <c r="J157">
        <f t="shared" si="16"/>
        <v>1.2054986674147845</v>
      </c>
      <c r="K157" s="4">
        <v>0.49</v>
      </c>
      <c r="L157" s="4">
        <f t="shared" si="17"/>
        <v>2.9537671118774096</v>
      </c>
      <c r="M157" s="4">
        <f t="shared" si="18"/>
        <v>3.5607623172218341</v>
      </c>
      <c r="N157" s="4"/>
      <c r="O157" s="4"/>
      <c r="P157" s="4">
        <v>0.28000000000000003</v>
      </c>
      <c r="Q157" s="4">
        <f t="shared" si="19"/>
        <v>1.4001400140014002</v>
      </c>
      <c r="R157" s="4">
        <f t="shared" si="20"/>
        <v>1.6878669210728057</v>
      </c>
      <c r="S157" s="4"/>
    </row>
    <row r="158" spans="1:20" x14ac:dyDescent="0.35">
      <c r="A158" s="1">
        <v>44405</v>
      </c>
      <c r="B158" s="2" t="s">
        <v>177</v>
      </c>
      <c r="C158" s="3">
        <v>12</v>
      </c>
      <c r="D158" s="5">
        <v>1.022</v>
      </c>
      <c r="E158" s="5">
        <v>11.053000000000001</v>
      </c>
      <c r="F158" s="5">
        <v>9.5950000000000006</v>
      </c>
      <c r="G158" s="5">
        <f t="shared" si="14"/>
        <v>0.17006882071620205</v>
      </c>
      <c r="H158" s="5">
        <v>10.000999999999999</v>
      </c>
      <c r="I158">
        <f t="shared" si="15"/>
        <v>8.3001417240172639</v>
      </c>
      <c r="J158">
        <f t="shared" si="16"/>
        <v>1.204919184820801</v>
      </c>
      <c r="K158" s="4">
        <v>0.51</v>
      </c>
      <c r="L158" s="4">
        <f t="shared" si="17"/>
        <v>3.0722366976232807</v>
      </c>
      <c r="M158" s="4">
        <f t="shared" si="18"/>
        <v>3.7017969372767929</v>
      </c>
      <c r="N158" s="4"/>
      <c r="O158" s="4"/>
      <c r="P158" s="4">
        <v>0.96</v>
      </c>
      <c r="Q158" s="4">
        <f t="shared" si="19"/>
        <v>4.7995200479952009</v>
      </c>
      <c r="R158" s="4">
        <f t="shared" si="20"/>
        <v>5.7830337837614687</v>
      </c>
      <c r="S158" s="4"/>
    </row>
    <row r="159" spans="1:20" x14ac:dyDescent="0.35">
      <c r="A159" s="1">
        <v>44405</v>
      </c>
      <c r="B159" s="2" t="s">
        <v>178</v>
      </c>
      <c r="C159" s="3">
        <v>13</v>
      </c>
      <c r="D159" s="5">
        <v>1.034</v>
      </c>
      <c r="E159" s="5">
        <v>11.180999999999999</v>
      </c>
      <c r="F159" s="5">
        <v>9.6180000000000003</v>
      </c>
      <c r="G159" s="5">
        <f t="shared" si="14"/>
        <v>0.18208294501397937</v>
      </c>
      <c r="H159" s="5">
        <v>10.002000000000001</v>
      </c>
      <c r="I159">
        <f t="shared" si="15"/>
        <v>8.1808063839701788</v>
      </c>
      <c r="J159">
        <f t="shared" si="16"/>
        <v>1.2226178607036033</v>
      </c>
      <c r="K159" s="4">
        <v>0.57999999999999996</v>
      </c>
      <c r="L159" s="4">
        <f t="shared" si="17"/>
        <v>3.5448828194765536</v>
      </c>
      <c r="M159" s="4">
        <f t="shared" si="18"/>
        <v>4.3340370491933813</v>
      </c>
      <c r="N159" s="4"/>
      <c r="O159" s="4"/>
      <c r="P159" s="4">
        <v>0.68</v>
      </c>
      <c r="Q159" s="4">
        <f t="shared" si="19"/>
        <v>3.3993201359728054</v>
      </c>
      <c r="R159" s="4">
        <f t="shared" si="20"/>
        <v>4.1560695124897533</v>
      </c>
      <c r="S159" s="4"/>
    </row>
    <row r="160" spans="1:20" x14ac:dyDescent="0.35">
      <c r="A160" s="1">
        <v>44405</v>
      </c>
      <c r="B160" s="2" t="s">
        <v>179</v>
      </c>
      <c r="C160" s="3">
        <v>14</v>
      </c>
      <c r="D160" s="5">
        <v>1.048</v>
      </c>
      <c r="E160" s="5">
        <v>11.567</v>
      </c>
      <c r="F160" s="5">
        <v>10.157999999999999</v>
      </c>
      <c r="G160" s="5">
        <f t="shared" si="14"/>
        <v>0.15466520307354564</v>
      </c>
      <c r="H160" s="5">
        <v>10.005000000000001</v>
      </c>
      <c r="I160">
        <f t="shared" si="15"/>
        <v>8.4575746432491776</v>
      </c>
      <c r="J160">
        <f t="shared" si="16"/>
        <v>1.1829632515257757</v>
      </c>
      <c r="K160" s="4">
        <v>0.48</v>
      </c>
      <c r="L160" s="4">
        <f t="shared" si="17"/>
        <v>2.8376929571832705</v>
      </c>
      <c r="M160" s="4">
        <f t="shared" si="18"/>
        <v>3.3568864874613156</v>
      </c>
      <c r="N160" s="4"/>
      <c r="O160" s="4"/>
      <c r="P160" s="4">
        <v>0.52</v>
      </c>
      <c r="Q160" s="4">
        <f t="shared" si="19"/>
        <v>2.5987006496751626</v>
      </c>
      <c r="R160" s="4">
        <f t="shared" si="20"/>
        <v>3.0741673702818764</v>
      </c>
      <c r="S160" s="4"/>
    </row>
    <row r="161" spans="1:20" x14ac:dyDescent="0.35">
      <c r="A161" s="1">
        <v>44405</v>
      </c>
      <c r="B161" s="2" t="s">
        <v>180</v>
      </c>
      <c r="C161" s="3">
        <v>15</v>
      </c>
      <c r="D161" s="5">
        <v>1.02</v>
      </c>
      <c r="E161" s="5">
        <v>11.263</v>
      </c>
      <c r="F161" s="5">
        <v>9.9060000000000006</v>
      </c>
      <c r="G161" s="5">
        <f t="shared" si="14"/>
        <v>0.15271213144271878</v>
      </c>
      <c r="H161" s="5">
        <v>10.004</v>
      </c>
      <c r="I161">
        <f t="shared" si="15"/>
        <v>8.4762678370470415</v>
      </c>
      <c r="J161">
        <f t="shared" si="16"/>
        <v>1.1802364191791737</v>
      </c>
      <c r="K161" s="4">
        <v>0.56999999999999995</v>
      </c>
      <c r="L161" s="4">
        <f t="shared" si="17"/>
        <v>3.3623288631153985</v>
      </c>
      <c r="M161" s="4">
        <f t="shared" si="18"/>
        <v>3.9683429775060999</v>
      </c>
      <c r="N161" s="4"/>
      <c r="O161" s="4"/>
      <c r="P161" s="4">
        <v>0.19</v>
      </c>
      <c r="Q161" s="4">
        <f t="shared" si="19"/>
        <v>0.94962015193922455</v>
      </c>
      <c r="R161" s="4">
        <f t="shared" si="20"/>
        <v>1.1207762877051333</v>
      </c>
      <c r="S161" s="4"/>
    </row>
    <row r="162" spans="1:20" x14ac:dyDescent="0.35">
      <c r="A162" s="1">
        <v>44405</v>
      </c>
      <c r="B162" s="2" t="s">
        <v>181</v>
      </c>
      <c r="C162" s="3">
        <v>16</v>
      </c>
      <c r="D162" s="5">
        <v>1.0349999999999999</v>
      </c>
      <c r="E162" s="5">
        <v>11.153</v>
      </c>
      <c r="F162" s="5">
        <v>9.8279999999999994</v>
      </c>
      <c r="G162" s="5">
        <f t="shared" si="14"/>
        <v>0.15068804731036065</v>
      </c>
      <c r="H162" s="5">
        <v>10.005000000000001</v>
      </c>
      <c r="I162">
        <f t="shared" si="15"/>
        <v>8.4973660866598415</v>
      </c>
      <c r="J162">
        <f t="shared" si="16"/>
        <v>1.1774236743438675</v>
      </c>
      <c r="K162" s="4">
        <v>0.5</v>
      </c>
      <c r="L162" s="4">
        <f t="shared" si="17"/>
        <v>2.9420881417887741</v>
      </c>
      <c r="M162" s="4">
        <f t="shared" si="18"/>
        <v>3.46408423014846</v>
      </c>
      <c r="N162" s="4"/>
      <c r="O162" s="4"/>
      <c r="P162" s="4">
        <v>0.11</v>
      </c>
      <c r="Q162" s="4">
        <f t="shared" si="19"/>
        <v>0.54972513743128437</v>
      </c>
      <c r="R162" s="4">
        <f t="shared" si="20"/>
        <v>0.64725939119353038</v>
      </c>
      <c r="S162" s="4"/>
    </row>
    <row r="163" spans="1:20" x14ac:dyDescent="0.35">
      <c r="A163" s="1">
        <v>44405</v>
      </c>
      <c r="B163" s="2" t="s">
        <v>182</v>
      </c>
      <c r="C163" s="3">
        <v>17</v>
      </c>
      <c r="D163" s="5">
        <v>1.032</v>
      </c>
      <c r="E163" s="5">
        <v>11.41</v>
      </c>
      <c r="F163" s="5">
        <v>10.084</v>
      </c>
      <c r="G163" s="5">
        <f t="shared" si="14"/>
        <v>0.14648696420680518</v>
      </c>
      <c r="H163" s="5">
        <v>10.000999999999999</v>
      </c>
      <c r="I163">
        <f t="shared" si="15"/>
        <v>8.5359838709677405</v>
      </c>
      <c r="J163">
        <f t="shared" si="16"/>
        <v>1.1716282681853483</v>
      </c>
      <c r="K163" s="4">
        <v>0.46</v>
      </c>
      <c r="L163" s="4">
        <f t="shared" si="17"/>
        <v>2.6944755692693745</v>
      </c>
      <c r="M163" s="4">
        <f t="shared" si="18"/>
        <v>3.1569237448908076</v>
      </c>
      <c r="N163" s="4"/>
      <c r="O163" s="4"/>
      <c r="P163" s="4">
        <v>0.19</v>
      </c>
      <c r="Q163" s="4">
        <f t="shared" si="19"/>
        <v>0.94990500949905032</v>
      </c>
      <c r="R163" s="4">
        <f t="shared" si="20"/>
        <v>1.1129355612199592</v>
      </c>
      <c r="S163" s="4"/>
    </row>
    <row r="164" spans="1:20" x14ac:dyDescent="0.35">
      <c r="A164" s="1">
        <v>44405</v>
      </c>
      <c r="B164" s="2" t="s">
        <v>183</v>
      </c>
      <c r="C164" s="3">
        <v>18</v>
      </c>
      <c r="D164" s="5">
        <v>1.038</v>
      </c>
      <c r="E164" s="5">
        <v>11.141</v>
      </c>
      <c r="F164" s="5">
        <v>9.6449999999999996</v>
      </c>
      <c r="G164" s="5">
        <f t="shared" si="14"/>
        <v>0.17381201347740219</v>
      </c>
      <c r="H164" s="5">
        <v>9.9990000000000006</v>
      </c>
      <c r="I164">
        <f t="shared" si="15"/>
        <v>8.2610536772394561</v>
      </c>
      <c r="J164">
        <f t="shared" si="16"/>
        <v>1.2103782871607369</v>
      </c>
      <c r="K164" s="4">
        <v>0.56999999999999995</v>
      </c>
      <c r="L164" s="4">
        <f t="shared" si="17"/>
        <v>3.4499231107191717</v>
      </c>
      <c r="M164" s="4">
        <f t="shared" si="18"/>
        <v>4.1757120255885125</v>
      </c>
      <c r="N164" s="4"/>
      <c r="O164" s="4"/>
      <c r="P164" s="4">
        <v>0.39</v>
      </c>
      <c r="Q164" s="4">
        <f t="shared" si="19"/>
        <v>1.9501950195019504</v>
      </c>
      <c r="R164" s="4">
        <f t="shared" si="20"/>
        <v>2.3604737073341706</v>
      </c>
      <c r="S164" s="4"/>
    </row>
    <row r="165" spans="1:20" x14ac:dyDescent="0.35">
      <c r="A165" s="1">
        <v>44405</v>
      </c>
      <c r="B165" s="2" t="s">
        <v>184</v>
      </c>
      <c r="C165" s="3">
        <v>19</v>
      </c>
      <c r="D165" s="5">
        <v>1.008</v>
      </c>
      <c r="E165" s="5">
        <v>11.23</v>
      </c>
      <c r="F165" s="5">
        <v>9.41</v>
      </c>
      <c r="G165" s="5">
        <f t="shared" si="14"/>
        <v>0.21661509164484646</v>
      </c>
      <c r="H165" s="5">
        <v>10</v>
      </c>
      <c r="I165">
        <f t="shared" si="15"/>
        <v>7.8338490835515353</v>
      </c>
      <c r="J165">
        <f t="shared" si="16"/>
        <v>1.2765116985718628</v>
      </c>
      <c r="K165" s="4">
        <v>0.56999999999999995</v>
      </c>
      <c r="L165" s="4">
        <f t="shared" si="17"/>
        <v>3.638058340929808</v>
      </c>
      <c r="M165" s="4">
        <f t="shared" si="18"/>
        <v>4.6440240322838422</v>
      </c>
      <c r="N165" s="4">
        <f>AVERAGE(M165:M173)</f>
        <v>3.9131283199175062</v>
      </c>
      <c r="O165" s="4">
        <f>STDEV(M165:M173)</f>
        <v>0.41285392368955337</v>
      </c>
      <c r="P165" s="4">
        <v>0.52</v>
      </c>
      <c r="Q165" s="4">
        <f t="shared" si="19"/>
        <v>2.6</v>
      </c>
      <c r="R165" s="4">
        <f t="shared" si="20"/>
        <v>3.3189304162868432</v>
      </c>
      <c r="S165" s="4">
        <f>AVERAGE(R165:R173)</f>
        <v>2.6005425941794851</v>
      </c>
      <c r="T165" s="4">
        <f>STDEV(R165:R173)</f>
        <v>0.84541134088346526</v>
      </c>
    </row>
    <row r="166" spans="1:20" x14ac:dyDescent="0.35">
      <c r="A166" s="1">
        <v>44405</v>
      </c>
      <c r="B166" s="2" t="s">
        <v>185</v>
      </c>
      <c r="C166" s="3">
        <v>20</v>
      </c>
      <c r="D166" s="5">
        <v>1.018</v>
      </c>
      <c r="E166" s="5">
        <v>11.141999999999999</v>
      </c>
      <c r="F166" s="5">
        <v>9.4689999999999994</v>
      </c>
      <c r="G166" s="5">
        <f t="shared" si="14"/>
        <v>0.19796473790084018</v>
      </c>
      <c r="H166" s="5">
        <v>9.9990000000000006</v>
      </c>
      <c r="I166">
        <f t="shared" si="15"/>
        <v>8.0195505857294993</v>
      </c>
      <c r="J166">
        <f t="shared" si="16"/>
        <v>1.2468279728533491</v>
      </c>
      <c r="K166" s="4">
        <v>0.48</v>
      </c>
      <c r="L166" s="4">
        <f t="shared" si="17"/>
        <v>2.9926864034883867</v>
      </c>
      <c r="M166" s="4">
        <f t="shared" si="18"/>
        <v>3.731365121847205</v>
      </c>
      <c r="N166" s="4"/>
      <c r="O166" s="4"/>
      <c r="P166" s="4">
        <v>0.27</v>
      </c>
      <c r="Q166" s="4">
        <f t="shared" si="19"/>
        <v>1.3501350135013501</v>
      </c>
      <c r="R166" s="4">
        <f t="shared" si="20"/>
        <v>1.6833861019622176</v>
      </c>
      <c r="S166" s="4"/>
    </row>
    <row r="167" spans="1:20" x14ac:dyDescent="0.35">
      <c r="A167" s="1">
        <v>44405</v>
      </c>
      <c r="B167" s="2" t="s">
        <v>186</v>
      </c>
      <c r="C167" s="3">
        <v>21</v>
      </c>
      <c r="D167" s="5">
        <v>1.012</v>
      </c>
      <c r="E167" s="5">
        <v>11.404</v>
      </c>
      <c r="F167" s="5">
        <v>9.6050000000000004</v>
      </c>
      <c r="G167" s="5">
        <f t="shared" si="14"/>
        <v>0.20935645292680083</v>
      </c>
      <c r="H167" s="5">
        <v>9.9979999999999993</v>
      </c>
      <c r="I167">
        <f t="shared" si="15"/>
        <v>7.9048541836378448</v>
      </c>
      <c r="J167">
        <f t="shared" si="16"/>
        <v>1.2647924639387693</v>
      </c>
      <c r="K167" s="4">
        <v>0.47</v>
      </c>
      <c r="L167" s="4">
        <f t="shared" si="17"/>
        <v>2.9728568616284337</v>
      </c>
      <c r="M167" s="4">
        <f t="shared" si="18"/>
        <v>3.7600469549563038</v>
      </c>
      <c r="N167" s="4"/>
      <c r="O167" s="4"/>
      <c r="P167" s="4">
        <v>0.25</v>
      </c>
      <c r="Q167" s="4">
        <f t="shared" si="19"/>
        <v>1.250250050010002</v>
      </c>
      <c r="R167" s="4">
        <f t="shared" si="20"/>
        <v>1.5813068412917199</v>
      </c>
      <c r="S167" s="4"/>
    </row>
    <row r="168" spans="1:20" x14ac:dyDescent="0.35">
      <c r="A168" s="1">
        <v>44405</v>
      </c>
      <c r="B168" s="2" t="s">
        <v>187</v>
      </c>
      <c r="C168" s="3">
        <v>22</v>
      </c>
      <c r="D168" s="5">
        <v>1.0309999999999999</v>
      </c>
      <c r="E168" s="5">
        <v>11.137</v>
      </c>
      <c r="F168" s="5">
        <v>9.1950000000000003</v>
      </c>
      <c r="G168" s="5">
        <f t="shared" si="14"/>
        <v>0.23787359137677613</v>
      </c>
      <c r="H168" s="5">
        <v>9.9990000000000006</v>
      </c>
      <c r="I168">
        <f t="shared" si="15"/>
        <v>7.6205019598236161</v>
      </c>
      <c r="J168">
        <f t="shared" si="16"/>
        <v>1.3121182899389263</v>
      </c>
      <c r="K168" s="4">
        <v>0.47</v>
      </c>
      <c r="L168" s="4">
        <f t="shared" si="17"/>
        <v>3.0837863599924762</v>
      </c>
      <c r="M168" s="4">
        <f t="shared" si="18"/>
        <v>4.0462924852103139</v>
      </c>
      <c r="N168" s="4"/>
      <c r="O168" s="4"/>
      <c r="P168" s="4">
        <v>0.28000000000000003</v>
      </c>
      <c r="Q168" s="4">
        <f t="shared" si="19"/>
        <v>1.4001400140014002</v>
      </c>
      <c r="R168" s="4">
        <f t="shared" si="20"/>
        <v>1.8371493208465817</v>
      </c>
      <c r="S168" s="4"/>
    </row>
    <row r="169" spans="1:20" x14ac:dyDescent="0.35">
      <c r="A169" s="1">
        <v>44405</v>
      </c>
      <c r="B169" s="2" t="s">
        <v>188</v>
      </c>
      <c r="C169" s="3">
        <v>23</v>
      </c>
      <c r="D169" s="5">
        <v>1.038</v>
      </c>
      <c r="E169" s="5">
        <v>11.029</v>
      </c>
      <c r="F169" s="5">
        <v>9.4049999999999994</v>
      </c>
      <c r="G169" s="5">
        <f t="shared" si="14"/>
        <v>0.1940958527548704</v>
      </c>
      <c r="H169" s="5">
        <v>10.003</v>
      </c>
      <c r="I169">
        <f t="shared" si="15"/>
        <v>8.0614591848930317</v>
      </c>
      <c r="J169">
        <f t="shared" si="16"/>
        <v>1.2408423550348511</v>
      </c>
      <c r="K169" s="4">
        <v>0.53</v>
      </c>
      <c r="L169" s="4">
        <f t="shared" si="17"/>
        <v>3.2872460670222492</v>
      </c>
      <c r="M169" s="4">
        <f t="shared" si="18"/>
        <v>4.0789541513829395</v>
      </c>
      <c r="N169" s="4"/>
      <c r="O169" s="4"/>
      <c r="P169" s="4">
        <v>0.38</v>
      </c>
      <c r="Q169" s="4">
        <f t="shared" si="19"/>
        <v>1.8994301709487158</v>
      </c>
      <c r="R169" s="4">
        <f t="shared" si="20"/>
        <v>2.3568934065442542</v>
      </c>
      <c r="S169" s="4"/>
    </row>
    <row r="170" spans="1:20" x14ac:dyDescent="0.35">
      <c r="A170" s="1">
        <v>44405</v>
      </c>
      <c r="B170" s="2" t="s">
        <v>189</v>
      </c>
      <c r="C170" s="3">
        <v>24</v>
      </c>
      <c r="D170" s="5">
        <v>1.01</v>
      </c>
      <c r="E170" s="5">
        <v>11.086</v>
      </c>
      <c r="F170" s="5">
        <v>9.2769999999999992</v>
      </c>
      <c r="G170" s="5">
        <f t="shared" si="14"/>
        <v>0.21882182170073802</v>
      </c>
      <c r="H170" s="5">
        <v>9.9990000000000006</v>
      </c>
      <c r="I170">
        <f t="shared" si="15"/>
        <v>7.8110006048143203</v>
      </c>
      <c r="J170">
        <f t="shared" si="16"/>
        <v>1.2801176834933419</v>
      </c>
      <c r="K170" s="4">
        <v>0.44</v>
      </c>
      <c r="L170" s="4">
        <f t="shared" si="17"/>
        <v>2.8165405577411264</v>
      </c>
      <c r="M170" s="4">
        <f t="shared" si="18"/>
        <v>3.605503374240616</v>
      </c>
      <c r="N170" s="4"/>
      <c r="O170" s="4"/>
      <c r="P170" s="4">
        <v>0.51</v>
      </c>
      <c r="Q170" s="4">
        <f t="shared" si="19"/>
        <v>2.5502550255025502</v>
      </c>
      <c r="R170" s="4">
        <f t="shared" si="20"/>
        <v>3.2646265555635781</v>
      </c>
      <c r="S170" s="4"/>
    </row>
    <row r="171" spans="1:20" x14ac:dyDescent="0.35">
      <c r="A171" s="1">
        <v>44405</v>
      </c>
      <c r="B171" s="2" t="s">
        <v>190</v>
      </c>
      <c r="C171" s="3">
        <v>25</v>
      </c>
      <c r="D171" s="5">
        <v>1</v>
      </c>
      <c r="E171" s="5">
        <v>11.378</v>
      </c>
      <c r="F171" s="5">
        <v>9.5850000000000009</v>
      </c>
      <c r="G171" s="5">
        <f t="shared" si="14"/>
        <v>0.20885264997087932</v>
      </c>
      <c r="H171" s="5">
        <v>10.003</v>
      </c>
      <c r="I171">
        <f t="shared" si="15"/>
        <v>7.9138469423412934</v>
      </c>
      <c r="J171">
        <f t="shared" si="16"/>
        <v>1.263987043580683</v>
      </c>
      <c r="K171" s="4">
        <v>0.44</v>
      </c>
      <c r="L171" s="4">
        <f t="shared" si="17"/>
        <v>2.779937514623116</v>
      </c>
      <c r="M171" s="4">
        <f t="shared" si="18"/>
        <v>3.5138050004475043</v>
      </c>
      <c r="N171" s="4"/>
      <c r="O171" s="4"/>
      <c r="P171" s="4">
        <v>0.4</v>
      </c>
      <c r="Q171" s="4">
        <f t="shared" si="19"/>
        <v>1.9994001799460166</v>
      </c>
      <c r="R171" s="4">
        <f t="shared" si="20"/>
        <v>2.5272159223846513</v>
      </c>
      <c r="S171" s="4"/>
    </row>
    <row r="172" spans="1:20" x14ac:dyDescent="0.35">
      <c r="A172" s="1">
        <v>44405</v>
      </c>
      <c r="B172" s="2" t="s">
        <v>191</v>
      </c>
      <c r="C172" s="3">
        <v>26</v>
      </c>
      <c r="D172" s="5">
        <v>1.012</v>
      </c>
      <c r="E172" s="5">
        <v>11.053000000000001</v>
      </c>
      <c r="F172" s="5">
        <v>9.3829999999999991</v>
      </c>
      <c r="G172" s="5">
        <f t="shared" si="14"/>
        <v>0.1994982678294113</v>
      </c>
      <c r="H172" s="5">
        <v>10.002000000000001</v>
      </c>
      <c r="I172">
        <f t="shared" si="15"/>
        <v>8.0066183251702299</v>
      </c>
      <c r="J172">
        <f t="shared" si="16"/>
        <v>1.2492165348455457</v>
      </c>
      <c r="K172" s="4">
        <v>0.44</v>
      </c>
      <c r="L172" s="4">
        <f t="shared" si="17"/>
        <v>2.7477268312939418</v>
      </c>
      <c r="M172" s="4">
        <f t="shared" si="18"/>
        <v>3.4325057908911494</v>
      </c>
      <c r="N172" s="4"/>
      <c r="O172" s="4"/>
      <c r="P172" s="4">
        <v>0.44</v>
      </c>
      <c r="Q172" s="4">
        <f t="shared" si="19"/>
        <v>2.1995600879824035</v>
      </c>
      <c r="R172" s="4">
        <f t="shared" si="20"/>
        <v>2.7477268312939418</v>
      </c>
      <c r="S172" s="4"/>
    </row>
    <row r="173" spans="1:20" x14ac:dyDescent="0.35">
      <c r="A173" s="1">
        <v>44405</v>
      </c>
      <c r="B173" s="2" t="s">
        <v>192</v>
      </c>
      <c r="C173" s="3">
        <v>27</v>
      </c>
      <c r="D173" s="5">
        <v>1.0049999999999999</v>
      </c>
      <c r="E173" s="5">
        <v>11.250999999999999</v>
      </c>
      <c r="F173" s="5">
        <v>9.423</v>
      </c>
      <c r="G173" s="5">
        <f t="shared" si="14"/>
        <v>0.21715371822285573</v>
      </c>
      <c r="H173" s="5">
        <v>10</v>
      </c>
      <c r="I173">
        <f t="shared" si="15"/>
        <v>7.8284628177714417</v>
      </c>
      <c r="J173">
        <f t="shared" si="16"/>
        <v>1.2773899848254933</v>
      </c>
      <c r="K173" s="4">
        <v>0.54</v>
      </c>
      <c r="L173" s="4">
        <f t="shared" si="17"/>
        <v>3.4489529590288321</v>
      </c>
      <c r="M173" s="4">
        <f t="shared" si="18"/>
        <v>4.4056579679976799</v>
      </c>
      <c r="N173" s="4"/>
      <c r="O173" s="4"/>
      <c r="P173" s="4">
        <v>0.64</v>
      </c>
      <c r="Q173" s="4">
        <f t="shared" si="19"/>
        <v>3.2</v>
      </c>
      <c r="R173" s="4">
        <f t="shared" si="20"/>
        <v>4.0876479514415784</v>
      </c>
      <c r="S173" s="4"/>
    </row>
    <row r="174" spans="1:20" x14ac:dyDescent="0.35">
      <c r="A174" s="1">
        <v>44405</v>
      </c>
      <c r="B174" s="2" t="s">
        <v>193</v>
      </c>
      <c r="C174" s="3">
        <v>28</v>
      </c>
      <c r="D174" s="5">
        <v>1.0089999999999999</v>
      </c>
      <c r="E174" s="5">
        <v>11.148</v>
      </c>
      <c r="F174" s="5">
        <v>9.3680000000000003</v>
      </c>
      <c r="G174" s="5">
        <f t="shared" si="14"/>
        <v>0.21294413207321441</v>
      </c>
      <c r="H174" s="5">
        <v>10.000999999999999</v>
      </c>
      <c r="I174">
        <f t="shared" si="15"/>
        <v>7.8713457351357823</v>
      </c>
      <c r="J174">
        <f t="shared" si="16"/>
        <v>1.2705578355373155</v>
      </c>
      <c r="K174" s="4">
        <v>0.49</v>
      </c>
      <c r="L174" s="4">
        <f t="shared" si="17"/>
        <v>3.1125554415222711</v>
      </c>
      <c r="M174" s="4">
        <f t="shared" si="18"/>
        <v>3.9546817047704304</v>
      </c>
      <c r="N174" s="4">
        <f>AVERAGE(M174:M182)</f>
        <v>4.107343952059872</v>
      </c>
      <c r="O174" s="4">
        <f>STDEV(M174:M182)</f>
        <v>0.39668832430777179</v>
      </c>
      <c r="P174" s="4">
        <v>0.6</v>
      </c>
      <c r="Q174" s="4">
        <f t="shared" si="19"/>
        <v>2.9997000299970003</v>
      </c>
      <c r="R174" s="4">
        <f t="shared" si="20"/>
        <v>3.8112923773742091</v>
      </c>
      <c r="S174" s="4">
        <f>AVERAGE(R174:R182)</f>
        <v>3.9101760758468731</v>
      </c>
      <c r="T174" s="4">
        <f>STDEV(R174:R182)</f>
        <v>0.69702107800668534</v>
      </c>
    </row>
    <row r="175" spans="1:20" x14ac:dyDescent="0.35">
      <c r="A175" s="1">
        <v>44405</v>
      </c>
      <c r="B175" s="2" t="s">
        <v>194</v>
      </c>
      <c r="C175" s="3">
        <v>29</v>
      </c>
      <c r="D175" s="5">
        <v>1.0129999999999999</v>
      </c>
      <c r="E175" s="5">
        <v>11.31</v>
      </c>
      <c r="F175" s="5">
        <v>9.3239999999999998</v>
      </c>
      <c r="G175" s="5">
        <f t="shared" si="14"/>
        <v>0.23896041390927694</v>
      </c>
      <c r="H175" s="5">
        <v>10</v>
      </c>
      <c r="I175">
        <f t="shared" si="15"/>
        <v>7.6103958609072304</v>
      </c>
      <c r="J175">
        <f t="shared" si="16"/>
        <v>1.3139920948616604</v>
      </c>
      <c r="K175" s="4">
        <v>0.51</v>
      </c>
      <c r="L175" s="4">
        <f t="shared" si="17"/>
        <v>3.3506798418972337</v>
      </c>
      <c r="M175" s="4">
        <f t="shared" si="18"/>
        <v>4.4027668246652834</v>
      </c>
      <c r="N175" s="4"/>
      <c r="O175" s="4"/>
      <c r="P175" s="4">
        <v>0.5</v>
      </c>
      <c r="Q175" s="4">
        <f t="shared" si="19"/>
        <v>2.5</v>
      </c>
      <c r="R175" s="4">
        <f t="shared" si="20"/>
        <v>3.284980237154151</v>
      </c>
      <c r="S175" s="4"/>
    </row>
    <row r="176" spans="1:20" x14ac:dyDescent="0.35">
      <c r="A176" s="1">
        <v>44405</v>
      </c>
      <c r="B176" s="2" t="s">
        <v>195</v>
      </c>
      <c r="C176" s="3">
        <v>30</v>
      </c>
      <c r="D176" s="5">
        <v>1.018</v>
      </c>
      <c r="E176" s="5">
        <v>11.269</v>
      </c>
      <c r="F176" s="5">
        <v>9.5609999999999999</v>
      </c>
      <c r="G176" s="5">
        <f t="shared" si="14"/>
        <v>0.19992976706075152</v>
      </c>
      <c r="H176" s="5">
        <v>10.002000000000001</v>
      </c>
      <c r="I176">
        <f t="shared" si="15"/>
        <v>8.002302469858364</v>
      </c>
      <c r="J176">
        <f t="shared" si="16"/>
        <v>1.2498902706656914</v>
      </c>
      <c r="K176" s="4">
        <v>0.44</v>
      </c>
      <c r="L176" s="4">
        <f t="shared" si="17"/>
        <v>2.7492087537137784</v>
      </c>
      <c r="M176" s="4">
        <f t="shared" si="18"/>
        <v>3.4362092732958023</v>
      </c>
      <c r="N176" s="4"/>
      <c r="O176" s="4"/>
      <c r="P176" s="4">
        <v>0.61</v>
      </c>
      <c r="Q176" s="4">
        <f t="shared" si="19"/>
        <v>3.0493901219756046</v>
      </c>
      <c r="R176" s="4">
        <f t="shared" si="20"/>
        <v>3.8114030449213741</v>
      </c>
      <c r="S176" s="4"/>
    </row>
    <row r="177" spans="1:20" x14ac:dyDescent="0.35">
      <c r="A177" s="1">
        <v>44405</v>
      </c>
      <c r="B177" s="2" t="s">
        <v>196</v>
      </c>
      <c r="C177" s="3">
        <v>31</v>
      </c>
      <c r="D177" s="5">
        <v>1.018</v>
      </c>
      <c r="E177" s="5">
        <v>11.138</v>
      </c>
      <c r="F177" s="5">
        <v>9.1379999999999999</v>
      </c>
      <c r="G177" s="5">
        <f t="shared" si="14"/>
        <v>0.24630541871921185</v>
      </c>
      <c r="H177" s="5">
        <v>10.004</v>
      </c>
      <c r="I177">
        <f t="shared" si="15"/>
        <v>7.5399605911330045</v>
      </c>
      <c r="J177">
        <f t="shared" si="16"/>
        <v>1.326797385620915</v>
      </c>
      <c r="K177" s="4">
        <v>0.46</v>
      </c>
      <c r="L177" s="4">
        <f t="shared" si="17"/>
        <v>3.0504138213995451</v>
      </c>
      <c r="M177" s="4">
        <f t="shared" si="18"/>
        <v>4.0472810832948207</v>
      </c>
      <c r="N177" s="4"/>
      <c r="O177" s="4"/>
      <c r="P177" s="4">
        <v>0.77</v>
      </c>
      <c r="Q177" s="4">
        <f t="shared" si="19"/>
        <v>3.8484606157536994</v>
      </c>
      <c r="R177" s="4">
        <f t="shared" si="20"/>
        <v>5.1061274836470654</v>
      </c>
      <c r="S177" s="4"/>
    </row>
    <row r="178" spans="1:20" x14ac:dyDescent="0.35">
      <c r="A178" s="1">
        <v>44405</v>
      </c>
      <c r="B178" s="2" t="s">
        <v>197</v>
      </c>
      <c r="C178" s="3">
        <v>32</v>
      </c>
      <c r="D178" s="5">
        <v>1.028</v>
      </c>
      <c r="E178" s="5">
        <v>11.016999999999999</v>
      </c>
      <c r="F178" s="5">
        <v>9.0169999999999995</v>
      </c>
      <c r="G178" s="5">
        <f t="shared" si="14"/>
        <v>0.2503442233070472</v>
      </c>
      <c r="H178" s="5">
        <v>9.9979999999999993</v>
      </c>
      <c r="I178">
        <f t="shared" si="15"/>
        <v>7.4950584553761415</v>
      </c>
      <c r="J178">
        <f t="shared" si="16"/>
        <v>1.3339455668725999</v>
      </c>
      <c r="K178" s="4">
        <v>0.53</v>
      </c>
      <c r="L178" s="4">
        <f t="shared" si="17"/>
        <v>3.5356628847893483</v>
      </c>
      <c r="M178" s="4">
        <f t="shared" si="18"/>
        <v>4.7163818311207395</v>
      </c>
      <c r="N178" s="4"/>
      <c r="O178" s="4"/>
      <c r="P178" s="4">
        <v>0.42</v>
      </c>
      <c r="Q178" s="4">
        <f t="shared" si="19"/>
        <v>2.1004200840168035</v>
      </c>
      <c r="R178" s="4">
        <f t="shared" si="20"/>
        <v>2.8018460596443888</v>
      </c>
      <c r="S178" s="4"/>
    </row>
    <row r="179" spans="1:20" x14ac:dyDescent="0.35">
      <c r="A179" s="1">
        <v>44405</v>
      </c>
      <c r="B179" s="2" t="s">
        <v>198</v>
      </c>
      <c r="C179" s="3">
        <v>33</v>
      </c>
      <c r="D179" s="5">
        <v>1.026</v>
      </c>
      <c r="E179" s="5">
        <v>11.198</v>
      </c>
      <c r="F179" s="5">
        <v>9.3810000000000002</v>
      </c>
      <c r="G179" s="5">
        <f t="shared" si="14"/>
        <v>0.21747456612806704</v>
      </c>
      <c r="H179" s="5">
        <v>10.003</v>
      </c>
      <c r="I179">
        <f t="shared" si="15"/>
        <v>7.8276019150209457</v>
      </c>
      <c r="J179">
        <f t="shared" si="16"/>
        <v>1.2779137350871825</v>
      </c>
      <c r="K179" s="4">
        <v>0.51</v>
      </c>
      <c r="L179" s="4">
        <f t="shared" si="17"/>
        <v>3.2577027136582184</v>
      </c>
      <c r="M179" s="4">
        <f t="shared" si="18"/>
        <v>4.163063042614624</v>
      </c>
      <c r="N179" s="4"/>
      <c r="O179" s="4"/>
      <c r="P179" s="4">
        <v>0.62</v>
      </c>
      <c r="Q179" s="4">
        <f t="shared" si="19"/>
        <v>3.0990702789163254</v>
      </c>
      <c r="R179" s="4">
        <f t="shared" si="20"/>
        <v>3.9603444754276378</v>
      </c>
      <c r="S179" s="4"/>
    </row>
    <row r="180" spans="1:20" x14ac:dyDescent="0.35">
      <c r="A180" s="1">
        <v>44405</v>
      </c>
      <c r="B180" s="2" t="s">
        <v>199</v>
      </c>
      <c r="C180" s="3">
        <v>34</v>
      </c>
      <c r="D180" s="5">
        <v>1.012</v>
      </c>
      <c r="E180" s="5">
        <v>11.097</v>
      </c>
      <c r="F180" s="5">
        <v>9.2240000000000002</v>
      </c>
      <c r="G180" s="5">
        <f t="shared" si="14"/>
        <v>0.22808085728202623</v>
      </c>
      <c r="H180" s="5">
        <v>10.003</v>
      </c>
      <c r="I180">
        <f t="shared" si="15"/>
        <v>7.7215071846078915</v>
      </c>
      <c r="J180">
        <f t="shared" si="16"/>
        <v>1.2954724719987378</v>
      </c>
      <c r="K180" s="4">
        <v>0.54</v>
      </c>
      <c r="L180" s="4">
        <f t="shared" si="17"/>
        <v>3.4967266563996726</v>
      </c>
      <c r="M180" s="4">
        <f t="shared" si="18"/>
        <v>4.5299131254699647</v>
      </c>
      <c r="N180" s="4"/>
      <c r="O180" s="4"/>
      <c r="P180" s="4">
        <v>0.54</v>
      </c>
      <c r="Q180" s="4">
        <f t="shared" si="19"/>
        <v>2.6991902429271222</v>
      </c>
      <c r="R180" s="4">
        <f t="shared" si="20"/>
        <v>3.4967266563996726</v>
      </c>
      <c r="S180" s="4"/>
    </row>
    <row r="181" spans="1:20" x14ac:dyDescent="0.35">
      <c r="A181" s="1">
        <v>44405</v>
      </c>
      <c r="B181" s="2" t="s">
        <v>200</v>
      </c>
      <c r="C181" s="3">
        <v>35</v>
      </c>
      <c r="D181" s="5">
        <v>1.016</v>
      </c>
      <c r="E181" s="5">
        <v>11.105</v>
      </c>
      <c r="F181" s="5">
        <v>9.2260000000000009</v>
      </c>
      <c r="G181" s="5">
        <f t="shared" si="14"/>
        <v>0.22886723507917167</v>
      </c>
      <c r="H181" s="5">
        <v>10.003</v>
      </c>
      <c r="I181">
        <f t="shared" si="15"/>
        <v>7.7136410475030468</v>
      </c>
      <c r="J181">
        <f t="shared" si="16"/>
        <v>1.2967935555204546</v>
      </c>
      <c r="K181" s="4">
        <v>0.47</v>
      </c>
      <c r="L181" s="4">
        <f t="shared" si="17"/>
        <v>3.0465508902060066</v>
      </c>
      <c r="M181" s="4">
        <f t="shared" si="18"/>
        <v>3.9507475609842535</v>
      </c>
      <c r="N181" s="4"/>
      <c r="O181" s="4"/>
      <c r="P181" s="4">
        <v>0.71</v>
      </c>
      <c r="Q181" s="4">
        <f t="shared" si="19"/>
        <v>3.5489353194041784</v>
      </c>
      <c r="R181" s="4">
        <f t="shared" si="20"/>
        <v>4.6022364511622644</v>
      </c>
      <c r="S181" s="4"/>
    </row>
    <row r="182" spans="1:20" x14ac:dyDescent="0.35">
      <c r="A182" s="1">
        <v>44405</v>
      </c>
      <c r="B182" s="2" t="s">
        <v>201</v>
      </c>
      <c r="C182" s="3">
        <v>36</v>
      </c>
      <c r="D182" s="5">
        <v>1.0109999999999999</v>
      </c>
      <c r="E182" s="5">
        <v>11.141</v>
      </c>
      <c r="F182" s="5">
        <v>9.2089999999999996</v>
      </c>
      <c r="G182" s="5">
        <f t="shared" si="14"/>
        <v>0.2356672359111979</v>
      </c>
      <c r="H182" s="5">
        <v>10.002000000000001</v>
      </c>
      <c r="I182">
        <f t="shared" si="15"/>
        <v>7.6448563064161998</v>
      </c>
      <c r="J182">
        <f t="shared" si="16"/>
        <v>1.3083306734759017</v>
      </c>
      <c r="K182" s="4">
        <v>0.44</v>
      </c>
      <c r="L182" s="4">
        <f t="shared" si="17"/>
        <v>2.8777519312607316</v>
      </c>
      <c r="M182" s="4">
        <f t="shared" si="18"/>
        <v>3.7650511223229297</v>
      </c>
      <c r="N182" s="4"/>
      <c r="O182" s="4"/>
      <c r="P182" s="4">
        <v>0.66</v>
      </c>
      <c r="Q182" s="4">
        <f t="shared" si="19"/>
        <v>3.2993401319736053</v>
      </c>
      <c r="R182" s="4">
        <f t="shared" si="20"/>
        <v>4.3166278968910978</v>
      </c>
      <c r="S182" s="4"/>
    </row>
    <row r="183" spans="1:20" x14ac:dyDescent="0.35">
      <c r="A183" s="1">
        <v>44442</v>
      </c>
      <c r="B183" s="2" t="s">
        <v>202</v>
      </c>
      <c r="C183" s="3">
        <v>1</v>
      </c>
      <c r="D183" s="5">
        <v>1.052</v>
      </c>
      <c r="E183" s="5">
        <v>11.170999999999999</v>
      </c>
      <c r="F183" s="5">
        <v>9.0289999999999999</v>
      </c>
      <c r="G183" s="5">
        <f t="shared" si="14"/>
        <v>0.26852200075216237</v>
      </c>
      <c r="H183" s="5">
        <v>10</v>
      </c>
      <c r="I183">
        <f t="shared" si="15"/>
        <v>7.3147799924783765</v>
      </c>
      <c r="J183">
        <f t="shared" si="16"/>
        <v>1.3670951156812337</v>
      </c>
      <c r="K183" s="4">
        <v>0.61</v>
      </c>
      <c r="L183" s="4">
        <f t="shared" si="17"/>
        <v>4.1696401028277625</v>
      </c>
      <c r="M183" s="4">
        <f t="shared" si="18"/>
        <v>5.7002946187244312</v>
      </c>
      <c r="N183" s="4">
        <f>AVERAGE(M183:M191)</f>
        <v>3.8564090099906614</v>
      </c>
      <c r="O183" s="4">
        <f>STDEV(M183:M191)</f>
        <v>0.81433454606582145</v>
      </c>
      <c r="P183" s="4">
        <v>0.42</v>
      </c>
      <c r="Q183" s="4">
        <f t="shared" si="19"/>
        <v>2.1</v>
      </c>
      <c r="R183" s="4">
        <f t="shared" si="20"/>
        <v>2.8708997429305909</v>
      </c>
      <c r="S183" s="4">
        <f>AVERAGE(R183:R191)</f>
        <v>4.0481526659672511</v>
      </c>
      <c r="T183" s="4">
        <f>STDEV(R183:R191)</f>
        <v>1.3399038768418154</v>
      </c>
    </row>
    <row r="184" spans="1:20" x14ac:dyDescent="0.35">
      <c r="A184" s="1">
        <v>44442</v>
      </c>
      <c r="B184" s="2" t="s">
        <v>203</v>
      </c>
      <c r="C184" s="3">
        <v>2</v>
      </c>
      <c r="D184" s="5">
        <v>1.024</v>
      </c>
      <c r="E184" s="5">
        <v>11.05</v>
      </c>
      <c r="F184" s="5">
        <v>9.0210000000000008</v>
      </c>
      <c r="G184" s="5">
        <f t="shared" si="14"/>
        <v>0.25372014505439527</v>
      </c>
      <c r="H184" s="5">
        <v>10</v>
      </c>
      <c r="I184">
        <f t="shared" si="15"/>
        <v>7.4627985494560463</v>
      </c>
      <c r="J184">
        <f t="shared" si="16"/>
        <v>1.339979892761394</v>
      </c>
      <c r="K184" s="4">
        <v>0.42</v>
      </c>
      <c r="L184" s="4">
        <f t="shared" si="17"/>
        <v>2.8139577747989275</v>
      </c>
      <c r="M184" s="4">
        <f t="shared" si="18"/>
        <v>3.7706468373101578</v>
      </c>
      <c r="N184" s="4"/>
      <c r="O184" s="4"/>
      <c r="P184" s="4">
        <v>0.61</v>
      </c>
      <c r="Q184" s="4">
        <f t="shared" si="19"/>
        <v>3.05</v>
      </c>
      <c r="R184" s="4">
        <f t="shared" si="20"/>
        <v>4.0869386729222512</v>
      </c>
      <c r="S184" s="4"/>
    </row>
    <row r="185" spans="1:20" x14ac:dyDescent="0.35">
      <c r="A185" s="1">
        <v>44442</v>
      </c>
      <c r="B185" s="2" t="s">
        <v>204</v>
      </c>
      <c r="C185" s="3">
        <v>3</v>
      </c>
      <c r="D185" s="5">
        <v>1.0209999999999999</v>
      </c>
      <c r="E185" s="5">
        <v>11.25</v>
      </c>
      <c r="F185" s="5">
        <v>9.1980000000000004</v>
      </c>
      <c r="G185" s="5">
        <f t="shared" si="14"/>
        <v>0.25094778035954501</v>
      </c>
      <c r="H185" s="5">
        <v>10.006</v>
      </c>
      <c r="I185">
        <f t="shared" si="15"/>
        <v>7.4950165097223929</v>
      </c>
      <c r="J185">
        <f t="shared" si="16"/>
        <v>1.3350204081632653</v>
      </c>
      <c r="K185" s="4">
        <v>0.39</v>
      </c>
      <c r="L185" s="4">
        <f t="shared" si="17"/>
        <v>2.6017287586631697</v>
      </c>
      <c r="M185" s="4">
        <f t="shared" si="18"/>
        <v>3.4733609893206103</v>
      </c>
      <c r="N185" s="4"/>
      <c r="O185" s="4"/>
      <c r="P185" s="4">
        <v>0.9</v>
      </c>
      <c r="Q185" s="4">
        <f t="shared" si="19"/>
        <v>4.4973016190285833</v>
      </c>
      <c r="R185" s="4">
        <f t="shared" si="20"/>
        <v>6.0039894430688534</v>
      </c>
      <c r="S185" s="4"/>
    </row>
    <row r="186" spans="1:20" x14ac:dyDescent="0.35">
      <c r="A186" s="1">
        <v>44442</v>
      </c>
      <c r="B186" s="2" t="s">
        <v>205</v>
      </c>
      <c r="C186" s="3">
        <v>4</v>
      </c>
      <c r="D186" s="5">
        <v>1.014</v>
      </c>
      <c r="E186" s="5">
        <v>11.047000000000001</v>
      </c>
      <c r="F186" s="5">
        <v>8.9849999999999994</v>
      </c>
      <c r="G186" s="5">
        <f t="shared" si="14"/>
        <v>0.25868774306862402</v>
      </c>
      <c r="H186" s="5">
        <v>9.9990000000000006</v>
      </c>
      <c r="I186">
        <f t="shared" si="15"/>
        <v>7.4123812570568282</v>
      </c>
      <c r="J186">
        <f t="shared" si="16"/>
        <v>1.3489592147571507</v>
      </c>
      <c r="K186" s="4">
        <v>0.41</v>
      </c>
      <c r="L186" s="4">
        <f t="shared" si="17"/>
        <v>2.7656429545476136</v>
      </c>
      <c r="M186" s="4">
        <f t="shared" si="18"/>
        <v>3.7307395482651953</v>
      </c>
      <c r="N186" s="4"/>
      <c r="O186" s="4"/>
      <c r="P186" s="4">
        <v>0.56000000000000005</v>
      </c>
      <c r="Q186" s="4">
        <f t="shared" si="19"/>
        <v>2.8002800280028004</v>
      </c>
      <c r="R186" s="4">
        <f t="shared" si="20"/>
        <v>3.7774635476747895</v>
      </c>
      <c r="S186" s="4"/>
    </row>
    <row r="187" spans="1:20" x14ac:dyDescent="0.35">
      <c r="A187" s="1">
        <v>44442</v>
      </c>
      <c r="B187" s="2" t="s">
        <v>206</v>
      </c>
      <c r="C187" s="3">
        <v>5</v>
      </c>
      <c r="D187" s="5">
        <v>1.0369999999999999</v>
      </c>
      <c r="E187" s="5">
        <v>11.183999999999999</v>
      </c>
      <c r="F187" s="5">
        <v>8.9990000000000006</v>
      </c>
      <c r="G187" s="5">
        <f t="shared" si="14"/>
        <v>0.2744285355438329</v>
      </c>
      <c r="H187" s="5">
        <v>9.9990000000000006</v>
      </c>
      <c r="I187">
        <f t="shared" si="15"/>
        <v>7.2549890730972146</v>
      </c>
      <c r="J187">
        <f t="shared" si="16"/>
        <v>1.3782239916911887</v>
      </c>
      <c r="K187" s="4">
        <v>0.35</v>
      </c>
      <c r="L187" s="4">
        <f t="shared" si="17"/>
        <v>2.4121331987794576</v>
      </c>
      <c r="M187" s="4">
        <f t="shared" si="18"/>
        <v>3.3244598457126595</v>
      </c>
      <c r="N187" s="4"/>
      <c r="O187" s="4"/>
      <c r="P187" s="4">
        <v>0.89</v>
      </c>
      <c r="Q187" s="4">
        <f t="shared" si="19"/>
        <v>4.4504450445044501</v>
      </c>
      <c r="R187" s="4">
        <f t="shared" si="20"/>
        <v>6.1337101340391929</v>
      </c>
      <c r="S187" s="4"/>
    </row>
    <row r="188" spans="1:20" x14ac:dyDescent="0.35">
      <c r="A188" s="1">
        <v>44442</v>
      </c>
      <c r="B188" s="2" t="s">
        <v>207</v>
      </c>
      <c r="C188" s="3">
        <v>6</v>
      </c>
      <c r="D188" s="5">
        <v>1.0309999999999999</v>
      </c>
      <c r="E188" s="5">
        <v>11.108000000000001</v>
      </c>
      <c r="F188" s="5">
        <v>8.8970000000000002</v>
      </c>
      <c r="G188" s="5">
        <f t="shared" si="14"/>
        <v>0.28108314263920664</v>
      </c>
      <c r="H188" s="5">
        <v>10.003</v>
      </c>
      <c r="I188">
        <f t="shared" si="15"/>
        <v>7.1913253241800161</v>
      </c>
      <c r="J188">
        <f t="shared" si="16"/>
        <v>1.3909814323607426</v>
      </c>
      <c r="K188" s="4">
        <v>0.44</v>
      </c>
      <c r="L188" s="4">
        <f t="shared" si="17"/>
        <v>3.0592413787799999</v>
      </c>
      <c r="M188" s="4">
        <f t="shared" si="18"/>
        <v>4.2553479549926569</v>
      </c>
      <c r="N188" s="4"/>
      <c r="O188" s="4"/>
      <c r="P188" s="4">
        <v>0.57999999999999996</v>
      </c>
      <c r="Q188" s="4">
        <f t="shared" si="19"/>
        <v>2.8991302609217233</v>
      </c>
      <c r="R188" s="4">
        <f t="shared" si="20"/>
        <v>4.0326363629372723</v>
      </c>
      <c r="S188" s="4"/>
    </row>
    <row r="189" spans="1:20" x14ac:dyDescent="0.35">
      <c r="A189" s="1">
        <v>44442</v>
      </c>
      <c r="B189" s="2" t="s">
        <v>208</v>
      </c>
      <c r="C189" s="3">
        <v>7</v>
      </c>
      <c r="D189" s="5">
        <v>1.0149999999999999</v>
      </c>
      <c r="E189" s="5">
        <v>11.048999999999999</v>
      </c>
      <c r="F189" s="5">
        <v>9.2149999999999999</v>
      </c>
      <c r="G189" s="5">
        <f t="shared" si="14"/>
        <v>0.22365853658536583</v>
      </c>
      <c r="H189" s="5">
        <v>10.004</v>
      </c>
      <c r="I189">
        <f t="shared" si="15"/>
        <v>7.7665199999999999</v>
      </c>
      <c r="J189">
        <f t="shared" si="16"/>
        <v>1.2880929940307886</v>
      </c>
      <c r="K189" s="4">
        <v>0.48</v>
      </c>
      <c r="L189" s="4">
        <f t="shared" si="17"/>
        <v>3.0901871108295609</v>
      </c>
      <c r="M189" s="4">
        <f t="shared" si="18"/>
        <v>3.9804483677038012</v>
      </c>
      <c r="N189" s="4"/>
      <c r="O189" s="4"/>
      <c r="P189" s="4">
        <v>0.37</v>
      </c>
      <c r="Q189" s="4">
        <f t="shared" si="19"/>
        <v>1.8492602958816475</v>
      </c>
      <c r="R189" s="4">
        <f t="shared" si="20"/>
        <v>2.3820192312644535</v>
      </c>
      <c r="S189" s="4"/>
    </row>
    <row r="190" spans="1:20" x14ac:dyDescent="0.35">
      <c r="A190" s="1">
        <v>44442</v>
      </c>
      <c r="B190" s="2" t="s">
        <v>209</v>
      </c>
      <c r="C190" s="3">
        <v>8</v>
      </c>
      <c r="D190" s="5">
        <v>1.046</v>
      </c>
      <c r="E190" s="5">
        <v>11.085000000000001</v>
      </c>
      <c r="F190" s="5">
        <v>9.2439999999999998</v>
      </c>
      <c r="G190" s="5">
        <f t="shared" si="14"/>
        <v>0.22456696755306185</v>
      </c>
      <c r="H190" s="5">
        <v>10.004</v>
      </c>
      <c r="I190">
        <f t="shared" si="15"/>
        <v>7.7574320565991695</v>
      </c>
      <c r="J190">
        <f t="shared" si="16"/>
        <v>1.2896020135283941</v>
      </c>
      <c r="K190" s="4">
        <v>0.45</v>
      </c>
      <c r="L190" s="4">
        <f t="shared" si="17"/>
        <v>2.9004443526978076</v>
      </c>
      <c r="M190" s="4">
        <f t="shared" si="18"/>
        <v>3.7404188773661522</v>
      </c>
      <c r="N190" s="4"/>
      <c r="O190" s="4"/>
      <c r="P190" s="4">
        <v>0.42</v>
      </c>
      <c r="Q190" s="4">
        <f t="shared" si="19"/>
        <v>2.0991603358656539</v>
      </c>
      <c r="R190" s="4">
        <f t="shared" si="20"/>
        <v>2.7070813958512874</v>
      </c>
      <c r="S190" s="4"/>
    </row>
    <row r="191" spans="1:20" x14ac:dyDescent="0.35">
      <c r="A191" s="1">
        <v>44442</v>
      </c>
      <c r="B191" s="2" t="s">
        <v>210</v>
      </c>
      <c r="C191" s="3">
        <v>9</v>
      </c>
      <c r="D191" s="5">
        <v>1.0509999999999999</v>
      </c>
      <c r="E191" s="5">
        <v>11.083</v>
      </c>
      <c r="F191" s="5">
        <v>9.2539999999999996</v>
      </c>
      <c r="G191" s="5">
        <f t="shared" si="14"/>
        <v>0.22296720711934667</v>
      </c>
      <c r="H191" s="5">
        <v>10.003</v>
      </c>
      <c r="I191">
        <f t="shared" si="15"/>
        <v>7.772659027185175</v>
      </c>
      <c r="J191">
        <f t="shared" si="16"/>
        <v>1.286946972074051</v>
      </c>
      <c r="K191" s="4">
        <v>0.33</v>
      </c>
      <c r="L191" s="4">
        <f t="shared" si="17"/>
        <v>2.1228256562253169</v>
      </c>
      <c r="M191" s="4">
        <f t="shared" si="18"/>
        <v>2.7319640505202818</v>
      </c>
      <c r="N191" s="4"/>
      <c r="O191" s="4"/>
      <c r="P191" s="4">
        <v>0.69</v>
      </c>
      <c r="Q191" s="4">
        <f t="shared" si="19"/>
        <v>3.4489653104068778</v>
      </c>
      <c r="R191" s="4">
        <f t="shared" si="20"/>
        <v>4.4386354630165705</v>
      </c>
      <c r="S191" s="4"/>
    </row>
    <row r="192" spans="1:20" x14ac:dyDescent="0.35">
      <c r="A192" s="1">
        <v>44442</v>
      </c>
      <c r="B192" s="2" t="s">
        <v>211</v>
      </c>
      <c r="C192" s="3">
        <v>10</v>
      </c>
      <c r="D192" s="5">
        <v>1.028</v>
      </c>
      <c r="E192" s="5">
        <v>11.095000000000001</v>
      </c>
      <c r="F192" s="5">
        <v>9.2029999999999994</v>
      </c>
      <c r="G192" s="5">
        <f t="shared" si="14"/>
        <v>0.23143730886850172</v>
      </c>
      <c r="H192" s="5">
        <v>10.006</v>
      </c>
      <c r="I192">
        <f t="shared" si="15"/>
        <v>7.6902382874617716</v>
      </c>
      <c r="J192">
        <f t="shared" si="16"/>
        <v>1.3011300334235241</v>
      </c>
      <c r="K192" s="4">
        <v>0.37</v>
      </c>
      <c r="L192" s="4">
        <f t="shared" si="17"/>
        <v>2.405647173529402</v>
      </c>
      <c r="M192" s="4">
        <f t="shared" si="18"/>
        <v>3.1300597872995173</v>
      </c>
      <c r="N192" s="4">
        <f>AVERAGE(M192:M200)</f>
        <v>4.2517094267439743</v>
      </c>
      <c r="O192" s="4">
        <f>STDEV(M192:M200)</f>
        <v>2.6850070273865692</v>
      </c>
      <c r="P192" s="4">
        <v>0.81</v>
      </c>
      <c r="Q192" s="4">
        <f t="shared" si="19"/>
        <v>4.0475714571257253</v>
      </c>
      <c r="R192" s="4">
        <f t="shared" si="20"/>
        <v>5.2664167852940968</v>
      </c>
      <c r="S192" s="4">
        <f>AVERAGE(R192:R200)</f>
        <v>5.6567357967385776</v>
      </c>
      <c r="T192" s="4">
        <f>STDEV(R192:R200)</f>
        <v>2.5105127301319903</v>
      </c>
    </row>
    <row r="193" spans="1:20" x14ac:dyDescent="0.35">
      <c r="A193" s="1">
        <v>44442</v>
      </c>
      <c r="B193" s="2" t="s">
        <v>212</v>
      </c>
      <c r="C193" s="3">
        <v>11</v>
      </c>
      <c r="D193" s="5">
        <v>1.0269999999999999</v>
      </c>
      <c r="E193" s="5">
        <v>11.066000000000001</v>
      </c>
      <c r="F193" s="5">
        <v>8.8659999999999997</v>
      </c>
      <c r="G193" s="5">
        <f t="shared" si="14"/>
        <v>0.28064804184207198</v>
      </c>
      <c r="H193" s="5">
        <v>10</v>
      </c>
      <c r="I193">
        <f t="shared" si="15"/>
        <v>7.1935195815792792</v>
      </c>
      <c r="J193">
        <f t="shared" si="16"/>
        <v>1.3901400957616605</v>
      </c>
      <c r="K193" s="4">
        <v>0.54</v>
      </c>
      <c r="L193" s="4">
        <f t="shared" si="17"/>
        <v>3.7533782585564839</v>
      </c>
      <c r="M193" s="4">
        <f t="shared" si="18"/>
        <v>5.2177216117794449</v>
      </c>
      <c r="N193" s="4"/>
      <c r="O193" s="4"/>
      <c r="P193" s="4">
        <v>1.36</v>
      </c>
      <c r="Q193" s="4">
        <f t="shared" si="19"/>
        <v>6.8000000000000007</v>
      </c>
      <c r="R193" s="4">
        <f t="shared" si="20"/>
        <v>9.4529526511792934</v>
      </c>
      <c r="S193" s="4"/>
    </row>
    <row r="194" spans="1:20" x14ac:dyDescent="0.35">
      <c r="A194" s="1">
        <v>44442</v>
      </c>
      <c r="B194" s="2" t="s">
        <v>213</v>
      </c>
      <c r="C194" s="3">
        <v>12</v>
      </c>
      <c r="D194" s="5">
        <v>1.0229999999999999</v>
      </c>
      <c r="E194" s="5">
        <v>11.023999999999999</v>
      </c>
      <c r="F194" s="5">
        <v>8.9949999999999992</v>
      </c>
      <c r="G194" s="5">
        <f t="shared" si="14"/>
        <v>0.25451580531861517</v>
      </c>
      <c r="H194" s="5">
        <v>10.005000000000001</v>
      </c>
      <c r="I194">
        <f t="shared" si="15"/>
        <v>7.4585693677872555</v>
      </c>
      <c r="J194">
        <f t="shared" si="16"/>
        <v>1.3414100622581189</v>
      </c>
      <c r="K194" s="4">
        <v>1.24</v>
      </c>
      <c r="L194" s="4">
        <f t="shared" si="17"/>
        <v>8.3125860929538593</v>
      </c>
      <c r="M194" s="4">
        <f t="shared" si="18"/>
        <v>11.15058662847521</v>
      </c>
      <c r="N194" s="4"/>
      <c r="O194" s="4"/>
      <c r="P194" s="4">
        <v>1.54</v>
      </c>
      <c r="Q194" s="4">
        <f t="shared" si="19"/>
        <v>7.6961519240379825</v>
      </c>
      <c r="R194" s="4">
        <f t="shared" si="20"/>
        <v>10.323695631571731</v>
      </c>
      <c r="S194" s="4"/>
    </row>
    <row r="195" spans="1:20" x14ac:dyDescent="0.35">
      <c r="A195" s="1">
        <v>44442</v>
      </c>
      <c r="B195" s="2" t="s">
        <v>214</v>
      </c>
      <c r="C195" s="3">
        <v>13</v>
      </c>
      <c r="D195" s="5">
        <v>1.032</v>
      </c>
      <c r="E195" s="5">
        <v>11.071999999999999</v>
      </c>
      <c r="F195" s="5">
        <v>8.9730000000000008</v>
      </c>
      <c r="G195" s="5">
        <f t="shared" si="14"/>
        <v>0.26432439239390482</v>
      </c>
      <c r="H195" s="5">
        <v>10</v>
      </c>
      <c r="I195">
        <f t="shared" si="15"/>
        <v>7.3567560760609521</v>
      </c>
      <c r="J195">
        <f t="shared" si="16"/>
        <v>1.3592947620677844</v>
      </c>
      <c r="K195" s="4">
        <v>0.32</v>
      </c>
      <c r="L195" s="4">
        <f t="shared" si="17"/>
        <v>2.1748716193084552</v>
      </c>
      <c r="M195" s="4">
        <f t="shared" si="18"/>
        <v>2.9562916002958635</v>
      </c>
      <c r="N195" s="4"/>
      <c r="O195" s="4"/>
      <c r="P195" s="4">
        <v>0.56000000000000005</v>
      </c>
      <c r="Q195" s="4">
        <f t="shared" si="19"/>
        <v>2.8000000000000003</v>
      </c>
      <c r="R195" s="4">
        <f t="shared" si="20"/>
        <v>3.8060253337897967</v>
      </c>
      <c r="S195" s="4"/>
    </row>
    <row r="196" spans="1:20" x14ac:dyDescent="0.35">
      <c r="A196" s="1">
        <v>44442</v>
      </c>
      <c r="B196" s="2" t="s">
        <v>215</v>
      </c>
      <c r="C196" s="3">
        <v>14</v>
      </c>
      <c r="D196" s="5">
        <v>1.0469999999999999</v>
      </c>
      <c r="E196" s="5">
        <v>11.127000000000001</v>
      </c>
      <c r="F196" s="5">
        <v>9.1989999999999998</v>
      </c>
      <c r="G196" s="5">
        <f t="shared" ref="G196:G259" si="21">((E196-D196)-(F196-D196))/(F196-D196)</f>
        <v>0.23650637880274791</v>
      </c>
      <c r="H196" s="5">
        <v>10</v>
      </c>
      <c r="I196">
        <f t="shared" ref="I196:I259" si="22">H196*(1-G196)</f>
        <v>7.634936211972521</v>
      </c>
      <c r="J196">
        <f t="shared" ref="J196:J259" si="23">H196/I196</f>
        <v>1.3097686375321338</v>
      </c>
      <c r="K196" s="4">
        <v>0.33</v>
      </c>
      <c r="L196" s="4">
        <f t="shared" ref="L196:L259" si="24">(K196*0.05)/(I196/1000)</f>
        <v>2.1611182519280208</v>
      </c>
      <c r="M196" s="4">
        <f t="shared" ref="M196:M259" si="25">L196*J196</f>
        <v>2.8305649083735904</v>
      </c>
      <c r="N196" s="4"/>
      <c r="O196" s="4"/>
      <c r="P196" s="4">
        <v>0.56999999999999995</v>
      </c>
      <c r="Q196" s="4">
        <f t="shared" ref="Q196:Q259" si="26">(P196*0.05)/(H196/1000)</f>
        <v>2.8499999999999996</v>
      </c>
      <c r="R196" s="4">
        <f t="shared" ref="R196:R259" si="27">Q196*J196</f>
        <v>3.7328406169665809</v>
      </c>
      <c r="S196" s="4"/>
    </row>
    <row r="197" spans="1:20" x14ac:dyDescent="0.35">
      <c r="A197" s="1">
        <v>44442</v>
      </c>
      <c r="B197" s="2" t="s">
        <v>216</v>
      </c>
      <c r="C197" s="3">
        <v>15</v>
      </c>
      <c r="D197" s="5">
        <v>1.018</v>
      </c>
      <c r="E197" s="5">
        <v>11.087</v>
      </c>
      <c r="F197" s="5">
        <v>9.0150000000000006</v>
      </c>
      <c r="G197" s="5">
        <f t="shared" si="21"/>
        <v>0.25909716143553807</v>
      </c>
      <c r="H197" s="5">
        <v>10.005000000000001</v>
      </c>
      <c r="I197">
        <f t="shared" si="22"/>
        <v>7.412732899837442</v>
      </c>
      <c r="J197">
        <f t="shared" si="23"/>
        <v>1.3497046413502105</v>
      </c>
      <c r="K197" s="4">
        <v>0.38</v>
      </c>
      <c r="L197" s="4">
        <f t="shared" si="24"/>
        <v>2.5631572399454274</v>
      </c>
      <c r="M197" s="4">
        <f t="shared" si="25"/>
        <v>3.4595052232647387</v>
      </c>
      <c r="N197" s="4"/>
      <c r="O197" s="4"/>
      <c r="P197" s="4">
        <v>0.56000000000000005</v>
      </c>
      <c r="Q197" s="4">
        <f t="shared" si="26"/>
        <v>2.7986006996501751</v>
      </c>
      <c r="R197" s="4">
        <f t="shared" si="27"/>
        <v>3.7772843536037879</v>
      </c>
      <c r="S197" s="4"/>
    </row>
    <row r="198" spans="1:20" x14ac:dyDescent="0.35">
      <c r="A198" s="1">
        <v>44442</v>
      </c>
      <c r="B198" s="2" t="s">
        <v>217</v>
      </c>
      <c r="C198" s="3">
        <v>16</v>
      </c>
      <c r="D198" s="5">
        <v>1.034</v>
      </c>
      <c r="E198" s="5">
        <v>11.055</v>
      </c>
      <c r="F198" s="5">
        <v>9.1639999999999997</v>
      </c>
      <c r="G198" s="5">
        <f t="shared" si="21"/>
        <v>0.23259532595325957</v>
      </c>
      <c r="H198" s="5">
        <v>10.002000000000001</v>
      </c>
      <c r="I198">
        <f t="shared" si="22"/>
        <v>7.6755815498154982</v>
      </c>
      <c r="J198">
        <f t="shared" si="23"/>
        <v>1.3030934444622537</v>
      </c>
      <c r="K198" s="4">
        <v>0.38</v>
      </c>
      <c r="L198" s="4">
        <f t="shared" si="24"/>
        <v>2.475382467984685</v>
      </c>
      <c r="M198" s="4">
        <f t="shared" si="25"/>
        <v>3.2256546665676376</v>
      </c>
      <c r="N198" s="4"/>
      <c r="O198" s="4"/>
      <c r="P198" s="4">
        <v>0.65</v>
      </c>
      <c r="Q198" s="4">
        <f t="shared" si="26"/>
        <v>3.2493501299740051</v>
      </c>
      <c r="R198" s="4">
        <f t="shared" si="27"/>
        <v>4.2342068531316981</v>
      </c>
      <c r="S198" s="4"/>
    </row>
    <row r="199" spans="1:20" x14ac:dyDescent="0.35">
      <c r="A199" s="1">
        <v>44442</v>
      </c>
      <c r="B199" s="2" t="s">
        <v>218</v>
      </c>
      <c r="C199" s="3">
        <v>17</v>
      </c>
      <c r="D199" s="5">
        <v>1.0309999999999999</v>
      </c>
      <c r="E199" s="5">
        <v>11.098000000000001</v>
      </c>
      <c r="F199" s="5">
        <v>8.9179999999999993</v>
      </c>
      <c r="G199" s="5">
        <f t="shared" si="21"/>
        <v>0.27640420945860283</v>
      </c>
      <c r="H199" s="5">
        <v>10.007</v>
      </c>
      <c r="I199">
        <f t="shared" si="22"/>
        <v>7.2410230759477621</v>
      </c>
      <c r="J199">
        <f t="shared" si="23"/>
        <v>1.3819870334676712</v>
      </c>
      <c r="K199" s="4">
        <v>0.31</v>
      </c>
      <c r="L199" s="4">
        <f t="shared" si="24"/>
        <v>2.1405814948285107</v>
      </c>
      <c r="M199" s="4">
        <f t="shared" si="25"/>
        <v>2.9582558699338466</v>
      </c>
      <c r="N199" s="4"/>
      <c r="O199" s="4"/>
      <c r="P199" s="4">
        <v>0.65</v>
      </c>
      <c r="Q199" s="4">
        <f t="shared" si="26"/>
        <v>3.2477265913860296</v>
      </c>
      <c r="R199" s="4">
        <f t="shared" si="27"/>
        <v>4.4883160375436502</v>
      </c>
      <c r="S199" s="4"/>
    </row>
    <row r="200" spans="1:20" x14ac:dyDescent="0.35">
      <c r="A200" s="1">
        <v>44442</v>
      </c>
      <c r="B200" s="2" t="s">
        <v>219</v>
      </c>
      <c r="C200" s="3">
        <v>18</v>
      </c>
      <c r="D200" s="5">
        <v>1.038</v>
      </c>
      <c r="E200" s="5">
        <v>11.026999999999999</v>
      </c>
      <c r="F200" s="5">
        <v>9.0570000000000004</v>
      </c>
      <c r="G200" s="5">
        <f t="shared" si="21"/>
        <v>0.2456665419628381</v>
      </c>
      <c r="H200" s="5">
        <v>10.007</v>
      </c>
      <c r="I200">
        <f t="shared" si="22"/>
        <v>7.5486149145778789</v>
      </c>
      <c r="J200">
        <f t="shared" si="23"/>
        <v>1.3256736650686061</v>
      </c>
      <c r="K200" s="4">
        <v>0.38</v>
      </c>
      <c r="L200" s="4">
        <f t="shared" si="24"/>
        <v>2.5170180509946558</v>
      </c>
      <c r="M200" s="4">
        <f t="shared" si="25"/>
        <v>3.3367445447059252</v>
      </c>
      <c r="N200" s="4"/>
      <c r="O200" s="4"/>
      <c r="P200" s="4">
        <v>0.88</v>
      </c>
      <c r="Q200" s="4">
        <f t="shared" si="26"/>
        <v>4.3969221544918557</v>
      </c>
      <c r="R200" s="4">
        <f t="shared" si="27"/>
        <v>5.8288839075665706</v>
      </c>
      <c r="S200" s="4"/>
    </row>
    <row r="201" spans="1:20" x14ac:dyDescent="0.35">
      <c r="A201" s="1">
        <v>44442</v>
      </c>
      <c r="B201" s="2" t="s">
        <v>220</v>
      </c>
      <c r="C201" s="3">
        <v>19</v>
      </c>
      <c r="D201" s="5">
        <v>1.0069999999999999</v>
      </c>
      <c r="E201" s="5">
        <v>11.082000000000001</v>
      </c>
      <c r="F201" s="5">
        <v>8.859</v>
      </c>
      <c r="G201" s="5">
        <f t="shared" si="21"/>
        <v>0.28311258278145701</v>
      </c>
      <c r="H201" s="5">
        <v>10</v>
      </c>
      <c r="I201">
        <f t="shared" si="22"/>
        <v>7.1688741721854301</v>
      </c>
      <c r="J201">
        <f t="shared" si="23"/>
        <v>1.3949191685912241</v>
      </c>
      <c r="K201" s="4">
        <v>0.48</v>
      </c>
      <c r="L201" s="4">
        <f t="shared" si="24"/>
        <v>3.347806004618938</v>
      </c>
      <c r="M201" s="4">
        <f t="shared" si="25"/>
        <v>4.669918768567757</v>
      </c>
      <c r="N201" s="4">
        <f>AVERAGE(M201:M209)</f>
        <v>3.9924313982072572</v>
      </c>
      <c r="O201" s="4">
        <f>STDEV(M201:M209)</f>
        <v>0.55113582869136291</v>
      </c>
      <c r="P201" s="4">
        <v>2.11</v>
      </c>
      <c r="Q201" s="4">
        <f t="shared" si="26"/>
        <v>10.549999999999999</v>
      </c>
      <c r="R201" s="4">
        <f t="shared" si="27"/>
        <v>14.716397228637414</v>
      </c>
      <c r="S201" s="4">
        <f>AVERAGE(R201:R209)</f>
        <v>12.822374110950356</v>
      </c>
      <c r="T201" s="4">
        <f>STDEV(R201:R209)</f>
        <v>1.3368852423715125</v>
      </c>
    </row>
    <row r="202" spans="1:20" x14ac:dyDescent="0.35">
      <c r="A202" s="1">
        <v>44442</v>
      </c>
      <c r="B202" s="2" t="s">
        <v>221</v>
      </c>
      <c r="C202" s="3">
        <v>20</v>
      </c>
      <c r="D202" s="5">
        <v>1.0169999999999999</v>
      </c>
      <c r="E202" s="5">
        <v>11.064</v>
      </c>
      <c r="F202" s="5">
        <v>8.89</v>
      </c>
      <c r="G202" s="5">
        <f t="shared" si="21"/>
        <v>0.27613362123713947</v>
      </c>
      <c r="H202" s="5">
        <v>10.004</v>
      </c>
      <c r="I202">
        <f t="shared" si="22"/>
        <v>7.2415592531436568</v>
      </c>
      <c r="J202">
        <f t="shared" si="23"/>
        <v>1.3814704334093697</v>
      </c>
      <c r="K202" s="4">
        <v>0.51</v>
      </c>
      <c r="L202" s="4">
        <f t="shared" si="24"/>
        <v>3.5213410687663869</v>
      </c>
      <c r="M202" s="4">
        <f t="shared" si="25"/>
        <v>4.864628572450914</v>
      </c>
      <c r="N202" s="4"/>
      <c r="O202" s="4"/>
      <c r="P202" s="4">
        <v>2.0099999999999998</v>
      </c>
      <c r="Q202" s="4">
        <f t="shared" si="26"/>
        <v>10.045981607357058</v>
      </c>
      <c r="R202" s="4">
        <f t="shared" si="27"/>
        <v>13.878226565138112</v>
      </c>
      <c r="S202" s="4"/>
    </row>
    <row r="203" spans="1:20" x14ac:dyDescent="0.35">
      <c r="A203" s="1">
        <v>44442</v>
      </c>
      <c r="B203" s="2" t="s">
        <v>222</v>
      </c>
      <c r="C203" s="3">
        <v>21</v>
      </c>
      <c r="D203" s="5">
        <v>1.014</v>
      </c>
      <c r="E203" s="5">
        <v>11.023</v>
      </c>
      <c r="F203" s="5">
        <v>9.0090000000000003</v>
      </c>
      <c r="G203" s="5">
        <f t="shared" si="21"/>
        <v>0.25190744215134464</v>
      </c>
      <c r="H203" s="5">
        <v>10.004</v>
      </c>
      <c r="I203">
        <f t="shared" si="22"/>
        <v>7.4839179487179477</v>
      </c>
      <c r="J203">
        <f t="shared" si="23"/>
        <v>1.3367329877946832</v>
      </c>
      <c r="K203" s="4">
        <v>0.51</v>
      </c>
      <c r="L203" s="4">
        <f t="shared" si="24"/>
        <v>3.4073061963978835</v>
      </c>
      <c r="M203" s="4">
        <f t="shared" si="25"/>
        <v>4.55465859224228</v>
      </c>
      <c r="N203" s="4"/>
      <c r="O203" s="4"/>
      <c r="P203" s="4">
        <v>1.71</v>
      </c>
      <c r="Q203" s="4">
        <f t="shared" si="26"/>
        <v>8.5465813674530207</v>
      </c>
      <c r="R203" s="4">
        <f t="shared" si="27"/>
        <v>11.424497246745846</v>
      </c>
      <c r="S203" s="4"/>
    </row>
    <row r="204" spans="1:20" x14ac:dyDescent="0.35">
      <c r="A204" s="1">
        <v>44442</v>
      </c>
      <c r="B204" s="2" t="s">
        <v>223</v>
      </c>
      <c r="C204" s="3">
        <v>22</v>
      </c>
      <c r="D204" s="5">
        <v>1.034</v>
      </c>
      <c r="E204" s="5">
        <v>11.048</v>
      </c>
      <c r="F204" s="5">
        <v>8.8149999999999995</v>
      </c>
      <c r="G204" s="5">
        <f t="shared" si="21"/>
        <v>0.28698110782675745</v>
      </c>
      <c r="H204" s="5">
        <v>10.000999999999999</v>
      </c>
      <c r="I204">
        <f t="shared" si="22"/>
        <v>7.1309019406245984</v>
      </c>
      <c r="J204">
        <f t="shared" si="23"/>
        <v>1.4024873828406632</v>
      </c>
      <c r="K204" s="4">
        <v>0.39</v>
      </c>
      <c r="L204" s="4">
        <f t="shared" si="24"/>
        <v>2.7345769388454095</v>
      </c>
      <c r="M204" s="4">
        <f t="shared" si="25"/>
        <v>3.835209654137731</v>
      </c>
      <c r="N204" s="4"/>
      <c r="O204" s="4"/>
      <c r="P204" s="4">
        <v>1.55</v>
      </c>
      <c r="Q204" s="4">
        <f t="shared" si="26"/>
        <v>7.7492250774922526</v>
      </c>
      <c r="R204" s="4">
        <f t="shared" si="27"/>
        <v>10.868190397975345</v>
      </c>
      <c r="S204" s="4"/>
    </row>
    <row r="205" spans="1:20" x14ac:dyDescent="0.35">
      <c r="A205" s="1">
        <v>44442</v>
      </c>
      <c r="B205" s="2" t="s">
        <v>224</v>
      </c>
      <c r="C205" s="3">
        <v>23</v>
      </c>
      <c r="D205" s="5">
        <v>1.0369999999999999</v>
      </c>
      <c r="E205" s="5">
        <v>11.064</v>
      </c>
      <c r="F205" s="5">
        <v>8.9380000000000006</v>
      </c>
      <c r="G205" s="5">
        <f t="shared" si="21"/>
        <v>0.26907986330844197</v>
      </c>
      <c r="H205" s="5">
        <v>10</v>
      </c>
      <c r="I205">
        <f t="shared" si="22"/>
        <v>7.3092013669155804</v>
      </c>
      <c r="J205">
        <f t="shared" si="23"/>
        <v>1.3681385281385281</v>
      </c>
      <c r="K205" s="4">
        <v>0.41</v>
      </c>
      <c r="L205" s="4">
        <f t="shared" si="24"/>
        <v>2.8046839826839824</v>
      </c>
      <c r="M205" s="4">
        <f t="shared" si="25"/>
        <v>3.8371962159629689</v>
      </c>
      <c r="N205" s="4"/>
      <c r="O205" s="4"/>
      <c r="P205" s="4">
        <v>1.73</v>
      </c>
      <c r="Q205" s="4">
        <f t="shared" si="26"/>
        <v>8.65</v>
      </c>
      <c r="R205" s="4">
        <f t="shared" si="27"/>
        <v>11.834398268398269</v>
      </c>
      <c r="S205" s="4"/>
    </row>
    <row r="206" spans="1:20" x14ac:dyDescent="0.35">
      <c r="A206" s="1">
        <v>44442</v>
      </c>
      <c r="B206" s="2" t="s">
        <v>225</v>
      </c>
      <c r="C206" s="3">
        <v>24</v>
      </c>
      <c r="D206" s="5">
        <v>1.01</v>
      </c>
      <c r="E206" s="5">
        <v>11.154</v>
      </c>
      <c r="F206" s="5">
        <v>8.9030000000000005</v>
      </c>
      <c r="G206" s="5">
        <f t="shared" si="21"/>
        <v>0.28518940833650058</v>
      </c>
      <c r="H206" s="5">
        <v>10.004</v>
      </c>
      <c r="I206">
        <f t="shared" si="22"/>
        <v>7.1509651590016485</v>
      </c>
      <c r="J206">
        <f t="shared" si="23"/>
        <v>1.398971995746189</v>
      </c>
      <c r="K206" s="4">
        <v>0.35</v>
      </c>
      <c r="L206" s="4">
        <f t="shared" si="24"/>
        <v>2.4472221037143447</v>
      </c>
      <c r="M206" s="4">
        <f t="shared" si="25"/>
        <v>3.4235951904674438</v>
      </c>
      <c r="N206" s="4"/>
      <c r="O206" s="4"/>
      <c r="P206" s="4">
        <v>1.72</v>
      </c>
      <c r="Q206" s="4">
        <f t="shared" si="26"/>
        <v>8.5965613754498218</v>
      </c>
      <c r="R206" s="4">
        <f t="shared" si="27"/>
        <v>12.026348623967641</v>
      </c>
      <c r="S206" s="4"/>
    </row>
    <row r="207" spans="1:20" x14ac:dyDescent="0.35">
      <c r="A207" s="1">
        <v>44442</v>
      </c>
      <c r="B207" s="2" t="s">
        <v>226</v>
      </c>
      <c r="C207" s="3">
        <v>25</v>
      </c>
      <c r="D207" s="5">
        <v>1.008</v>
      </c>
      <c r="E207" s="5">
        <v>11.1</v>
      </c>
      <c r="F207" s="5">
        <v>9.0329999999999995</v>
      </c>
      <c r="G207" s="5">
        <f t="shared" si="21"/>
        <v>0.25757009345794402</v>
      </c>
      <c r="H207" s="5">
        <v>10.000999999999999</v>
      </c>
      <c r="I207">
        <f t="shared" si="22"/>
        <v>7.4250414953271013</v>
      </c>
      <c r="J207">
        <f t="shared" si="23"/>
        <v>1.3469284994964754</v>
      </c>
      <c r="K207" s="4">
        <v>0.39</v>
      </c>
      <c r="L207" s="4">
        <f t="shared" si="24"/>
        <v>2.6262479492232056</v>
      </c>
      <c r="M207" s="4">
        <f t="shared" si="25"/>
        <v>3.5373682095529082</v>
      </c>
      <c r="N207" s="4"/>
      <c r="O207" s="4"/>
      <c r="P207" s="4">
        <v>2.1</v>
      </c>
      <c r="Q207" s="4">
        <f t="shared" si="26"/>
        <v>10.498950104989502</v>
      </c>
      <c r="R207" s="4">
        <f t="shared" si="27"/>
        <v>14.141335111201874</v>
      </c>
      <c r="S207" s="4"/>
    </row>
    <row r="208" spans="1:20" x14ac:dyDescent="0.35">
      <c r="A208" s="1">
        <v>44442</v>
      </c>
      <c r="B208" s="2" t="s">
        <v>227</v>
      </c>
      <c r="C208" s="3">
        <v>26</v>
      </c>
      <c r="D208" s="5">
        <v>1.012</v>
      </c>
      <c r="E208" s="5">
        <v>11.17</v>
      </c>
      <c r="F208" s="5">
        <v>9.1010000000000009</v>
      </c>
      <c r="G208" s="5">
        <f t="shared" si="21"/>
        <v>0.25577945357893422</v>
      </c>
      <c r="H208" s="5">
        <v>9.9990000000000006</v>
      </c>
      <c r="I208">
        <f t="shared" si="22"/>
        <v>7.4414612436642376</v>
      </c>
      <c r="J208">
        <f t="shared" si="23"/>
        <v>1.3436877076411957</v>
      </c>
      <c r="K208" s="4">
        <v>0.39</v>
      </c>
      <c r="L208" s="4">
        <f t="shared" si="24"/>
        <v>2.6204530752078528</v>
      </c>
      <c r="M208" s="4">
        <f t="shared" si="25"/>
        <v>3.5210705856073616</v>
      </c>
      <c r="N208" s="4"/>
      <c r="O208" s="4"/>
      <c r="P208" s="4">
        <v>1.94</v>
      </c>
      <c r="Q208" s="4">
        <f t="shared" si="26"/>
        <v>9.7009700970096997</v>
      </c>
      <c r="R208" s="4">
        <f t="shared" si="27"/>
        <v>13.035074271546751</v>
      </c>
      <c r="S208" s="4"/>
    </row>
    <row r="209" spans="1:20" x14ac:dyDescent="0.35">
      <c r="A209" s="1">
        <v>44442</v>
      </c>
      <c r="B209" s="2" t="s">
        <v>228</v>
      </c>
      <c r="C209" s="3">
        <v>27</v>
      </c>
      <c r="D209" s="5">
        <v>1.004</v>
      </c>
      <c r="E209" s="5">
        <v>11.05</v>
      </c>
      <c r="F209" s="5">
        <v>9.0109999999999992</v>
      </c>
      <c r="G209" s="5">
        <f t="shared" si="21"/>
        <v>0.25465217934307499</v>
      </c>
      <c r="H209" s="5">
        <v>10.005000000000001</v>
      </c>
      <c r="I209">
        <f t="shared" si="22"/>
        <v>7.4572049456725358</v>
      </c>
      <c r="J209">
        <f t="shared" si="23"/>
        <v>1.3416554959785525</v>
      </c>
      <c r="K209" s="4">
        <v>0.41</v>
      </c>
      <c r="L209" s="4">
        <f t="shared" si="24"/>
        <v>2.7490192571274688</v>
      </c>
      <c r="M209" s="4">
        <f t="shared" si="25"/>
        <v>3.6882367948759458</v>
      </c>
      <c r="N209" s="4"/>
      <c r="O209" s="4"/>
      <c r="P209" s="4">
        <v>2.0099999999999998</v>
      </c>
      <c r="Q209" s="4">
        <f t="shared" si="26"/>
        <v>10.044977511244378</v>
      </c>
      <c r="R209" s="4">
        <f t="shared" si="27"/>
        <v>13.476899284941981</v>
      </c>
      <c r="S209" s="4"/>
    </row>
    <row r="210" spans="1:20" x14ac:dyDescent="0.35">
      <c r="A210" s="1">
        <v>44442</v>
      </c>
      <c r="B210" s="2" t="s">
        <v>229</v>
      </c>
      <c r="C210" s="3">
        <v>28</v>
      </c>
      <c r="D210" s="5">
        <v>1.008</v>
      </c>
      <c r="E210" s="5">
        <v>11.093999999999999</v>
      </c>
      <c r="F210" s="5">
        <v>8.9019999999999992</v>
      </c>
      <c r="G210" s="5">
        <f t="shared" si="21"/>
        <v>0.27767925006333916</v>
      </c>
      <c r="H210" s="5">
        <v>9.9990000000000006</v>
      </c>
      <c r="I210">
        <f t="shared" si="22"/>
        <v>7.2224851786166724</v>
      </c>
      <c r="J210">
        <f t="shared" si="23"/>
        <v>1.3844265170115746</v>
      </c>
      <c r="K210" s="4">
        <v>0.42</v>
      </c>
      <c r="L210" s="4">
        <f t="shared" si="24"/>
        <v>2.9075864443687438</v>
      </c>
      <c r="M210" s="4">
        <f t="shared" si="25"/>
        <v>4.0253397740874881</v>
      </c>
      <c r="N210" s="4">
        <f>AVERAGE(M210:M218)</f>
        <v>3.8781594234966121</v>
      </c>
      <c r="O210" s="4">
        <f>STDEV(M210:M218)</f>
        <v>0.46034878700990906</v>
      </c>
      <c r="P210" s="4">
        <v>2.63</v>
      </c>
      <c r="Q210" s="4">
        <f t="shared" si="26"/>
        <v>13.151315131513151</v>
      </c>
      <c r="R210" s="4">
        <f t="shared" si="27"/>
        <v>18.207029401642369</v>
      </c>
      <c r="S210" s="4">
        <f>AVERAGE(R210:R218)</f>
        <v>14.840470165719069</v>
      </c>
      <c r="T210" s="4">
        <f>STDEV(R210:R218)</f>
        <v>3.0493908420023716</v>
      </c>
    </row>
    <row r="211" spans="1:20" x14ac:dyDescent="0.35">
      <c r="A211" s="1">
        <v>44442</v>
      </c>
      <c r="B211" s="2" t="s">
        <v>230</v>
      </c>
      <c r="C211" s="3">
        <v>29</v>
      </c>
      <c r="D211" s="5">
        <v>1.0129999999999999</v>
      </c>
      <c r="E211" s="5">
        <v>11.009</v>
      </c>
      <c r="F211" s="5">
        <v>8.8810000000000002</v>
      </c>
      <c r="G211" s="5">
        <f t="shared" si="21"/>
        <v>0.27046263345195731</v>
      </c>
      <c r="H211" s="5">
        <v>9.9990000000000006</v>
      </c>
      <c r="I211">
        <f t="shared" si="22"/>
        <v>7.2946441281138794</v>
      </c>
      <c r="J211">
        <f t="shared" si="23"/>
        <v>1.3707317073170733</v>
      </c>
      <c r="K211" s="4">
        <v>0.37</v>
      </c>
      <c r="L211" s="4">
        <f t="shared" si="24"/>
        <v>2.5361072692635114</v>
      </c>
      <c r="M211" s="4">
        <f t="shared" si="25"/>
        <v>3.4763226471368136</v>
      </c>
      <c r="N211" s="4"/>
      <c r="O211" s="4"/>
      <c r="P211" s="4">
        <v>2.73</v>
      </c>
      <c r="Q211" s="4">
        <f t="shared" si="26"/>
        <v>13.65136513651365</v>
      </c>
      <c r="R211" s="4">
        <f t="shared" si="27"/>
        <v>18.712359040782125</v>
      </c>
      <c r="S211" s="4"/>
    </row>
    <row r="212" spans="1:20" x14ac:dyDescent="0.35">
      <c r="A212" s="1">
        <v>44442</v>
      </c>
      <c r="B212" s="2" t="s">
        <v>231</v>
      </c>
      <c r="C212" s="3">
        <v>30</v>
      </c>
      <c r="D212" s="5">
        <v>1.0169999999999999</v>
      </c>
      <c r="E212" s="5">
        <v>11.093999999999999</v>
      </c>
      <c r="F212" s="5">
        <v>8.9269999999999996</v>
      </c>
      <c r="G212" s="5">
        <f t="shared" si="21"/>
        <v>0.27395701643489251</v>
      </c>
      <c r="H212" s="5">
        <v>10.002000000000001</v>
      </c>
      <c r="I212">
        <f t="shared" si="22"/>
        <v>7.2618819216182047</v>
      </c>
      <c r="J212">
        <f t="shared" si="23"/>
        <v>1.3773289221661154</v>
      </c>
      <c r="K212" s="4">
        <v>0.36</v>
      </c>
      <c r="L212" s="4">
        <f t="shared" si="24"/>
        <v>2.4786963206348802</v>
      </c>
      <c r="M212" s="4">
        <f t="shared" si="25"/>
        <v>3.4139801316771554</v>
      </c>
      <c r="N212" s="4"/>
      <c r="O212" s="4"/>
      <c r="P212" s="4">
        <v>1.73</v>
      </c>
      <c r="Q212" s="4">
        <f t="shared" si="26"/>
        <v>8.6482703459308148</v>
      </c>
      <c r="R212" s="4">
        <f t="shared" si="27"/>
        <v>11.911512874162067</v>
      </c>
      <c r="S212" s="4"/>
    </row>
    <row r="213" spans="1:20" x14ac:dyDescent="0.35">
      <c r="A213" s="1">
        <v>44442</v>
      </c>
      <c r="B213" s="2" t="s">
        <v>232</v>
      </c>
      <c r="C213" s="3">
        <v>31</v>
      </c>
      <c r="D213" s="5">
        <v>1.0169999999999999</v>
      </c>
      <c r="E213" s="5">
        <v>11.013999999999999</v>
      </c>
      <c r="F213" s="5">
        <v>8.9139999999999997</v>
      </c>
      <c r="G213" s="5">
        <f t="shared" si="21"/>
        <v>0.26592376851969096</v>
      </c>
      <c r="H213" s="5">
        <v>9.9979999999999993</v>
      </c>
      <c r="I213">
        <f t="shared" si="22"/>
        <v>7.3392941623401295</v>
      </c>
      <c r="J213">
        <f t="shared" si="23"/>
        <v>1.3622563394859408</v>
      </c>
      <c r="K213" s="4">
        <v>0.36</v>
      </c>
      <c r="L213" s="4">
        <f t="shared" si="24"/>
        <v>2.4525519214589853</v>
      </c>
      <c r="M213" s="4">
        <f t="shared" si="25"/>
        <v>3.341004402925928</v>
      </c>
      <c r="N213" s="4"/>
      <c r="O213" s="4"/>
      <c r="P213" s="4">
        <v>2.48</v>
      </c>
      <c r="Q213" s="4">
        <f t="shared" si="26"/>
        <v>12.402480496099219</v>
      </c>
      <c r="R213" s="4">
        <f t="shared" si="27"/>
        <v>16.895357681161897</v>
      </c>
      <c r="S213" s="4"/>
    </row>
    <row r="214" spans="1:20" x14ac:dyDescent="0.35">
      <c r="A214" s="1">
        <v>44442</v>
      </c>
      <c r="B214" s="2" t="s">
        <v>233</v>
      </c>
      <c r="C214" s="3">
        <v>32</v>
      </c>
      <c r="D214" s="5">
        <v>1.028</v>
      </c>
      <c r="E214" s="5">
        <v>11.026</v>
      </c>
      <c r="F214" s="5">
        <v>8.6940000000000008</v>
      </c>
      <c r="G214" s="5">
        <f t="shared" si="21"/>
        <v>0.30420036524915195</v>
      </c>
      <c r="H214" s="5">
        <v>10.000999999999999</v>
      </c>
      <c r="I214">
        <f t="shared" si="22"/>
        <v>6.958692147143231</v>
      </c>
      <c r="J214">
        <f t="shared" si="23"/>
        <v>1.437195350581177</v>
      </c>
      <c r="K214" s="4">
        <v>0.35</v>
      </c>
      <c r="L214" s="4">
        <f t="shared" si="24"/>
        <v>2.5148403794791117</v>
      </c>
      <c r="M214" s="4">
        <f t="shared" si="25"/>
        <v>3.6143169008411822</v>
      </c>
      <c r="N214" s="4"/>
      <c r="O214" s="4"/>
      <c r="P214" s="4">
        <v>2.5</v>
      </c>
      <c r="Q214" s="4">
        <f t="shared" si="26"/>
        <v>12.498750124987502</v>
      </c>
      <c r="R214" s="4">
        <f t="shared" si="27"/>
        <v>17.963145567707944</v>
      </c>
      <c r="S214" s="4"/>
    </row>
    <row r="215" spans="1:20" x14ac:dyDescent="0.35">
      <c r="A215" s="1">
        <v>44442</v>
      </c>
      <c r="B215" s="2" t="s">
        <v>234</v>
      </c>
      <c r="C215" s="3">
        <v>33</v>
      </c>
      <c r="D215" s="5">
        <v>1.0229999999999999</v>
      </c>
      <c r="E215" s="5">
        <v>11.02</v>
      </c>
      <c r="F215" s="5">
        <v>8.8680000000000003</v>
      </c>
      <c r="G215" s="5">
        <f t="shared" si="21"/>
        <v>0.27431485022307189</v>
      </c>
      <c r="H215" s="5">
        <v>10.002000000000001</v>
      </c>
      <c r="I215">
        <f t="shared" si="22"/>
        <v>7.2583028680688351</v>
      </c>
      <c r="J215">
        <f t="shared" si="23"/>
        <v>1.3780080800983663</v>
      </c>
      <c r="K215" s="4">
        <v>0.5</v>
      </c>
      <c r="L215" s="4">
        <f t="shared" si="24"/>
        <v>3.4443313339791199</v>
      </c>
      <c r="M215" s="4">
        <f t="shared" si="25"/>
        <v>4.7463164087592116</v>
      </c>
      <c r="N215" s="4"/>
      <c r="O215" s="4"/>
      <c r="P215" s="4">
        <v>1.74</v>
      </c>
      <c r="Q215" s="4">
        <f t="shared" si="26"/>
        <v>8.6982603479304146</v>
      </c>
      <c r="R215" s="4">
        <f t="shared" si="27"/>
        <v>11.986273042247339</v>
      </c>
      <c r="S215" s="4"/>
    </row>
    <row r="216" spans="1:20" x14ac:dyDescent="0.35">
      <c r="A216" s="1">
        <v>44442</v>
      </c>
      <c r="B216" s="2" t="s">
        <v>235</v>
      </c>
      <c r="C216" s="3">
        <v>34</v>
      </c>
      <c r="D216" s="5">
        <v>1.0109999999999999</v>
      </c>
      <c r="E216" s="5">
        <v>11.061999999999999</v>
      </c>
      <c r="F216" s="5">
        <v>9.1039999999999992</v>
      </c>
      <c r="G216" s="5">
        <f t="shared" si="21"/>
        <v>0.24193747683183001</v>
      </c>
      <c r="H216" s="5">
        <v>10.000999999999999</v>
      </c>
      <c r="I216">
        <f t="shared" si="22"/>
        <v>7.5813832942048682</v>
      </c>
      <c r="J216">
        <f t="shared" si="23"/>
        <v>1.3191524042379787</v>
      </c>
      <c r="K216" s="4">
        <v>0.48</v>
      </c>
      <c r="L216" s="4">
        <f t="shared" si="24"/>
        <v>3.1656492052506242</v>
      </c>
      <c r="M216" s="4">
        <f t="shared" si="25"/>
        <v>4.1759737600804074</v>
      </c>
      <c r="N216" s="4"/>
      <c r="O216" s="4"/>
      <c r="P216" s="4">
        <v>1.74</v>
      </c>
      <c r="Q216" s="4">
        <f t="shared" si="26"/>
        <v>8.6991300869913015</v>
      </c>
      <c r="R216" s="4">
        <f t="shared" si="27"/>
        <v>11.475478369033512</v>
      </c>
      <c r="S216" s="4"/>
    </row>
    <row r="217" spans="1:20" x14ac:dyDescent="0.35">
      <c r="A217" s="1">
        <v>44442</v>
      </c>
      <c r="B217" s="2" t="s">
        <v>236</v>
      </c>
      <c r="C217" s="3">
        <v>35</v>
      </c>
      <c r="D217" s="5">
        <v>1.016</v>
      </c>
      <c r="E217" s="5">
        <v>11.018000000000001</v>
      </c>
      <c r="F217" s="5">
        <v>9.0630000000000006</v>
      </c>
      <c r="G217" s="5">
        <f t="shared" si="21"/>
        <v>0.24294768236609915</v>
      </c>
      <c r="H217" s="5">
        <v>10.000999999999999</v>
      </c>
      <c r="I217">
        <f t="shared" si="22"/>
        <v>7.5712802286566419</v>
      </c>
      <c r="J217">
        <f t="shared" si="23"/>
        <v>1.3209126723571898</v>
      </c>
      <c r="K217" s="4">
        <v>0.45</v>
      </c>
      <c r="L217" s="4">
        <f t="shared" si="24"/>
        <v>2.9717563371699605</v>
      </c>
      <c r="M217" s="4">
        <f t="shared" si="25"/>
        <v>3.9254306049255865</v>
      </c>
      <c r="N217" s="4"/>
      <c r="O217" s="4"/>
      <c r="P217" s="4">
        <v>1.91</v>
      </c>
      <c r="Q217" s="4">
        <f t="shared" si="26"/>
        <v>9.5490450954904524</v>
      </c>
      <c r="R217" s="4">
        <f t="shared" si="27"/>
        <v>12.613454675543609</v>
      </c>
      <c r="S217" s="4"/>
    </row>
    <row r="218" spans="1:20" x14ac:dyDescent="0.35">
      <c r="A218" s="1">
        <v>44442</v>
      </c>
      <c r="B218" s="2" t="s">
        <v>237</v>
      </c>
      <c r="C218" s="3">
        <v>36</v>
      </c>
      <c r="D218" s="5">
        <v>1.01</v>
      </c>
      <c r="E218" s="5">
        <v>11.037000000000001</v>
      </c>
      <c r="F218" s="5">
        <v>9.0790000000000006</v>
      </c>
      <c r="G218" s="5">
        <f t="shared" si="21"/>
        <v>0.24265708266203989</v>
      </c>
      <c r="H218" s="5">
        <v>9.9990000000000006</v>
      </c>
      <c r="I218">
        <f t="shared" si="22"/>
        <v>7.5726718304622631</v>
      </c>
      <c r="J218">
        <f t="shared" si="23"/>
        <v>1.3204058255604647</v>
      </c>
      <c r="K218" s="4">
        <v>0.48</v>
      </c>
      <c r="L218" s="4">
        <f t="shared" si="24"/>
        <v>3.1692909104361591</v>
      </c>
      <c r="M218" s="4">
        <f t="shared" si="25"/>
        <v>4.1847501810357333</v>
      </c>
      <c r="N218" s="4"/>
      <c r="O218" s="4"/>
      <c r="P218" s="4">
        <v>2.09</v>
      </c>
      <c r="Q218" s="4">
        <f t="shared" si="26"/>
        <v>10.451045104510449</v>
      </c>
      <c r="R218" s="4">
        <f t="shared" si="27"/>
        <v>13.799620839190773</v>
      </c>
      <c r="S218" s="4"/>
    </row>
    <row r="219" spans="1:20" x14ac:dyDescent="0.35">
      <c r="A219" s="1">
        <v>44471</v>
      </c>
      <c r="B219" s="2" t="s">
        <v>238</v>
      </c>
      <c r="C219" s="3">
        <v>1</v>
      </c>
      <c r="D219" s="5">
        <v>1.0129999999999999</v>
      </c>
      <c r="E219" s="5">
        <v>11.244</v>
      </c>
      <c r="F219" s="5">
        <v>9.1069999999999993</v>
      </c>
      <c r="G219" s="5">
        <f t="shared" si="21"/>
        <v>0.26402273288855949</v>
      </c>
      <c r="H219" s="5">
        <v>10.002000000000001</v>
      </c>
      <c r="I219">
        <f t="shared" si="22"/>
        <v>7.3612446256486281</v>
      </c>
      <c r="J219">
        <f t="shared" si="23"/>
        <v>1.358737619607185</v>
      </c>
      <c r="K219" s="4">
        <v>0.39</v>
      </c>
      <c r="L219" s="4">
        <f t="shared" si="24"/>
        <v>2.6490085565227068</v>
      </c>
      <c r="M219" s="4">
        <f t="shared" si="25"/>
        <v>3.5993075804087278</v>
      </c>
      <c r="N219" s="4">
        <f>AVERAGE(M219:M227)</f>
        <v>4.2006824541080299</v>
      </c>
      <c r="O219" s="4">
        <f>STDEV(M219:M227)</f>
        <v>0.77057995404152213</v>
      </c>
      <c r="P219" s="4">
        <v>1.06</v>
      </c>
      <c r="Q219" s="4">
        <f t="shared" si="26"/>
        <v>5.2989402119576088</v>
      </c>
      <c r="R219" s="4">
        <f t="shared" si="27"/>
        <v>7.1998694100360732</v>
      </c>
      <c r="S219" s="4">
        <f>AVERAGE(R219:R227)</f>
        <v>5.5911139321057686</v>
      </c>
      <c r="T219" s="4">
        <f>STDEV(R219:R227)</f>
        <v>2.0309229074905963</v>
      </c>
    </row>
    <row r="220" spans="1:20" x14ac:dyDescent="0.35">
      <c r="A220" s="1">
        <v>44471</v>
      </c>
      <c r="B220" s="2" t="s">
        <v>239</v>
      </c>
      <c r="C220" s="3">
        <v>2</v>
      </c>
      <c r="D220" s="5">
        <v>1.0449999999999999</v>
      </c>
      <c r="E220" s="5">
        <v>11.403</v>
      </c>
      <c r="F220" s="5">
        <v>9.1</v>
      </c>
      <c r="G220" s="5">
        <f t="shared" si="21"/>
        <v>0.28590937306021114</v>
      </c>
      <c r="H220" s="5">
        <v>10.006</v>
      </c>
      <c r="I220">
        <f t="shared" si="22"/>
        <v>7.1451908131595276</v>
      </c>
      <c r="J220">
        <f t="shared" si="23"/>
        <v>1.40038247566064</v>
      </c>
      <c r="K220" s="4">
        <v>0.43</v>
      </c>
      <c r="L220" s="4">
        <f t="shared" si="24"/>
        <v>3.0090169125228625</v>
      </c>
      <c r="M220" s="4">
        <f t="shared" si="25"/>
        <v>4.2137745532635016</v>
      </c>
      <c r="N220" s="4"/>
      <c r="O220" s="4"/>
      <c r="P220" s="4">
        <v>1.01</v>
      </c>
      <c r="Q220" s="4">
        <f t="shared" si="26"/>
        <v>5.0469718169098536</v>
      </c>
      <c r="R220" s="4">
        <f t="shared" si="27"/>
        <v>7.0676908875536988</v>
      </c>
      <c r="S220" s="4"/>
    </row>
    <row r="221" spans="1:20" x14ac:dyDescent="0.35">
      <c r="A221" s="1">
        <v>44471</v>
      </c>
      <c r="B221" s="2" t="s">
        <v>240</v>
      </c>
      <c r="C221" s="3">
        <v>3</v>
      </c>
      <c r="D221" s="5">
        <v>1.0289999999999999</v>
      </c>
      <c r="E221" s="5">
        <v>11.244999999999999</v>
      </c>
      <c r="F221" s="5">
        <v>9.2799999999999994</v>
      </c>
      <c r="G221" s="5">
        <f t="shared" si="21"/>
        <v>0.23815295115743546</v>
      </c>
      <c r="H221" s="5">
        <v>10.007999999999999</v>
      </c>
      <c r="I221">
        <f t="shared" si="22"/>
        <v>7.6245652648163862</v>
      </c>
      <c r="J221">
        <f t="shared" si="23"/>
        <v>1.3125994272987589</v>
      </c>
      <c r="K221" s="4">
        <v>0.55000000000000004</v>
      </c>
      <c r="L221" s="4">
        <f t="shared" si="24"/>
        <v>3.6067630146598599</v>
      </c>
      <c r="M221" s="4">
        <f t="shared" si="25"/>
        <v>4.7342350674448772</v>
      </c>
      <c r="N221" s="4"/>
      <c r="O221" s="4"/>
      <c r="P221" s="4">
        <v>0.65</v>
      </c>
      <c r="Q221" s="4">
        <f t="shared" si="26"/>
        <v>3.2474020783373305</v>
      </c>
      <c r="R221" s="4">
        <f t="shared" si="27"/>
        <v>4.2625381082343798</v>
      </c>
      <c r="S221" s="4"/>
    </row>
    <row r="222" spans="1:20" x14ac:dyDescent="0.35">
      <c r="A222" s="1">
        <v>44471</v>
      </c>
      <c r="B222" s="2" t="s">
        <v>241</v>
      </c>
      <c r="C222" s="3">
        <v>4</v>
      </c>
      <c r="D222" s="5">
        <v>1.026</v>
      </c>
      <c r="E222" s="5">
        <v>11.348000000000001</v>
      </c>
      <c r="F222" s="5">
        <v>8.8130000000000006</v>
      </c>
      <c r="G222" s="5">
        <f t="shared" si="21"/>
        <v>0.32554257095158595</v>
      </c>
      <c r="H222" s="5">
        <v>10.004</v>
      </c>
      <c r="I222">
        <f t="shared" si="22"/>
        <v>6.747272120200333</v>
      </c>
      <c r="J222">
        <f t="shared" si="23"/>
        <v>1.4826732673267329</v>
      </c>
      <c r="K222" s="4">
        <v>0.52</v>
      </c>
      <c r="L222" s="4">
        <f t="shared" si="24"/>
        <v>3.8534091313969472</v>
      </c>
      <c r="M222" s="4">
        <f t="shared" si="25"/>
        <v>5.7133467071949795</v>
      </c>
      <c r="N222" s="4"/>
      <c r="O222" s="4"/>
      <c r="P222" s="4">
        <v>1.08</v>
      </c>
      <c r="Q222" s="4">
        <f t="shared" si="26"/>
        <v>5.3978408636545394</v>
      </c>
      <c r="R222" s="4">
        <f t="shared" si="27"/>
        <v>8.0032343498244298</v>
      </c>
      <c r="S222" s="4"/>
    </row>
    <row r="223" spans="1:20" x14ac:dyDescent="0.35">
      <c r="A223" s="1">
        <v>44471</v>
      </c>
      <c r="B223" s="2" t="s">
        <v>242</v>
      </c>
      <c r="C223" s="3">
        <v>5</v>
      </c>
      <c r="D223" s="5">
        <v>1.048</v>
      </c>
      <c r="E223" s="5">
        <v>11.28</v>
      </c>
      <c r="F223" s="5">
        <v>8.9499999999999993</v>
      </c>
      <c r="G223" s="5">
        <f t="shared" si="21"/>
        <v>0.2948620602379145</v>
      </c>
      <c r="H223" s="5">
        <v>10</v>
      </c>
      <c r="I223">
        <f t="shared" si="22"/>
        <v>7.0513793976208552</v>
      </c>
      <c r="J223">
        <f t="shared" si="23"/>
        <v>1.41816223977028</v>
      </c>
      <c r="K223" s="4">
        <v>0.48</v>
      </c>
      <c r="L223" s="4">
        <f t="shared" si="24"/>
        <v>3.4035893754486719</v>
      </c>
      <c r="M223" s="4">
        <f t="shared" si="25"/>
        <v>4.8268419319446174</v>
      </c>
      <c r="N223" s="4"/>
      <c r="O223" s="4"/>
      <c r="P223" s="4">
        <v>0.91</v>
      </c>
      <c r="Q223" s="4">
        <f t="shared" si="26"/>
        <v>4.5500000000000007</v>
      </c>
      <c r="R223" s="4">
        <f t="shared" si="27"/>
        <v>6.452638190954775</v>
      </c>
      <c r="S223" s="4"/>
    </row>
    <row r="224" spans="1:20" x14ac:dyDescent="0.35">
      <c r="A224" s="1">
        <v>44471</v>
      </c>
      <c r="B224" s="2" t="s">
        <v>243</v>
      </c>
      <c r="C224" s="3">
        <v>6</v>
      </c>
      <c r="D224" s="5">
        <v>1.03</v>
      </c>
      <c r="E224" s="5">
        <v>11.173999999999999</v>
      </c>
      <c r="F224" s="5">
        <v>8.8640000000000008</v>
      </c>
      <c r="G224" s="5">
        <f t="shared" si="21"/>
        <v>0.29486852182792944</v>
      </c>
      <c r="H224" s="5">
        <v>10.004</v>
      </c>
      <c r="I224">
        <f t="shared" si="22"/>
        <v>7.0541353076333939</v>
      </c>
      <c r="J224">
        <f t="shared" si="23"/>
        <v>1.4181752353367123</v>
      </c>
      <c r="K224" s="4">
        <v>0.41</v>
      </c>
      <c r="L224" s="4">
        <f t="shared" si="24"/>
        <v>2.9060967937227713</v>
      </c>
      <c r="M224" s="4">
        <f t="shared" si="25"/>
        <v>4.121354504349056</v>
      </c>
      <c r="N224" s="4"/>
      <c r="O224" s="4"/>
      <c r="P224" s="4">
        <v>0.97</v>
      </c>
      <c r="Q224" s="4">
        <f t="shared" si="26"/>
        <v>4.8480607756897252</v>
      </c>
      <c r="R224" s="4">
        <f t="shared" si="27"/>
        <v>6.87539973149046</v>
      </c>
      <c r="S224" s="4"/>
    </row>
    <row r="225" spans="1:20" x14ac:dyDescent="0.35">
      <c r="A225" s="1">
        <v>44471</v>
      </c>
      <c r="B225" s="2" t="s">
        <v>244</v>
      </c>
      <c r="C225" s="3">
        <v>7</v>
      </c>
      <c r="D225" s="5">
        <v>1.0189999999999999</v>
      </c>
      <c r="E225" s="5">
        <v>11.239000000000001</v>
      </c>
      <c r="F225" s="5">
        <v>9.157</v>
      </c>
      <c r="G225" s="5">
        <f t="shared" si="21"/>
        <v>0.25583681494224636</v>
      </c>
      <c r="H225" s="5">
        <v>10.007</v>
      </c>
      <c r="I225">
        <f t="shared" si="22"/>
        <v>7.4468409928729411</v>
      </c>
      <c r="J225">
        <f t="shared" si="23"/>
        <v>1.3437912813738442</v>
      </c>
      <c r="K225" s="4">
        <v>0.37</v>
      </c>
      <c r="L225" s="4">
        <f t="shared" si="24"/>
        <v>2.4842748781269228</v>
      </c>
      <c r="M225" s="4">
        <f t="shared" si="25"/>
        <v>3.3383469217630282</v>
      </c>
      <c r="N225" s="4"/>
      <c r="O225" s="4"/>
      <c r="P225" s="4">
        <v>0.79</v>
      </c>
      <c r="Q225" s="4">
        <f t="shared" si="26"/>
        <v>3.9472369341460984</v>
      </c>
      <c r="R225" s="4">
        <f t="shared" si="27"/>
        <v>5.3042625776223495</v>
      </c>
      <c r="S225" s="4"/>
    </row>
    <row r="226" spans="1:20" x14ac:dyDescent="0.35">
      <c r="A226" s="1">
        <v>44471</v>
      </c>
      <c r="B226" s="2" t="s">
        <v>245</v>
      </c>
      <c r="C226" s="3">
        <v>8</v>
      </c>
      <c r="D226" s="5">
        <v>1.03</v>
      </c>
      <c r="E226" s="5">
        <v>11.205</v>
      </c>
      <c r="F226" s="5">
        <v>9.1690000000000005</v>
      </c>
      <c r="G226" s="5">
        <f t="shared" si="21"/>
        <v>0.25015358152107131</v>
      </c>
      <c r="H226" s="5">
        <v>10.007</v>
      </c>
      <c r="I226">
        <f t="shared" si="22"/>
        <v>7.5037131097186389</v>
      </c>
      <c r="J226">
        <f t="shared" si="23"/>
        <v>1.3336064230706208</v>
      </c>
      <c r="K226" s="4">
        <v>0.42</v>
      </c>
      <c r="L226" s="4">
        <f t="shared" si="24"/>
        <v>2.7986144583274748</v>
      </c>
      <c r="M226" s="4">
        <f t="shared" si="25"/>
        <v>3.7322502173238266</v>
      </c>
      <c r="N226" s="4"/>
      <c r="O226" s="4"/>
      <c r="P226" s="4">
        <v>0.38</v>
      </c>
      <c r="Q226" s="4">
        <f t="shared" si="26"/>
        <v>1.8986709303487561</v>
      </c>
      <c r="R226" s="4">
        <f t="shared" si="27"/>
        <v>2.5320797480105726</v>
      </c>
      <c r="S226" s="4"/>
    </row>
    <row r="227" spans="1:20" x14ac:dyDescent="0.35">
      <c r="A227" s="1">
        <v>44471</v>
      </c>
      <c r="B227" s="2" t="s">
        <v>246</v>
      </c>
      <c r="C227" s="3">
        <v>9</v>
      </c>
      <c r="D227" s="5">
        <v>1.0289999999999999</v>
      </c>
      <c r="E227" s="5">
        <v>11.037000000000001</v>
      </c>
      <c r="F227" s="5">
        <v>9.1140000000000008</v>
      </c>
      <c r="G227" s="5">
        <f t="shared" si="21"/>
        <v>0.23784786641929498</v>
      </c>
      <c r="H227" s="5">
        <v>10.007</v>
      </c>
      <c r="I227">
        <f t="shared" si="22"/>
        <v>7.6268564007421142</v>
      </c>
      <c r="J227">
        <f t="shared" si="23"/>
        <v>1.3120740019474197</v>
      </c>
      <c r="K227" s="4">
        <v>0.41</v>
      </c>
      <c r="L227" s="4">
        <f t="shared" si="24"/>
        <v>2.6878701948558117</v>
      </c>
      <c r="M227" s="4">
        <f t="shared" si="25"/>
        <v>3.5266846032796559</v>
      </c>
      <c r="N227" s="4"/>
      <c r="O227" s="4"/>
      <c r="P227" s="4">
        <v>0.4</v>
      </c>
      <c r="Q227" s="4">
        <f t="shared" si="26"/>
        <v>1.9986009793144801</v>
      </c>
      <c r="R227" s="4">
        <f t="shared" si="27"/>
        <v>2.6223123852251824</v>
      </c>
      <c r="S227" s="4"/>
    </row>
    <row r="228" spans="1:20" x14ac:dyDescent="0.35">
      <c r="A228" s="1">
        <v>44471</v>
      </c>
      <c r="B228" s="2" t="s">
        <v>247</v>
      </c>
      <c r="C228" s="3">
        <v>10</v>
      </c>
      <c r="D228" s="5">
        <v>1.038</v>
      </c>
      <c r="E228" s="5">
        <v>11.141999999999999</v>
      </c>
      <c r="F228" s="5">
        <v>9.1289999999999996</v>
      </c>
      <c r="G228" s="5">
        <f t="shared" si="21"/>
        <v>0.24879495736002968</v>
      </c>
      <c r="H228" s="5">
        <v>10.003</v>
      </c>
      <c r="I228">
        <f t="shared" si="22"/>
        <v>7.5143040415276232</v>
      </c>
      <c r="J228">
        <f t="shared" si="23"/>
        <v>1.3311944718657454</v>
      </c>
      <c r="K228" s="4">
        <v>0.43</v>
      </c>
      <c r="L228" s="4">
        <f t="shared" si="24"/>
        <v>2.8612097515858772</v>
      </c>
      <c r="M228" s="4">
        <f t="shared" si="25"/>
        <v>3.8088266041594823</v>
      </c>
      <c r="N228" s="4">
        <f>AVERAGE(M228:M236)</f>
        <v>3.8971203854494831</v>
      </c>
      <c r="O228" s="4">
        <f>STDEV(M228:M236)</f>
        <v>0.34173295311806101</v>
      </c>
      <c r="P228" s="4">
        <v>0.64</v>
      </c>
      <c r="Q228" s="4">
        <f t="shared" si="26"/>
        <v>3.1990402879136259</v>
      </c>
      <c r="R228" s="4">
        <f t="shared" si="27"/>
        <v>4.2585447465464217</v>
      </c>
      <c r="S228" s="4">
        <f>AVERAGE(R228:R236)</f>
        <v>5.1659744980579365</v>
      </c>
      <c r="T228" s="4">
        <f>STDEV(R228:R236)</f>
        <v>1.3649599502788461</v>
      </c>
    </row>
    <row r="229" spans="1:20" x14ac:dyDescent="0.35">
      <c r="A229" s="1">
        <v>44471</v>
      </c>
      <c r="B229" s="2" t="s">
        <v>248</v>
      </c>
      <c r="C229" s="3">
        <v>11</v>
      </c>
      <c r="D229" s="5">
        <v>1.0229999999999999</v>
      </c>
      <c r="E229" s="5">
        <v>11.082000000000001</v>
      </c>
      <c r="F229" s="5">
        <v>8.89</v>
      </c>
      <c r="G229" s="5">
        <f t="shared" si="21"/>
        <v>0.27863226134485825</v>
      </c>
      <c r="H229" s="5">
        <v>10.003</v>
      </c>
      <c r="I229">
        <f t="shared" si="22"/>
        <v>7.2158414897673833</v>
      </c>
      <c r="J229">
        <f t="shared" si="23"/>
        <v>1.3862555066079294</v>
      </c>
      <c r="K229" s="4">
        <v>0.39</v>
      </c>
      <c r="L229" s="4">
        <f t="shared" si="24"/>
        <v>2.7023875216289741</v>
      </c>
      <c r="M229" s="4">
        <f t="shared" si="25"/>
        <v>3.7461995828467201</v>
      </c>
      <c r="N229" s="4"/>
      <c r="O229" s="4"/>
      <c r="P229" s="4">
        <v>0.82</v>
      </c>
      <c r="Q229" s="4">
        <f t="shared" si="26"/>
        <v>4.0987703688893333</v>
      </c>
      <c r="R229" s="4">
        <f t="shared" si="27"/>
        <v>5.6819429941942525</v>
      </c>
      <c r="S229" s="4"/>
    </row>
    <row r="230" spans="1:20" x14ac:dyDescent="0.35">
      <c r="A230" s="1">
        <v>44471</v>
      </c>
      <c r="B230" s="2" t="s">
        <v>249</v>
      </c>
      <c r="C230" s="3">
        <v>12</v>
      </c>
      <c r="D230" s="5">
        <v>1.0069999999999999</v>
      </c>
      <c r="E230" s="5">
        <v>11.295999999999999</v>
      </c>
      <c r="F230" s="5">
        <v>8.91</v>
      </c>
      <c r="G230" s="5">
        <f t="shared" si="21"/>
        <v>0.30191066683537887</v>
      </c>
      <c r="H230" s="5">
        <v>10.002000000000001</v>
      </c>
      <c r="I230">
        <f t="shared" si="22"/>
        <v>6.9822895103125413</v>
      </c>
      <c r="J230">
        <f t="shared" si="23"/>
        <v>1.4324814210621712</v>
      </c>
      <c r="K230" s="4">
        <v>0.38</v>
      </c>
      <c r="L230" s="4">
        <f t="shared" si="24"/>
        <v>2.7211704659249407</v>
      </c>
      <c r="M230" s="4">
        <f t="shared" si="25"/>
        <v>3.8980261359805697</v>
      </c>
      <c r="N230" s="4"/>
      <c r="O230" s="4"/>
      <c r="P230" s="4">
        <v>1</v>
      </c>
      <c r="Q230" s="4">
        <f t="shared" si="26"/>
        <v>4.9990001999600082</v>
      </c>
      <c r="R230" s="4">
        <f t="shared" si="27"/>
        <v>7.1609749103287905</v>
      </c>
      <c r="S230" s="4"/>
    </row>
    <row r="231" spans="1:20" x14ac:dyDescent="0.35">
      <c r="A231" s="1">
        <v>44471</v>
      </c>
      <c r="B231" s="2" t="s">
        <v>250</v>
      </c>
      <c r="C231" s="3">
        <v>13</v>
      </c>
      <c r="D231" s="5">
        <v>1.014</v>
      </c>
      <c r="E231" s="5">
        <v>11.288</v>
      </c>
      <c r="F231" s="5">
        <v>9.0809999999999995</v>
      </c>
      <c r="G231" s="5">
        <f t="shared" si="21"/>
        <v>0.27358373620924764</v>
      </c>
      <c r="H231" s="5">
        <v>10.002000000000001</v>
      </c>
      <c r="I231">
        <f t="shared" si="22"/>
        <v>7.2656154704351046</v>
      </c>
      <c r="J231">
        <f t="shared" si="23"/>
        <v>1.3766211604095566</v>
      </c>
      <c r="K231" s="4">
        <v>0.45</v>
      </c>
      <c r="L231" s="4">
        <f t="shared" si="24"/>
        <v>3.0967782552704488</v>
      </c>
      <c r="M231" s="4">
        <f t="shared" si="25"/>
        <v>4.2630904753014871</v>
      </c>
      <c r="N231" s="4"/>
      <c r="O231" s="4"/>
      <c r="P231" s="4">
        <v>0.83</v>
      </c>
      <c r="Q231" s="4">
        <f t="shared" si="26"/>
        <v>4.1491701659668063</v>
      </c>
      <c r="R231" s="4">
        <f t="shared" si="27"/>
        <v>5.7118354486099374</v>
      </c>
      <c r="S231" s="4"/>
    </row>
    <row r="232" spans="1:20" x14ac:dyDescent="0.35">
      <c r="A232" s="1">
        <v>44471</v>
      </c>
      <c r="B232" s="2" t="s">
        <v>251</v>
      </c>
      <c r="C232" s="3">
        <v>14</v>
      </c>
      <c r="D232" s="5">
        <v>1.0189999999999999</v>
      </c>
      <c r="E232" s="5">
        <v>11.176</v>
      </c>
      <c r="F232" s="5">
        <v>9.141</v>
      </c>
      <c r="G232" s="5">
        <f t="shared" si="21"/>
        <v>0.25055405072642206</v>
      </c>
      <c r="H232" s="5">
        <v>9.9979999999999993</v>
      </c>
      <c r="I232">
        <f t="shared" si="22"/>
        <v>7.4929606008372316</v>
      </c>
      <c r="J232">
        <f t="shared" si="23"/>
        <v>1.3343190405782817</v>
      </c>
      <c r="K232" s="4">
        <v>0.39</v>
      </c>
      <c r="L232" s="4">
        <f t="shared" si="24"/>
        <v>2.6024426176511799</v>
      </c>
      <c r="M232" s="4">
        <f t="shared" si="25"/>
        <v>3.4724887367443542</v>
      </c>
      <c r="N232" s="4"/>
      <c r="O232" s="4"/>
      <c r="P232" s="4">
        <v>0.45</v>
      </c>
      <c r="Q232" s="4">
        <f t="shared" si="26"/>
        <v>2.250450090018004</v>
      </c>
      <c r="R232" s="4">
        <f t="shared" si="27"/>
        <v>3.0028184049821305</v>
      </c>
      <c r="S232" s="4"/>
    </row>
    <row r="233" spans="1:20" x14ac:dyDescent="0.35">
      <c r="A233" s="1">
        <v>44471</v>
      </c>
      <c r="B233" s="2" t="s">
        <v>252</v>
      </c>
      <c r="C233" s="3">
        <v>15</v>
      </c>
      <c r="D233" s="5">
        <v>1.06</v>
      </c>
      <c r="E233" s="5">
        <v>11.569000000000001</v>
      </c>
      <c r="F233" s="5">
        <v>9.5139999999999993</v>
      </c>
      <c r="G233" s="5">
        <f t="shared" si="21"/>
        <v>0.24308019872249845</v>
      </c>
      <c r="H233" s="5">
        <v>9.9990000000000006</v>
      </c>
      <c r="I233">
        <f t="shared" si="22"/>
        <v>7.5684410929737389</v>
      </c>
      <c r="J233">
        <f t="shared" si="23"/>
        <v>1.3211439287388658</v>
      </c>
      <c r="K233" s="4">
        <v>0.41</v>
      </c>
      <c r="L233" s="4">
        <f t="shared" si="24"/>
        <v>2.7086159155062255</v>
      </c>
      <c r="M233" s="4">
        <f t="shared" si="25"/>
        <v>3.5784714720565143</v>
      </c>
      <c r="N233" s="4"/>
      <c r="O233" s="4"/>
      <c r="P233" s="4">
        <v>0.53</v>
      </c>
      <c r="Q233" s="4">
        <f t="shared" si="26"/>
        <v>2.6502650265026504</v>
      </c>
      <c r="R233" s="4">
        <f t="shared" si="27"/>
        <v>3.5013815493129257</v>
      </c>
      <c r="S233" s="4"/>
    </row>
    <row r="234" spans="1:20" x14ac:dyDescent="0.35">
      <c r="A234" s="1">
        <v>44471</v>
      </c>
      <c r="B234" s="2" t="s">
        <v>253</v>
      </c>
      <c r="C234" s="3">
        <v>16</v>
      </c>
      <c r="D234" s="5">
        <v>1.0629999999999999</v>
      </c>
      <c r="E234" s="5">
        <v>11.103999999999999</v>
      </c>
      <c r="F234" s="5">
        <v>9.0519999999999996</v>
      </c>
      <c r="G234" s="5">
        <f t="shared" si="21"/>
        <v>0.25685317311303024</v>
      </c>
      <c r="H234" s="5">
        <v>9.9990000000000006</v>
      </c>
      <c r="I234">
        <f t="shared" si="22"/>
        <v>7.4307251220428112</v>
      </c>
      <c r="J234">
        <f t="shared" si="23"/>
        <v>1.3456291056088929</v>
      </c>
      <c r="K234" s="4">
        <v>0.44</v>
      </c>
      <c r="L234" s="4">
        <f t="shared" si="24"/>
        <v>2.9606801003495997</v>
      </c>
      <c r="M234" s="4">
        <f t="shared" si="25"/>
        <v>3.9839773154274791</v>
      </c>
      <c r="N234" s="4"/>
      <c r="O234" s="4"/>
      <c r="P234" s="4">
        <v>0.91</v>
      </c>
      <c r="Q234" s="4">
        <f t="shared" si="26"/>
        <v>4.5504550455045507</v>
      </c>
      <c r="R234" s="4">
        <f t="shared" si="27"/>
        <v>6.1232247529957631</v>
      </c>
      <c r="S234" s="4"/>
    </row>
    <row r="235" spans="1:20" x14ac:dyDescent="0.35">
      <c r="A235" s="1">
        <v>44471</v>
      </c>
      <c r="B235" s="2" t="s">
        <v>254</v>
      </c>
      <c r="C235" s="3">
        <v>17</v>
      </c>
      <c r="D235" s="5">
        <v>1.026</v>
      </c>
      <c r="E235" s="5">
        <v>11.305</v>
      </c>
      <c r="F235" s="5">
        <v>9.0630000000000006</v>
      </c>
      <c r="G235" s="5">
        <f t="shared" si="21"/>
        <v>0.27895981087470434</v>
      </c>
      <c r="H235" s="5">
        <v>10.005000000000001</v>
      </c>
      <c r="I235">
        <f t="shared" si="22"/>
        <v>7.2140070921985835</v>
      </c>
      <c r="J235">
        <f t="shared" si="23"/>
        <v>1.386885245901639</v>
      </c>
      <c r="K235" s="4">
        <v>0.39</v>
      </c>
      <c r="L235" s="4">
        <f t="shared" si="24"/>
        <v>2.7030746921621156</v>
      </c>
      <c r="M235" s="4">
        <f t="shared" si="25"/>
        <v>3.7488544091297529</v>
      </c>
      <c r="N235" s="4"/>
      <c r="O235" s="4"/>
      <c r="P235" s="4">
        <v>0.7</v>
      </c>
      <c r="Q235" s="4">
        <f t="shared" si="26"/>
        <v>3.4982508745627183</v>
      </c>
      <c r="R235" s="4">
        <f t="shared" si="27"/>
        <v>4.851672524393539</v>
      </c>
      <c r="S235" s="4"/>
    </row>
    <row r="236" spans="1:20" x14ac:dyDescent="0.35">
      <c r="A236" s="1">
        <v>44471</v>
      </c>
      <c r="B236" s="2" t="s">
        <v>255</v>
      </c>
      <c r="C236" s="3">
        <v>18</v>
      </c>
      <c r="D236" s="5">
        <v>1.0549999999999999</v>
      </c>
      <c r="E236" s="5">
        <v>11.157999999999999</v>
      </c>
      <c r="F236" s="5">
        <v>8.8339999999999996</v>
      </c>
      <c r="G236" s="5">
        <f t="shared" si="21"/>
        <v>0.29875305309165701</v>
      </c>
      <c r="H236" s="5">
        <v>10.003</v>
      </c>
      <c r="I236">
        <f t="shared" si="22"/>
        <v>7.0145732099241549</v>
      </c>
      <c r="J236">
        <f t="shared" si="23"/>
        <v>1.4260311640696608</v>
      </c>
      <c r="K236" s="4">
        <v>0.45</v>
      </c>
      <c r="L236" s="4">
        <f t="shared" si="24"/>
        <v>3.2076078368056957</v>
      </c>
      <c r="M236" s="4">
        <f t="shared" si="25"/>
        <v>4.5741487373989926</v>
      </c>
      <c r="N236" s="4"/>
      <c r="O236" s="4"/>
      <c r="P236" s="4">
        <v>0.87</v>
      </c>
      <c r="Q236" s="4">
        <f t="shared" si="26"/>
        <v>4.3486953913825861</v>
      </c>
      <c r="R236" s="4">
        <f t="shared" si="27"/>
        <v>6.201375151157678</v>
      </c>
      <c r="S236" s="4"/>
    </row>
    <row r="237" spans="1:20" x14ac:dyDescent="0.35">
      <c r="A237" s="1">
        <v>44471</v>
      </c>
      <c r="B237" s="2" t="s">
        <v>256</v>
      </c>
      <c r="C237" s="3">
        <v>19</v>
      </c>
      <c r="D237" s="5">
        <v>1.056</v>
      </c>
      <c r="E237" s="5">
        <v>11.169</v>
      </c>
      <c r="F237" s="5">
        <v>8.8539999999999992</v>
      </c>
      <c r="G237" s="5">
        <f t="shared" si="21"/>
        <v>0.29687099256219551</v>
      </c>
      <c r="H237" s="5">
        <v>9.9990000000000006</v>
      </c>
      <c r="I237">
        <f t="shared" si="22"/>
        <v>7.0305869453706071</v>
      </c>
      <c r="J237">
        <f t="shared" si="23"/>
        <v>1.4222141163596573</v>
      </c>
      <c r="K237" s="4">
        <v>0.47</v>
      </c>
      <c r="L237" s="4">
        <f t="shared" si="24"/>
        <v>3.3425374271879131</v>
      </c>
      <c r="M237" s="4">
        <f t="shared" si="25"/>
        <v>4.7538039134071406</v>
      </c>
      <c r="N237" s="4">
        <f>AVERAGE(M237:M245)</f>
        <v>5.0583828777995263</v>
      </c>
      <c r="O237" s="4">
        <f>STDEV(M237:M245)</f>
        <v>0.62319786970530322</v>
      </c>
      <c r="P237" s="4">
        <v>0.11</v>
      </c>
      <c r="Q237" s="4">
        <f t="shared" si="26"/>
        <v>0.55005500550055009</v>
      </c>
      <c r="R237" s="4">
        <f t="shared" si="27"/>
        <v>0.78229599359717128</v>
      </c>
      <c r="S237" s="4">
        <f>AVERAGE(R237:R245)</f>
        <v>0.7122188809423069</v>
      </c>
      <c r="T237" s="4">
        <f>STDEV(R237:R245)</f>
        <v>0.86763715883382919</v>
      </c>
    </row>
    <row r="238" spans="1:20" x14ac:dyDescent="0.35">
      <c r="A238" s="1">
        <v>44471</v>
      </c>
      <c r="B238" s="2" t="s">
        <v>257</v>
      </c>
      <c r="C238" s="3">
        <v>20</v>
      </c>
      <c r="D238" s="5">
        <v>1.044</v>
      </c>
      <c r="E238" s="5">
        <v>11.49</v>
      </c>
      <c r="F238" s="5">
        <v>9.2270000000000003</v>
      </c>
      <c r="G238" s="5">
        <f t="shared" si="21"/>
        <v>0.27654894293046561</v>
      </c>
      <c r="H238" s="5">
        <v>9.9979999999999993</v>
      </c>
      <c r="I238">
        <f t="shared" si="22"/>
        <v>7.2330636685812042</v>
      </c>
      <c r="J238">
        <f t="shared" si="23"/>
        <v>1.3822635135135135</v>
      </c>
      <c r="K238" s="4">
        <v>0.48</v>
      </c>
      <c r="L238" s="4">
        <f t="shared" si="24"/>
        <v>3.3180960516427613</v>
      </c>
      <c r="M238" s="4">
        <f t="shared" si="25"/>
        <v>4.5864831065190401</v>
      </c>
      <c r="N238" s="4"/>
      <c r="O238" s="4"/>
      <c r="P238" s="6">
        <v>0</v>
      </c>
      <c r="Q238" s="4">
        <f t="shared" si="26"/>
        <v>0</v>
      </c>
      <c r="R238" s="4">
        <f t="shared" si="27"/>
        <v>0</v>
      </c>
      <c r="S238" s="4"/>
    </row>
    <row r="239" spans="1:20" x14ac:dyDescent="0.35">
      <c r="A239" s="1">
        <v>44471</v>
      </c>
      <c r="B239" s="2" t="s">
        <v>258</v>
      </c>
      <c r="C239" s="3">
        <v>21</v>
      </c>
      <c r="D239" s="5">
        <v>1.034</v>
      </c>
      <c r="E239" s="5">
        <v>11.311999999999999</v>
      </c>
      <c r="F239" s="5">
        <v>9.0649999999999995</v>
      </c>
      <c r="G239" s="5">
        <f t="shared" si="21"/>
        <v>0.27979081060889055</v>
      </c>
      <c r="H239" s="5">
        <v>10.000999999999999</v>
      </c>
      <c r="I239">
        <f t="shared" si="22"/>
        <v>7.2028121031004853</v>
      </c>
      <c r="J239">
        <f t="shared" si="23"/>
        <v>1.3884854771784232</v>
      </c>
      <c r="K239" s="4">
        <v>0.41</v>
      </c>
      <c r="L239" s="4">
        <f t="shared" si="24"/>
        <v>2.8461106171540527</v>
      </c>
      <c r="M239" s="4">
        <f t="shared" si="25"/>
        <v>3.9517832583617212</v>
      </c>
      <c r="N239" s="4"/>
      <c r="O239" s="4"/>
      <c r="P239" s="6">
        <v>0</v>
      </c>
      <c r="Q239" s="4">
        <f t="shared" si="26"/>
        <v>0</v>
      </c>
      <c r="R239" s="4">
        <f t="shared" si="27"/>
        <v>0</v>
      </c>
      <c r="S239" s="4"/>
    </row>
    <row r="240" spans="1:20" x14ac:dyDescent="0.35">
      <c r="A240" s="1">
        <v>44471</v>
      </c>
      <c r="B240" s="2" t="s">
        <v>259</v>
      </c>
      <c r="C240" s="3">
        <v>22</v>
      </c>
      <c r="D240" s="5">
        <v>1.0389999999999999</v>
      </c>
      <c r="E240" s="5">
        <v>11.307</v>
      </c>
      <c r="F240" s="5">
        <v>8.9260000000000002</v>
      </c>
      <c r="G240" s="5">
        <f t="shared" si="21"/>
        <v>0.30188918473437304</v>
      </c>
      <c r="H240" s="5">
        <v>10.004</v>
      </c>
      <c r="I240">
        <f t="shared" si="22"/>
        <v>6.9839005959173326</v>
      </c>
      <c r="J240">
        <f t="shared" si="23"/>
        <v>1.4324373410824554</v>
      </c>
      <c r="K240" s="4">
        <v>0.55000000000000004</v>
      </c>
      <c r="L240" s="4">
        <f t="shared" si="24"/>
        <v>3.9376276369219845</v>
      </c>
      <c r="M240" s="4">
        <f t="shared" si="25"/>
        <v>5.6404048624053189</v>
      </c>
      <c r="N240" s="4"/>
      <c r="O240" s="4"/>
      <c r="P240" s="6">
        <v>0</v>
      </c>
      <c r="Q240" s="4">
        <f t="shared" si="26"/>
        <v>0</v>
      </c>
      <c r="R240" s="4">
        <f t="shared" si="27"/>
        <v>0</v>
      </c>
      <c r="S240" s="4"/>
    </row>
    <row r="241" spans="1:20" x14ac:dyDescent="0.35">
      <c r="A241" s="1">
        <v>44471</v>
      </c>
      <c r="B241" s="2" t="s">
        <v>260</v>
      </c>
      <c r="C241" s="3">
        <v>23</v>
      </c>
      <c r="D241" s="5">
        <v>1.042</v>
      </c>
      <c r="E241" s="5">
        <v>11.377000000000001</v>
      </c>
      <c r="F241" s="5">
        <v>9.1590000000000007</v>
      </c>
      <c r="G241" s="5">
        <f t="shared" si="21"/>
        <v>0.27325366514722182</v>
      </c>
      <c r="H241" s="5">
        <v>10.005000000000001</v>
      </c>
      <c r="I241">
        <f t="shared" si="22"/>
        <v>7.271097080202046</v>
      </c>
      <c r="J241">
        <f t="shared" si="23"/>
        <v>1.3759959315138159</v>
      </c>
      <c r="K241" s="4">
        <v>0.61</v>
      </c>
      <c r="L241" s="4">
        <f t="shared" si="24"/>
        <v>4.1946902459941411</v>
      </c>
      <c r="M241" s="4">
        <f t="shared" si="25"/>
        <v>5.7718767124486261</v>
      </c>
      <c r="N241" s="4"/>
      <c r="O241" s="4"/>
      <c r="P241" s="4">
        <v>0.39</v>
      </c>
      <c r="Q241" s="4">
        <f t="shared" si="26"/>
        <v>1.9490254872563721</v>
      </c>
      <c r="R241" s="4">
        <f t="shared" si="27"/>
        <v>2.6818511408815007</v>
      </c>
      <c r="S241" s="4"/>
    </row>
    <row r="242" spans="1:20" x14ac:dyDescent="0.35">
      <c r="A242" s="1">
        <v>44471</v>
      </c>
      <c r="B242" s="2" t="s">
        <v>261</v>
      </c>
      <c r="C242" s="3">
        <v>24</v>
      </c>
      <c r="D242" s="5">
        <v>1.0369999999999999</v>
      </c>
      <c r="E242" s="5">
        <v>11.167999999999999</v>
      </c>
      <c r="F242" s="5">
        <v>8.8209999999999997</v>
      </c>
      <c r="G242" s="5">
        <f t="shared" si="21"/>
        <v>0.3015159301130525</v>
      </c>
      <c r="H242" s="5">
        <v>10.002000000000001</v>
      </c>
      <c r="I242">
        <f t="shared" si="22"/>
        <v>6.9862376670092488</v>
      </c>
      <c r="J242">
        <f t="shared" si="23"/>
        <v>1.4316718778738278</v>
      </c>
      <c r="K242" s="4">
        <v>0.56000000000000005</v>
      </c>
      <c r="L242" s="4">
        <f t="shared" si="24"/>
        <v>4.0078796821102962</v>
      </c>
      <c r="M242" s="4">
        <f t="shared" si="25"/>
        <v>5.7379686307792079</v>
      </c>
      <c r="N242" s="4"/>
      <c r="O242" s="4"/>
      <c r="P242" s="4">
        <v>0.06</v>
      </c>
      <c r="Q242" s="4">
        <f t="shared" si="26"/>
        <v>0.29994001199760045</v>
      </c>
      <c r="R242" s="4">
        <f t="shared" si="27"/>
        <v>0.42941568022610305</v>
      </c>
      <c r="S242" s="4"/>
    </row>
    <row r="243" spans="1:20" x14ac:dyDescent="0.35">
      <c r="A243" s="1">
        <v>44471</v>
      </c>
      <c r="B243" s="2" t="s">
        <v>262</v>
      </c>
      <c r="C243" s="3">
        <v>25</v>
      </c>
      <c r="D243" s="5">
        <v>1.0229999999999999</v>
      </c>
      <c r="E243" s="5">
        <v>11.407</v>
      </c>
      <c r="F243" s="5">
        <v>9.09</v>
      </c>
      <c r="G243" s="5">
        <f t="shared" si="21"/>
        <v>0.28721953638279413</v>
      </c>
      <c r="H243" s="5">
        <v>10</v>
      </c>
      <c r="I243">
        <f t="shared" si="22"/>
        <v>7.1278046361720593</v>
      </c>
      <c r="J243">
        <f t="shared" si="23"/>
        <v>1.4029565217391304</v>
      </c>
      <c r="K243" s="4">
        <v>0.55000000000000004</v>
      </c>
      <c r="L243" s="4">
        <f t="shared" si="24"/>
        <v>3.8581304347826091</v>
      </c>
      <c r="M243" s="4">
        <f t="shared" si="25"/>
        <v>5.4127892551984882</v>
      </c>
      <c r="N243" s="4"/>
      <c r="O243" s="4"/>
      <c r="P243" s="4">
        <v>0.2</v>
      </c>
      <c r="Q243" s="4">
        <f t="shared" si="26"/>
        <v>1.0000000000000002</v>
      </c>
      <c r="R243" s="4">
        <f t="shared" si="27"/>
        <v>1.4029565217391307</v>
      </c>
      <c r="S243" s="4"/>
    </row>
    <row r="244" spans="1:20" x14ac:dyDescent="0.35">
      <c r="A244" s="1">
        <v>44471</v>
      </c>
      <c r="B244" s="2" t="s">
        <v>263</v>
      </c>
      <c r="C244" s="3">
        <v>26</v>
      </c>
      <c r="D244" s="5">
        <v>1.0449999999999999</v>
      </c>
      <c r="E244" s="5">
        <v>11.135999999999999</v>
      </c>
      <c r="F244" s="5">
        <v>8.9510000000000005</v>
      </c>
      <c r="G244" s="5">
        <f t="shared" si="21"/>
        <v>0.27637237541108001</v>
      </c>
      <c r="H244" s="5">
        <v>10.007</v>
      </c>
      <c r="I244">
        <f t="shared" si="22"/>
        <v>7.2413416392613215</v>
      </c>
      <c r="J244">
        <f t="shared" si="23"/>
        <v>1.3819262366719103</v>
      </c>
      <c r="K244" s="4">
        <v>0.52</v>
      </c>
      <c r="L244" s="4">
        <f t="shared" si="24"/>
        <v>3.5904948689387104</v>
      </c>
      <c r="M244" s="4">
        <f t="shared" si="25"/>
        <v>4.9617990620222754</v>
      </c>
      <c r="N244" s="4"/>
      <c r="O244" s="4"/>
      <c r="P244" s="4">
        <v>7.0000000000000007E-2</v>
      </c>
      <c r="Q244" s="4">
        <f t="shared" si="26"/>
        <v>0.34975517138003404</v>
      </c>
      <c r="R244" s="4">
        <f t="shared" si="27"/>
        <v>0.48333584774174948</v>
      </c>
      <c r="S244" s="4"/>
    </row>
    <row r="245" spans="1:20" x14ac:dyDescent="0.35">
      <c r="A245" s="1">
        <v>44471</v>
      </c>
      <c r="B245" s="2" t="s">
        <v>264</v>
      </c>
      <c r="C245" s="3">
        <v>27</v>
      </c>
      <c r="D245" s="5">
        <v>1.0369999999999999</v>
      </c>
      <c r="E245" s="5">
        <v>11.569000000000001</v>
      </c>
      <c r="F245" s="5">
        <v>9.2249999999999996</v>
      </c>
      <c r="G245" s="5">
        <f t="shared" si="21"/>
        <v>0.28627259404005884</v>
      </c>
      <c r="H245" s="5">
        <v>10.006</v>
      </c>
      <c r="I245">
        <f t="shared" si="22"/>
        <v>7.1415564240351719</v>
      </c>
      <c r="J245">
        <f t="shared" si="23"/>
        <v>1.4010951403148533</v>
      </c>
      <c r="K245" s="4">
        <v>0.48</v>
      </c>
      <c r="L245" s="4">
        <f t="shared" si="24"/>
        <v>3.3606119695739034</v>
      </c>
      <c r="M245" s="4">
        <f t="shared" si="25"/>
        <v>4.7085370990539239</v>
      </c>
      <c r="N245" s="4"/>
      <c r="O245" s="4"/>
      <c r="P245" s="4">
        <v>0.09</v>
      </c>
      <c r="Q245" s="4">
        <f t="shared" si="26"/>
        <v>0.44973016190285819</v>
      </c>
      <c r="R245" s="4">
        <f t="shared" si="27"/>
        <v>0.63011474429510683</v>
      </c>
      <c r="S245" s="4"/>
    </row>
    <row r="246" spans="1:20" x14ac:dyDescent="0.35">
      <c r="A246" s="1">
        <v>44471</v>
      </c>
      <c r="B246" s="2" t="s">
        <v>265</v>
      </c>
      <c r="C246" s="3">
        <v>28</v>
      </c>
      <c r="D246" s="5">
        <v>1.018</v>
      </c>
      <c r="E246" s="5">
        <v>11.475</v>
      </c>
      <c r="F246" s="5">
        <v>9.1</v>
      </c>
      <c r="G246" s="5">
        <f t="shared" si="21"/>
        <v>0.29386290522147984</v>
      </c>
      <c r="H246" s="5">
        <v>9.9979999999999993</v>
      </c>
      <c r="I246">
        <f t="shared" si="22"/>
        <v>7.0599586735956441</v>
      </c>
      <c r="J246">
        <f t="shared" si="23"/>
        <v>1.4161555983879446</v>
      </c>
      <c r="K246" s="4">
        <v>0.46</v>
      </c>
      <c r="L246" s="4">
        <f t="shared" si="24"/>
        <v>3.2578094381799092</v>
      </c>
      <c r="M246" s="4">
        <f t="shared" si="25"/>
        <v>4.6135650743595624</v>
      </c>
      <c r="N246" s="4">
        <f>AVERAGE(M246:M254)</f>
        <v>4.9051133671845513</v>
      </c>
      <c r="O246" s="4">
        <f>STDEV(M246:M254)</f>
        <v>0.66760000441440936</v>
      </c>
      <c r="P246" s="4">
        <v>0.36</v>
      </c>
      <c r="Q246" s="4">
        <f t="shared" si="26"/>
        <v>1.8003600720144028</v>
      </c>
      <c r="R246" s="4">
        <f t="shared" si="27"/>
        <v>2.5495899950973198</v>
      </c>
      <c r="S246" s="4">
        <f>AVERAGE(R246:R254)</f>
        <v>1.6045155587038427</v>
      </c>
      <c r="T246" s="4">
        <f>STDEV(R246:R254)</f>
        <v>0.70393108923092651</v>
      </c>
    </row>
    <row r="247" spans="1:20" x14ac:dyDescent="0.35">
      <c r="A247" s="1">
        <v>44471</v>
      </c>
      <c r="B247" s="2" t="s">
        <v>266</v>
      </c>
      <c r="C247" s="3">
        <v>29</v>
      </c>
      <c r="D247" s="5">
        <v>1.0409999999999999</v>
      </c>
      <c r="E247" s="5">
        <v>11.22</v>
      </c>
      <c r="F247" s="5">
        <v>8.9640000000000004</v>
      </c>
      <c r="G247" s="5">
        <f t="shared" si="21"/>
        <v>0.28474062854979176</v>
      </c>
      <c r="H247" s="5">
        <v>9.9979999999999993</v>
      </c>
      <c r="I247">
        <f t="shared" si="22"/>
        <v>7.1511631957591817</v>
      </c>
      <c r="J247">
        <f t="shared" si="23"/>
        <v>1.3980942297511911</v>
      </c>
      <c r="K247" s="4">
        <v>0.52</v>
      </c>
      <c r="L247" s="4">
        <f t="shared" si="24"/>
        <v>3.635772151783454</v>
      </c>
      <c r="M247" s="4">
        <f t="shared" si="25"/>
        <v>5.0831520660985188</v>
      </c>
      <c r="N247" s="4"/>
      <c r="O247" s="4"/>
      <c r="P247" s="4">
        <v>0.26</v>
      </c>
      <c r="Q247" s="4">
        <f t="shared" si="26"/>
        <v>1.3002600520104022</v>
      </c>
      <c r="R247" s="4">
        <f t="shared" si="27"/>
        <v>1.817886075891727</v>
      </c>
      <c r="S247" s="4"/>
    </row>
    <row r="248" spans="1:20" x14ac:dyDescent="0.35">
      <c r="A248" s="1">
        <v>44471</v>
      </c>
      <c r="B248" s="2" t="s">
        <v>267</v>
      </c>
      <c r="C248" s="3">
        <v>30</v>
      </c>
      <c r="D248" s="5">
        <v>1.0409999999999999</v>
      </c>
      <c r="E248" s="5">
        <v>11.116</v>
      </c>
      <c r="F248" s="5">
        <v>8.8789999999999996</v>
      </c>
      <c r="G248" s="5">
        <f t="shared" si="21"/>
        <v>0.28540443990813985</v>
      </c>
      <c r="H248" s="5">
        <v>9.9990000000000006</v>
      </c>
      <c r="I248">
        <f t="shared" si="22"/>
        <v>7.1452410053585096</v>
      </c>
      <c r="J248">
        <f t="shared" si="23"/>
        <v>1.3993929655418675</v>
      </c>
      <c r="K248" s="4">
        <v>0.49</v>
      </c>
      <c r="L248" s="4">
        <f t="shared" si="24"/>
        <v>3.42885565114269</v>
      </c>
      <c r="M248" s="4">
        <f t="shared" si="25"/>
        <v>4.7983164780675605</v>
      </c>
      <c r="N248" s="4"/>
      <c r="O248" s="4"/>
      <c r="P248" s="4">
        <v>0.11</v>
      </c>
      <c r="Q248" s="4">
        <f t="shared" si="26"/>
        <v>0.55005500550055009</v>
      </c>
      <c r="R248" s="4">
        <f t="shared" si="27"/>
        <v>0.76974310535856305</v>
      </c>
      <c r="S248" s="4"/>
    </row>
    <row r="249" spans="1:20" x14ac:dyDescent="0.35">
      <c r="A249" s="1">
        <v>44471</v>
      </c>
      <c r="B249" s="2" t="s">
        <v>268</v>
      </c>
      <c r="C249" s="3">
        <v>31</v>
      </c>
      <c r="D249" s="5">
        <v>1.036</v>
      </c>
      <c r="E249" s="5">
        <v>11.018000000000001</v>
      </c>
      <c r="F249" s="5">
        <v>8.7799999999999994</v>
      </c>
      <c r="G249" s="5">
        <f t="shared" si="21"/>
        <v>0.28899793388429768</v>
      </c>
      <c r="H249" s="5">
        <v>9.9960000000000004</v>
      </c>
      <c r="I249">
        <f t="shared" si="22"/>
        <v>7.1071766528925613</v>
      </c>
      <c r="J249">
        <f t="shared" si="23"/>
        <v>1.4064656738103889</v>
      </c>
      <c r="K249" s="4">
        <v>0.48</v>
      </c>
      <c r="L249" s="4">
        <f t="shared" si="24"/>
        <v>3.3768683644907296</v>
      </c>
      <c r="M249" s="4">
        <f t="shared" si="25"/>
        <v>4.74944943963244</v>
      </c>
      <c r="N249" s="4"/>
      <c r="O249" s="4"/>
      <c r="P249" s="4">
        <v>0.17</v>
      </c>
      <c r="Q249" s="4">
        <f t="shared" si="26"/>
        <v>0.85034013605442182</v>
      </c>
      <c r="R249" s="4">
        <f t="shared" si="27"/>
        <v>1.1959742124238002</v>
      </c>
      <c r="S249" s="4"/>
    </row>
    <row r="250" spans="1:20" x14ac:dyDescent="0.35">
      <c r="A250" s="1">
        <v>44471</v>
      </c>
      <c r="B250" s="2" t="s">
        <v>269</v>
      </c>
      <c r="C250" s="3">
        <v>32</v>
      </c>
      <c r="D250" s="5">
        <v>1.0289999999999999</v>
      </c>
      <c r="E250" s="5">
        <v>11.077</v>
      </c>
      <c r="F250" s="5">
        <v>8.59</v>
      </c>
      <c r="G250" s="5">
        <f t="shared" si="21"/>
        <v>0.32892474540404709</v>
      </c>
      <c r="H250" s="5">
        <v>9.9969999999999999</v>
      </c>
      <c r="I250">
        <f t="shared" si="22"/>
        <v>6.7087393201957406</v>
      </c>
      <c r="J250">
        <f t="shared" si="23"/>
        <v>1.4901458415451321</v>
      </c>
      <c r="K250" s="4">
        <v>0.51</v>
      </c>
      <c r="L250" s="4">
        <f t="shared" si="24"/>
        <v>3.8010121995999673</v>
      </c>
      <c r="M250" s="4">
        <f t="shared" si="25"/>
        <v>5.6640625228962067</v>
      </c>
      <c r="N250" s="4"/>
      <c r="O250" s="4"/>
      <c r="P250" s="4">
        <v>0.3</v>
      </c>
      <c r="Q250" s="4">
        <f t="shared" si="26"/>
        <v>1.5004501350405119</v>
      </c>
      <c r="R250" s="4">
        <f t="shared" si="27"/>
        <v>2.2358895291764509</v>
      </c>
      <c r="S250" s="4"/>
    </row>
    <row r="251" spans="1:20" x14ac:dyDescent="0.35">
      <c r="A251" s="1">
        <v>44471</v>
      </c>
      <c r="B251" s="2" t="s">
        <v>270</v>
      </c>
      <c r="C251" s="3">
        <v>33</v>
      </c>
      <c r="D251" s="5">
        <v>1.0269999999999999</v>
      </c>
      <c r="E251" s="5">
        <v>11.167</v>
      </c>
      <c r="F251" s="5">
        <v>8.8420000000000005</v>
      </c>
      <c r="G251" s="5">
        <f t="shared" si="21"/>
        <v>0.29750479846449135</v>
      </c>
      <c r="H251" s="5">
        <v>10</v>
      </c>
      <c r="I251">
        <f t="shared" si="22"/>
        <v>7.024952015355086</v>
      </c>
      <c r="J251">
        <f t="shared" si="23"/>
        <v>1.423497267759563</v>
      </c>
      <c r="K251" s="4">
        <v>0.59</v>
      </c>
      <c r="L251" s="4">
        <f t="shared" si="24"/>
        <v>4.1993169398907106</v>
      </c>
      <c r="M251" s="4">
        <f t="shared" si="25"/>
        <v>5.9777161903908755</v>
      </c>
      <c r="N251" s="4"/>
      <c r="O251" s="4"/>
      <c r="P251" s="4">
        <v>0.12</v>
      </c>
      <c r="Q251" s="4">
        <f t="shared" si="26"/>
        <v>0.6</v>
      </c>
      <c r="R251" s="4">
        <f t="shared" si="27"/>
        <v>0.85409836065573774</v>
      </c>
      <c r="S251" s="4"/>
    </row>
    <row r="252" spans="1:20" x14ac:dyDescent="0.35">
      <c r="A252" s="1">
        <v>44471</v>
      </c>
      <c r="B252" s="2" t="s">
        <v>271</v>
      </c>
      <c r="C252" s="3">
        <v>34</v>
      </c>
      <c r="D252" s="5">
        <v>1.0449999999999999</v>
      </c>
      <c r="E252" s="5">
        <v>11.193</v>
      </c>
      <c r="F252" s="5">
        <v>8.8490000000000002</v>
      </c>
      <c r="G252" s="5">
        <f t="shared" si="21"/>
        <v>0.30035879036391583</v>
      </c>
      <c r="H252" s="5">
        <v>10</v>
      </c>
      <c r="I252">
        <f t="shared" si="22"/>
        <v>6.9964120963608423</v>
      </c>
      <c r="J252">
        <f t="shared" si="23"/>
        <v>1.4293040293040289</v>
      </c>
      <c r="K252" s="4">
        <v>0.51</v>
      </c>
      <c r="L252" s="4">
        <f t="shared" si="24"/>
        <v>3.6447252747252739</v>
      </c>
      <c r="M252" s="4">
        <f t="shared" si="25"/>
        <v>5.2094205208710678</v>
      </c>
      <c r="N252" s="4"/>
      <c r="O252" s="4"/>
      <c r="P252" s="4">
        <v>0.13</v>
      </c>
      <c r="Q252" s="4">
        <f t="shared" si="26"/>
        <v>0.65</v>
      </c>
      <c r="R252" s="4">
        <f t="shared" si="27"/>
        <v>0.92904761904761879</v>
      </c>
      <c r="S252" s="4"/>
    </row>
    <row r="253" spans="1:20" x14ac:dyDescent="0.35">
      <c r="A253" s="1">
        <v>44471</v>
      </c>
      <c r="B253" s="2" t="s">
        <v>272</v>
      </c>
      <c r="C253" s="3">
        <v>35</v>
      </c>
      <c r="D253" s="5">
        <v>1.0429999999999999</v>
      </c>
      <c r="E253" s="5">
        <v>11.21</v>
      </c>
      <c r="F253" s="5">
        <v>8.9209999999999994</v>
      </c>
      <c r="G253" s="5">
        <f t="shared" si="21"/>
        <v>0.29055597867479088</v>
      </c>
      <c r="H253" s="5">
        <v>10</v>
      </c>
      <c r="I253">
        <f t="shared" si="22"/>
        <v>7.0944402132520912</v>
      </c>
      <c r="J253">
        <f t="shared" si="23"/>
        <v>1.4095544820182508</v>
      </c>
      <c r="K253" s="4">
        <v>0.39</v>
      </c>
      <c r="L253" s="4">
        <f t="shared" si="24"/>
        <v>2.7486312399355897</v>
      </c>
      <c r="M253" s="4">
        <f t="shared" si="25"/>
        <v>3.8743454836665925</v>
      </c>
      <c r="N253" s="4"/>
      <c r="O253" s="4"/>
      <c r="P253" s="4">
        <v>0.35</v>
      </c>
      <c r="Q253" s="4">
        <f t="shared" si="26"/>
        <v>1.7499999999999998</v>
      </c>
      <c r="R253" s="4">
        <f t="shared" si="27"/>
        <v>2.4667203435319385</v>
      </c>
      <c r="S253" s="4"/>
    </row>
    <row r="254" spans="1:20" x14ac:dyDescent="0.35">
      <c r="A254" s="1">
        <v>44471</v>
      </c>
      <c r="B254" s="2" t="s">
        <v>273</v>
      </c>
      <c r="C254" s="3">
        <v>36</v>
      </c>
      <c r="D254" s="5">
        <v>1.016</v>
      </c>
      <c r="E254" s="5">
        <v>11.33</v>
      </c>
      <c r="F254" s="5">
        <v>9.0060000000000002</v>
      </c>
      <c r="G254" s="5">
        <f t="shared" si="21"/>
        <v>0.29086357947434288</v>
      </c>
      <c r="H254" s="5">
        <v>10</v>
      </c>
      <c r="I254">
        <f t="shared" si="22"/>
        <v>7.0913642052565713</v>
      </c>
      <c r="J254">
        <f t="shared" si="23"/>
        <v>1.4101659018708081</v>
      </c>
      <c r="K254" s="4">
        <v>0.42</v>
      </c>
      <c r="L254" s="4">
        <f t="shared" si="24"/>
        <v>2.9613483939286973</v>
      </c>
      <c r="M254" s="4">
        <f t="shared" si="25"/>
        <v>4.1759925286781305</v>
      </c>
      <c r="N254" s="4"/>
      <c r="O254" s="4"/>
      <c r="P254" s="4">
        <v>0.23</v>
      </c>
      <c r="Q254" s="4">
        <f t="shared" si="26"/>
        <v>1.1500000000000001</v>
      </c>
      <c r="R254" s="4">
        <f t="shared" si="27"/>
        <v>1.6216907871514294</v>
      </c>
      <c r="S254" s="4"/>
    </row>
    <row r="255" spans="1:20" x14ac:dyDescent="0.35">
      <c r="A255" s="1">
        <v>44506</v>
      </c>
      <c r="B255" s="2" t="s">
        <v>274</v>
      </c>
      <c r="C255" s="3">
        <v>1</v>
      </c>
      <c r="D255" s="5">
        <v>1.0569999999999999</v>
      </c>
      <c r="E255" s="5">
        <v>11.138999999999999</v>
      </c>
      <c r="F255" s="5">
        <v>9.0890000000000004</v>
      </c>
      <c r="G255" s="5">
        <f t="shared" si="21"/>
        <v>0.25522908366533853</v>
      </c>
      <c r="H255" s="5">
        <v>10.000999999999999</v>
      </c>
      <c r="I255">
        <f t="shared" si="22"/>
        <v>7.4484539342629486</v>
      </c>
      <c r="J255">
        <f t="shared" si="23"/>
        <v>1.3426947509194247</v>
      </c>
      <c r="K255" s="4">
        <v>0.31</v>
      </c>
      <c r="L255" s="4">
        <f t="shared" si="24"/>
        <v>2.0809687670484034</v>
      </c>
      <c r="M255" s="4">
        <f t="shared" si="25"/>
        <v>2.7941058403431582</v>
      </c>
      <c r="N255" s="4">
        <f>AVERAGE(M255:M263)</f>
        <v>3.023780207858584</v>
      </c>
      <c r="O255" s="4">
        <f>STDEV(M255:M263)</f>
        <v>0.32431416603696528</v>
      </c>
      <c r="P255" s="4">
        <v>0.91</v>
      </c>
      <c r="Q255" s="4">
        <f t="shared" si="26"/>
        <v>4.5495450454954511</v>
      </c>
      <c r="R255" s="4">
        <f t="shared" si="27"/>
        <v>6.1086502516582177</v>
      </c>
      <c r="S255" s="4">
        <f>AVERAGE(R255:R263)</f>
        <v>6.2512045454152876</v>
      </c>
      <c r="T255" s="4">
        <f>STDEV(R255:R263)</f>
        <v>1.4333654387596728</v>
      </c>
    </row>
    <row r="256" spans="1:20" x14ac:dyDescent="0.35">
      <c r="A256" s="1">
        <v>44506</v>
      </c>
      <c r="B256" s="2" t="s">
        <v>275</v>
      </c>
      <c r="C256" s="3">
        <v>2</v>
      </c>
      <c r="D256" s="5">
        <v>1.03</v>
      </c>
      <c r="E256" s="5">
        <v>11.074</v>
      </c>
      <c r="F256" s="5">
        <v>8.8829999999999991</v>
      </c>
      <c r="G256" s="5">
        <f t="shared" si="21"/>
        <v>0.27900165541831173</v>
      </c>
      <c r="H256" s="5">
        <v>10.004</v>
      </c>
      <c r="I256">
        <f t="shared" si="22"/>
        <v>7.2128674391952092</v>
      </c>
      <c r="J256">
        <f t="shared" si="23"/>
        <v>1.3869657364888737</v>
      </c>
      <c r="K256" s="4">
        <v>0.35</v>
      </c>
      <c r="L256" s="4">
        <f t="shared" si="24"/>
        <v>2.4262195510351146</v>
      </c>
      <c r="M256" s="4">
        <f t="shared" si="25"/>
        <v>3.365083386485122</v>
      </c>
      <c r="N256" s="4"/>
      <c r="O256" s="4"/>
      <c r="P256" s="4">
        <v>0.8</v>
      </c>
      <c r="Q256" s="4">
        <f t="shared" si="26"/>
        <v>3.9984006397441036</v>
      </c>
      <c r="R256" s="4">
        <f t="shared" si="27"/>
        <v>5.5456446880802641</v>
      </c>
      <c r="S256" s="4"/>
    </row>
    <row r="257" spans="1:20" x14ac:dyDescent="0.35">
      <c r="A257" s="1">
        <v>44506</v>
      </c>
      <c r="B257" s="2" t="s">
        <v>276</v>
      </c>
      <c r="C257" s="3">
        <v>3</v>
      </c>
      <c r="D257" s="5">
        <v>1.0269999999999999</v>
      </c>
      <c r="E257" s="5">
        <v>11.03</v>
      </c>
      <c r="F257" s="5">
        <v>8.9359999999999999</v>
      </c>
      <c r="G257" s="5">
        <f t="shared" si="21"/>
        <v>0.2647616639271716</v>
      </c>
      <c r="H257" s="5">
        <v>10.002000000000001</v>
      </c>
      <c r="I257">
        <f t="shared" si="22"/>
        <v>7.3538538374004299</v>
      </c>
      <c r="J257">
        <f t="shared" si="23"/>
        <v>1.3601031814273432</v>
      </c>
      <c r="K257" s="4">
        <v>0.33</v>
      </c>
      <c r="L257" s="4">
        <f t="shared" si="24"/>
        <v>2.2437215050541055</v>
      </c>
      <c r="M257" s="4">
        <f t="shared" si="25"/>
        <v>3.0516927572610357</v>
      </c>
      <c r="N257" s="4"/>
      <c r="O257" s="4"/>
      <c r="P257" s="4">
        <v>0.84</v>
      </c>
      <c r="Q257" s="4">
        <f t="shared" si="26"/>
        <v>4.199160167966407</v>
      </c>
      <c r="R257" s="4">
        <f t="shared" si="27"/>
        <v>5.7112911037740872</v>
      </c>
      <c r="S257" s="4"/>
    </row>
    <row r="258" spans="1:20" x14ac:dyDescent="0.35">
      <c r="A258" s="1">
        <v>44506</v>
      </c>
      <c r="B258" s="2" t="s">
        <v>277</v>
      </c>
      <c r="C258" s="3">
        <v>4</v>
      </c>
      <c r="D258" s="5">
        <v>1.0209999999999999</v>
      </c>
      <c r="E258" s="5">
        <v>11.353999999999999</v>
      </c>
      <c r="F258" s="5">
        <v>8.9879999999999995</v>
      </c>
      <c r="G258" s="5">
        <f t="shared" si="21"/>
        <v>0.29697502196560799</v>
      </c>
      <c r="H258" s="5">
        <v>10.004</v>
      </c>
      <c r="I258">
        <f t="shared" si="22"/>
        <v>7.0330618802560574</v>
      </c>
      <c r="J258">
        <f t="shared" si="23"/>
        <v>1.4224245670415994</v>
      </c>
      <c r="K258" s="4">
        <v>0.28999999999999998</v>
      </c>
      <c r="L258" s="4">
        <f t="shared" si="24"/>
        <v>2.0616909458319861</v>
      </c>
      <c r="M258" s="4">
        <f t="shared" si="25"/>
        <v>2.9325998509986482</v>
      </c>
      <c r="N258" s="4"/>
      <c r="O258" s="4"/>
      <c r="P258" s="4">
        <v>1.05</v>
      </c>
      <c r="Q258" s="4">
        <f t="shared" si="26"/>
        <v>5.2479008396641351</v>
      </c>
      <c r="R258" s="4">
        <f t="shared" si="27"/>
        <v>7.4647430797365031</v>
      </c>
      <c r="S258" s="4"/>
    </row>
    <row r="259" spans="1:20" x14ac:dyDescent="0.35">
      <c r="A259" s="1">
        <v>44506</v>
      </c>
      <c r="B259" s="2" t="s">
        <v>278</v>
      </c>
      <c r="C259" s="3">
        <v>5</v>
      </c>
      <c r="D259" s="5">
        <v>1.042</v>
      </c>
      <c r="E259" s="5">
        <v>11.21</v>
      </c>
      <c r="F259" s="5">
        <v>8.9339999999999993</v>
      </c>
      <c r="G259" s="5">
        <f t="shared" si="21"/>
        <v>0.28839330968068955</v>
      </c>
      <c r="H259" s="5">
        <v>10.004</v>
      </c>
      <c r="I259">
        <f t="shared" si="22"/>
        <v>7.1189133299543812</v>
      </c>
      <c r="J259">
        <f t="shared" si="23"/>
        <v>1.4052706552706558</v>
      </c>
      <c r="K259" s="4">
        <v>0.35</v>
      </c>
      <c r="L259" s="4">
        <f t="shared" si="24"/>
        <v>2.4582403505834143</v>
      </c>
      <c r="M259" s="4">
        <f t="shared" si="25"/>
        <v>3.4544930282771209</v>
      </c>
      <c r="N259" s="4"/>
      <c r="O259" s="4"/>
      <c r="P259" s="4">
        <v>1.1599999999999999</v>
      </c>
      <c r="Q259" s="4">
        <f t="shared" si="26"/>
        <v>5.7976809276289485</v>
      </c>
      <c r="R259" s="4">
        <f t="shared" si="27"/>
        <v>8.1473108762193149</v>
      </c>
      <c r="S259" s="4"/>
    </row>
    <row r="260" spans="1:20" x14ac:dyDescent="0.35">
      <c r="A260" s="1">
        <v>44506</v>
      </c>
      <c r="B260" s="2" t="s">
        <v>279</v>
      </c>
      <c r="C260" s="3">
        <v>6</v>
      </c>
      <c r="D260" s="5">
        <v>1.0329999999999999</v>
      </c>
      <c r="E260" s="5">
        <v>11.581</v>
      </c>
      <c r="F260" s="5">
        <v>9.19</v>
      </c>
      <c r="G260" s="5">
        <f t="shared" ref="G260:G323" si="28">((E260-D260)-(F260-D260))/(F260-D260)</f>
        <v>0.29312247149687387</v>
      </c>
      <c r="H260" s="5">
        <v>10.002000000000001</v>
      </c>
      <c r="I260">
        <f t="shared" ref="I260:I323" si="29">H260*(1-G260)</f>
        <v>7.0701890400882679</v>
      </c>
      <c r="J260">
        <f t="shared" ref="J260:J323" si="30">H260/I260</f>
        <v>1.4146722164412071</v>
      </c>
      <c r="K260" s="4">
        <v>0.31</v>
      </c>
      <c r="L260" s="4">
        <f t="shared" ref="L260:L323" si="31">(K260*0.05)/(I260/1000)</f>
        <v>2.192303474788913</v>
      </c>
      <c r="M260" s="4">
        <f t="shared" ref="M260:M323" si="32">L260*J260</f>
        <v>3.1013908157913916</v>
      </c>
      <c r="N260" s="4"/>
      <c r="O260" s="4"/>
      <c r="P260" s="4">
        <v>1.1399999999999999</v>
      </c>
      <c r="Q260" s="4">
        <f t="shared" ref="Q260:Q323" si="33">(P260*0.05)/(H260/1000)</f>
        <v>5.6988602279544081</v>
      </c>
      <c r="R260" s="4">
        <f t="shared" ref="R260:R323" si="34">Q260*J260</f>
        <v>8.0620192298689055</v>
      </c>
      <c r="S260" s="4"/>
    </row>
    <row r="261" spans="1:20" x14ac:dyDescent="0.35">
      <c r="A261" s="1">
        <v>44506</v>
      </c>
      <c r="B261" s="2" t="s">
        <v>280</v>
      </c>
      <c r="C261" s="3">
        <v>7</v>
      </c>
      <c r="D261" s="5">
        <v>1.0149999999999999</v>
      </c>
      <c r="E261" s="5">
        <v>11.12</v>
      </c>
      <c r="F261" s="5">
        <v>9.1630000000000003</v>
      </c>
      <c r="G261" s="5">
        <f t="shared" si="28"/>
        <v>0.24018163966617562</v>
      </c>
      <c r="H261" s="5">
        <v>9.9990000000000006</v>
      </c>
      <c r="I261">
        <f t="shared" si="29"/>
        <v>7.5974237849779112</v>
      </c>
      <c r="J261">
        <f t="shared" si="30"/>
        <v>1.3161040219673716</v>
      </c>
      <c r="K261" s="4">
        <v>0.28999999999999998</v>
      </c>
      <c r="L261" s="4">
        <f t="shared" si="31"/>
        <v>1.9085416860212907</v>
      </c>
      <c r="M261" s="4">
        <f t="shared" si="32"/>
        <v>2.5118393890650093</v>
      </c>
      <c r="N261" s="4"/>
      <c r="O261" s="4"/>
      <c r="P261" s="4">
        <v>0.98</v>
      </c>
      <c r="Q261" s="4">
        <f t="shared" si="33"/>
        <v>4.9004900490049002</v>
      </c>
      <c r="R261" s="4">
        <f t="shared" si="34"/>
        <v>6.4495546631064311</v>
      </c>
      <c r="S261" s="4"/>
    </row>
    <row r="262" spans="1:20" x14ac:dyDescent="0.35">
      <c r="A262" s="1">
        <v>44506</v>
      </c>
      <c r="B262" s="2" t="s">
        <v>281</v>
      </c>
      <c r="C262" s="3">
        <v>8</v>
      </c>
      <c r="D262" s="5">
        <v>1.0469999999999999</v>
      </c>
      <c r="E262" s="5">
        <v>11.196999999999999</v>
      </c>
      <c r="F262" s="5">
        <v>9.2050000000000001</v>
      </c>
      <c r="G262" s="5">
        <f t="shared" si="28"/>
        <v>0.24417749448394205</v>
      </c>
      <c r="H262" s="5">
        <v>10.005000000000001</v>
      </c>
      <c r="I262">
        <f t="shared" si="29"/>
        <v>7.5620041676881602</v>
      </c>
      <c r="J262">
        <f t="shared" si="30"/>
        <v>1.323061952643529</v>
      </c>
      <c r="K262" s="4">
        <v>0.38</v>
      </c>
      <c r="L262" s="4">
        <f t="shared" si="31"/>
        <v>2.5125614293080512</v>
      </c>
      <c r="M262" s="4">
        <f t="shared" si="32"/>
        <v>3.3242744307971264</v>
      </c>
      <c r="N262" s="4"/>
      <c r="O262" s="4"/>
      <c r="P262" s="4">
        <v>0.72</v>
      </c>
      <c r="Q262" s="4">
        <f t="shared" si="33"/>
        <v>3.5982008995502248</v>
      </c>
      <c r="R262" s="4">
        <f t="shared" si="34"/>
        <v>4.7606427081626226</v>
      </c>
      <c r="S262" s="4"/>
    </row>
    <row r="263" spans="1:20" x14ac:dyDescent="0.35">
      <c r="A263" s="1">
        <v>44506</v>
      </c>
      <c r="B263" s="2" t="s">
        <v>282</v>
      </c>
      <c r="C263" s="3">
        <v>9</v>
      </c>
      <c r="D263" s="5">
        <v>1.0269999999999999</v>
      </c>
      <c r="E263" s="5">
        <v>11.044</v>
      </c>
      <c r="F263" s="5">
        <v>9.19</v>
      </c>
      <c r="G263" s="5">
        <f t="shared" si="28"/>
        <v>0.22712238147739813</v>
      </c>
      <c r="H263" s="5">
        <v>10</v>
      </c>
      <c r="I263">
        <f t="shared" si="29"/>
        <v>7.7287761852260184</v>
      </c>
      <c r="J263">
        <f t="shared" si="30"/>
        <v>1.2938659058487878</v>
      </c>
      <c r="K263" s="4">
        <v>0.32</v>
      </c>
      <c r="L263" s="4">
        <f t="shared" si="31"/>
        <v>2.0701854493580605</v>
      </c>
      <c r="M263" s="4">
        <f t="shared" si="32"/>
        <v>2.6785423717086467</v>
      </c>
      <c r="N263" s="4"/>
      <c r="O263" s="4"/>
      <c r="P263" s="4">
        <v>0.62</v>
      </c>
      <c r="Q263" s="4">
        <f t="shared" si="33"/>
        <v>3.1</v>
      </c>
      <c r="R263" s="4">
        <f t="shared" si="34"/>
        <v>4.010984308131242</v>
      </c>
      <c r="S263" s="4"/>
    </row>
    <row r="264" spans="1:20" x14ac:dyDescent="0.35">
      <c r="A264" s="1">
        <v>44506</v>
      </c>
      <c r="B264" s="2" t="s">
        <v>283</v>
      </c>
      <c r="C264" s="3">
        <v>10</v>
      </c>
      <c r="D264" s="5">
        <v>1.0329999999999999</v>
      </c>
      <c r="E264" s="5">
        <v>11.026999999999999</v>
      </c>
      <c r="F264" s="5">
        <v>8.98</v>
      </c>
      <c r="G264" s="5">
        <f t="shared" si="28"/>
        <v>0.25758147728702635</v>
      </c>
      <c r="H264" s="5">
        <v>10.000999999999999</v>
      </c>
      <c r="I264">
        <f t="shared" si="29"/>
        <v>7.4249276456524482</v>
      </c>
      <c r="J264">
        <f t="shared" si="30"/>
        <v>1.3469491525423727</v>
      </c>
      <c r="K264" s="4">
        <v>0.34</v>
      </c>
      <c r="L264" s="4">
        <f t="shared" si="31"/>
        <v>2.2895846008619474</v>
      </c>
      <c r="M264" s="4">
        <f t="shared" si="32"/>
        <v>3.0839540378050665</v>
      </c>
      <c r="N264" s="4">
        <f>AVERAGE(M264:M272)</f>
        <v>2.8334225504124833</v>
      </c>
      <c r="O264" s="4">
        <f>STDEV(M264:M272)</f>
        <v>0.26972323516272262</v>
      </c>
      <c r="P264" s="4">
        <v>0.87</v>
      </c>
      <c r="Q264" s="4">
        <f t="shared" si="33"/>
        <v>4.3495650434956508</v>
      </c>
      <c r="R264" s="4">
        <f t="shared" si="34"/>
        <v>5.8586429492643948</v>
      </c>
      <c r="S264" s="4">
        <f>AVERAGE(R264:R272)</f>
        <v>6.5791906212678031</v>
      </c>
      <c r="T264" s="4">
        <f>STDEV(R264:R272)</f>
        <v>1.2575757218792645</v>
      </c>
    </row>
    <row r="265" spans="1:20" x14ac:dyDescent="0.35">
      <c r="A265" s="1">
        <v>44506</v>
      </c>
      <c r="B265" s="2" t="s">
        <v>284</v>
      </c>
      <c r="C265" s="3">
        <v>11</v>
      </c>
      <c r="D265" s="5">
        <v>1.0349999999999999</v>
      </c>
      <c r="E265" s="5">
        <v>11.369</v>
      </c>
      <c r="F265" s="5">
        <v>8.9480000000000004</v>
      </c>
      <c r="G265" s="5">
        <f t="shared" si="28"/>
        <v>0.30595223050676096</v>
      </c>
      <c r="H265" s="5">
        <v>10.004</v>
      </c>
      <c r="I265">
        <f t="shared" si="29"/>
        <v>6.9432538860103623</v>
      </c>
      <c r="J265">
        <f t="shared" si="30"/>
        <v>1.4408230152949746</v>
      </c>
      <c r="K265" s="4">
        <v>0.3</v>
      </c>
      <c r="L265" s="4">
        <f t="shared" si="31"/>
        <v>2.1603703747925449</v>
      </c>
      <c r="M265" s="4">
        <f t="shared" si="32"/>
        <v>3.1127113575625289</v>
      </c>
      <c r="N265" s="4"/>
      <c r="O265" s="4"/>
      <c r="P265" s="4">
        <v>1.24</v>
      </c>
      <c r="Q265" s="4">
        <f t="shared" si="33"/>
        <v>6.1975209916033593</v>
      </c>
      <c r="R265" s="4">
        <f t="shared" si="34"/>
        <v>8.9295308824758539</v>
      </c>
      <c r="S265" s="4"/>
    </row>
    <row r="266" spans="1:20" x14ac:dyDescent="0.35">
      <c r="A266" s="1">
        <v>44506</v>
      </c>
      <c r="B266" s="2" t="s">
        <v>285</v>
      </c>
      <c r="C266" s="3">
        <v>12</v>
      </c>
      <c r="D266" s="5">
        <v>1.028</v>
      </c>
      <c r="E266" s="5">
        <v>11.058999999999999</v>
      </c>
      <c r="F266" s="5">
        <v>8.7579999999999991</v>
      </c>
      <c r="G266" s="5">
        <f t="shared" si="28"/>
        <v>0.29767141009055637</v>
      </c>
      <c r="H266" s="5">
        <v>10.003</v>
      </c>
      <c r="I266">
        <f t="shared" si="29"/>
        <v>7.0253928848641642</v>
      </c>
      <c r="J266">
        <f t="shared" si="30"/>
        <v>1.4238349603978637</v>
      </c>
      <c r="K266" s="4">
        <v>0.3</v>
      </c>
      <c r="L266" s="4">
        <f t="shared" si="31"/>
        <v>2.1351119070246876</v>
      </c>
      <c r="M266" s="4">
        <f t="shared" si="32"/>
        <v>3.0400469775835033</v>
      </c>
      <c r="N266" s="4"/>
      <c r="O266" s="4"/>
      <c r="P266" s="4">
        <v>1</v>
      </c>
      <c r="Q266" s="4">
        <f t="shared" si="33"/>
        <v>4.9985004498650412</v>
      </c>
      <c r="R266" s="4">
        <f t="shared" si="34"/>
        <v>7.1170396900822945</v>
      </c>
      <c r="S266" s="4"/>
    </row>
    <row r="267" spans="1:20" x14ac:dyDescent="0.35">
      <c r="A267" s="1">
        <v>44506</v>
      </c>
      <c r="B267" s="2" t="s">
        <v>286</v>
      </c>
      <c r="C267" s="3">
        <v>13</v>
      </c>
      <c r="D267" s="5">
        <v>1.0369999999999999</v>
      </c>
      <c r="E267" s="5">
        <v>11.411</v>
      </c>
      <c r="F267" s="5">
        <v>9.3580000000000005</v>
      </c>
      <c r="G267" s="5">
        <f t="shared" si="28"/>
        <v>0.24672515322677527</v>
      </c>
      <c r="H267" s="5">
        <v>10.002000000000001</v>
      </c>
      <c r="I267">
        <f t="shared" si="29"/>
        <v>7.534255017425795</v>
      </c>
      <c r="J267">
        <f t="shared" si="30"/>
        <v>1.3275366943203566</v>
      </c>
      <c r="K267" s="4">
        <v>0.28000000000000003</v>
      </c>
      <c r="L267" s="4">
        <f t="shared" si="31"/>
        <v>1.8581797361012791</v>
      </c>
      <c r="M267" s="4">
        <f t="shared" si="32"/>
        <v>2.4668017843169645</v>
      </c>
      <c r="N267" s="4"/>
      <c r="O267" s="4"/>
      <c r="P267" s="4">
        <v>0.94</v>
      </c>
      <c r="Q267" s="4">
        <f t="shared" si="33"/>
        <v>4.6990601879624077</v>
      </c>
      <c r="R267" s="4">
        <f t="shared" si="34"/>
        <v>6.238174828340008</v>
      </c>
      <c r="S267" s="4"/>
    </row>
    <row r="268" spans="1:20" x14ac:dyDescent="0.35">
      <c r="A268" s="1">
        <v>44506</v>
      </c>
      <c r="B268" s="2" t="s">
        <v>287</v>
      </c>
      <c r="C268" s="3">
        <v>14</v>
      </c>
      <c r="D268" s="5">
        <v>1.0469999999999999</v>
      </c>
      <c r="E268" s="5">
        <v>11.083</v>
      </c>
      <c r="F268" s="5">
        <v>9.1129999999999995</v>
      </c>
      <c r="G268" s="5">
        <f t="shared" si="28"/>
        <v>0.24423506074882234</v>
      </c>
      <c r="H268" s="5">
        <v>10.003</v>
      </c>
      <c r="I268">
        <f t="shared" si="29"/>
        <v>7.5599166873295296</v>
      </c>
      <c r="J268">
        <f t="shared" si="30"/>
        <v>1.3231627296587929</v>
      </c>
      <c r="K268" s="4">
        <v>0.28999999999999998</v>
      </c>
      <c r="L268" s="4">
        <f t="shared" si="31"/>
        <v>1.918010554838798</v>
      </c>
      <c r="M268" s="4">
        <f t="shared" si="32"/>
        <v>2.5378400812548798</v>
      </c>
      <c r="N268" s="4"/>
      <c r="O268" s="4"/>
      <c r="P268" s="4">
        <v>0.7</v>
      </c>
      <c r="Q268" s="4">
        <f t="shared" si="33"/>
        <v>3.4989503149055281</v>
      </c>
      <c r="R268" s="4">
        <f t="shared" si="34"/>
        <v>4.6296806496108918</v>
      </c>
      <c r="S268" s="4"/>
    </row>
    <row r="269" spans="1:20" x14ac:dyDescent="0.35">
      <c r="A269" s="1">
        <v>44506</v>
      </c>
      <c r="B269" s="2" t="s">
        <v>288</v>
      </c>
      <c r="C269" s="3">
        <v>15</v>
      </c>
      <c r="D269" s="5">
        <v>1.0229999999999999</v>
      </c>
      <c r="E269" s="5">
        <v>11.089</v>
      </c>
      <c r="F269" s="5">
        <v>9.1530000000000005</v>
      </c>
      <c r="G269" s="5">
        <f t="shared" si="28"/>
        <v>0.238130381303813</v>
      </c>
      <c r="H269" s="5">
        <v>10.003</v>
      </c>
      <c r="I269">
        <f t="shared" si="29"/>
        <v>7.6209817958179586</v>
      </c>
      <c r="J269">
        <f t="shared" si="30"/>
        <v>1.3125605424604456</v>
      </c>
      <c r="K269" s="4">
        <v>0.3</v>
      </c>
      <c r="L269" s="4">
        <f t="shared" si="31"/>
        <v>1.9682503385890913</v>
      </c>
      <c r="M269" s="4">
        <f t="shared" si="32"/>
        <v>2.5834477321164533</v>
      </c>
      <c r="N269" s="4"/>
      <c r="O269" s="4"/>
      <c r="P269" s="4">
        <v>0.87</v>
      </c>
      <c r="Q269" s="4">
        <f t="shared" si="33"/>
        <v>4.3486953913825861</v>
      </c>
      <c r="R269" s="4">
        <f t="shared" si="34"/>
        <v>5.7079259819083674</v>
      </c>
      <c r="S269" s="4"/>
    </row>
    <row r="270" spans="1:20" x14ac:dyDescent="0.35">
      <c r="A270" s="1">
        <v>44506</v>
      </c>
      <c r="B270" s="2" t="s">
        <v>289</v>
      </c>
      <c r="C270" s="3">
        <v>16</v>
      </c>
      <c r="D270" s="5">
        <v>1.042</v>
      </c>
      <c r="E270" s="5">
        <v>11.096</v>
      </c>
      <c r="F270" s="5">
        <v>9.0530000000000008</v>
      </c>
      <c r="G270" s="5">
        <f t="shared" si="28"/>
        <v>0.2550243415303956</v>
      </c>
      <c r="H270" s="5">
        <v>10.003</v>
      </c>
      <c r="I270">
        <f t="shared" si="29"/>
        <v>7.4519915116714524</v>
      </c>
      <c r="J270">
        <f t="shared" si="30"/>
        <v>1.3423257372654154</v>
      </c>
      <c r="K270" s="4">
        <v>0.35</v>
      </c>
      <c r="L270" s="4">
        <f t="shared" si="31"/>
        <v>2.3483655305553102</v>
      </c>
      <c r="M270" s="4">
        <f t="shared" si="32"/>
        <v>3.1522714921713448</v>
      </c>
      <c r="N270" s="4"/>
      <c r="O270" s="4"/>
      <c r="P270" s="4">
        <v>0.95</v>
      </c>
      <c r="Q270" s="4">
        <f t="shared" si="33"/>
        <v>4.7485754273717884</v>
      </c>
      <c r="R270" s="4">
        <f t="shared" si="34"/>
        <v>6.3741350115072706</v>
      </c>
      <c r="S270" s="4"/>
    </row>
    <row r="271" spans="1:20" x14ac:dyDescent="0.35">
      <c r="A271" s="1">
        <v>44506</v>
      </c>
      <c r="B271" s="2" t="s">
        <v>290</v>
      </c>
      <c r="C271" s="3">
        <v>17</v>
      </c>
      <c r="D271" s="5">
        <v>1.034</v>
      </c>
      <c r="E271" s="5">
        <v>11.127000000000001</v>
      </c>
      <c r="F271" s="5">
        <v>8.9179999999999993</v>
      </c>
      <c r="G271" s="5">
        <f t="shared" si="28"/>
        <v>0.28018772196854397</v>
      </c>
      <c r="H271" s="5">
        <v>10.007999999999999</v>
      </c>
      <c r="I271">
        <f t="shared" si="29"/>
        <v>7.2038812785388107</v>
      </c>
      <c r="J271">
        <f t="shared" si="30"/>
        <v>1.3892511013215862</v>
      </c>
      <c r="K271" s="4">
        <v>0.28999999999999998</v>
      </c>
      <c r="L271" s="4">
        <f t="shared" si="31"/>
        <v>2.0128038538332333</v>
      </c>
      <c r="M271" s="4">
        <f t="shared" si="32"/>
        <v>2.7962899706821527</v>
      </c>
      <c r="N271" s="4"/>
      <c r="O271" s="4"/>
      <c r="P271" s="4">
        <v>1.1299999999999999</v>
      </c>
      <c r="Q271" s="4">
        <f t="shared" si="33"/>
        <v>5.6454836131095121</v>
      </c>
      <c r="R271" s="4">
        <f t="shared" si="34"/>
        <v>7.8429943270053579</v>
      </c>
      <c r="S271" s="4"/>
    </row>
    <row r="272" spans="1:20" x14ac:dyDescent="0.35">
      <c r="A272" s="1">
        <v>44506</v>
      </c>
      <c r="B272" s="2" t="s">
        <v>291</v>
      </c>
      <c r="C272" s="3">
        <v>18</v>
      </c>
      <c r="D272" s="5">
        <v>1.038</v>
      </c>
      <c r="E272" s="5">
        <v>11.102</v>
      </c>
      <c r="F272" s="5">
        <v>8.9570000000000007</v>
      </c>
      <c r="G272" s="5">
        <f t="shared" si="28"/>
        <v>0.27086753377951756</v>
      </c>
      <c r="H272" s="5">
        <v>10</v>
      </c>
      <c r="I272">
        <f t="shared" si="29"/>
        <v>7.2913246622048247</v>
      </c>
      <c r="J272">
        <f t="shared" si="30"/>
        <v>1.3714928992033251</v>
      </c>
      <c r="K272" s="4">
        <v>0.28999999999999998</v>
      </c>
      <c r="L272" s="4">
        <f t="shared" si="31"/>
        <v>1.9886647038448211</v>
      </c>
      <c r="M272" s="4">
        <f t="shared" si="32"/>
        <v>2.7274395202194555</v>
      </c>
      <c r="N272" s="4"/>
      <c r="O272" s="4"/>
      <c r="P272" s="4">
        <v>0.95</v>
      </c>
      <c r="Q272" s="4">
        <f t="shared" si="33"/>
        <v>4.75</v>
      </c>
      <c r="R272" s="4">
        <f t="shared" si="34"/>
        <v>6.5145912712157941</v>
      </c>
      <c r="S272" s="4"/>
    </row>
    <row r="273" spans="1:20" x14ac:dyDescent="0.35">
      <c r="A273" s="1">
        <v>44506</v>
      </c>
      <c r="B273" s="2" t="s">
        <v>292</v>
      </c>
      <c r="C273" s="3">
        <v>19</v>
      </c>
      <c r="D273" s="5">
        <v>1.012</v>
      </c>
      <c r="E273" s="5">
        <v>11.077</v>
      </c>
      <c r="F273" s="5">
        <v>9.0500000000000007</v>
      </c>
      <c r="G273" s="5">
        <f t="shared" si="28"/>
        <v>0.25217715849713851</v>
      </c>
      <c r="H273" s="5">
        <v>10.000999999999999</v>
      </c>
      <c r="I273">
        <f t="shared" si="29"/>
        <v>7.4789762378701177</v>
      </c>
      <c r="J273">
        <f t="shared" si="30"/>
        <v>1.3372151056396604</v>
      </c>
      <c r="K273" s="4">
        <v>0.45</v>
      </c>
      <c r="L273" s="4">
        <f t="shared" si="31"/>
        <v>3.0084331443747989</v>
      </c>
      <c r="M273" s="4">
        <f t="shared" si="32"/>
        <v>4.0229222449650024</v>
      </c>
      <c r="N273" s="4">
        <f>AVERAGE(M273:M281)</f>
        <v>3.3787692031972014</v>
      </c>
      <c r="O273" s="4">
        <f>STDEV(M273:M281)</f>
        <v>0.42535457009989058</v>
      </c>
      <c r="P273" s="4">
        <v>0.37</v>
      </c>
      <c r="Q273" s="4">
        <f t="shared" si="33"/>
        <v>1.8498150184981501</v>
      </c>
      <c r="R273" s="4">
        <f t="shared" si="34"/>
        <v>2.4736005853748342</v>
      </c>
      <c r="S273" s="4">
        <f>AVERAGE(R273:R281)</f>
        <v>3.0850069016249408</v>
      </c>
      <c r="T273" s="4">
        <f>STDEV(R273:R281)</f>
        <v>0.54492456827693381</v>
      </c>
    </row>
    <row r="274" spans="1:20" x14ac:dyDescent="0.35">
      <c r="A274" s="1">
        <v>44506</v>
      </c>
      <c r="B274" s="2" t="s">
        <v>293</v>
      </c>
      <c r="C274" s="3">
        <v>20</v>
      </c>
      <c r="D274" s="5">
        <v>1.022</v>
      </c>
      <c r="E274" s="5">
        <v>11.099</v>
      </c>
      <c r="F274" s="5">
        <v>9.0210000000000008</v>
      </c>
      <c r="G274" s="5">
        <f t="shared" si="28"/>
        <v>0.25978247280910105</v>
      </c>
      <c r="H274" s="5">
        <v>10.009</v>
      </c>
      <c r="I274">
        <f t="shared" si="29"/>
        <v>7.4088372296537077</v>
      </c>
      <c r="J274">
        <f t="shared" si="30"/>
        <v>1.3509542307042728</v>
      </c>
      <c r="K274" s="4">
        <v>0.31</v>
      </c>
      <c r="L274" s="4">
        <f t="shared" si="31"/>
        <v>2.0920961710376886</v>
      </c>
      <c r="M274" s="4">
        <f t="shared" si="32"/>
        <v>2.8263261733035754</v>
      </c>
      <c r="N274" s="4"/>
      <c r="O274" s="4"/>
      <c r="P274" s="4">
        <v>0.37</v>
      </c>
      <c r="Q274" s="4">
        <f t="shared" si="33"/>
        <v>1.8483364971525624</v>
      </c>
      <c r="R274" s="4">
        <f t="shared" si="34"/>
        <v>2.4970180105933704</v>
      </c>
      <c r="S274" s="4"/>
    </row>
    <row r="275" spans="1:20" x14ac:dyDescent="0.35">
      <c r="A275" s="1">
        <v>44506</v>
      </c>
      <c r="B275" s="2" t="s">
        <v>294</v>
      </c>
      <c r="C275" s="3">
        <v>21</v>
      </c>
      <c r="D275" s="5">
        <v>1.0149999999999999</v>
      </c>
      <c r="E275" s="5">
        <v>11.183</v>
      </c>
      <c r="F275" s="5">
        <v>9.11</v>
      </c>
      <c r="G275" s="5">
        <f t="shared" si="28"/>
        <v>0.25608400247066099</v>
      </c>
      <c r="H275" s="5">
        <v>10.002000000000001</v>
      </c>
      <c r="I275">
        <f t="shared" si="29"/>
        <v>7.4406478072884497</v>
      </c>
      <c r="J275">
        <f t="shared" si="30"/>
        <v>1.3442377947525739</v>
      </c>
      <c r="K275" s="4">
        <v>0.35</v>
      </c>
      <c r="L275" s="4">
        <f t="shared" si="31"/>
        <v>2.3519457516666709</v>
      </c>
      <c r="M275" s="4">
        <f t="shared" si="32"/>
        <v>3.1615743705980903</v>
      </c>
      <c r="N275" s="4"/>
      <c r="O275" s="4"/>
      <c r="P275" s="4">
        <v>0.39</v>
      </c>
      <c r="Q275" s="4">
        <f t="shared" si="33"/>
        <v>1.9496100779844034</v>
      </c>
      <c r="R275" s="4">
        <f t="shared" si="34"/>
        <v>2.6207395518571479</v>
      </c>
      <c r="S275" s="4"/>
    </row>
    <row r="276" spans="1:20" x14ac:dyDescent="0.35">
      <c r="A276" s="1">
        <v>44506</v>
      </c>
      <c r="B276" s="2" t="s">
        <v>295</v>
      </c>
      <c r="C276" s="3">
        <v>22</v>
      </c>
      <c r="D276" s="5">
        <v>1.0309999999999999</v>
      </c>
      <c r="E276" s="5">
        <v>11.401</v>
      </c>
      <c r="F276" s="5">
        <v>9.0220000000000002</v>
      </c>
      <c r="G276" s="5">
        <f t="shared" si="28"/>
        <v>0.29770992366412197</v>
      </c>
      <c r="H276" s="5">
        <v>10.006</v>
      </c>
      <c r="I276">
        <f t="shared" si="29"/>
        <v>7.0271145038167955</v>
      </c>
      <c r="J276">
        <f t="shared" si="30"/>
        <v>1.4239130434782605</v>
      </c>
      <c r="K276" s="4">
        <v>0.4</v>
      </c>
      <c r="L276" s="4">
        <f t="shared" si="31"/>
        <v>2.8461184159069775</v>
      </c>
      <c r="M276" s="4">
        <f t="shared" si="32"/>
        <v>4.0526251356936296</v>
      </c>
      <c r="N276" s="4"/>
      <c r="O276" s="4"/>
      <c r="P276" s="4">
        <v>0.43</v>
      </c>
      <c r="Q276" s="4">
        <f t="shared" si="33"/>
        <v>2.1487107735358784</v>
      </c>
      <c r="R276" s="4">
        <f t="shared" si="34"/>
        <v>3.0595772971000001</v>
      </c>
      <c r="S276" s="4"/>
    </row>
    <row r="277" spans="1:20" x14ac:dyDescent="0.35">
      <c r="A277" s="1">
        <v>44506</v>
      </c>
      <c r="B277" s="2" t="s">
        <v>296</v>
      </c>
      <c r="C277" s="3">
        <v>23</v>
      </c>
      <c r="D277" s="5">
        <v>1.036</v>
      </c>
      <c r="E277" s="5">
        <v>11.339</v>
      </c>
      <c r="F277" s="5">
        <v>9.0139999999999993</v>
      </c>
      <c r="G277" s="5">
        <f t="shared" si="28"/>
        <v>0.29142642266232155</v>
      </c>
      <c r="H277" s="5">
        <v>10.002000000000001</v>
      </c>
      <c r="I277">
        <f t="shared" si="29"/>
        <v>7.0871529205314605</v>
      </c>
      <c r="J277">
        <f t="shared" si="30"/>
        <v>1.4112860428091283</v>
      </c>
      <c r="K277" s="4">
        <v>0.31</v>
      </c>
      <c r="L277" s="4">
        <f t="shared" si="31"/>
        <v>2.1870559551631161</v>
      </c>
      <c r="M277" s="4">
        <f t="shared" si="32"/>
        <v>3.0865615443642924</v>
      </c>
      <c r="N277" s="4"/>
      <c r="O277" s="4"/>
      <c r="P277" s="4">
        <v>0.54</v>
      </c>
      <c r="Q277" s="4">
        <f t="shared" si="33"/>
        <v>2.6994601079784046</v>
      </c>
      <c r="R277" s="4">
        <f t="shared" si="34"/>
        <v>3.8097103735099447</v>
      </c>
      <c r="S277" s="4"/>
    </row>
    <row r="278" spans="1:20" x14ac:dyDescent="0.35">
      <c r="A278" s="1">
        <v>44506</v>
      </c>
      <c r="B278" s="2" t="s">
        <v>297</v>
      </c>
      <c r="C278" s="3">
        <v>24</v>
      </c>
      <c r="D278" s="5">
        <v>1.0089999999999999</v>
      </c>
      <c r="E278" s="5">
        <v>11.272</v>
      </c>
      <c r="F278" s="5">
        <v>8.9120000000000008</v>
      </c>
      <c r="G278" s="5">
        <f t="shared" si="28"/>
        <v>0.29862077692015682</v>
      </c>
      <c r="H278" s="5">
        <v>10.004</v>
      </c>
      <c r="I278">
        <f t="shared" si="29"/>
        <v>7.0165977476907511</v>
      </c>
      <c r="J278">
        <f t="shared" si="30"/>
        <v>1.4257622226231281</v>
      </c>
      <c r="K278" s="4">
        <v>0.32</v>
      </c>
      <c r="L278" s="4">
        <f t="shared" si="31"/>
        <v>2.2803074332237157</v>
      </c>
      <c r="M278" s="4">
        <f t="shared" si="32"/>
        <v>3.2511761942570852</v>
      </c>
      <c r="N278" s="4"/>
      <c r="O278" s="4"/>
      <c r="P278" s="4">
        <v>0.52</v>
      </c>
      <c r="Q278" s="4">
        <f t="shared" si="33"/>
        <v>2.598960415833667</v>
      </c>
      <c r="R278" s="4">
        <f t="shared" si="34"/>
        <v>3.7054995789885385</v>
      </c>
      <c r="S278" s="4"/>
    </row>
    <row r="279" spans="1:20" x14ac:dyDescent="0.35">
      <c r="A279" s="1">
        <v>44506</v>
      </c>
      <c r="B279" s="2" t="s">
        <v>298</v>
      </c>
      <c r="C279" s="3">
        <v>25</v>
      </c>
      <c r="D279" s="5">
        <v>1.0069999999999999</v>
      </c>
      <c r="E279" s="5">
        <v>11.186</v>
      </c>
      <c r="F279" s="5">
        <v>8.9290000000000003</v>
      </c>
      <c r="G279" s="5">
        <f t="shared" si="28"/>
        <v>0.28490280232264575</v>
      </c>
      <c r="H279" s="5">
        <v>10.004</v>
      </c>
      <c r="I279">
        <f t="shared" si="29"/>
        <v>7.1538323655642513</v>
      </c>
      <c r="J279">
        <f t="shared" si="30"/>
        <v>1.3984112974404237</v>
      </c>
      <c r="K279" s="4">
        <v>0.37</v>
      </c>
      <c r="L279" s="4">
        <f t="shared" si="31"/>
        <v>2.586026489668916</v>
      </c>
      <c r="M279" s="4">
        <f t="shared" si="32"/>
        <v>3.6163286586332135</v>
      </c>
      <c r="N279" s="4"/>
      <c r="O279" s="4"/>
      <c r="P279" s="4">
        <v>0.44</v>
      </c>
      <c r="Q279" s="4">
        <f t="shared" si="33"/>
        <v>2.1991203518592566</v>
      </c>
      <c r="R279" s="4">
        <f t="shared" si="34"/>
        <v>3.0752747444711441</v>
      </c>
      <c r="S279" s="4"/>
    </row>
    <row r="280" spans="1:20" x14ac:dyDescent="0.35">
      <c r="A280" s="1">
        <v>44506</v>
      </c>
      <c r="B280" s="2" t="s">
        <v>299</v>
      </c>
      <c r="C280" s="3">
        <v>26</v>
      </c>
      <c r="D280" s="5">
        <v>1.012</v>
      </c>
      <c r="E280" s="5">
        <v>11.256</v>
      </c>
      <c r="F280" s="5">
        <v>9.125</v>
      </c>
      <c r="G280" s="5">
        <f t="shared" si="28"/>
        <v>0.26266485886848273</v>
      </c>
      <c r="H280" s="5">
        <v>10.006</v>
      </c>
      <c r="I280">
        <f t="shared" si="29"/>
        <v>7.3777754221619611</v>
      </c>
      <c r="J280">
        <f t="shared" si="30"/>
        <v>1.356235372785022</v>
      </c>
      <c r="K280" s="4">
        <v>0.35</v>
      </c>
      <c r="L280" s="4">
        <f t="shared" si="31"/>
        <v>2.3719887091482992</v>
      </c>
      <c r="M280" s="4">
        <f t="shared" si="32"/>
        <v>3.2169749911936067</v>
      </c>
      <c r="N280" s="4"/>
      <c r="O280" s="4"/>
      <c r="P280" s="4">
        <v>0.41</v>
      </c>
      <c r="Q280" s="4">
        <f t="shared" si="33"/>
        <v>2.0487707375574655</v>
      </c>
      <c r="R280" s="4">
        <f t="shared" si="34"/>
        <v>2.7786153450022937</v>
      </c>
      <c r="S280" s="4"/>
    </row>
    <row r="281" spans="1:20" x14ac:dyDescent="0.35">
      <c r="A281" s="1">
        <v>44506</v>
      </c>
      <c r="B281" s="2" t="s">
        <v>300</v>
      </c>
      <c r="C281" s="3">
        <v>27</v>
      </c>
      <c r="D281" s="5">
        <v>1.004</v>
      </c>
      <c r="E281" s="5">
        <v>11.331</v>
      </c>
      <c r="F281" s="5">
        <v>9.0779999999999994</v>
      </c>
      <c r="G281" s="5">
        <f t="shared" si="28"/>
        <v>0.27904384443893981</v>
      </c>
      <c r="H281" s="5">
        <v>10</v>
      </c>
      <c r="I281">
        <f t="shared" si="29"/>
        <v>7.2095615556106019</v>
      </c>
      <c r="J281">
        <f t="shared" si="30"/>
        <v>1.3870468991582203</v>
      </c>
      <c r="K281" s="4">
        <v>0.33</v>
      </c>
      <c r="L281" s="4">
        <f t="shared" si="31"/>
        <v>2.2886273836110638</v>
      </c>
      <c r="M281" s="4">
        <f t="shared" si="32"/>
        <v>3.1744335157663168</v>
      </c>
      <c r="N281" s="4"/>
      <c r="O281" s="4"/>
      <c r="P281" s="4">
        <v>0.54</v>
      </c>
      <c r="Q281" s="4">
        <f t="shared" si="33"/>
        <v>2.7</v>
      </c>
      <c r="R281" s="4">
        <f t="shared" si="34"/>
        <v>3.7450266277271953</v>
      </c>
      <c r="S281" s="4"/>
    </row>
    <row r="282" spans="1:20" x14ac:dyDescent="0.35">
      <c r="A282" s="1">
        <v>44506</v>
      </c>
      <c r="B282" s="2" t="s">
        <v>301</v>
      </c>
      <c r="C282" s="3">
        <v>28</v>
      </c>
      <c r="D282" s="5">
        <v>1.0089999999999999</v>
      </c>
      <c r="E282" s="5">
        <v>11.177</v>
      </c>
      <c r="F282" s="5">
        <v>9.0060000000000002</v>
      </c>
      <c r="G282" s="5">
        <f t="shared" si="28"/>
        <v>0.27147680380142547</v>
      </c>
      <c r="H282" s="5">
        <v>9.9979999999999993</v>
      </c>
      <c r="I282">
        <f t="shared" si="29"/>
        <v>7.283774915593348</v>
      </c>
      <c r="J282">
        <f t="shared" si="30"/>
        <v>1.372639890147614</v>
      </c>
      <c r="K282" s="4">
        <v>0.31</v>
      </c>
      <c r="L282" s="4">
        <f t="shared" si="31"/>
        <v>2.1280174332154447</v>
      </c>
      <c r="M282" s="4">
        <f t="shared" si="32"/>
        <v>2.9210016157610554</v>
      </c>
      <c r="N282" s="4">
        <f>AVERAGE(M282:M290)</f>
        <v>3.162675657182918</v>
      </c>
      <c r="O282" s="4">
        <f>STDEV(M282:M290)</f>
        <v>0.36813473004406977</v>
      </c>
      <c r="P282" s="4">
        <v>0.63</v>
      </c>
      <c r="Q282" s="4">
        <f t="shared" si="33"/>
        <v>3.150630126025205</v>
      </c>
      <c r="R282" s="4">
        <f t="shared" si="34"/>
        <v>4.324680590083001</v>
      </c>
      <c r="S282" s="4">
        <f>AVERAGE(R282:R290)</f>
        <v>4.1481855148794287</v>
      </c>
      <c r="T282" s="4">
        <f>STDEV(R282:R290)</f>
        <v>0.96709844729383965</v>
      </c>
    </row>
    <row r="283" spans="1:20" x14ac:dyDescent="0.35">
      <c r="A283" s="1">
        <v>44506</v>
      </c>
      <c r="B283" s="2" t="s">
        <v>302</v>
      </c>
      <c r="C283" s="3">
        <v>29</v>
      </c>
      <c r="D283" s="5">
        <v>1.0109999999999999</v>
      </c>
      <c r="E283" s="5">
        <v>11.018000000000001</v>
      </c>
      <c r="F283" s="5">
        <v>8.7560000000000002</v>
      </c>
      <c r="G283" s="5">
        <f t="shared" si="28"/>
        <v>0.29205939315687557</v>
      </c>
      <c r="H283" s="5">
        <v>9.9990000000000006</v>
      </c>
      <c r="I283">
        <f t="shared" si="29"/>
        <v>7.0786981278244019</v>
      </c>
      <c r="J283">
        <f t="shared" si="30"/>
        <v>1.4125478752507754</v>
      </c>
      <c r="K283" s="4">
        <v>0.31</v>
      </c>
      <c r="L283" s="4">
        <f t="shared" si="31"/>
        <v>2.1896681734560475</v>
      </c>
      <c r="M283" s="4">
        <f t="shared" si="32"/>
        <v>3.093011125919586</v>
      </c>
      <c r="N283" s="4"/>
      <c r="O283" s="4"/>
      <c r="P283" s="4">
        <v>0.69</v>
      </c>
      <c r="Q283" s="4">
        <f t="shared" si="33"/>
        <v>3.4503450345034494</v>
      </c>
      <c r="R283" s="4">
        <f t="shared" si="34"/>
        <v>4.8737775473699108</v>
      </c>
      <c r="S283" s="4"/>
    </row>
    <row r="284" spans="1:20" x14ac:dyDescent="0.35">
      <c r="A284" s="1">
        <v>44506</v>
      </c>
      <c r="B284" s="2" t="s">
        <v>303</v>
      </c>
      <c r="C284" s="3">
        <v>30</v>
      </c>
      <c r="D284" s="5">
        <v>1.0189999999999999</v>
      </c>
      <c r="E284" s="5">
        <v>11.084</v>
      </c>
      <c r="F284" s="5">
        <v>8.9039999999999999</v>
      </c>
      <c r="G284" s="5">
        <f t="shared" si="28"/>
        <v>0.27647431832593528</v>
      </c>
      <c r="H284" s="5">
        <v>10.000999999999999</v>
      </c>
      <c r="I284">
        <f t="shared" si="29"/>
        <v>7.2359803424223212</v>
      </c>
      <c r="J284">
        <f t="shared" si="30"/>
        <v>1.3821209465381243</v>
      </c>
      <c r="K284" s="4">
        <v>0.35</v>
      </c>
      <c r="L284" s="4">
        <f t="shared" si="31"/>
        <v>2.4184698094607713</v>
      </c>
      <c r="M284" s="4">
        <f t="shared" si="32"/>
        <v>3.3426177822257985</v>
      </c>
      <c r="N284" s="4"/>
      <c r="O284" s="4"/>
      <c r="P284" s="4">
        <v>0.66</v>
      </c>
      <c r="Q284" s="4">
        <f t="shared" si="33"/>
        <v>3.2996700329967008</v>
      </c>
      <c r="R284" s="4">
        <f t="shared" si="34"/>
        <v>4.560543069268884</v>
      </c>
      <c r="S284" s="4"/>
    </row>
    <row r="285" spans="1:20" x14ac:dyDescent="0.35">
      <c r="A285" s="1">
        <v>44506</v>
      </c>
      <c r="B285" s="2" t="s">
        <v>304</v>
      </c>
      <c r="C285" s="3">
        <v>31</v>
      </c>
      <c r="D285" s="5">
        <v>1.018</v>
      </c>
      <c r="E285" s="5">
        <v>11.372999999999999</v>
      </c>
      <c r="F285" s="5">
        <v>9.0500000000000007</v>
      </c>
      <c r="G285" s="5">
        <f t="shared" si="28"/>
        <v>0.28921812749003967</v>
      </c>
      <c r="H285" s="5">
        <v>10.005000000000001</v>
      </c>
      <c r="I285">
        <f t="shared" si="29"/>
        <v>7.1113726344621542</v>
      </c>
      <c r="J285">
        <f t="shared" si="30"/>
        <v>1.406901383779996</v>
      </c>
      <c r="K285" s="4">
        <v>0.34</v>
      </c>
      <c r="L285" s="4">
        <f t="shared" si="31"/>
        <v>2.3905370838840514</v>
      </c>
      <c r="M285" s="4">
        <f t="shared" si="32"/>
        <v>3.3632499312938684</v>
      </c>
      <c r="N285" s="4"/>
      <c r="O285" s="4"/>
      <c r="P285" s="4">
        <v>0.7</v>
      </c>
      <c r="Q285" s="4">
        <f t="shared" si="33"/>
        <v>3.4982508745627183</v>
      </c>
      <c r="R285" s="4">
        <f t="shared" si="34"/>
        <v>4.9216939962318698</v>
      </c>
      <c r="S285" s="4"/>
    </row>
    <row r="286" spans="1:20" x14ac:dyDescent="0.35">
      <c r="A286" s="1">
        <v>44506</v>
      </c>
      <c r="B286" s="2" t="s">
        <v>305</v>
      </c>
      <c r="C286" s="3">
        <v>32</v>
      </c>
      <c r="D286" s="5">
        <v>1.026</v>
      </c>
      <c r="E286" s="5">
        <v>11.161</v>
      </c>
      <c r="F286" s="5">
        <v>8.8049999999999997</v>
      </c>
      <c r="G286" s="5">
        <f t="shared" si="28"/>
        <v>0.30286669237691216</v>
      </c>
      <c r="H286" s="5">
        <v>10.007999999999999</v>
      </c>
      <c r="I286">
        <f t="shared" si="29"/>
        <v>6.9769101426918629</v>
      </c>
      <c r="J286">
        <f t="shared" si="30"/>
        <v>1.4344458786649454</v>
      </c>
      <c r="K286" s="4">
        <v>0.39</v>
      </c>
      <c r="L286" s="4">
        <f t="shared" si="31"/>
        <v>2.7949335165833777</v>
      </c>
      <c r="M286" s="4">
        <f t="shared" si="32"/>
        <v>4.0091808640055495</v>
      </c>
      <c r="N286" s="4"/>
      <c r="O286" s="4"/>
      <c r="P286" s="4">
        <v>0.74</v>
      </c>
      <c r="Q286" s="4">
        <f t="shared" si="33"/>
        <v>3.6970423661071141</v>
      </c>
      <c r="R286" s="4">
        <f t="shared" si="34"/>
        <v>5.3032071853120479</v>
      </c>
      <c r="S286" s="4"/>
    </row>
    <row r="287" spans="1:20" x14ac:dyDescent="0.35">
      <c r="A287" s="1">
        <v>44506</v>
      </c>
      <c r="B287" s="2" t="s">
        <v>306</v>
      </c>
      <c r="C287" s="3">
        <v>33</v>
      </c>
      <c r="D287" s="5">
        <v>1.024</v>
      </c>
      <c r="E287" s="5">
        <v>11.44</v>
      </c>
      <c r="F287" s="5">
        <v>9.3719999999999999</v>
      </c>
      <c r="G287" s="5">
        <f t="shared" si="28"/>
        <v>0.2477240057498804</v>
      </c>
      <c r="H287" s="5">
        <v>10</v>
      </c>
      <c r="I287">
        <f t="shared" si="29"/>
        <v>7.522759942501196</v>
      </c>
      <c r="J287">
        <f t="shared" si="30"/>
        <v>1.3292993630573251</v>
      </c>
      <c r="K287" s="4">
        <v>0.34</v>
      </c>
      <c r="L287" s="4">
        <f t="shared" si="31"/>
        <v>2.2598089171974531</v>
      </c>
      <c r="M287" s="4">
        <f t="shared" si="32"/>
        <v>3.0039625542618378</v>
      </c>
      <c r="N287" s="4"/>
      <c r="O287" s="4"/>
      <c r="P287" s="4">
        <v>0.48</v>
      </c>
      <c r="Q287" s="4">
        <f t="shared" si="33"/>
        <v>2.4</v>
      </c>
      <c r="R287" s="4">
        <f t="shared" si="34"/>
        <v>3.1903184713375801</v>
      </c>
      <c r="S287" s="4"/>
    </row>
    <row r="288" spans="1:20" x14ac:dyDescent="0.35">
      <c r="A288" s="1">
        <v>44506</v>
      </c>
      <c r="B288" s="2" t="s">
        <v>307</v>
      </c>
      <c r="C288" s="3">
        <v>34</v>
      </c>
      <c r="D288" s="5">
        <v>1.012</v>
      </c>
      <c r="E288" s="5">
        <v>11.119</v>
      </c>
      <c r="F288" s="5">
        <v>8.9979999999999993</v>
      </c>
      <c r="G288" s="5">
        <f t="shared" si="28"/>
        <v>0.26558978211870782</v>
      </c>
      <c r="H288" s="5">
        <v>10.007</v>
      </c>
      <c r="I288">
        <f t="shared" si="29"/>
        <v>7.3492430503380897</v>
      </c>
      <c r="J288">
        <f t="shared" si="30"/>
        <v>1.3616368286445015</v>
      </c>
      <c r="K288" s="4">
        <v>0.32</v>
      </c>
      <c r="L288" s="4">
        <f t="shared" si="31"/>
        <v>2.1770949593596511</v>
      </c>
      <c r="M288" s="4">
        <f t="shared" si="32"/>
        <v>2.9644126761204053</v>
      </c>
      <c r="N288" s="4"/>
      <c r="O288" s="4"/>
      <c r="P288" s="4">
        <v>0.67</v>
      </c>
      <c r="Q288" s="4">
        <f t="shared" si="33"/>
        <v>3.347656640351754</v>
      </c>
      <c r="R288" s="4">
        <f t="shared" si="34"/>
        <v>4.558292571159269</v>
      </c>
      <c r="S288" s="4"/>
    </row>
    <row r="289" spans="1:20" x14ac:dyDescent="0.35">
      <c r="A289" s="1">
        <v>44506</v>
      </c>
      <c r="B289" s="2" t="s">
        <v>308</v>
      </c>
      <c r="C289" s="3">
        <v>35</v>
      </c>
      <c r="D289" s="5">
        <v>1.0169999999999999</v>
      </c>
      <c r="E289" s="5">
        <v>11.196</v>
      </c>
      <c r="F289" s="5">
        <v>9.2129999999999992</v>
      </c>
      <c r="G289" s="5">
        <f t="shared" si="28"/>
        <v>0.24194729136163989</v>
      </c>
      <c r="H289" s="5">
        <v>10.000999999999999</v>
      </c>
      <c r="I289">
        <f t="shared" si="29"/>
        <v>7.5812851390922393</v>
      </c>
      <c r="J289">
        <f t="shared" si="30"/>
        <v>1.319169483341381</v>
      </c>
      <c r="K289" s="4">
        <v>0.34</v>
      </c>
      <c r="L289" s="4">
        <f t="shared" si="31"/>
        <v>2.2423638852918186</v>
      </c>
      <c r="M289" s="4">
        <f t="shared" si="32"/>
        <v>2.9580580080237802</v>
      </c>
      <c r="N289" s="4"/>
      <c r="O289" s="4"/>
      <c r="P289" s="4">
        <v>0.39</v>
      </c>
      <c r="Q289" s="4">
        <f t="shared" si="33"/>
        <v>1.9498050194980507</v>
      </c>
      <c r="R289" s="4">
        <f t="shared" si="34"/>
        <v>2.5721232801876748</v>
      </c>
      <c r="S289" s="4"/>
    </row>
    <row r="290" spans="1:20" x14ac:dyDescent="0.35">
      <c r="A290" s="1">
        <v>44506</v>
      </c>
      <c r="B290" s="2" t="s">
        <v>309</v>
      </c>
      <c r="C290" s="3">
        <v>36</v>
      </c>
      <c r="D290" s="5">
        <v>1.0089999999999999</v>
      </c>
      <c r="E290" s="5">
        <v>11.141999999999999</v>
      </c>
      <c r="F290" s="5">
        <v>9.07</v>
      </c>
      <c r="G290" s="5">
        <f t="shared" si="28"/>
        <v>0.25704006947028896</v>
      </c>
      <c r="H290" s="5">
        <v>9.9979999999999993</v>
      </c>
      <c r="I290">
        <f t="shared" si="29"/>
        <v>7.4281133854360499</v>
      </c>
      <c r="J290">
        <f t="shared" si="30"/>
        <v>1.3459676072800133</v>
      </c>
      <c r="K290" s="4">
        <v>0.31</v>
      </c>
      <c r="L290" s="4">
        <f t="shared" si="31"/>
        <v>2.0866671247089625</v>
      </c>
      <c r="M290" s="4">
        <f t="shared" si="32"/>
        <v>2.8085863570343874</v>
      </c>
      <c r="N290" s="4"/>
      <c r="O290" s="4"/>
      <c r="P290" s="4">
        <v>0.45</v>
      </c>
      <c r="Q290" s="4">
        <f t="shared" si="33"/>
        <v>2.250450090018004</v>
      </c>
      <c r="R290" s="4">
        <f t="shared" si="34"/>
        <v>3.0290329229646233</v>
      </c>
      <c r="S290" s="4"/>
    </row>
    <row r="291" spans="1:20" x14ac:dyDescent="0.35">
      <c r="A291" s="1">
        <v>44532</v>
      </c>
      <c r="B291" s="2" t="s">
        <v>310</v>
      </c>
      <c r="C291" s="3">
        <v>1</v>
      </c>
      <c r="D291" s="5">
        <v>1.052</v>
      </c>
      <c r="E291" s="5">
        <v>11.071</v>
      </c>
      <c r="F291" s="5">
        <v>8.6270000000000007</v>
      </c>
      <c r="G291" s="5">
        <f t="shared" si="28"/>
        <v>0.32264026402640245</v>
      </c>
      <c r="H291" s="5">
        <v>10</v>
      </c>
      <c r="I291">
        <f t="shared" si="29"/>
        <v>6.7735973597359758</v>
      </c>
      <c r="J291">
        <f t="shared" si="30"/>
        <v>1.4763204053790679</v>
      </c>
      <c r="K291" s="4">
        <v>0.35</v>
      </c>
      <c r="L291" s="4">
        <f t="shared" si="31"/>
        <v>2.5835607094133688</v>
      </c>
      <c r="M291" s="4">
        <f t="shared" si="32"/>
        <v>3.814163393842577</v>
      </c>
      <c r="N291" s="4">
        <f>AVERAGE(M291:M299)</f>
        <v>3.7664539220360171</v>
      </c>
      <c r="O291" s="4">
        <f>STDEV(M291:M299)</f>
        <v>0.61699995587529621</v>
      </c>
      <c r="P291" s="4">
        <v>0.73</v>
      </c>
      <c r="Q291" s="4">
        <f t="shared" si="33"/>
        <v>3.65</v>
      </c>
      <c r="R291" s="4">
        <f t="shared" si="34"/>
        <v>5.3885694796335981</v>
      </c>
      <c r="S291" s="4">
        <f>AVERAGE(R291:R299)</f>
        <v>5.0166981375630773</v>
      </c>
      <c r="T291" s="4">
        <f>STDEV(R291:R299)</f>
        <v>1.2814156071976444</v>
      </c>
    </row>
    <row r="292" spans="1:20" x14ac:dyDescent="0.35">
      <c r="A292" s="1">
        <v>44532</v>
      </c>
      <c r="B292" s="2" t="s">
        <v>311</v>
      </c>
      <c r="C292" s="3">
        <v>2</v>
      </c>
      <c r="D292" s="5">
        <v>1.024</v>
      </c>
      <c r="E292" s="5">
        <v>11.03</v>
      </c>
      <c r="F292" s="5">
        <v>8.7579999999999991</v>
      </c>
      <c r="G292" s="5">
        <f t="shared" si="28"/>
        <v>0.2937677786397726</v>
      </c>
      <c r="H292" s="5">
        <v>10</v>
      </c>
      <c r="I292">
        <f t="shared" si="29"/>
        <v>7.0623222136022745</v>
      </c>
      <c r="J292">
        <f t="shared" si="30"/>
        <v>1.4159648480410107</v>
      </c>
      <c r="K292" s="4">
        <v>0.32</v>
      </c>
      <c r="L292" s="4">
        <f t="shared" si="31"/>
        <v>2.2655437568656174</v>
      </c>
      <c r="M292" s="4">
        <f t="shared" si="32"/>
        <v>3.2079303214204846</v>
      </c>
      <c r="N292" s="4"/>
      <c r="O292" s="4"/>
      <c r="P292" s="4">
        <v>0.86</v>
      </c>
      <c r="Q292" s="4">
        <f t="shared" si="33"/>
        <v>4.3</v>
      </c>
      <c r="R292" s="4">
        <f t="shared" si="34"/>
        <v>6.088648846576346</v>
      </c>
      <c r="S292" s="4"/>
    </row>
    <row r="293" spans="1:20" x14ac:dyDescent="0.35">
      <c r="A293" s="1">
        <v>44532</v>
      </c>
      <c r="B293" s="2" t="s">
        <v>312</v>
      </c>
      <c r="C293" s="3">
        <v>3</v>
      </c>
      <c r="D293" s="5">
        <v>1.0209999999999999</v>
      </c>
      <c r="E293" s="5">
        <v>11.048999999999999</v>
      </c>
      <c r="F293" s="5">
        <v>8.7929999999999993</v>
      </c>
      <c r="G293" s="5">
        <f t="shared" si="28"/>
        <v>0.29027277406073076</v>
      </c>
      <c r="H293" s="5">
        <v>10</v>
      </c>
      <c r="I293">
        <f t="shared" si="29"/>
        <v>7.0972722593926925</v>
      </c>
      <c r="J293">
        <f t="shared" si="30"/>
        <v>1.4089920232052211</v>
      </c>
      <c r="K293" s="4">
        <v>0.44</v>
      </c>
      <c r="L293" s="4">
        <f t="shared" si="31"/>
        <v>3.0997824510514866</v>
      </c>
      <c r="M293" s="4">
        <f t="shared" si="32"/>
        <v>4.3675687472030731</v>
      </c>
      <c r="N293" s="4"/>
      <c r="O293" s="4"/>
      <c r="P293" s="4">
        <v>0.67</v>
      </c>
      <c r="Q293" s="4">
        <f t="shared" si="33"/>
        <v>3.35</v>
      </c>
      <c r="R293" s="4">
        <f t="shared" si="34"/>
        <v>4.7201232777374909</v>
      </c>
      <c r="S293" s="4"/>
    </row>
    <row r="294" spans="1:20" x14ac:dyDescent="0.35">
      <c r="A294" s="1">
        <v>44532</v>
      </c>
      <c r="B294" s="2" t="s">
        <v>313</v>
      </c>
      <c r="C294" s="3">
        <v>4</v>
      </c>
      <c r="D294" s="5">
        <v>1.0149999999999999</v>
      </c>
      <c r="E294" s="5">
        <v>11.238</v>
      </c>
      <c r="F294" s="5">
        <v>8.7449999999999992</v>
      </c>
      <c r="G294" s="5">
        <f t="shared" si="28"/>
        <v>0.32250970245795596</v>
      </c>
      <c r="H294" s="5">
        <v>10.003</v>
      </c>
      <c r="I294">
        <f t="shared" si="29"/>
        <v>6.7769354463130664</v>
      </c>
      <c r="J294">
        <f t="shared" si="30"/>
        <v>1.4760358984151232</v>
      </c>
      <c r="K294" s="4">
        <v>0.35</v>
      </c>
      <c r="L294" s="4">
        <f t="shared" si="31"/>
        <v>2.582288135785729</v>
      </c>
      <c r="M294" s="4">
        <f t="shared" si="32"/>
        <v>3.8115499884712021</v>
      </c>
      <c r="N294" s="4"/>
      <c r="O294" s="4"/>
      <c r="P294" s="4">
        <v>0.81</v>
      </c>
      <c r="Q294" s="4">
        <f t="shared" si="33"/>
        <v>4.0487853643906835</v>
      </c>
      <c r="R294" s="4">
        <f t="shared" si="34"/>
        <v>5.9761525428184044</v>
      </c>
      <c r="S294" s="4"/>
    </row>
    <row r="295" spans="1:20" x14ac:dyDescent="0.35">
      <c r="A295" s="1">
        <v>44532</v>
      </c>
      <c r="B295" s="2" t="s">
        <v>314</v>
      </c>
      <c r="C295" s="3">
        <v>5</v>
      </c>
      <c r="D295" s="5">
        <v>1.0349999999999999</v>
      </c>
      <c r="E295" s="5">
        <v>11.093</v>
      </c>
      <c r="F295" s="5">
        <v>8.61</v>
      </c>
      <c r="G295" s="5">
        <f t="shared" si="28"/>
        <v>0.32778877887788788</v>
      </c>
      <c r="H295" s="5">
        <v>10.003</v>
      </c>
      <c r="I295">
        <f t="shared" si="29"/>
        <v>6.7241288448844871</v>
      </c>
      <c r="J295">
        <f t="shared" si="30"/>
        <v>1.4876276512175965</v>
      </c>
      <c r="K295" s="4">
        <v>0.46</v>
      </c>
      <c r="L295" s="4">
        <f t="shared" si="31"/>
        <v>3.4205174425677023</v>
      </c>
      <c r="M295" s="4">
        <f t="shared" si="32"/>
        <v>5.0884563290358109</v>
      </c>
      <c r="N295" s="4"/>
      <c r="O295" s="4"/>
      <c r="P295" s="4">
        <v>0.99</v>
      </c>
      <c r="Q295" s="4">
        <f t="shared" si="33"/>
        <v>4.9485154453663904</v>
      </c>
      <c r="R295" s="4">
        <f t="shared" si="34"/>
        <v>7.3615484090044019</v>
      </c>
      <c r="S295" s="4"/>
    </row>
    <row r="296" spans="1:20" x14ac:dyDescent="0.35">
      <c r="A296" s="1">
        <v>44532</v>
      </c>
      <c r="B296" s="2" t="s">
        <v>315</v>
      </c>
      <c r="C296" s="3">
        <v>6</v>
      </c>
      <c r="D296" s="5">
        <v>1.0309999999999999</v>
      </c>
      <c r="E296" s="5">
        <v>11.292999999999999</v>
      </c>
      <c r="F296" s="5">
        <v>8.9369999999999994</v>
      </c>
      <c r="G296" s="5">
        <f t="shared" si="28"/>
        <v>0.29800151783455592</v>
      </c>
      <c r="H296" s="5">
        <v>10</v>
      </c>
      <c r="I296">
        <f t="shared" si="29"/>
        <v>7.0199848216544414</v>
      </c>
      <c r="J296">
        <f t="shared" si="30"/>
        <v>1.4245045045045042</v>
      </c>
      <c r="K296" s="4">
        <v>0.33</v>
      </c>
      <c r="L296" s="4">
        <f t="shared" si="31"/>
        <v>2.3504324324324317</v>
      </c>
      <c r="M296" s="4">
        <f t="shared" si="32"/>
        <v>3.3482015875334774</v>
      </c>
      <c r="N296" s="4"/>
      <c r="O296" s="4"/>
      <c r="P296" s="4">
        <v>0.55000000000000004</v>
      </c>
      <c r="Q296" s="4">
        <f t="shared" si="33"/>
        <v>2.7500000000000004</v>
      </c>
      <c r="R296" s="4">
        <f t="shared" si="34"/>
        <v>3.9173873873873872</v>
      </c>
      <c r="S296" s="4"/>
    </row>
    <row r="297" spans="1:20" x14ac:dyDescent="0.35">
      <c r="A297" s="1">
        <v>44532</v>
      </c>
      <c r="B297" s="2" t="s">
        <v>316</v>
      </c>
      <c r="C297" s="3">
        <v>7</v>
      </c>
      <c r="D297" s="5">
        <v>1.014</v>
      </c>
      <c r="E297" s="5">
        <v>11.695</v>
      </c>
      <c r="F297" s="5">
        <v>9.3960000000000008</v>
      </c>
      <c r="G297" s="5">
        <f t="shared" si="28"/>
        <v>0.27427821522309698</v>
      </c>
      <c r="H297" s="5">
        <v>10</v>
      </c>
      <c r="I297">
        <f t="shared" si="29"/>
        <v>7.2572178477690308</v>
      </c>
      <c r="J297">
        <f t="shared" si="30"/>
        <v>1.377938517179023</v>
      </c>
      <c r="K297" s="4">
        <v>0.34</v>
      </c>
      <c r="L297" s="4">
        <f t="shared" si="31"/>
        <v>2.3424954792043393</v>
      </c>
      <c r="M297" s="4">
        <f t="shared" si="32"/>
        <v>3.2278147471133924</v>
      </c>
      <c r="N297" s="4"/>
      <c r="O297" s="4"/>
      <c r="P297" s="4">
        <v>0.5</v>
      </c>
      <c r="Q297" s="4">
        <f t="shared" si="33"/>
        <v>2.5</v>
      </c>
      <c r="R297" s="4">
        <f t="shared" si="34"/>
        <v>3.4448462929475578</v>
      </c>
      <c r="S297" s="4"/>
    </row>
    <row r="298" spans="1:20" x14ac:dyDescent="0.35">
      <c r="A298" s="1">
        <v>44532</v>
      </c>
      <c r="B298" s="2" t="s">
        <v>317</v>
      </c>
      <c r="C298" s="3">
        <v>8</v>
      </c>
      <c r="D298" s="5">
        <v>1.0449999999999999</v>
      </c>
      <c r="E298" s="5">
        <v>11.279</v>
      </c>
      <c r="F298" s="5">
        <v>9.2349999999999994</v>
      </c>
      <c r="G298" s="5">
        <f t="shared" si="28"/>
        <v>0.24957264957264966</v>
      </c>
      <c r="H298" s="5">
        <v>10.005000000000001</v>
      </c>
      <c r="I298">
        <f t="shared" si="29"/>
        <v>7.5080256410256405</v>
      </c>
      <c r="J298">
        <f t="shared" si="30"/>
        <v>1.3325740318906607</v>
      </c>
      <c r="K298" s="4">
        <v>0.41</v>
      </c>
      <c r="L298" s="4">
        <f t="shared" si="31"/>
        <v>2.7304115595960567</v>
      </c>
      <c r="M298" s="4">
        <f t="shared" si="32"/>
        <v>3.6384755406917844</v>
      </c>
      <c r="N298" s="4"/>
      <c r="O298" s="4"/>
      <c r="P298" s="4">
        <v>0.59</v>
      </c>
      <c r="Q298" s="4">
        <f t="shared" si="33"/>
        <v>2.9485257371314342</v>
      </c>
      <c r="R298" s="4">
        <f t="shared" si="34"/>
        <v>3.9291288296626177</v>
      </c>
      <c r="S298" s="4"/>
    </row>
    <row r="299" spans="1:20" x14ac:dyDescent="0.35">
      <c r="A299" s="1">
        <v>44532</v>
      </c>
      <c r="B299" s="2" t="s">
        <v>318</v>
      </c>
      <c r="C299" s="3">
        <v>9</v>
      </c>
      <c r="D299" s="5">
        <v>1.0489999999999999</v>
      </c>
      <c r="E299" s="5">
        <v>11.023999999999999</v>
      </c>
      <c r="F299" s="5">
        <v>8.891</v>
      </c>
      <c r="G299" s="5">
        <f t="shared" si="28"/>
        <v>0.27199693955623555</v>
      </c>
      <c r="H299" s="5">
        <v>10.007</v>
      </c>
      <c r="I299">
        <f t="shared" si="29"/>
        <v>7.2851266258607499</v>
      </c>
      <c r="J299">
        <f t="shared" si="30"/>
        <v>1.373620599054125</v>
      </c>
      <c r="K299" s="4">
        <v>0.36</v>
      </c>
      <c r="L299" s="4">
        <f t="shared" si="31"/>
        <v>2.4707875270285049</v>
      </c>
      <c r="M299" s="4">
        <f t="shared" si="32"/>
        <v>3.3939246430123551</v>
      </c>
      <c r="N299" s="4"/>
      <c r="O299" s="4"/>
      <c r="P299" s="4">
        <v>0.63</v>
      </c>
      <c r="Q299" s="4">
        <f t="shared" si="33"/>
        <v>3.1477965424203056</v>
      </c>
      <c r="R299" s="4">
        <f t="shared" si="34"/>
        <v>4.3238781722998834</v>
      </c>
      <c r="S299" s="4"/>
    </row>
    <row r="300" spans="1:20" x14ac:dyDescent="0.35">
      <c r="A300" s="1">
        <v>44532</v>
      </c>
      <c r="B300" s="2" t="s">
        <v>319</v>
      </c>
      <c r="C300" s="3">
        <v>10</v>
      </c>
      <c r="D300" s="5">
        <v>1.028</v>
      </c>
      <c r="E300" s="5">
        <v>11.295999999999999</v>
      </c>
      <c r="F300" s="5">
        <v>9.0679999999999996</v>
      </c>
      <c r="G300" s="5">
        <f t="shared" si="28"/>
        <v>0.27711442786069651</v>
      </c>
      <c r="H300" s="5">
        <v>10.003</v>
      </c>
      <c r="I300">
        <f t="shared" si="29"/>
        <v>7.2310243781094528</v>
      </c>
      <c r="J300">
        <f t="shared" si="30"/>
        <v>1.383344803854095</v>
      </c>
      <c r="K300" s="4">
        <v>0.38</v>
      </c>
      <c r="L300" s="4">
        <f t="shared" si="31"/>
        <v>2.6275668572656015</v>
      </c>
      <c r="M300" s="4">
        <f t="shared" si="32"/>
        <v>3.6348309587776044</v>
      </c>
      <c r="N300" s="4">
        <f>AVERAGE(M300:M308)</f>
        <v>4.0207005969223069</v>
      </c>
      <c r="O300" s="4">
        <f>STDEV(M300:M308)</f>
        <v>0.36744070879149238</v>
      </c>
      <c r="P300" s="4">
        <v>0.39</v>
      </c>
      <c r="Q300" s="4">
        <f t="shared" si="33"/>
        <v>1.9494151754473661</v>
      </c>
      <c r="R300" s="4">
        <f t="shared" si="34"/>
        <v>2.6967133535094328</v>
      </c>
      <c r="S300" s="4">
        <f>AVERAGE(R300:R308)</f>
        <v>3.7672730822783596</v>
      </c>
      <c r="T300" s="4">
        <f>STDEV(R300:R308)</f>
        <v>0.84357280426503045</v>
      </c>
    </row>
    <row r="301" spans="1:20" x14ac:dyDescent="0.35">
      <c r="A301" s="1">
        <v>44532</v>
      </c>
      <c r="B301" s="2" t="s">
        <v>320</v>
      </c>
      <c r="C301" s="3">
        <v>11</v>
      </c>
      <c r="D301" s="5">
        <v>1.028</v>
      </c>
      <c r="E301" s="5">
        <v>11.061999999999999</v>
      </c>
      <c r="F301" s="5">
        <v>8.5589999999999993</v>
      </c>
      <c r="G301" s="5">
        <f t="shared" si="28"/>
        <v>0.33235958040100921</v>
      </c>
      <c r="H301" s="5">
        <v>10.003</v>
      </c>
      <c r="I301">
        <f t="shared" si="29"/>
        <v>6.6784071172487049</v>
      </c>
      <c r="J301">
        <f t="shared" si="30"/>
        <v>1.4978122513922039</v>
      </c>
      <c r="K301" s="4">
        <v>0.36</v>
      </c>
      <c r="L301" s="4">
        <f t="shared" si="31"/>
        <v>2.6952534764630278</v>
      </c>
      <c r="M301" s="4">
        <f t="shared" si="32"/>
        <v>4.036983677653752</v>
      </c>
      <c r="N301" s="4"/>
      <c r="O301" s="4"/>
      <c r="P301" s="4">
        <v>0.57999999999999996</v>
      </c>
      <c r="Q301" s="4">
        <f t="shared" si="33"/>
        <v>2.8991302609217233</v>
      </c>
      <c r="R301" s="4">
        <f t="shared" si="34"/>
        <v>4.342352823190434</v>
      </c>
      <c r="S301" s="4"/>
    </row>
    <row r="302" spans="1:20" x14ac:dyDescent="0.35">
      <c r="A302" s="1">
        <v>44532</v>
      </c>
      <c r="B302" s="2" t="s">
        <v>321</v>
      </c>
      <c r="C302" s="3">
        <v>12</v>
      </c>
      <c r="D302" s="5">
        <v>1.0229999999999999</v>
      </c>
      <c r="E302" s="5">
        <v>11.284000000000001</v>
      </c>
      <c r="F302" s="5">
        <v>8.7100000000000009</v>
      </c>
      <c r="G302" s="5">
        <f t="shared" si="28"/>
        <v>0.33485104722258352</v>
      </c>
      <c r="H302" s="5">
        <v>10</v>
      </c>
      <c r="I302">
        <f t="shared" si="29"/>
        <v>6.6514895277741646</v>
      </c>
      <c r="J302">
        <f t="shared" si="30"/>
        <v>1.5034226481517698</v>
      </c>
      <c r="K302" s="4">
        <v>0.37</v>
      </c>
      <c r="L302" s="4">
        <f t="shared" si="31"/>
        <v>2.7813318990807741</v>
      </c>
      <c r="M302" s="4">
        <f t="shared" si="32"/>
        <v>4.1815173691050083</v>
      </c>
      <c r="N302" s="4"/>
      <c r="O302" s="4"/>
      <c r="P302" s="4">
        <v>0.67</v>
      </c>
      <c r="Q302" s="4">
        <f t="shared" si="33"/>
        <v>3.35</v>
      </c>
      <c r="R302" s="4">
        <f t="shared" si="34"/>
        <v>5.0364658713084287</v>
      </c>
      <c r="S302" s="4"/>
    </row>
    <row r="303" spans="1:20" x14ac:dyDescent="0.35">
      <c r="A303" s="1">
        <v>44532</v>
      </c>
      <c r="B303" s="2" t="s">
        <v>322</v>
      </c>
      <c r="C303" s="3">
        <v>13</v>
      </c>
      <c r="D303" s="5">
        <v>1.0329999999999999</v>
      </c>
      <c r="E303" s="5">
        <v>11.266999999999999</v>
      </c>
      <c r="F303" s="5">
        <v>9.0030000000000001</v>
      </c>
      <c r="G303" s="5">
        <f t="shared" si="28"/>
        <v>0.28406524466750305</v>
      </c>
      <c r="H303" s="5">
        <v>10.000999999999999</v>
      </c>
      <c r="I303">
        <f t="shared" si="29"/>
        <v>7.1600634880803016</v>
      </c>
      <c r="J303">
        <f t="shared" si="30"/>
        <v>1.3967753242201191</v>
      </c>
      <c r="K303" s="4">
        <v>0.39</v>
      </c>
      <c r="L303" s="4">
        <f t="shared" si="31"/>
        <v>2.7234395382754051</v>
      </c>
      <c r="M303" s="4">
        <f t="shared" si="32"/>
        <v>3.8040331440685202</v>
      </c>
      <c r="N303" s="4"/>
      <c r="O303" s="4"/>
      <c r="P303" s="4">
        <v>0.54</v>
      </c>
      <c r="Q303" s="4">
        <f t="shared" si="33"/>
        <v>2.6997300269973006</v>
      </c>
      <c r="R303" s="4">
        <f t="shared" si="34"/>
        <v>3.7709162837659451</v>
      </c>
      <c r="S303" s="4"/>
    </row>
    <row r="304" spans="1:20" x14ac:dyDescent="0.35">
      <c r="A304" s="1">
        <v>44532</v>
      </c>
      <c r="B304" s="2" t="s">
        <v>323</v>
      </c>
      <c r="C304" s="3">
        <v>14</v>
      </c>
      <c r="D304" s="5">
        <v>1.048</v>
      </c>
      <c r="E304" s="5">
        <v>11.273</v>
      </c>
      <c r="F304" s="5">
        <v>9.1920000000000002</v>
      </c>
      <c r="G304" s="5">
        <f t="shared" si="28"/>
        <v>0.25552554027504903</v>
      </c>
      <c r="H304" s="5">
        <v>10.005000000000001</v>
      </c>
      <c r="I304">
        <f t="shared" si="29"/>
        <v>7.4484669695481349</v>
      </c>
      <c r="J304">
        <f t="shared" si="30"/>
        <v>1.3432294243773708</v>
      </c>
      <c r="K304" s="4">
        <v>0.5</v>
      </c>
      <c r="L304" s="4">
        <f t="shared" si="31"/>
        <v>3.3563953632617958</v>
      </c>
      <c r="M304" s="4">
        <f t="shared" si="32"/>
        <v>4.5084090117770179</v>
      </c>
      <c r="N304" s="4"/>
      <c r="O304" s="4"/>
      <c r="P304" s="4">
        <v>0.41</v>
      </c>
      <c r="Q304" s="4">
        <f t="shared" si="33"/>
        <v>2.048975512243878</v>
      </c>
      <c r="R304" s="4">
        <f t="shared" si="34"/>
        <v>2.7522441978746728</v>
      </c>
      <c r="S304" s="4"/>
    </row>
    <row r="305" spans="1:20" x14ac:dyDescent="0.35">
      <c r="A305" s="1">
        <v>44532</v>
      </c>
      <c r="B305" s="2" t="s">
        <v>324</v>
      </c>
      <c r="C305" s="3">
        <v>15</v>
      </c>
      <c r="D305" s="5">
        <v>1.018</v>
      </c>
      <c r="E305" s="5">
        <v>11.29</v>
      </c>
      <c r="F305" s="5">
        <v>9.1850000000000005</v>
      </c>
      <c r="G305" s="5">
        <f t="shared" si="28"/>
        <v>0.25774458185380172</v>
      </c>
      <c r="H305" s="5">
        <v>9.9990000000000006</v>
      </c>
      <c r="I305">
        <f t="shared" si="29"/>
        <v>7.4218119260438362</v>
      </c>
      <c r="J305">
        <f t="shared" si="30"/>
        <v>1.3472451336192675</v>
      </c>
      <c r="K305" s="4">
        <v>0.38</v>
      </c>
      <c r="L305" s="4">
        <f t="shared" si="31"/>
        <v>2.5600217560522136</v>
      </c>
      <c r="M305" s="4">
        <f t="shared" si="32"/>
        <v>3.4489768528007962</v>
      </c>
      <c r="N305" s="4"/>
      <c r="O305" s="4"/>
      <c r="P305" s="4">
        <v>0.42</v>
      </c>
      <c r="Q305" s="4">
        <f t="shared" si="33"/>
        <v>2.1002100210021002</v>
      </c>
      <c r="R305" s="4">
        <f t="shared" si="34"/>
        <v>2.8294977303734989</v>
      </c>
      <c r="S305" s="4"/>
    </row>
    <row r="306" spans="1:20" x14ac:dyDescent="0.35">
      <c r="A306" s="1">
        <v>44532</v>
      </c>
      <c r="B306" s="2" t="s">
        <v>325</v>
      </c>
      <c r="C306" s="3">
        <v>16</v>
      </c>
      <c r="D306" s="5">
        <v>1.034</v>
      </c>
      <c r="E306" s="5">
        <v>11.108000000000001</v>
      </c>
      <c r="F306" s="5">
        <v>9.0380000000000003</v>
      </c>
      <c r="G306" s="5">
        <f t="shared" si="28"/>
        <v>0.25862068965517249</v>
      </c>
      <c r="H306" s="5">
        <v>10.004</v>
      </c>
      <c r="I306">
        <f t="shared" si="29"/>
        <v>7.4167586206896541</v>
      </c>
      <c r="J306">
        <f t="shared" si="30"/>
        <v>1.3488372093023258</v>
      </c>
      <c r="K306" s="4">
        <v>0.42</v>
      </c>
      <c r="L306" s="4">
        <f t="shared" si="31"/>
        <v>2.8314255693071613</v>
      </c>
      <c r="M306" s="4">
        <f t="shared" si="32"/>
        <v>3.8191321632515205</v>
      </c>
      <c r="N306" s="4"/>
      <c r="O306" s="4"/>
      <c r="P306" s="4">
        <v>0.65</v>
      </c>
      <c r="Q306" s="4">
        <f t="shared" si="33"/>
        <v>3.2487005197920835</v>
      </c>
      <c r="R306" s="4">
        <f t="shared" si="34"/>
        <v>4.381968142975369</v>
      </c>
      <c r="S306" s="4"/>
    </row>
    <row r="307" spans="1:20" x14ac:dyDescent="0.35">
      <c r="A307" s="1">
        <v>44532</v>
      </c>
      <c r="B307" s="2" t="s">
        <v>326</v>
      </c>
      <c r="C307" s="3">
        <v>17</v>
      </c>
      <c r="D307" s="5">
        <v>1.0289999999999999</v>
      </c>
      <c r="E307" s="5">
        <v>11.42</v>
      </c>
      <c r="F307" s="5">
        <v>8.9770000000000003</v>
      </c>
      <c r="G307" s="5">
        <f t="shared" si="28"/>
        <v>0.30737292400603922</v>
      </c>
      <c r="H307" s="5">
        <v>10.000999999999999</v>
      </c>
      <c r="I307">
        <f t="shared" si="29"/>
        <v>6.9269633870156015</v>
      </c>
      <c r="J307">
        <f t="shared" si="30"/>
        <v>1.4437783832879199</v>
      </c>
      <c r="K307" s="4">
        <v>0.42</v>
      </c>
      <c r="L307" s="4">
        <f t="shared" si="31"/>
        <v>3.0316314417604562</v>
      </c>
      <c r="M307" s="4">
        <f t="shared" si="32"/>
        <v>4.3770039417097371</v>
      </c>
      <c r="N307" s="4"/>
      <c r="O307" s="4"/>
      <c r="P307" s="4">
        <v>0.6</v>
      </c>
      <c r="Q307" s="4">
        <f t="shared" si="33"/>
        <v>2.9997000299970003</v>
      </c>
      <c r="R307" s="4">
        <f t="shared" si="34"/>
        <v>4.3309020596577934</v>
      </c>
      <c r="S307" s="4"/>
    </row>
    <row r="308" spans="1:20" x14ac:dyDescent="0.35">
      <c r="A308" s="1">
        <v>44532</v>
      </c>
      <c r="B308" s="2" t="s">
        <v>327</v>
      </c>
      <c r="C308" s="3">
        <v>18</v>
      </c>
      <c r="D308" s="5">
        <v>1.0369999999999999</v>
      </c>
      <c r="E308" s="5">
        <v>11.114000000000001</v>
      </c>
      <c r="F308" s="5">
        <v>8.891</v>
      </c>
      <c r="G308" s="5">
        <f t="shared" si="28"/>
        <v>0.28304048892284206</v>
      </c>
      <c r="H308" s="5">
        <v>10.004</v>
      </c>
      <c r="I308">
        <f t="shared" si="29"/>
        <v>7.1724629488158875</v>
      </c>
      <c r="J308">
        <f t="shared" si="30"/>
        <v>1.3947789025039961</v>
      </c>
      <c r="K308" s="4">
        <v>0.45</v>
      </c>
      <c r="L308" s="4">
        <f t="shared" si="31"/>
        <v>3.1369977315413751</v>
      </c>
      <c r="M308" s="4">
        <f t="shared" si="32"/>
        <v>4.3754182531568047</v>
      </c>
      <c r="N308" s="4"/>
      <c r="O308" s="4"/>
      <c r="P308" s="4">
        <v>0.54</v>
      </c>
      <c r="Q308" s="4">
        <f t="shared" si="33"/>
        <v>2.6989204318272697</v>
      </c>
      <c r="R308" s="4">
        <f t="shared" si="34"/>
        <v>3.7643972778496502</v>
      </c>
      <c r="S308" s="4"/>
    </row>
    <row r="309" spans="1:20" x14ac:dyDescent="0.35">
      <c r="A309" s="1">
        <v>44532</v>
      </c>
      <c r="B309" s="2" t="s">
        <v>328</v>
      </c>
      <c r="C309" s="3">
        <v>19</v>
      </c>
      <c r="D309" s="5">
        <v>1.008</v>
      </c>
      <c r="E309" s="5">
        <v>11.07</v>
      </c>
      <c r="F309" s="5">
        <v>8.5709999999999997</v>
      </c>
      <c r="G309" s="5">
        <f t="shared" si="28"/>
        <v>0.330424434748116</v>
      </c>
      <c r="H309" s="5">
        <v>10.004</v>
      </c>
      <c r="I309">
        <f t="shared" si="29"/>
        <v>6.6984339547798468</v>
      </c>
      <c r="J309">
        <f t="shared" si="30"/>
        <v>1.4934834123222753</v>
      </c>
      <c r="K309" s="4">
        <v>0.93</v>
      </c>
      <c r="L309" s="4">
        <f t="shared" si="31"/>
        <v>6.9419210988590381</v>
      </c>
      <c r="M309" s="4">
        <f t="shared" si="32"/>
        <v>10.367644010795996</v>
      </c>
      <c r="N309" s="4">
        <f>AVERAGE(M309:M317)</f>
        <v>5.7503844356505809</v>
      </c>
      <c r="O309" s="4">
        <f>STDEV(M309:M317)</f>
        <v>1.9724737002758703</v>
      </c>
      <c r="P309" s="4">
        <v>0.28000000000000003</v>
      </c>
      <c r="Q309" s="4">
        <f t="shared" si="33"/>
        <v>1.3994402239104362</v>
      </c>
      <c r="R309" s="4">
        <f t="shared" si="34"/>
        <v>2.0900407609468075</v>
      </c>
      <c r="S309" s="4">
        <f>AVERAGE(R309:R317)</f>
        <v>1.218850076964354</v>
      </c>
      <c r="T309" s="4">
        <f>STDEV(R309:R317)</f>
        <v>0.84797828542675957</v>
      </c>
    </row>
    <row r="310" spans="1:20" x14ac:dyDescent="0.35">
      <c r="A310" s="1">
        <v>44532</v>
      </c>
      <c r="B310" s="2" t="s">
        <v>329</v>
      </c>
      <c r="C310" s="3">
        <v>20</v>
      </c>
      <c r="D310" s="5">
        <v>1.0169999999999999</v>
      </c>
      <c r="E310" s="5">
        <v>11.164999999999999</v>
      </c>
      <c r="F310" s="5">
        <v>8.7989999999999995</v>
      </c>
      <c r="G310" s="5">
        <f t="shared" si="28"/>
        <v>0.30403495245438183</v>
      </c>
      <c r="H310" s="5">
        <v>10</v>
      </c>
      <c r="I310">
        <f t="shared" si="29"/>
        <v>6.9596504754561819</v>
      </c>
      <c r="J310">
        <f t="shared" si="30"/>
        <v>1.4368537666174297</v>
      </c>
      <c r="K310" s="4">
        <v>0.53</v>
      </c>
      <c r="L310" s="4">
        <f t="shared" si="31"/>
        <v>3.8076624815361888</v>
      </c>
      <c r="M310" s="4">
        <f t="shared" si="32"/>
        <v>5.4710541786031426</v>
      </c>
      <c r="N310" s="4"/>
      <c r="O310" s="4"/>
      <c r="P310" s="4">
        <v>0.08</v>
      </c>
      <c r="Q310" s="4">
        <f t="shared" si="33"/>
        <v>0.4</v>
      </c>
      <c r="R310" s="4">
        <f t="shared" si="34"/>
        <v>0.57474150664697188</v>
      </c>
      <c r="S310" s="4"/>
    </row>
    <row r="311" spans="1:20" x14ac:dyDescent="0.35">
      <c r="A311" s="1">
        <v>44532</v>
      </c>
      <c r="B311" s="2" t="s">
        <v>330</v>
      </c>
      <c r="C311" s="3">
        <v>21</v>
      </c>
      <c r="D311" s="5">
        <v>1.014</v>
      </c>
      <c r="E311" s="5">
        <v>11.097</v>
      </c>
      <c r="F311" s="5">
        <v>8.4830000000000005</v>
      </c>
      <c r="G311" s="5">
        <f t="shared" si="28"/>
        <v>0.34997991699022624</v>
      </c>
      <c r="H311" s="5">
        <v>10.002000000000001</v>
      </c>
      <c r="I311">
        <f t="shared" si="29"/>
        <v>6.501500870263758</v>
      </c>
      <c r="J311">
        <f t="shared" si="30"/>
        <v>1.5384140061791964</v>
      </c>
      <c r="K311" s="4">
        <v>0.54</v>
      </c>
      <c r="L311" s="4">
        <f t="shared" si="31"/>
        <v>4.1528872392359837</v>
      </c>
      <c r="M311" s="4">
        <f t="shared" si="32"/>
        <v>6.3888598949234927</v>
      </c>
      <c r="N311" s="4"/>
      <c r="O311" s="4"/>
      <c r="P311" s="4">
        <v>0.01</v>
      </c>
      <c r="Q311" s="4">
        <f t="shared" si="33"/>
        <v>4.9990001999600076E-2</v>
      </c>
      <c r="R311" s="4">
        <f t="shared" si="34"/>
        <v>7.6905319245110793E-2</v>
      </c>
      <c r="S311" s="4"/>
    </row>
    <row r="312" spans="1:20" x14ac:dyDescent="0.35">
      <c r="A312" s="1">
        <v>44532</v>
      </c>
      <c r="B312" s="2" t="s">
        <v>331</v>
      </c>
      <c r="C312" s="3">
        <v>22</v>
      </c>
      <c r="D312" s="5">
        <v>1.0309999999999999</v>
      </c>
      <c r="E312" s="5">
        <v>11.04</v>
      </c>
      <c r="F312" s="5">
        <v>8.2929999999999993</v>
      </c>
      <c r="G312" s="5">
        <f t="shared" si="28"/>
        <v>0.37827044891214529</v>
      </c>
      <c r="H312" s="5">
        <v>10.002000000000001</v>
      </c>
      <c r="I312">
        <f t="shared" si="29"/>
        <v>6.218538969980723</v>
      </c>
      <c r="J312">
        <f t="shared" si="30"/>
        <v>1.6084163898117383</v>
      </c>
      <c r="K312" s="4">
        <v>0.47</v>
      </c>
      <c r="L312" s="4">
        <f t="shared" si="31"/>
        <v>3.7790227115152817</v>
      </c>
      <c r="M312" s="4">
        <f t="shared" si="32"/>
        <v>6.0782420666719759</v>
      </c>
      <c r="N312" s="4"/>
      <c r="O312" s="4"/>
      <c r="P312" s="4">
        <v>0.04</v>
      </c>
      <c r="Q312" s="4">
        <f t="shared" si="33"/>
        <v>0.1999600079984003</v>
      </c>
      <c r="R312" s="4">
        <f t="shared" si="34"/>
        <v>0.32161895417151332</v>
      </c>
      <c r="S312" s="4"/>
    </row>
    <row r="313" spans="1:20" x14ac:dyDescent="0.35">
      <c r="A313" s="1">
        <v>44532</v>
      </c>
      <c r="B313" s="2" t="s">
        <v>332</v>
      </c>
      <c r="C313" s="3">
        <v>23</v>
      </c>
      <c r="D313" s="5">
        <v>1.0369999999999999</v>
      </c>
      <c r="E313" s="5">
        <v>11.108000000000001</v>
      </c>
      <c r="F313" s="5">
        <v>8.8290000000000006</v>
      </c>
      <c r="G313" s="5">
        <f t="shared" si="28"/>
        <v>0.29247946611909659</v>
      </c>
      <c r="H313" s="5">
        <v>10.009</v>
      </c>
      <c r="I313">
        <f t="shared" si="29"/>
        <v>7.0815730236139629</v>
      </c>
      <c r="J313">
        <f t="shared" si="30"/>
        <v>1.4133865409033195</v>
      </c>
      <c r="K313" s="4">
        <v>0.54</v>
      </c>
      <c r="L313" s="4">
        <f t="shared" si="31"/>
        <v>3.8127122194414658</v>
      </c>
      <c r="M313" s="4">
        <f t="shared" si="32"/>
        <v>5.3888361352961915</v>
      </c>
      <c r="N313" s="4"/>
      <c r="O313" s="4"/>
      <c r="P313" s="4">
        <v>0.16</v>
      </c>
      <c r="Q313" s="4">
        <f t="shared" si="33"/>
        <v>0.79928064741732441</v>
      </c>
      <c r="R313" s="4">
        <f t="shared" si="34"/>
        <v>1.1296925094641379</v>
      </c>
      <c r="S313" s="4"/>
    </row>
    <row r="314" spans="1:20" x14ac:dyDescent="0.35">
      <c r="A314" s="1">
        <v>44532</v>
      </c>
      <c r="B314" s="2" t="s">
        <v>333</v>
      </c>
      <c r="C314" s="3">
        <v>24</v>
      </c>
      <c r="D314" s="5">
        <v>1.0109999999999999</v>
      </c>
      <c r="E314" s="5">
        <v>11.076000000000001</v>
      </c>
      <c r="F314" s="5">
        <v>8.5470000000000006</v>
      </c>
      <c r="G314" s="5">
        <f t="shared" si="28"/>
        <v>0.33558917197452237</v>
      </c>
      <c r="H314" s="5">
        <v>10</v>
      </c>
      <c r="I314">
        <f t="shared" si="29"/>
        <v>6.6441082802547768</v>
      </c>
      <c r="J314">
        <f t="shared" si="30"/>
        <v>1.5050928699820252</v>
      </c>
      <c r="K314" s="4">
        <v>0.53</v>
      </c>
      <c r="L314" s="4">
        <f t="shared" si="31"/>
        <v>3.9884961054523673</v>
      </c>
      <c r="M314" s="4">
        <f t="shared" si="32"/>
        <v>6.0030570502674339</v>
      </c>
      <c r="N314" s="4"/>
      <c r="O314" s="4"/>
      <c r="P314" s="4">
        <v>0.13</v>
      </c>
      <c r="Q314" s="4">
        <f t="shared" si="33"/>
        <v>0.65</v>
      </c>
      <c r="R314" s="4">
        <f t="shared" si="34"/>
        <v>0.9783103654883164</v>
      </c>
      <c r="S314" s="4"/>
    </row>
    <row r="315" spans="1:20" x14ac:dyDescent="0.35">
      <c r="A315" s="1">
        <v>44532</v>
      </c>
      <c r="B315" s="2" t="s">
        <v>334</v>
      </c>
      <c r="C315" s="3">
        <v>25</v>
      </c>
      <c r="D315" s="5">
        <v>1.006</v>
      </c>
      <c r="E315" s="5">
        <v>11.205</v>
      </c>
      <c r="F315" s="5">
        <v>8.843</v>
      </c>
      <c r="G315" s="5">
        <f t="shared" si="28"/>
        <v>0.301390838330994</v>
      </c>
      <c r="H315" s="5">
        <v>10</v>
      </c>
      <c r="I315">
        <f t="shared" si="29"/>
        <v>6.98609161669006</v>
      </c>
      <c r="J315">
        <f t="shared" si="30"/>
        <v>1.4314155251141552</v>
      </c>
      <c r="K315" s="4">
        <v>0.4</v>
      </c>
      <c r="L315" s="4">
        <f t="shared" si="31"/>
        <v>2.8628310502283112</v>
      </c>
      <c r="M315" s="4">
        <f t="shared" si="32"/>
        <v>4.0979008110756663</v>
      </c>
      <c r="N315" s="4"/>
      <c r="O315" s="4"/>
      <c r="P315" s="4">
        <v>0.37</v>
      </c>
      <c r="Q315" s="4">
        <f t="shared" si="33"/>
        <v>1.8499999999999999</v>
      </c>
      <c r="R315" s="4">
        <f t="shared" si="34"/>
        <v>2.648118721461187</v>
      </c>
      <c r="S315" s="4"/>
    </row>
    <row r="316" spans="1:20" x14ac:dyDescent="0.35">
      <c r="A316" s="1">
        <v>44532</v>
      </c>
      <c r="B316" s="2" t="s">
        <v>335</v>
      </c>
      <c r="C316" s="3">
        <v>26</v>
      </c>
      <c r="D316" s="5">
        <v>1.012</v>
      </c>
      <c r="E316" s="5">
        <v>11.087</v>
      </c>
      <c r="F316" s="5">
        <v>8.8810000000000002</v>
      </c>
      <c r="G316" s="5">
        <f t="shared" si="28"/>
        <v>0.28034057694751552</v>
      </c>
      <c r="H316" s="5">
        <v>9.9990000000000006</v>
      </c>
      <c r="I316">
        <f t="shared" si="29"/>
        <v>7.1958745711017924</v>
      </c>
      <c r="J316">
        <f t="shared" si="30"/>
        <v>1.3895461769380186</v>
      </c>
      <c r="K316" s="4">
        <v>0.42</v>
      </c>
      <c r="L316" s="4">
        <f t="shared" si="31"/>
        <v>2.9183388054503845</v>
      </c>
      <c r="M316" s="4">
        <f t="shared" si="32"/>
        <v>4.0551665301234463</v>
      </c>
      <c r="N316" s="4"/>
      <c r="O316" s="4"/>
      <c r="P316" s="4">
        <v>0.26</v>
      </c>
      <c r="Q316" s="4">
        <f t="shared" si="33"/>
        <v>1.3001300130013</v>
      </c>
      <c r="R316" s="4">
        <f t="shared" si="34"/>
        <v>1.806590689088333</v>
      </c>
      <c r="S316" s="4"/>
    </row>
    <row r="317" spans="1:20" x14ac:dyDescent="0.35">
      <c r="A317" s="1">
        <v>44532</v>
      </c>
      <c r="B317" s="2" t="s">
        <v>336</v>
      </c>
      <c r="C317" s="3">
        <v>27</v>
      </c>
      <c r="D317" s="5">
        <v>1.0049999999999999</v>
      </c>
      <c r="E317" s="5">
        <v>11.045</v>
      </c>
      <c r="F317" s="5">
        <v>8.7680000000000007</v>
      </c>
      <c r="G317" s="5">
        <f t="shared" si="28"/>
        <v>0.29331444029370063</v>
      </c>
      <c r="H317" s="5">
        <v>10.005000000000001</v>
      </c>
      <c r="I317">
        <f t="shared" si="29"/>
        <v>7.0703890248615249</v>
      </c>
      <c r="J317">
        <f t="shared" si="30"/>
        <v>1.4150565074735688</v>
      </c>
      <c r="K317" s="4">
        <v>0.39</v>
      </c>
      <c r="L317" s="4">
        <f t="shared" si="31"/>
        <v>2.7579811989739724</v>
      </c>
      <c r="M317" s="4">
        <f t="shared" si="32"/>
        <v>3.9026992430978753</v>
      </c>
      <c r="N317" s="4"/>
      <c r="O317" s="4"/>
      <c r="P317" s="4">
        <v>0.19</v>
      </c>
      <c r="Q317" s="4">
        <f t="shared" si="33"/>
        <v>0.94952523738130945</v>
      </c>
      <c r="R317" s="4">
        <f t="shared" si="34"/>
        <v>1.3436318661668072</v>
      </c>
      <c r="S317" s="4"/>
    </row>
    <row r="318" spans="1:20" x14ac:dyDescent="0.35">
      <c r="A318" s="1">
        <v>44532</v>
      </c>
      <c r="B318" s="2" t="s">
        <v>337</v>
      </c>
      <c r="C318" s="3">
        <v>28</v>
      </c>
      <c r="D318" s="5">
        <v>1.008</v>
      </c>
      <c r="E318" s="5">
        <v>11.128</v>
      </c>
      <c r="F318" s="5">
        <v>8.875</v>
      </c>
      <c r="G318" s="5">
        <f t="shared" si="28"/>
        <v>0.28638617007753919</v>
      </c>
      <c r="H318" s="5">
        <v>10.003</v>
      </c>
      <c r="I318">
        <f t="shared" si="29"/>
        <v>7.138279140714376</v>
      </c>
      <c r="J318">
        <f t="shared" si="30"/>
        <v>1.4013181332383329</v>
      </c>
      <c r="K318" s="4">
        <v>0.37</v>
      </c>
      <c r="L318" s="4">
        <f t="shared" si="31"/>
        <v>2.5916610481764626</v>
      </c>
      <c r="M318" s="4">
        <f t="shared" si="32"/>
        <v>3.6317416220171417</v>
      </c>
      <c r="N318" s="4">
        <f>AVERAGE(M318:M326)</f>
        <v>4.4177351305066592</v>
      </c>
      <c r="O318" s="4">
        <f>STDEV(M318:M326)</f>
        <v>0.50316627703636019</v>
      </c>
      <c r="P318" s="4">
        <v>0.28000000000000003</v>
      </c>
      <c r="Q318" s="4">
        <f t="shared" si="33"/>
        <v>1.3995801259622116</v>
      </c>
      <c r="R318" s="4">
        <f t="shared" si="34"/>
        <v>1.961257009430837</v>
      </c>
      <c r="S318" s="4">
        <f>AVERAGE(R318:R326)</f>
        <v>1.2893074700887706</v>
      </c>
      <c r="T318" s="4">
        <f>STDEV(R318:R326)</f>
        <v>0.95064651622509788</v>
      </c>
    </row>
    <row r="319" spans="1:20" x14ac:dyDescent="0.35">
      <c r="A319" s="1">
        <v>44532</v>
      </c>
      <c r="B319" s="2" t="s">
        <v>338</v>
      </c>
      <c r="C319" s="3">
        <v>29</v>
      </c>
      <c r="D319" s="5">
        <v>1.0109999999999999</v>
      </c>
      <c r="E319" s="5">
        <v>11.097</v>
      </c>
      <c r="F319" s="5">
        <v>8.9580000000000002</v>
      </c>
      <c r="G319" s="5">
        <f t="shared" si="28"/>
        <v>0.26915817289543226</v>
      </c>
      <c r="H319" s="5">
        <v>10</v>
      </c>
      <c r="I319">
        <f t="shared" si="29"/>
        <v>7.308418271045678</v>
      </c>
      <c r="J319">
        <f t="shared" si="30"/>
        <v>1.368285123966942</v>
      </c>
      <c r="K319" s="4">
        <v>0.42</v>
      </c>
      <c r="L319" s="4">
        <f t="shared" si="31"/>
        <v>2.8733987603305788</v>
      </c>
      <c r="M319" s="4">
        <f t="shared" si="32"/>
        <v>3.9316287789853837</v>
      </c>
      <c r="N319" s="4"/>
      <c r="O319" s="4"/>
      <c r="P319" s="4">
        <v>0.08</v>
      </c>
      <c r="Q319" s="4">
        <f t="shared" si="33"/>
        <v>0.4</v>
      </c>
      <c r="R319" s="4">
        <f t="shared" si="34"/>
        <v>0.54731404958677687</v>
      </c>
      <c r="S319" s="4"/>
    </row>
    <row r="320" spans="1:20" x14ac:dyDescent="0.35">
      <c r="A320" s="1">
        <v>44532</v>
      </c>
      <c r="B320" s="2" t="s">
        <v>339</v>
      </c>
      <c r="C320" s="3">
        <v>30</v>
      </c>
      <c r="D320" s="5">
        <v>1.0169999999999999</v>
      </c>
      <c r="E320" s="5">
        <v>11.045999999999999</v>
      </c>
      <c r="F320" s="5">
        <v>8.8249999999999993</v>
      </c>
      <c r="G320" s="5">
        <f t="shared" si="28"/>
        <v>0.28445184426229508</v>
      </c>
      <c r="H320" s="5">
        <v>10.005000000000001</v>
      </c>
      <c r="I320">
        <f t="shared" si="29"/>
        <v>7.1590592981557384</v>
      </c>
      <c r="J320">
        <f t="shared" si="30"/>
        <v>1.3975299803114372</v>
      </c>
      <c r="K320" s="4">
        <v>0.53</v>
      </c>
      <c r="L320" s="4">
        <f t="shared" si="31"/>
        <v>3.7016036460023076</v>
      </c>
      <c r="M320" s="4">
        <f t="shared" si="32"/>
        <v>5.1731020705183486</v>
      </c>
      <c r="N320" s="4"/>
      <c r="O320" s="4"/>
      <c r="P320" s="6">
        <v>0</v>
      </c>
      <c r="Q320" s="4">
        <f t="shared" si="33"/>
        <v>0</v>
      </c>
      <c r="R320" s="4">
        <f t="shared" si="34"/>
        <v>0</v>
      </c>
      <c r="S320" s="4"/>
    </row>
    <row r="321" spans="1:19" x14ac:dyDescent="0.35">
      <c r="A321" s="1">
        <v>44532</v>
      </c>
      <c r="B321" s="2" t="s">
        <v>340</v>
      </c>
      <c r="C321" s="3">
        <v>31</v>
      </c>
      <c r="D321" s="5">
        <v>1.016</v>
      </c>
      <c r="E321" s="5">
        <v>11.055999999999999</v>
      </c>
      <c r="F321" s="5">
        <v>8.8949999999999996</v>
      </c>
      <c r="G321" s="5">
        <f t="shared" si="28"/>
        <v>0.27427338494732828</v>
      </c>
      <c r="H321" s="5">
        <v>10.003</v>
      </c>
      <c r="I321">
        <f t="shared" si="29"/>
        <v>7.2594433303718757</v>
      </c>
      <c r="J321">
        <f t="shared" si="30"/>
        <v>1.3779293459251485</v>
      </c>
      <c r="K321" s="4">
        <v>0.46</v>
      </c>
      <c r="L321" s="4">
        <f t="shared" si="31"/>
        <v>3.1682870095249842</v>
      </c>
      <c r="M321" s="4">
        <f t="shared" si="32"/>
        <v>4.3656756467379063</v>
      </c>
      <c r="N321" s="4"/>
      <c r="O321" s="4"/>
      <c r="P321" s="4">
        <v>0.14000000000000001</v>
      </c>
      <c r="Q321" s="4">
        <f t="shared" si="33"/>
        <v>0.6997900629811058</v>
      </c>
      <c r="R321" s="4">
        <f t="shared" si="34"/>
        <v>0.96426126376847354</v>
      </c>
      <c r="S321" s="4"/>
    </row>
    <row r="322" spans="1:19" x14ac:dyDescent="0.35">
      <c r="A322" s="1">
        <v>44532</v>
      </c>
      <c r="B322" s="2" t="s">
        <v>341</v>
      </c>
      <c r="C322" s="3">
        <v>32</v>
      </c>
      <c r="D322" s="5">
        <v>1.0289999999999999</v>
      </c>
      <c r="E322" s="5">
        <v>11.035</v>
      </c>
      <c r="F322" s="5">
        <v>8.66</v>
      </c>
      <c r="G322" s="5">
        <f t="shared" si="28"/>
        <v>0.31123050714192108</v>
      </c>
      <c r="H322" s="5">
        <v>10.000999999999999</v>
      </c>
      <c r="I322">
        <f t="shared" si="29"/>
        <v>6.8883836980736479</v>
      </c>
      <c r="J322">
        <f t="shared" si="30"/>
        <v>1.451864535768645</v>
      </c>
      <c r="K322" s="4">
        <v>0.43</v>
      </c>
      <c r="L322" s="4">
        <f t="shared" si="31"/>
        <v>3.1211966322393634</v>
      </c>
      <c r="M322" s="4">
        <f t="shared" si="32"/>
        <v>4.5315546995088614</v>
      </c>
      <c r="N322" s="4"/>
      <c r="O322" s="4"/>
      <c r="P322" s="4">
        <v>0.24</v>
      </c>
      <c r="Q322" s="4">
        <f t="shared" si="33"/>
        <v>1.1998800119988002</v>
      </c>
      <c r="R322" s="4">
        <f t="shared" si="34"/>
        <v>1.7420632365987143</v>
      </c>
      <c r="S322" s="4"/>
    </row>
    <row r="323" spans="1:19" x14ac:dyDescent="0.35">
      <c r="A323" s="1">
        <v>44532</v>
      </c>
      <c r="B323" s="2" t="s">
        <v>342</v>
      </c>
      <c r="C323" s="3">
        <v>33</v>
      </c>
      <c r="D323" s="5">
        <v>1.0229999999999999</v>
      </c>
      <c r="E323" s="5">
        <v>11.031000000000001</v>
      </c>
      <c r="F323" s="5">
        <v>8.734</v>
      </c>
      <c r="G323" s="5">
        <f t="shared" si="28"/>
        <v>0.29788613668784858</v>
      </c>
      <c r="H323" s="5">
        <v>10.007999999999999</v>
      </c>
      <c r="I323">
        <f t="shared" si="29"/>
        <v>7.0267555440280107</v>
      </c>
      <c r="J323">
        <f t="shared" si="30"/>
        <v>1.4242704100480237</v>
      </c>
      <c r="K323" s="4">
        <v>0.49</v>
      </c>
      <c r="L323" s="4">
        <f t="shared" si="31"/>
        <v>3.4866731660847905</v>
      </c>
      <c r="M323" s="4">
        <f t="shared" si="32"/>
        <v>4.9659654199630259</v>
      </c>
      <c r="N323" s="4"/>
      <c r="O323" s="4"/>
      <c r="P323" s="4">
        <v>0.14000000000000001</v>
      </c>
      <c r="Q323" s="4">
        <f t="shared" si="33"/>
        <v>0.69944044764188662</v>
      </c>
      <c r="R323" s="4">
        <f t="shared" si="34"/>
        <v>0.99619233316708311</v>
      </c>
      <c r="S323" s="4"/>
    </row>
    <row r="324" spans="1:19" x14ac:dyDescent="0.35">
      <c r="A324" s="1">
        <v>44532</v>
      </c>
      <c r="B324" s="2" t="s">
        <v>343</v>
      </c>
      <c r="C324" s="3">
        <v>34</v>
      </c>
      <c r="D324" s="5">
        <v>1.012</v>
      </c>
      <c r="E324" s="5">
        <v>11.519</v>
      </c>
      <c r="F324" s="5">
        <v>8.9689999999999994</v>
      </c>
      <c r="G324" s="5">
        <f t="shared" ref="G324:G326" si="35">((E324-D324)-(F324-D324))/(F324-D324)</f>
        <v>0.32047253990197322</v>
      </c>
      <c r="H324" s="5">
        <v>9.9969999999999999</v>
      </c>
      <c r="I324">
        <f t="shared" ref="I324:I326" si="36">H324*(1-G324)</f>
        <v>6.7932360185999734</v>
      </c>
      <c r="J324">
        <f t="shared" ref="J324:J326" si="37">H324/I324</f>
        <v>1.4716108747919368</v>
      </c>
      <c r="K324" s="4">
        <v>0.42</v>
      </c>
      <c r="L324" s="4">
        <f t="shared" ref="L324:L326" si="38">(K324*0.05)/(I324/1000)</f>
        <v>3.0913102301321067</v>
      </c>
      <c r="M324" s="4">
        <f t="shared" ref="M324:M326" si="39">L324*J324</f>
        <v>4.5492057520179729</v>
      </c>
      <c r="N324" s="4"/>
      <c r="O324" s="4"/>
      <c r="P324" s="4">
        <v>0.04</v>
      </c>
      <c r="Q324" s="4">
        <f t="shared" ref="Q324:Q326" si="40">(P324*0.05)/(H324/1000)</f>
        <v>0.2000600180054016</v>
      </c>
      <c r="R324" s="4">
        <f t="shared" ref="R324:R326" si="41">Q324*J324</f>
        <v>0.29441049810781966</v>
      </c>
      <c r="S324" s="4"/>
    </row>
    <row r="325" spans="1:19" x14ac:dyDescent="0.35">
      <c r="A325" s="1">
        <v>44532</v>
      </c>
      <c r="B325" s="2" t="s">
        <v>344</v>
      </c>
      <c r="C325" s="3">
        <v>35</v>
      </c>
      <c r="D325" s="5">
        <v>1.016</v>
      </c>
      <c r="E325" s="5">
        <v>11.018000000000001</v>
      </c>
      <c r="F325" s="5">
        <v>8.6679999999999993</v>
      </c>
      <c r="G325" s="5">
        <f t="shared" si="35"/>
        <v>0.30710925248301119</v>
      </c>
      <c r="H325" s="5">
        <v>10</v>
      </c>
      <c r="I325">
        <f t="shared" si="36"/>
        <v>6.928907475169888</v>
      </c>
      <c r="J325">
        <f t="shared" si="37"/>
        <v>1.443228970199925</v>
      </c>
      <c r="K325" s="4">
        <v>0.38</v>
      </c>
      <c r="L325" s="4">
        <f t="shared" si="38"/>
        <v>2.7421350433798577</v>
      </c>
      <c r="M325" s="4">
        <f t="shared" si="39"/>
        <v>3.9575287348062389</v>
      </c>
      <c r="N325" s="4"/>
      <c r="O325" s="4"/>
      <c r="P325" s="4">
        <v>0.36</v>
      </c>
      <c r="Q325" s="4">
        <f t="shared" si="40"/>
        <v>1.7999999999999998</v>
      </c>
      <c r="R325" s="4">
        <f t="shared" si="41"/>
        <v>2.5978121463598649</v>
      </c>
      <c r="S325" s="4"/>
    </row>
    <row r="326" spans="1:19" x14ac:dyDescent="0.35">
      <c r="A326" s="1">
        <v>44532</v>
      </c>
      <c r="B326" s="2" t="s">
        <v>345</v>
      </c>
      <c r="C326" s="3">
        <v>36</v>
      </c>
      <c r="D326" s="5">
        <v>1.0089999999999999</v>
      </c>
      <c r="E326" s="5">
        <v>11.010999999999999</v>
      </c>
      <c r="F326" s="5">
        <v>8.5839999999999996</v>
      </c>
      <c r="G326" s="5">
        <f t="shared" si="35"/>
        <v>0.32039603960396035</v>
      </c>
      <c r="H326" s="5">
        <v>10.004</v>
      </c>
      <c r="I326">
        <f t="shared" si="36"/>
        <v>6.7987580198019808</v>
      </c>
      <c r="J326">
        <f t="shared" si="37"/>
        <v>1.4714452214452212</v>
      </c>
      <c r="K326" s="4">
        <v>0.43</v>
      </c>
      <c r="L326" s="4">
        <f t="shared" si="38"/>
        <v>3.1623422891915496</v>
      </c>
      <c r="M326" s="4">
        <f t="shared" si="39"/>
        <v>4.6532134500050475</v>
      </c>
      <c r="N326" s="4"/>
      <c r="O326" s="4"/>
      <c r="P326" s="4">
        <v>0.34</v>
      </c>
      <c r="Q326" s="4">
        <f t="shared" si="40"/>
        <v>1.6993202718912437</v>
      </c>
      <c r="R326" s="4">
        <f t="shared" si="41"/>
        <v>2.5004566937793644</v>
      </c>
      <c r="S3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B952-1754-45C8-9BBE-4B3F5A8DEB93}">
  <dimension ref="A1:T326"/>
  <sheetViews>
    <sheetView workbookViewId="0">
      <selection activeCell="E37" sqref="E37"/>
    </sheetView>
  </sheetViews>
  <sheetFormatPr defaultRowHeight="14.5" x14ac:dyDescent="0.35"/>
  <cols>
    <col min="7" max="7" width="13.1796875" customWidth="1"/>
    <col min="9" max="10" width="16" customWidth="1"/>
    <col min="11" max="20" width="12.453125" customWidth="1"/>
  </cols>
  <sheetData>
    <row r="1" spans="1:20" x14ac:dyDescent="0.35">
      <c r="D1" t="s">
        <v>0</v>
      </c>
      <c r="H1" t="s">
        <v>1</v>
      </c>
      <c r="K1" t="s">
        <v>2</v>
      </c>
      <c r="L1" t="s">
        <v>3</v>
      </c>
      <c r="M1" t="s">
        <v>3</v>
      </c>
      <c r="P1" t="s">
        <v>2</v>
      </c>
      <c r="Q1" t="s">
        <v>3</v>
      </c>
      <c r="R1" t="s">
        <v>3</v>
      </c>
    </row>
    <row r="2" spans="1:20" x14ac:dyDescent="0.35">
      <c r="A2" t="s">
        <v>346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0" x14ac:dyDescent="0.35">
      <c r="A3" s="1">
        <v>44282</v>
      </c>
      <c r="B3" s="2" t="s">
        <v>22</v>
      </c>
      <c r="C3" s="3">
        <v>1</v>
      </c>
      <c r="D3" s="5">
        <v>1.0549999999999999</v>
      </c>
      <c r="E3" s="5">
        <v>11.108000000000001</v>
      </c>
      <c r="F3" s="5">
        <v>8.8190000000000008</v>
      </c>
      <c r="G3" s="5">
        <f>((E3-D3)-(F3-D3))/(F3-D3)</f>
        <v>0.29482225656877892</v>
      </c>
      <c r="H3" s="5">
        <v>10</v>
      </c>
      <c r="I3">
        <f>H3*(1-G3)</f>
        <v>7.0517774343122106</v>
      </c>
      <c r="J3">
        <f>H3/I3</f>
        <v>1.4180821917808217</v>
      </c>
      <c r="K3">
        <v>1.55</v>
      </c>
      <c r="P3">
        <v>0.61</v>
      </c>
    </row>
    <row r="4" spans="1:20" x14ac:dyDescent="0.35">
      <c r="A4" s="1">
        <v>44282</v>
      </c>
      <c r="B4" s="2" t="s">
        <v>23</v>
      </c>
      <c r="C4" s="3">
        <v>2</v>
      </c>
      <c r="D4" s="5">
        <v>1.0229999999999999</v>
      </c>
      <c r="E4" s="5">
        <v>11.058</v>
      </c>
      <c r="F4" s="5">
        <v>8.7539999999999996</v>
      </c>
      <c r="G4" s="5">
        <f t="shared" ref="G4:G67" si="0">((E4-D4)-(F4-D4))/(F4-D4)</f>
        <v>0.29802095459837025</v>
      </c>
      <c r="H4" s="5">
        <v>10.005000000000001</v>
      </c>
      <c r="I4">
        <f t="shared" ref="I4:I67" si="1">H4*(1-G4)</f>
        <v>7.0233003492433053</v>
      </c>
      <c r="J4">
        <f t="shared" ref="J4:J67" si="2">H4/I4</f>
        <v>1.4245439469320069</v>
      </c>
      <c r="K4">
        <v>1.53</v>
      </c>
      <c r="P4">
        <v>0.34</v>
      </c>
    </row>
    <row r="5" spans="1:20" x14ac:dyDescent="0.35">
      <c r="A5" s="1">
        <v>44282</v>
      </c>
      <c r="B5" s="2" t="s">
        <v>24</v>
      </c>
      <c r="C5" s="3">
        <v>3</v>
      </c>
      <c r="D5" s="5">
        <v>1.0209999999999999</v>
      </c>
      <c r="E5" s="5">
        <v>11.138</v>
      </c>
      <c r="F5" s="5">
        <v>8.92</v>
      </c>
      <c r="G5" s="5">
        <f t="shared" si="0"/>
        <v>0.28079503734649969</v>
      </c>
      <c r="H5" s="5">
        <v>10</v>
      </c>
      <c r="I5">
        <f t="shared" si="1"/>
        <v>7.1920496265350033</v>
      </c>
      <c r="J5">
        <f t="shared" si="2"/>
        <v>1.3904242210878368</v>
      </c>
      <c r="K5">
        <v>1.49</v>
      </c>
      <c r="P5">
        <v>0.37</v>
      </c>
    </row>
    <row r="6" spans="1:20" x14ac:dyDescent="0.35">
      <c r="A6" s="1">
        <v>44282</v>
      </c>
      <c r="B6" s="2" t="s">
        <v>25</v>
      </c>
      <c r="C6" s="3">
        <v>4</v>
      </c>
      <c r="D6" s="5">
        <v>1.02</v>
      </c>
      <c r="E6" s="5">
        <v>11.026</v>
      </c>
      <c r="F6" s="5">
        <v>8.7520000000000007</v>
      </c>
      <c r="G6" s="5">
        <f t="shared" si="0"/>
        <v>0.29410243145369874</v>
      </c>
      <c r="H6" s="5">
        <v>9.9990000000000006</v>
      </c>
      <c r="I6">
        <f t="shared" si="1"/>
        <v>7.0582697878944662</v>
      </c>
      <c r="J6">
        <f t="shared" si="2"/>
        <v>1.4166361304507142</v>
      </c>
      <c r="K6">
        <v>1.33</v>
      </c>
      <c r="P6">
        <v>0.38</v>
      </c>
    </row>
    <row r="7" spans="1:20" x14ac:dyDescent="0.35">
      <c r="A7" s="1">
        <v>44282</v>
      </c>
      <c r="B7" s="2" t="s">
        <v>26</v>
      </c>
      <c r="C7" s="3">
        <v>5</v>
      </c>
      <c r="D7" s="5">
        <v>1.038</v>
      </c>
      <c r="E7" s="5">
        <v>11.09</v>
      </c>
      <c r="F7" s="5">
        <v>9.0020000000000007</v>
      </c>
      <c r="G7" s="5">
        <f t="shared" si="0"/>
        <v>0.26217980914113498</v>
      </c>
      <c r="H7" s="5">
        <v>10.003</v>
      </c>
      <c r="I7">
        <f t="shared" si="1"/>
        <v>7.3804153691612271</v>
      </c>
      <c r="J7">
        <f t="shared" si="2"/>
        <v>1.3553437712729746</v>
      </c>
      <c r="K7">
        <v>1.35</v>
      </c>
      <c r="P7">
        <v>0.44</v>
      </c>
    </row>
    <row r="8" spans="1:20" x14ac:dyDescent="0.35">
      <c r="A8" s="1">
        <v>44282</v>
      </c>
      <c r="B8" s="2" t="s">
        <v>27</v>
      </c>
      <c r="C8" s="3">
        <v>6</v>
      </c>
      <c r="D8" s="5">
        <v>1.0309999999999999</v>
      </c>
      <c r="E8" s="5">
        <v>11.07</v>
      </c>
      <c r="F8" s="5">
        <v>8.7690000000000001</v>
      </c>
      <c r="G8" s="5">
        <f t="shared" si="0"/>
        <v>0.29736365986042895</v>
      </c>
      <c r="H8" s="5">
        <v>10</v>
      </c>
      <c r="I8">
        <f t="shared" si="1"/>
        <v>7.0263634013957095</v>
      </c>
      <c r="J8">
        <f t="shared" si="2"/>
        <v>1.4232113297774509</v>
      </c>
      <c r="K8">
        <v>1.47</v>
      </c>
      <c r="P8">
        <v>0.4</v>
      </c>
    </row>
    <row r="9" spans="1:20" x14ac:dyDescent="0.35">
      <c r="A9" s="1">
        <v>44282</v>
      </c>
      <c r="B9" s="2" t="s">
        <v>28</v>
      </c>
      <c r="C9" s="3">
        <v>7</v>
      </c>
      <c r="D9" s="5">
        <v>1.0169999999999999</v>
      </c>
      <c r="E9" s="5">
        <v>11.05</v>
      </c>
      <c r="F9" s="5">
        <v>8.9719999999999995</v>
      </c>
      <c r="G9" s="5">
        <f t="shared" si="0"/>
        <v>0.26121935889377762</v>
      </c>
      <c r="H9" s="5">
        <v>10.002000000000001</v>
      </c>
      <c r="I9">
        <f t="shared" si="1"/>
        <v>7.3892839723444359</v>
      </c>
      <c r="J9">
        <f t="shared" si="2"/>
        <v>1.3535817594010553</v>
      </c>
      <c r="K9">
        <v>1.27</v>
      </c>
      <c r="P9">
        <v>0.42</v>
      </c>
    </row>
    <row r="10" spans="1:20" x14ac:dyDescent="0.35">
      <c r="A10" s="1">
        <v>44282</v>
      </c>
      <c r="B10" s="2" t="s">
        <v>29</v>
      </c>
      <c r="C10" s="3">
        <v>8</v>
      </c>
      <c r="D10" s="5">
        <v>1.046</v>
      </c>
      <c r="E10" s="5">
        <v>11.071999999999999</v>
      </c>
      <c r="F10" s="5">
        <v>9.0960000000000001</v>
      </c>
      <c r="G10" s="5">
        <f t="shared" si="0"/>
        <v>0.24546583850931664</v>
      </c>
      <c r="H10" s="5">
        <v>10</v>
      </c>
      <c r="I10">
        <f t="shared" si="1"/>
        <v>7.5453416149068335</v>
      </c>
      <c r="J10">
        <f t="shared" si="2"/>
        <v>1.3253210405004936</v>
      </c>
      <c r="K10">
        <v>1.23</v>
      </c>
      <c r="P10">
        <v>0.21</v>
      </c>
    </row>
    <row r="11" spans="1:20" x14ac:dyDescent="0.35">
      <c r="A11" s="1">
        <v>44282</v>
      </c>
      <c r="B11" s="2" t="s">
        <v>30</v>
      </c>
      <c r="C11" s="3">
        <v>9</v>
      </c>
      <c r="D11" s="5">
        <v>1.052</v>
      </c>
      <c r="E11" s="5">
        <v>11.096</v>
      </c>
      <c r="F11" s="5">
        <v>9.0530000000000008</v>
      </c>
      <c r="G11" s="5">
        <f t="shared" si="0"/>
        <v>0.25534308211473555</v>
      </c>
      <c r="H11" s="5">
        <v>10</v>
      </c>
      <c r="I11">
        <f t="shared" si="1"/>
        <v>7.4465691788526449</v>
      </c>
      <c r="J11">
        <f t="shared" si="2"/>
        <v>1.3429003021148034</v>
      </c>
      <c r="K11">
        <v>0.78</v>
      </c>
      <c r="P11">
        <v>0.39</v>
      </c>
    </row>
    <row r="12" spans="1:20" x14ac:dyDescent="0.35">
      <c r="A12" s="1">
        <v>44282</v>
      </c>
      <c r="B12" s="2" t="s">
        <v>31</v>
      </c>
      <c r="C12" s="3">
        <v>10</v>
      </c>
      <c r="D12" s="5">
        <v>1.0269999999999999</v>
      </c>
      <c r="E12" s="5">
        <v>11.053000000000001</v>
      </c>
      <c r="F12" s="5">
        <v>8.9190000000000005</v>
      </c>
      <c r="G12" s="5">
        <f t="shared" si="0"/>
        <v>0.27040040547389776</v>
      </c>
      <c r="H12" s="5">
        <v>10</v>
      </c>
      <c r="I12">
        <f t="shared" si="1"/>
        <v>7.2959959452610228</v>
      </c>
      <c r="J12">
        <f t="shared" si="2"/>
        <v>1.3706147968044462</v>
      </c>
      <c r="K12">
        <v>0.85</v>
      </c>
      <c r="P12">
        <v>0.3</v>
      </c>
    </row>
    <row r="13" spans="1:20" x14ac:dyDescent="0.35">
      <c r="A13" s="1">
        <v>44282</v>
      </c>
      <c r="B13" s="2" t="s">
        <v>32</v>
      </c>
      <c r="C13" s="3">
        <v>11</v>
      </c>
      <c r="D13" s="5">
        <v>1.03</v>
      </c>
      <c r="E13" s="5">
        <v>11.077999999999999</v>
      </c>
      <c r="F13" s="5">
        <v>9.0139999999999993</v>
      </c>
      <c r="G13" s="5">
        <f t="shared" si="0"/>
        <v>0.25851703406813642</v>
      </c>
      <c r="H13" s="5">
        <v>10</v>
      </c>
      <c r="I13">
        <f t="shared" si="1"/>
        <v>7.4148296593186362</v>
      </c>
      <c r="J13">
        <f t="shared" si="2"/>
        <v>1.3486486486486489</v>
      </c>
      <c r="K13">
        <v>0.83</v>
      </c>
      <c r="P13">
        <v>0.19</v>
      </c>
    </row>
    <row r="14" spans="1:20" x14ac:dyDescent="0.35">
      <c r="A14" s="1">
        <v>44282</v>
      </c>
      <c r="B14" s="2" t="s">
        <v>33</v>
      </c>
      <c r="C14" s="3">
        <v>12</v>
      </c>
      <c r="D14" s="5">
        <v>1.0209999999999999</v>
      </c>
      <c r="E14" s="5">
        <v>11.081</v>
      </c>
      <c r="F14" s="5">
        <v>8.94</v>
      </c>
      <c r="G14" s="5">
        <f t="shared" si="0"/>
        <v>0.27036241949741119</v>
      </c>
      <c r="H14" s="5">
        <v>10.002000000000001</v>
      </c>
      <c r="I14">
        <f t="shared" si="1"/>
        <v>7.2978350801868936</v>
      </c>
      <c r="J14">
        <f t="shared" si="2"/>
        <v>1.3705434406368984</v>
      </c>
      <c r="K14">
        <v>1.03</v>
      </c>
      <c r="P14">
        <v>0.13</v>
      </c>
    </row>
    <row r="15" spans="1:20" x14ac:dyDescent="0.35">
      <c r="A15" s="1">
        <v>44282</v>
      </c>
      <c r="B15" s="2" t="s">
        <v>34</v>
      </c>
      <c r="C15" s="3">
        <v>13</v>
      </c>
      <c r="D15" s="5">
        <v>1.034</v>
      </c>
      <c r="E15" s="5">
        <v>11.07</v>
      </c>
      <c r="F15" s="5">
        <v>8.73</v>
      </c>
      <c r="G15" s="5">
        <f t="shared" si="0"/>
        <v>0.30405405405405389</v>
      </c>
      <c r="H15" s="5">
        <v>9.9990000000000006</v>
      </c>
      <c r="I15">
        <f t="shared" si="1"/>
        <v>6.9587635135135146</v>
      </c>
      <c r="J15">
        <f t="shared" si="2"/>
        <v>1.436893203883495</v>
      </c>
      <c r="K15">
        <v>0.88</v>
      </c>
      <c r="P15">
        <v>0.69</v>
      </c>
    </row>
    <row r="16" spans="1:20" x14ac:dyDescent="0.35">
      <c r="A16" s="1">
        <v>44282</v>
      </c>
      <c r="B16" s="2" t="s">
        <v>35</v>
      </c>
      <c r="C16" s="3">
        <v>14</v>
      </c>
      <c r="D16" s="5">
        <v>1.048</v>
      </c>
      <c r="E16" s="5">
        <v>11.036</v>
      </c>
      <c r="F16" s="5">
        <v>8.8949999999999996</v>
      </c>
      <c r="G16" s="5">
        <f t="shared" si="0"/>
        <v>0.27284312476105521</v>
      </c>
      <c r="H16" s="5">
        <v>10.002000000000001</v>
      </c>
      <c r="I16">
        <f t="shared" si="1"/>
        <v>7.2730230661399267</v>
      </c>
      <c r="J16">
        <f t="shared" si="2"/>
        <v>1.3752190676480898</v>
      </c>
      <c r="K16">
        <v>1.1000000000000001</v>
      </c>
      <c r="P16">
        <v>0.41</v>
      </c>
    </row>
    <row r="17" spans="1:16" x14ac:dyDescent="0.35">
      <c r="A17" s="1">
        <v>44282</v>
      </c>
      <c r="B17" s="2" t="s">
        <v>36</v>
      </c>
      <c r="C17" s="3">
        <v>15</v>
      </c>
      <c r="D17" s="5">
        <v>1.02</v>
      </c>
      <c r="E17" s="5">
        <v>11.061999999999999</v>
      </c>
      <c r="F17" s="5">
        <v>8.8979999999999997</v>
      </c>
      <c r="G17" s="5">
        <f t="shared" si="0"/>
        <v>0.27468900736227464</v>
      </c>
      <c r="H17" s="5">
        <v>10.003</v>
      </c>
      <c r="I17">
        <f t="shared" si="1"/>
        <v>7.2552858593551672</v>
      </c>
      <c r="J17">
        <f t="shared" si="2"/>
        <v>1.3787189359467973</v>
      </c>
      <c r="K17">
        <v>1.06</v>
      </c>
      <c r="P17">
        <v>0.3</v>
      </c>
    </row>
    <row r="18" spans="1:16" x14ac:dyDescent="0.35">
      <c r="A18" s="1">
        <v>44282</v>
      </c>
      <c r="B18" s="2" t="s">
        <v>37</v>
      </c>
      <c r="C18" s="3">
        <v>16</v>
      </c>
      <c r="D18" s="5">
        <v>1.0369999999999999</v>
      </c>
      <c r="E18" s="5">
        <v>11.037000000000001</v>
      </c>
      <c r="F18" s="5">
        <v>8.8059999999999992</v>
      </c>
      <c r="G18" s="5">
        <f t="shared" si="0"/>
        <v>0.28716694555283834</v>
      </c>
      <c r="H18" s="5">
        <v>10.003</v>
      </c>
      <c r="I18">
        <f t="shared" si="1"/>
        <v>7.1304690436349585</v>
      </c>
      <c r="J18">
        <f t="shared" si="2"/>
        <v>1.4028530155290722</v>
      </c>
      <c r="K18">
        <v>1.22</v>
      </c>
      <c r="P18">
        <v>0.3</v>
      </c>
    </row>
    <row r="19" spans="1:16" x14ac:dyDescent="0.35">
      <c r="A19" s="1">
        <v>44282</v>
      </c>
      <c r="B19" s="2" t="s">
        <v>38</v>
      </c>
      <c r="C19" s="3">
        <v>17</v>
      </c>
      <c r="D19" s="5">
        <v>1.032</v>
      </c>
      <c r="E19" s="5">
        <v>11.03</v>
      </c>
      <c r="F19" s="5">
        <v>8.5540000000000003</v>
      </c>
      <c r="G19" s="5">
        <f t="shared" si="0"/>
        <v>0.3291677745280509</v>
      </c>
      <c r="H19" s="5">
        <v>10.000999999999999</v>
      </c>
      <c r="I19">
        <f t="shared" si="1"/>
        <v>6.7089930869449628</v>
      </c>
      <c r="J19">
        <f t="shared" si="2"/>
        <v>1.4906856916369398</v>
      </c>
      <c r="K19">
        <v>0.81</v>
      </c>
      <c r="P19">
        <v>0.36</v>
      </c>
    </row>
    <row r="20" spans="1:16" x14ac:dyDescent="0.35">
      <c r="A20" s="1">
        <v>44282</v>
      </c>
      <c r="B20" s="2" t="s">
        <v>39</v>
      </c>
      <c r="C20" s="3">
        <v>18</v>
      </c>
      <c r="D20" s="5">
        <v>1.036</v>
      </c>
      <c r="E20" s="5">
        <v>11.04</v>
      </c>
      <c r="F20" s="5">
        <v>8.7100000000000009</v>
      </c>
      <c r="G20" s="5">
        <f t="shared" si="0"/>
        <v>0.3036226218399789</v>
      </c>
      <c r="H20" s="5">
        <v>10.002000000000001</v>
      </c>
      <c r="I20">
        <f t="shared" si="1"/>
        <v>6.9651665363565316</v>
      </c>
      <c r="J20">
        <f t="shared" si="2"/>
        <v>1.4360029940119756</v>
      </c>
      <c r="K20">
        <v>0.65</v>
      </c>
      <c r="P20">
        <v>0.42</v>
      </c>
    </row>
    <row r="21" spans="1:16" x14ac:dyDescent="0.35">
      <c r="A21" s="1">
        <v>44282</v>
      </c>
      <c r="B21" s="2" t="s">
        <v>40</v>
      </c>
      <c r="C21" s="3">
        <v>19</v>
      </c>
      <c r="D21" s="5">
        <v>1.01</v>
      </c>
      <c r="E21" s="5">
        <v>11.037000000000001</v>
      </c>
      <c r="F21" s="5">
        <v>8.7379999999999995</v>
      </c>
      <c r="G21" s="5">
        <f t="shared" si="0"/>
        <v>0.29748964803312644</v>
      </c>
      <c r="H21" s="5">
        <v>9.9990000000000006</v>
      </c>
      <c r="I21">
        <f t="shared" si="1"/>
        <v>7.0244010093167697</v>
      </c>
      <c r="J21">
        <f t="shared" si="2"/>
        <v>1.4234665684288084</v>
      </c>
      <c r="K21">
        <v>0.64</v>
      </c>
      <c r="P21">
        <v>0.62</v>
      </c>
    </row>
    <row r="22" spans="1:16" x14ac:dyDescent="0.35">
      <c r="A22" s="1">
        <v>44282</v>
      </c>
      <c r="B22" s="2" t="s">
        <v>41</v>
      </c>
      <c r="C22" s="3">
        <v>20</v>
      </c>
      <c r="D22" s="5">
        <v>1.0169999999999999</v>
      </c>
      <c r="E22" s="5">
        <v>11.102</v>
      </c>
      <c r="F22" s="5">
        <v>8.7560000000000002</v>
      </c>
      <c r="G22" s="5">
        <f t="shared" si="0"/>
        <v>0.30313994056079596</v>
      </c>
      <c r="H22" s="5">
        <v>10.000999999999999</v>
      </c>
      <c r="I22">
        <f t="shared" si="1"/>
        <v>6.9692974544514792</v>
      </c>
      <c r="J22">
        <f t="shared" si="2"/>
        <v>1.4350083441498238</v>
      </c>
      <c r="K22">
        <v>0.9</v>
      </c>
      <c r="P22">
        <v>0.5</v>
      </c>
    </row>
    <row r="23" spans="1:16" x14ac:dyDescent="0.35">
      <c r="A23" s="1">
        <v>44282</v>
      </c>
      <c r="B23" s="2" t="s">
        <v>42</v>
      </c>
      <c r="C23" s="3">
        <v>21</v>
      </c>
      <c r="D23" s="5">
        <v>1.014</v>
      </c>
      <c r="E23" s="5">
        <v>11.097</v>
      </c>
      <c r="F23" s="5">
        <v>8.7379999999999995</v>
      </c>
      <c r="G23" s="5">
        <f t="shared" si="0"/>
        <v>0.30541170378042481</v>
      </c>
      <c r="H23" s="5">
        <v>9.9979999999999993</v>
      </c>
      <c r="I23">
        <f t="shared" si="1"/>
        <v>6.9444937856033127</v>
      </c>
      <c r="J23">
        <f t="shared" si="2"/>
        <v>1.4397017707362538</v>
      </c>
      <c r="K23">
        <v>1.21</v>
      </c>
      <c r="P23">
        <v>0.55000000000000004</v>
      </c>
    </row>
    <row r="24" spans="1:16" x14ac:dyDescent="0.35">
      <c r="A24" s="1">
        <v>44282</v>
      </c>
      <c r="B24" s="2" t="s">
        <v>43</v>
      </c>
      <c r="C24" s="3">
        <v>22</v>
      </c>
      <c r="D24" s="5">
        <v>1.0329999999999999</v>
      </c>
      <c r="E24" s="5">
        <v>11.074</v>
      </c>
      <c r="F24" s="5">
        <v>8.6440000000000001</v>
      </c>
      <c r="G24" s="5">
        <f t="shared" si="0"/>
        <v>0.31927473393772166</v>
      </c>
      <c r="H24" s="5">
        <v>10</v>
      </c>
      <c r="I24">
        <f t="shared" si="1"/>
        <v>6.8072526606227832</v>
      </c>
      <c r="J24">
        <f t="shared" si="2"/>
        <v>1.4690214244354372</v>
      </c>
      <c r="K24">
        <v>0.95</v>
      </c>
      <c r="P24">
        <v>0.55000000000000004</v>
      </c>
    </row>
    <row r="25" spans="1:16" x14ac:dyDescent="0.35">
      <c r="A25" s="1">
        <v>44282</v>
      </c>
      <c r="B25" s="2" t="s">
        <v>44</v>
      </c>
      <c r="C25" s="3">
        <v>23</v>
      </c>
      <c r="D25" s="5">
        <v>1.0369999999999999</v>
      </c>
      <c r="E25" s="5">
        <v>11.016999999999999</v>
      </c>
      <c r="F25" s="5">
        <v>8.8949999999999996</v>
      </c>
      <c r="G25" s="5">
        <f t="shared" si="0"/>
        <v>0.27004326800712658</v>
      </c>
      <c r="H25" s="5">
        <v>10</v>
      </c>
      <c r="I25">
        <f t="shared" si="1"/>
        <v>7.2995673199287348</v>
      </c>
      <c r="J25">
        <f t="shared" si="2"/>
        <v>1.3699442119944212</v>
      </c>
      <c r="K25">
        <v>1.1200000000000001</v>
      </c>
      <c r="P25">
        <v>0.46</v>
      </c>
    </row>
    <row r="26" spans="1:16" x14ac:dyDescent="0.35">
      <c r="A26" s="1">
        <v>44282</v>
      </c>
      <c r="B26" s="2" t="s">
        <v>45</v>
      </c>
      <c r="C26" s="3">
        <v>24</v>
      </c>
      <c r="D26" s="5">
        <v>1.01</v>
      </c>
      <c r="E26" s="5">
        <v>11.018000000000001</v>
      </c>
      <c r="F26" s="5">
        <v>8.4939999999999998</v>
      </c>
      <c r="G26" s="5">
        <f t="shared" si="0"/>
        <v>0.3372528059861038</v>
      </c>
      <c r="H26" s="5">
        <v>10.000999999999999</v>
      </c>
      <c r="I26">
        <f t="shared" si="1"/>
        <v>6.6281346873329765</v>
      </c>
      <c r="J26">
        <f t="shared" si="2"/>
        <v>1.5088709677419354</v>
      </c>
      <c r="K26">
        <v>1.54</v>
      </c>
      <c r="P26">
        <v>0.28999999999999998</v>
      </c>
    </row>
    <row r="27" spans="1:16" x14ac:dyDescent="0.35">
      <c r="A27" s="1">
        <v>44282</v>
      </c>
      <c r="B27" s="2" t="s">
        <v>46</v>
      </c>
      <c r="C27" s="3">
        <v>25</v>
      </c>
      <c r="D27" s="5">
        <v>1.0069999999999999</v>
      </c>
      <c r="E27" s="5">
        <v>11.08</v>
      </c>
      <c r="F27" s="5">
        <v>8.7289999999999992</v>
      </c>
      <c r="G27" s="5">
        <f t="shared" si="0"/>
        <v>0.30445480445480461</v>
      </c>
      <c r="H27" s="5">
        <v>10</v>
      </c>
      <c r="I27">
        <f t="shared" si="1"/>
        <v>6.955451955451954</v>
      </c>
      <c r="J27">
        <f t="shared" si="2"/>
        <v>1.4377210947682</v>
      </c>
      <c r="K27">
        <v>0.5</v>
      </c>
      <c r="P27">
        <v>0.39</v>
      </c>
    </row>
    <row r="28" spans="1:16" x14ac:dyDescent="0.35">
      <c r="A28" s="1">
        <v>44282</v>
      </c>
      <c r="B28" s="2" t="s">
        <v>47</v>
      </c>
      <c r="C28" s="3">
        <v>26</v>
      </c>
      <c r="D28" s="5">
        <v>1.014</v>
      </c>
      <c r="E28" s="5">
        <v>11.048999999999999</v>
      </c>
      <c r="F28" s="5">
        <v>8.7870000000000008</v>
      </c>
      <c r="G28" s="5">
        <f t="shared" si="0"/>
        <v>0.29100733307603233</v>
      </c>
      <c r="H28" s="5">
        <v>9.9979999999999993</v>
      </c>
      <c r="I28">
        <f t="shared" si="1"/>
        <v>7.088508683905828</v>
      </c>
      <c r="J28">
        <f t="shared" si="2"/>
        <v>1.4104518236254762</v>
      </c>
      <c r="K28">
        <v>0.61</v>
      </c>
      <c r="P28">
        <v>0.53</v>
      </c>
    </row>
    <row r="29" spans="1:16" x14ac:dyDescent="0.35">
      <c r="A29" s="1">
        <v>44282</v>
      </c>
      <c r="B29" s="2" t="s">
        <v>48</v>
      </c>
      <c r="C29" s="3">
        <v>27</v>
      </c>
      <c r="D29" s="5">
        <v>1.004</v>
      </c>
      <c r="E29" s="5">
        <v>11.039</v>
      </c>
      <c r="F29" s="5">
        <v>8.9220000000000006</v>
      </c>
      <c r="G29" s="5">
        <f t="shared" si="0"/>
        <v>0.26736549633745882</v>
      </c>
      <c r="H29" s="5">
        <v>10</v>
      </c>
      <c r="I29">
        <f t="shared" si="1"/>
        <v>7.3263450366254119</v>
      </c>
      <c r="J29">
        <f t="shared" si="2"/>
        <v>1.3649370798138249</v>
      </c>
      <c r="K29">
        <v>0.65</v>
      </c>
      <c r="P29">
        <v>0.44</v>
      </c>
    </row>
    <row r="30" spans="1:16" x14ac:dyDescent="0.35">
      <c r="A30" s="1">
        <v>44282</v>
      </c>
      <c r="B30" s="2" t="s">
        <v>49</v>
      </c>
      <c r="C30" s="3">
        <v>28</v>
      </c>
      <c r="D30" s="5">
        <v>1.01</v>
      </c>
      <c r="E30" s="5">
        <v>11.012</v>
      </c>
      <c r="F30" s="5">
        <v>8.8529999999999998</v>
      </c>
      <c r="G30" s="5">
        <f t="shared" si="0"/>
        <v>0.27527731735305377</v>
      </c>
      <c r="H30" s="5">
        <v>10.000999999999999</v>
      </c>
      <c r="I30">
        <f t="shared" si="1"/>
        <v>7.2479515491521083</v>
      </c>
      <c r="J30">
        <f t="shared" si="2"/>
        <v>1.3798381421534134</v>
      </c>
      <c r="K30">
        <v>0.94</v>
      </c>
      <c r="P30">
        <v>0.41</v>
      </c>
    </row>
    <row r="31" spans="1:16" x14ac:dyDescent="0.35">
      <c r="A31" s="1">
        <v>44282</v>
      </c>
      <c r="B31" s="2" t="s">
        <v>50</v>
      </c>
      <c r="C31" s="3">
        <v>29</v>
      </c>
      <c r="D31" s="5">
        <v>1.012</v>
      </c>
      <c r="E31" s="5">
        <v>11.044</v>
      </c>
      <c r="F31" s="5">
        <v>8.9269999999999996</v>
      </c>
      <c r="G31" s="5">
        <f t="shared" si="0"/>
        <v>0.26746683512318398</v>
      </c>
      <c r="H31" s="5">
        <v>10.000999999999999</v>
      </c>
      <c r="I31">
        <f t="shared" si="1"/>
        <v>7.3260641819330372</v>
      </c>
      <c r="J31">
        <f t="shared" si="2"/>
        <v>1.3651259054846501</v>
      </c>
      <c r="K31">
        <v>0.6</v>
      </c>
      <c r="P31">
        <v>0.22</v>
      </c>
    </row>
    <row r="32" spans="1:16" x14ac:dyDescent="0.35">
      <c r="A32" s="1">
        <v>44282</v>
      </c>
      <c r="B32" s="2" t="s">
        <v>51</v>
      </c>
      <c r="C32" s="3">
        <v>30</v>
      </c>
      <c r="D32" s="5">
        <v>1.018</v>
      </c>
      <c r="E32" s="5">
        <v>11.032</v>
      </c>
      <c r="F32" s="5">
        <v>8.7870000000000008</v>
      </c>
      <c r="G32" s="5">
        <f t="shared" si="0"/>
        <v>0.28896897927661191</v>
      </c>
      <c r="H32" s="5">
        <v>10.000999999999999</v>
      </c>
      <c r="I32">
        <f t="shared" si="1"/>
        <v>7.1110212382546036</v>
      </c>
      <c r="J32">
        <f t="shared" si="2"/>
        <v>1.4064083997103543</v>
      </c>
      <c r="K32">
        <v>0.57999999999999996</v>
      </c>
      <c r="P32">
        <v>0.35</v>
      </c>
    </row>
    <row r="33" spans="1:16" x14ac:dyDescent="0.35">
      <c r="A33" s="1">
        <v>44282</v>
      </c>
      <c r="B33" s="2" t="s">
        <v>52</v>
      </c>
      <c r="C33" s="3">
        <v>31</v>
      </c>
      <c r="D33" s="5">
        <v>1.018</v>
      </c>
      <c r="E33" s="5">
        <v>11.084</v>
      </c>
      <c r="F33" s="5">
        <v>8.9830000000000005</v>
      </c>
      <c r="G33" s="5">
        <f t="shared" si="0"/>
        <v>0.26377903327055846</v>
      </c>
      <c r="H33" s="5">
        <v>9.9990000000000006</v>
      </c>
      <c r="I33">
        <f t="shared" si="1"/>
        <v>7.3614734463276861</v>
      </c>
      <c r="J33">
        <f t="shared" si="2"/>
        <v>1.3582878581173257</v>
      </c>
      <c r="K33">
        <v>0.75</v>
      </c>
      <c r="P33">
        <v>0.52</v>
      </c>
    </row>
    <row r="34" spans="1:16" x14ac:dyDescent="0.35">
      <c r="A34" s="1">
        <v>44282</v>
      </c>
      <c r="B34" s="2" t="s">
        <v>53</v>
      </c>
      <c r="C34" s="3">
        <v>32</v>
      </c>
      <c r="D34" s="5">
        <v>1.032</v>
      </c>
      <c r="E34" s="5">
        <v>11.095000000000001</v>
      </c>
      <c r="F34" s="5">
        <v>8.77</v>
      </c>
      <c r="G34" s="5">
        <f t="shared" si="0"/>
        <v>0.30046523649521856</v>
      </c>
      <c r="H34" s="5">
        <v>10</v>
      </c>
      <c r="I34">
        <f t="shared" si="1"/>
        <v>6.995347635047815</v>
      </c>
      <c r="J34">
        <f t="shared" si="2"/>
        <v>1.4295215222612232</v>
      </c>
      <c r="K34">
        <v>0.79</v>
      </c>
      <c r="P34">
        <v>0.45</v>
      </c>
    </row>
    <row r="35" spans="1:16" x14ac:dyDescent="0.35">
      <c r="A35" s="1">
        <v>44282</v>
      </c>
      <c r="B35" s="2" t="s">
        <v>54</v>
      </c>
      <c r="C35" s="3">
        <v>33</v>
      </c>
      <c r="D35" s="5">
        <v>1.028</v>
      </c>
      <c r="E35" s="5">
        <v>11.058999999999999</v>
      </c>
      <c r="F35" s="5">
        <v>8.6219999999999999</v>
      </c>
      <c r="G35" s="5">
        <f t="shared" si="0"/>
        <v>0.32091124572030544</v>
      </c>
      <c r="H35" s="5">
        <v>10</v>
      </c>
      <c r="I35">
        <f t="shared" si="1"/>
        <v>6.7908875427969466</v>
      </c>
      <c r="J35">
        <f t="shared" si="2"/>
        <v>1.4725615668024041</v>
      </c>
      <c r="K35">
        <v>0.82</v>
      </c>
      <c r="P35">
        <v>0.4</v>
      </c>
    </row>
    <row r="36" spans="1:16" x14ac:dyDescent="0.35">
      <c r="A36" s="1">
        <v>44282</v>
      </c>
      <c r="B36" s="2" t="s">
        <v>55</v>
      </c>
      <c r="C36" s="3">
        <v>34</v>
      </c>
      <c r="D36" s="5">
        <v>1.0149999999999999</v>
      </c>
      <c r="E36" s="5">
        <v>11.022</v>
      </c>
      <c r="F36" s="5">
        <v>8.7270000000000003</v>
      </c>
      <c r="G36" s="5">
        <f t="shared" si="0"/>
        <v>0.29758817427385875</v>
      </c>
      <c r="H36" s="5">
        <v>10</v>
      </c>
      <c r="I36">
        <f t="shared" si="1"/>
        <v>7.0241182572614127</v>
      </c>
      <c r="J36">
        <f t="shared" si="2"/>
        <v>1.4236662359239427</v>
      </c>
      <c r="K36">
        <v>0.49</v>
      </c>
      <c r="P36">
        <v>0.41</v>
      </c>
    </row>
    <row r="37" spans="1:16" x14ac:dyDescent="0.35">
      <c r="A37" s="1">
        <v>44282</v>
      </c>
      <c r="B37" s="2" t="s">
        <v>56</v>
      </c>
      <c r="C37" s="3">
        <v>35</v>
      </c>
      <c r="D37" s="5">
        <v>1.02</v>
      </c>
      <c r="E37" s="5">
        <v>11.074999999999999</v>
      </c>
      <c r="F37" s="5">
        <v>8.5760000000000005</v>
      </c>
      <c r="G37" s="5">
        <f t="shared" si="0"/>
        <v>0.33073054526204321</v>
      </c>
      <c r="H37" s="5">
        <v>10</v>
      </c>
      <c r="I37">
        <f t="shared" si="1"/>
        <v>6.6926945473795669</v>
      </c>
      <c r="J37">
        <f t="shared" si="2"/>
        <v>1.4941665018785839</v>
      </c>
      <c r="K37">
        <v>0.5</v>
      </c>
      <c r="P37">
        <v>0.69</v>
      </c>
    </row>
    <row r="38" spans="1:16" x14ac:dyDescent="0.35">
      <c r="A38" s="1">
        <v>44282</v>
      </c>
      <c r="B38" s="2" t="s">
        <v>57</v>
      </c>
      <c r="C38" s="3">
        <v>36</v>
      </c>
      <c r="D38" s="5">
        <v>1.0109999999999999</v>
      </c>
      <c r="E38" s="5">
        <v>11.054</v>
      </c>
      <c r="F38" s="5">
        <v>8.6359999999999992</v>
      </c>
      <c r="G38" s="5">
        <f t="shared" si="0"/>
        <v>0.31711475409836093</v>
      </c>
      <c r="H38" s="5">
        <v>10</v>
      </c>
      <c r="I38">
        <f t="shared" si="1"/>
        <v>6.8288524590163906</v>
      </c>
      <c r="J38">
        <f t="shared" si="2"/>
        <v>1.4643748799692728</v>
      </c>
      <c r="K38">
        <v>0.36</v>
      </c>
      <c r="P38">
        <v>0.76</v>
      </c>
    </row>
    <row r="39" spans="1:16" x14ac:dyDescent="0.35">
      <c r="A39" s="1">
        <v>44317</v>
      </c>
      <c r="B39" s="2" t="s">
        <v>58</v>
      </c>
      <c r="C39" s="3">
        <v>1</v>
      </c>
      <c r="D39" s="5">
        <v>1.014</v>
      </c>
      <c r="E39" s="5">
        <v>11.519</v>
      </c>
      <c r="F39" s="5">
        <v>9.1199999999999992</v>
      </c>
      <c r="G39" s="5">
        <f t="shared" si="0"/>
        <v>0.29595361460646447</v>
      </c>
      <c r="H39" s="5">
        <v>10.003</v>
      </c>
      <c r="I39">
        <f t="shared" si="1"/>
        <v>7.0425759930915355</v>
      </c>
      <c r="J39">
        <f t="shared" si="2"/>
        <v>1.4203609602242864</v>
      </c>
      <c r="K39">
        <v>0.38</v>
      </c>
      <c r="P39">
        <v>1.4</v>
      </c>
    </row>
    <row r="40" spans="1:16" x14ac:dyDescent="0.35">
      <c r="A40" s="1">
        <v>44317</v>
      </c>
      <c r="B40" s="2" t="s">
        <v>59</v>
      </c>
      <c r="C40" s="3">
        <v>2</v>
      </c>
      <c r="D40" s="5">
        <v>1.0449999999999999</v>
      </c>
      <c r="E40" s="5">
        <v>11.118</v>
      </c>
      <c r="F40" s="5">
        <v>8.83</v>
      </c>
      <c r="G40" s="5">
        <f t="shared" si="0"/>
        <v>0.29389852280025691</v>
      </c>
      <c r="H40" s="5">
        <v>10.003</v>
      </c>
      <c r="I40">
        <f t="shared" si="1"/>
        <v>7.0631330764290308</v>
      </c>
      <c r="J40">
        <f t="shared" si="2"/>
        <v>1.416227032927051</v>
      </c>
      <c r="K40">
        <v>0.31</v>
      </c>
      <c r="P40">
        <v>1.47</v>
      </c>
    </row>
    <row r="41" spans="1:16" x14ac:dyDescent="0.35">
      <c r="A41" s="1">
        <v>44317</v>
      </c>
      <c r="B41" s="2" t="s">
        <v>60</v>
      </c>
      <c r="C41" s="3">
        <v>3</v>
      </c>
      <c r="D41" s="5">
        <v>1.028</v>
      </c>
      <c r="E41" s="5">
        <v>11.382</v>
      </c>
      <c r="F41" s="5">
        <v>9.109</v>
      </c>
      <c r="G41" s="5">
        <f t="shared" si="0"/>
        <v>0.28127706966959531</v>
      </c>
      <c r="H41" s="5">
        <v>10</v>
      </c>
      <c r="I41">
        <f t="shared" si="1"/>
        <v>7.1872293033040471</v>
      </c>
      <c r="J41">
        <f t="shared" si="2"/>
        <v>1.3913567493112946</v>
      </c>
      <c r="K41">
        <v>0.24</v>
      </c>
      <c r="P41">
        <v>1.26</v>
      </c>
    </row>
    <row r="42" spans="1:16" x14ac:dyDescent="0.35">
      <c r="A42" s="1">
        <v>44317</v>
      </c>
      <c r="B42" s="2" t="s">
        <v>61</v>
      </c>
      <c r="C42" s="3">
        <v>4</v>
      </c>
      <c r="D42" s="5">
        <v>1.024</v>
      </c>
      <c r="E42" s="5">
        <v>11.138</v>
      </c>
      <c r="F42" s="5">
        <v>8.58</v>
      </c>
      <c r="G42" s="5">
        <f t="shared" si="0"/>
        <v>0.33853890947591325</v>
      </c>
      <c r="H42" s="5">
        <v>10.000999999999999</v>
      </c>
      <c r="I42">
        <f t="shared" si="1"/>
        <v>6.615272366331391</v>
      </c>
      <c r="J42">
        <f t="shared" si="2"/>
        <v>1.5118047218887558</v>
      </c>
      <c r="K42">
        <v>0.27</v>
      </c>
      <c r="P42">
        <v>1.55</v>
      </c>
    </row>
    <row r="43" spans="1:16" x14ac:dyDescent="0.35">
      <c r="A43" s="1">
        <v>44317</v>
      </c>
      <c r="B43" s="2" t="s">
        <v>62</v>
      </c>
      <c r="C43" s="3">
        <v>5</v>
      </c>
      <c r="D43" s="5">
        <v>1.05</v>
      </c>
      <c r="E43" s="5">
        <v>11.266999999999999</v>
      </c>
      <c r="F43" s="5">
        <v>8.7870000000000008</v>
      </c>
      <c r="G43" s="5">
        <f t="shared" si="0"/>
        <v>0.32053767610184791</v>
      </c>
      <c r="H43" s="5">
        <v>9.9990000000000006</v>
      </c>
      <c r="I43">
        <f t="shared" si="1"/>
        <v>6.7939437766576232</v>
      </c>
      <c r="J43">
        <f t="shared" si="2"/>
        <v>1.4717519497812432</v>
      </c>
      <c r="K43">
        <v>0.28000000000000003</v>
      </c>
      <c r="P43">
        <v>1.55</v>
      </c>
    </row>
    <row r="44" spans="1:16" x14ac:dyDescent="0.35">
      <c r="A44" s="1">
        <v>44317</v>
      </c>
      <c r="B44" s="2" t="s">
        <v>63</v>
      </c>
      <c r="C44" s="3">
        <v>6</v>
      </c>
      <c r="D44" s="5">
        <v>1.0289999999999999</v>
      </c>
      <c r="E44" s="5">
        <v>11.239000000000001</v>
      </c>
      <c r="F44" s="5">
        <v>8.92</v>
      </c>
      <c r="G44" s="5">
        <f t="shared" si="0"/>
        <v>0.29387910277531376</v>
      </c>
      <c r="H44" s="5">
        <v>10.004</v>
      </c>
      <c r="I44">
        <f t="shared" si="1"/>
        <v>7.0640334558357605</v>
      </c>
      <c r="J44">
        <f t="shared" si="2"/>
        <v>1.4161880832735108</v>
      </c>
      <c r="K44">
        <v>0.3</v>
      </c>
      <c r="P44">
        <v>1.32</v>
      </c>
    </row>
    <row r="45" spans="1:16" x14ac:dyDescent="0.35">
      <c r="A45" s="1">
        <v>44317</v>
      </c>
      <c r="B45" s="2" t="s">
        <v>64</v>
      </c>
      <c r="C45" s="3">
        <v>7</v>
      </c>
      <c r="D45" s="5">
        <v>1.02</v>
      </c>
      <c r="E45" s="5">
        <v>11.638</v>
      </c>
      <c r="F45" s="5">
        <v>9.4459999999999997</v>
      </c>
      <c r="G45" s="5">
        <f t="shared" si="0"/>
        <v>0.26014716354141942</v>
      </c>
      <c r="H45" s="5">
        <v>10.005000000000001</v>
      </c>
      <c r="I45">
        <f t="shared" si="1"/>
        <v>7.4022276287680988</v>
      </c>
      <c r="J45">
        <f t="shared" si="2"/>
        <v>1.3516201475777994</v>
      </c>
      <c r="K45">
        <v>0.33</v>
      </c>
      <c r="P45">
        <v>0.93</v>
      </c>
    </row>
    <row r="46" spans="1:16" x14ac:dyDescent="0.35">
      <c r="A46" s="1">
        <v>44317</v>
      </c>
      <c r="B46" s="2" t="s">
        <v>65</v>
      </c>
      <c r="C46" s="3">
        <v>8</v>
      </c>
      <c r="D46" s="5">
        <v>1.0289999999999999</v>
      </c>
      <c r="E46" s="5">
        <v>11.292</v>
      </c>
      <c r="F46" s="5">
        <v>9.1649999999999991</v>
      </c>
      <c r="G46" s="5">
        <f t="shared" si="0"/>
        <v>0.26143067846607682</v>
      </c>
      <c r="H46" s="5">
        <v>10.005000000000001</v>
      </c>
      <c r="I46">
        <f t="shared" si="1"/>
        <v>7.3893860619469018</v>
      </c>
      <c r="J46">
        <f t="shared" si="2"/>
        <v>1.3539690464303547</v>
      </c>
      <c r="K46">
        <v>0.28000000000000003</v>
      </c>
      <c r="P46">
        <v>1.0900000000000001</v>
      </c>
    </row>
    <row r="47" spans="1:16" x14ac:dyDescent="0.35">
      <c r="A47" s="1">
        <v>44317</v>
      </c>
      <c r="B47" s="2" t="s">
        <v>66</v>
      </c>
      <c r="C47" s="3">
        <v>9</v>
      </c>
      <c r="D47" s="5">
        <v>1.0289999999999999</v>
      </c>
      <c r="E47" s="5">
        <v>11.074</v>
      </c>
      <c r="F47" s="5">
        <v>9.0440000000000005</v>
      </c>
      <c r="G47" s="5">
        <f t="shared" si="0"/>
        <v>0.2532751091703056</v>
      </c>
      <c r="H47" s="5">
        <v>10.000999999999999</v>
      </c>
      <c r="I47">
        <f t="shared" si="1"/>
        <v>7.4679956331877735</v>
      </c>
      <c r="J47">
        <f t="shared" si="2"/>
        <v>1.3391812865497075</v>
      </c>
      <c r="K47">
        <v>0.33</v>
      </c>
      <c r="P47">
        <v>1.1599999999999999</v>
      </c>
    </row>
    <row r="48" spans="1:16" x14ac:dyDescent="0.35">
      <c r="A48" s="1">
        <v>44317</v>
      </c>
      <c r="B48" s="2" t="s">
        <v>67</v>
      </c>
      <c r="C48" s="3">
        <v>10</v>
      </c>
      <c r="D48" s="5">
        <v>1.034</v>
      </c>
      <c r="E48" s="5">
        <v>11.093999999999999</v>
      </c>
      <c r="F48" s="5">
        <v>8.8919999999999995</v>
      </c>
      <c r="G48" s="5">
        <f t="shared" si="0"/>
        <v>0.28022397556630174</v>
      </c>
      <c r="H48" s="5">
        <v>10.003</v>
      </c>
      <c r="I48">
        <f t="shared" si="1"/>
        <v>7.199919572410284</v>
      </c>
      <c r="J48">
        <f t="shared" si="2"/>
        <v>1.389321074964639</v>
      </c>
      <c r="K48">
        <v>0.25</v>
      </c>
      <c r="P48">
        <v>1.24</v>
      </c>
    </row>
    <row r="49" spans="1:16" x14ac:dyDescent="0.35">
      <c r="A49" s="1">
        <v>44317</v>
      </c>
      <c r="B49" s="2" t="s">
        <v>68</v>
      </c>
      <c r="C49" s="3">
        <v>11</v>
      </c>
      <c r="D49" s="5">
        <v>1.024</v>
      </c>
      <c r="E49" s="5">
        <v>11.138999999999999</v>
      </c>
      <c r="F49" s="5">
        <v>9.0150000000000006</v>
      </c>
      <c r="G49" s="5">
        <f t="shared" si="0"/>
        <v>0.26579902390188936</v>
      </c>
      <c r="H49" s="5">
        <v>10.000999999999999</v>
      </c>
      <c r="I49">
        <f t="shared" si="1"/>
        <v>7.3427439619572041</v>
      </c>
      <c r="J49">
        <f t="shared" si="2"/>
        <v>1.3620248849497183</v>
      </c>
      <c r="K49">
        <v>0.28000000000000003</v>
      </c>
      <c r="P49">
        <v>1.08</v>
      </c>
    </row>
    <row r="50" spans="1:16" x14ac:dyDescent="0.35">
      <c r="A50" s="1">
        <v>44317</v>
      </c>
      <c r="B50" s="2" t="s">
        <v>69</v>
      </c>
      <c r="C50" s="3">
        <v>12</v>
      </c>
      <c r="D50" s="5">
        <v>1.006</v>
      </c>
      <c r="E50" s="5">
        <v>11.3</v>
      </c>
      <c r="F50" s="5">
        <v>9.0310000000000006</v>
      </c>
      <c r="G50" s="5">
        <f t="shared" si="0"/>
        <v>0.28274143302180688</v>
      </c>
      <c r="H50" s="5">
        <v>10</v>
      </c>
      <c r="I50">
        <f t="shared" si="1"/>
        <v>7.172585669781931</v>
      </c>
      <c r="J50">
        <f t="shared" si="2"/>
        <v>1.3941973592772761</v>
      </c>
      <c r="K50">
        <v>0.22</v>
      </c>
      <c r="P50">
        <v>1.19</v>
      </c>
    </row>
    <row r="51" spans="1:16" x14ac:dyDescent="0.35">
      <c r="A51" s="1">
        <v>44317</v>
      </c>
      <c r="B51" s="2" t="s">
        <v>70</v>
      </c>
      <c r="C51" s="3">
        <v>13</v>
      </c>
      <c r="D51" s="5">
        <v>1.014</v>
      </c>
      <c r="E51" s="5">
        <v>11.47</v>
      </c>
      <c r="F51" s="5">
        <v>9.0429999999999993</v>
      </c>
      <c r="G51" s="5">
        <f t="shared" si="0"/>
        <v>0.30227923776310889</v>
      </c>
      <c r="H51" s="5">
        <v>10.000999999999999</v>
      </c>
      <c r="I51">
        <f t="shared" si="1"/>
        <v>6.9779053431311473</v>
      </c>
      <c r="J51">
        <f t="shared" si="2"/>
        <v>1.4332381292395577</v>
      </c>
      <c r="K51">
        <v>0.26</v>
      </c>
      <c r="P51">
        <v>1.6</v>
      </c>
    </row>
    <row r="52" spans="1:16" x14ac:dyDescent="0.35">
      <c r="A52" s="1">
        <v>44317</v>
      </c>
      <c r="B52" s="2" t="s">
        <v>71</v>
      </c>
      <c r="C52" s="3">
        <v>14</v>
      </c>
      <c r="D52" s="5">
        <v>1.0189999999999999</v>
      </c>
      <c r="E52" s="5">
        <v>11.124000000000001</v>
      </c>
      <c r="F52" s="5">
        <v>9.0060000000000002</v>
      </c>
      <c r="G52" s="5">
        <f t="shared" si="0"/>
        <v>0.26518091899336427</v>
      </c>
      <c r="H52" s="5">
        <v>10.004</v>
      </c>
      <c r="I52">
        <f t="shared" si="1"/>
        <v>7.3511300863903832</v>
      </c>
      <c r="J52">
        <f t="shared" si="2"/>
        <v>1.360879195774408</v>
      </c>
      <c r="K52">
        <v>0.26</v>
      </c>
      <c r="P52">
        <v>1.22</v>
      </c>
    </row>
    <row r="53" spans="1:16" x14ac:dyDescent="0.35">
      <c r="A53" s="1">
        <v>44317</v>
      </c>
      <c r="B53" s="2" t="s">
        <v>72</v>
      </c>
      <c r="C53" s="3">
        <v>15</v>
      </c>
      <c r="D53" s="5">
        <v>1.0620000000000001</v>
      </c>
      <c r="E53" s="5">
        <v>11.141</v>
      </c>
      <c r="F53" s="5">
        <v>9.0820000000000007</v>
      </c>
      <c r="G53" s="5">
        <f t="shared" si="0"/>
        <v>0.25673316708229416</v>
      </c>
      <c r="H53" s="5">
        <v>10.000999999999999</v>
      </c>
      <c r="I53">
        <f t="shared" si="1"/>
        <v>7.433411596009976</v>
      </c>
      <c r="J53">
        <f t="shared" si="2"/>
        <v>1.3454118436503939</v>
      </c>
      <c r="K53">
        <v>0.23</v>
      </c>
      <c r="P53">
        <v>1.1299999999999999</v>
      </c>
    </row>
    <row r="54" spans="1:16" x14ac:dyDescent="0.35">
      <c r="A54" s="1">
        <v>44317</v>
      </c>
      <c r="B54" s="2" t="s">
        <v>73</v>
      </c>
      <c r="C54" s="3">
        <v>16</v>
      </c>
      <c r="D54" s="5">
        <v>1.0609999999999999</v>
      </c>
      <c r="E54" s="5">
        <v>11.381</v>
      </c>
      <c r="F54" s="5">
        <v>9.0050000000000008</v>
      </c>
      <c r="G54" s="5">
        <f t="shared" si="0"/>
        <v>0.29909365558912376</v>
      </c>
      <c r="H54" s="5">
        <v>9.9990000000000006</v>
      </c>
      <c r="I54">
        <f t="shared" si="1"/>
        <v>7.0083625377643521</v>
      </c>
      <c r="J54">
        <f t="shared" si="2"/>
        <v>1.4267241379310343</v>
      </c>
      <c r="K54">
        <v>0.23</v>
      </c>
      <c r="P54">
        <v>1.5</v>
      </c>
    </row>
    <row r="55" spans="1:16" x14ac:dyDescent="0.35">
      <c r="A55" s="1">
        <v>44317</v>
      </c>
      <c r="B55" s="2" t="s">
        <v>74</v>
      </c>
      <c r="C55" s="3">
        <v>17</v>
      </c>
      <c r="D55" s="5">
        <v>1.026</v>
      </c>
      <c r="E55" s="5">
        <v>11.132999999999999</v>
      </c>
      <c r="F55" s="5">
        <v>8.702</v>
      </c>
      <c r="G55" s="5">
        <f t="shared" si="0"/>
        <v>0.31670140698280341</v>
      </c>
      <c r="H55" s="5">
        <v>10</v>
      </c>
      <c r="I55">
        <f t="shared" si="1"/>
        <v>6.8329859301719669</v>
      </c>
      <c r="J55">
        <f t="shared" si="2"/>
        <v>1.4634890371782645</v>
      </c>
      <c r="K55">
        <v>0.26</v>
      </c>
      <c r="P55">
        <v>1.47</v>
      </c>
    </row>
    <row r="56" spans="1:16" x14ac:dyDescent="0.35">
      <c r="A56" s="1">
        <v>44317</v>
      </c>
      <c r="B56" s="2" t="s">
        <v>75</v>
      </c>
      <c r="C56" s="3">
        <v>18</v>
      </c>
      <c r="D56" s="5">
        <v>1.0580000000000001</v>
      </c>
      <c r="E56" s="5">
        <v>11.185</v>
      </c>
      <c r="F56" s="5">
        <v>8.8490000000000002</v>
      </c>
      <c r="G56" s="5">
        <f t="shared" si="0"/>
        <v>0.29983314080349122</v>
      </c>
      <c r="H56" s="5">
        <v>10</v>
      </c>
      <c r="I56">
        <f t="shared" si="1"/>
        <v>7.0016685919650881</v>
      </c>
      <c r="J56">
        <f t="shared" si="2"/>
        <v>1.428230980751604</v>
      </c>
      <c r="K56">
        <v>0.47</v>
      </c>
      <c r="P56">
        <v>1.41</v>
      </c>
    </row>
    <row r="57" spans="1:16" x14ac:dyDescent="0.35">
      <c r="A57" s="1">
        <v>44317</v>
      </c>
      <c r="B57" s="2" t="s">
        <v>76</v>
      </c>
      <c r="C57" s="3">
        <v>19</v>
      </c>
      <c r="D57" s="5">
        <v>1.0569999999999999</v>
      </c>
      <c r="E57" s="5">
        <v>11.314</v>
      </c>
      <c r="F57" s="5">
        <v>8.8780000000000001</v>
      </c>
      <c r="G57" s="5">
        <f t="shared" si="0"/>
        <v>0.31146912159570389</v>
      </c>
      <c r="H57" s="5">
        <v>10.002000000000001</v>
      </c>
      <c r="I57">
        <f t="shared" si="1"/>
        <v>6.8866858457997697</v>
      </c>
      <c r="J57">
        <f t="shared" si="2"/>
        <v>1.4523676880222842</v>
      </c>
      <c r="K57">
        <v>0.47</v>
      </c>
      <c r="P57">
        <v>2.34</v>
      </c>
    </row>
    <row r="58" spans="1:16" x14ac:dyDescent="0.35">
      <c r="A58" s="1">
        <v>44317</v>
      </c>
      <c r="B58" s="2" t="s">
        <v>77</v>
      </c>
      <c r="C58" s="3">
        <v>20</v>
      </c>
      <c r="D58" s="5">
        <v>1.0449999999999999</v>
      </c>
      <c r="E58" s="5">
        <v>11.492000000000001</v>
      </c>
      <c r="F58" s="5">
        <v>9.1069999999999993</v>
      </c>
      <c r="G58" s="5">
        <f t="shared" si="0"/>
        <v>0.29583229967749958</v>
      </c>
      <c r="H58" s="5">
        <v>10.002000000000001</v>
      </c>
      <c r="I58">
        <f t="shared" si="1"/>
        <v>7.0430853386256498</v>
      </c>
      <c r="J58">
        <f t="shared" si="2"/>
        <v>1.4201162585872824</v>
      </c>
      <c r="K58">
        <v>0.79</v>
      </c>
      <c r="P58">
        <v>1.86</v>
      </c>
    </row>
    <row r="59" spans="1:16" x14ac:dyDescent="0.35">
      <c r="A59" s="1">
        <v>44317</v>
      </c>
      <c r="B59" s="2" t="s">
        <v>78</v>
      </c>
      <c r="C59" s="3">
        <v>21</v>
      </c>
      <c r="D59" s="5">
        <v>1.0349999999999999</v>
      </c>
      <c r="E59" s="5">
        <v>11.11</v>
      </c>
      <c r="F59" s="5">
        <v>8.7390000000000008</v>
      </c>
      <c r="G59" s="5">
        <f t="shared" si="0"/>
        <v>0.30776220145379002</v>
      </c>
      <c r="H59" s="5">
        <v>10.006</v>
      </c>
      <c r="I59">
        <f t="shared" si="1"/>
        <v>6.9265314122533779</v>
      </c>
      <c r="J59">
        <f t="shared" si="2"/>
        <v>1.4445902868929301</v>
      </c>
      <c r="K59">
        <v>0.56000000000000005</v>
      </c>
      <c r="P59">
        <v>2.63</v>
      </c>
    </row>
    <row r="60" spans="1:16" x14ac:dyDescent="0.35">
      <c r="A60" s="1">
        <v>44317</v>
      </c>
      <c r="B60" s="2" t="s">
        <v>79</v>
      </c>
      <c r="C60" s="3">
        <v>22</v>
      </c>
      <c r="D60" s="5">
        <v>1.0389999999999999</v>
      </c>
      <c r="E60" s="5">
        <v>11.226000000000001</v>
      </c>
      <c r="F60" s="5">
        <v>8.7219999999999995</v>
      </c>
      <c r="G60" s="5">
        <f t="shared" si="0"/>
        <v>0.32591435637120936</v>
      </c>
      <c r="H60" s="5">
        <v>10.002000000000001</v>
      </c>
      <c r="I60">
        <f t="shared" si="1"/>
        <v>6.7422046075751645</v>
      </c>
      <c r="J60">
        <f t="shared" si="2"/>
        <v>1.4834910214327095</v>
      </c>
      <c r="K60">
        <v>1.6</v>
      </c>
      <c r="P60">
        <v>2.31</v>
      </c>
    </row>
    <row r="61" spans="1:16" x14ac:dyDescent="0.35">
      <c r="A61" s="1">
        <v>44317</v>
      </c>
      <c r="B61" s="2" t="s">
        <v>80</v>
      </c>
      <c r="C61" s="3">
        <v>23</v>
      </c>
      <c r="D61" s="5">
        <v>1.0429999999999999</v>
      </c>
      <c r="E61" s="5">
        <v>11.388999999999999</v>
      </c>
      <c r="F61" s="5">
        <v>9.048</v>
      </c>
      <c r="G61" s="5">
        <f t="shared" si="0"/>
        <v>0.29244222361024347</v>
      </c>
      <c r="H61" s="5">
        <v>10.003</v>
      </c>
      <c r="I61">
        <f t="shared" si="1"/>
        <v>7.077700437226734</v>
      </c>
      <c r="J61">
        <f t="shared" si="2"/>
        <v>1.4133121468926553</v>
      </c>
      <c r="K61">
        <v>0.93</v>
      </c>
      <c r="P61">
        <v>2.04</v>
      </c>
    </row>
    <row r="62" spans="1:16" x14ac:dyDescent="0.35">
      <c r="A62" s="1">
        <v>44317</v>
      </c>
      <c r="B62" s="2" t="s">
        <v>81</v>
      </c>
      <c r="C62" s="3">
        <v>24</v>
      </c>
      <c r="D62" s="5">
        <v>1.0389999999999999</v>
      </c>
      <c r="E62" s="5">
        <v>11.073</v>
      </c>
      <c r="F62" s="5">
        <v>8.9969999999999999</v>
      </c>
      <c r="G62" s="5">
        <f t="shared" si="0"/>
        <v>0.26086956521739135</v>
      </c>
      <c r="H62" s="5">
        <v>10</v>
      </c>
      <c r="I62">
        <f t="shared" si="1"/>
        <v>7.391304347826086</v>
      </c>
      <c r="J62">
        <f t="shared" si="2"/>
        <v>1.3529411764705883</v>
      </c>
      <c r="K62">
        <v>0.97</v>
      </c>
      <c r="P62">
        <v>1.96</v>
      </c>
    </row>
    <row r="63" spans="1:16" x14ac:dyDescent="0.35">
      <c r="A63" s="1">
        <v>44317</v>
      </c>
      <c r="B63" s="2" t="s">
        <v>82</v>
      </c>
      <c r="C63" s="3">
        <v>25</v>
      </c>
      <c r="D63" s="5">
        <v>1.0229999999999999</v>
      </c>
      <c r="E63" s="5">
        <v>11.295999999999999</v>
      </c>
      <c r="F63" s="5">
        <v>8.9250000000000007</v>
      </c>
      <c r="G63" s="5">
        <f t="shared" si="0"/>
        <v>0.300050620096178</v>
      </c>
      <c r="H63" s="5">
        <v>10</v>
      </c>
      <c r="I63">
        <f t="shared" si="1"/>
        <v>6.9994937990382198</v>
      </c>
      <c r="J63">
        <f t="shared" si="2"/>
        <v>1.4286747423612363</v>
      </c>
      <c r="K63">
        <v>0.67</v>
      </c>
      <c r="P63">
        <v>2.2000000000000002</v>
      </c>
    </row>
    <row r="64" spans="1:16" x14ac:dyDescent="0.35">
      <c r="A64" s="1">
        <v>44317</v>
      </c>
      <c r="B64" s="2" t="s">
        <v>83</v>
      </c>
      <c r="C64" s="3">
        <v>26</v>
      </c>
      <c r="D64" s="5">
        <v>1.046</v>
      </c>
      <c r="E64" s="5">
        <v>11.175000000000001</v>
      </c>
      <c r="F64" s="5">
        <v>8.8840000000000003</v>
      </c>
      <c r="G64" s="5">
        <f t="shared" si="0"/>
        <v>0.29229395253891316</v>
      </c>
      <c r="H64" s="5">
        <v>9.9990000000000006</v>
      </c>
      <c r="I64">
        <f t="shared" si="1"/>
        <v>7.0763527685634076</v>
      </c>
      <c r="J64">
        <f t="shared" si="2"/>
        <v>1.413016044708852</v>
      </c>
      <c r="K64">
        <v>0.28999999999999998</v>
      </c>
      <c r="P64">
        <v>1.23</v>
      </c>
    </row>
    <row r="65" spans="1:16" x14ac:dyDescent="0.35">
      <c r="A65" s="1">
        <v>44317</v>
      </c>
      <c r="B65" s="2" t="s">
        <v>84</v>
      </c>
      <c r="C65" s="3">
        <v>27</v>
      </c>
      <c r="D65" s="5">
        <v>1.0389999999999999</v>
      </c>
      <c r="E65" s="5">
        <v>11.101000000000001</v>
      </c>
      <c r="F65" s="5">
        <v>8.9220000000000006</v>
      </c>
      <c r="G65" s="5">
        <f t="shared" si="0"/>
        <v>0.2764176075098313</v>
      </c>
      <c r="H65" s="5">
        <v>10</v>
      </c>
      <c r="I65">
        <f t="shared" si="1"/>
        <v>7.2358239249016876</v>
      </c>
      <c r="J65">
        <f t="shared" si="2"/>
        <v>1.3820126227208975</v>
      </c>
      <c r="K65">
        <v>1.04</v>
      </c>
      <c r="P65">
        <v>1.55</v>
      </c>
    </row>
    <row r="66" spans="1:16" x14ac:dyDescent="0.35">
      <c r="A66" s="1">
        <v>44317</v>
      </c>
      <c r="B66" s="2" t="s">
        <v>85</v>
      </c>
      <c r="C66" s="3">
        <v>28</v>
      </c>
      <c r="D66" s="5">
        <v>1.018</v>
      </c>
      <c r="E66" s="5">
        <v>11.157999999999999</v>
      </c>
      <c r="F66" s="5">
        <v>8.9909999999999997</v>
      </c>
      <c r="G66" s="5">
        <f t="shared" si="0"/>
        <v>0.27179229900915575</v>
      </c>
      <c r="H66" s="5">
        <v>10.002000000000001</v>
      </c>
      <c r="I66">
        <f t="shared" si="1"/>
        <v>7.2835334253104254</v>
      </c>
      <c r="J66">
        <f t="shared" si="2"/>
        <v>1.3732345849121594</v>
      </c>
      <c r="K66">
        <v>0.54</v>
      </c>
      <c r="P66">
        <v>1.1100000000000001</v>
      </c>
    </row>
    <row r="67" spans="1:16" x14ac:dyDescent="0.35">
      <c r="A67" s="1">
        <v>44317</v>
      </c>
      <c r="B67" s="2" t="s">
        <v>86</v>
      </c>
      <c r="C67" s="3">
        <v>29</v>
      </c>
      <c r="D67" s="5">
        <v>1.0409999999999999</v>
      </c>
      <c r="E67" s="5">
        <v>11.124000000000001</v>
      </c>
      <c r="F67" s="5">
        <v>9.0540000000000003</v>
      </c>
      <c r="G67" s="5">
        <f t="shared" si="0"/>
        <v>0.25833021340321982</v>
      </c>
      <c r="H67" s="5">
        <v>10.006</v>
      </c>
      <c r="I67">
        <f t="shared" si="1"/>
        <v>7.4211478846873824</v>
      </c>
      <c r="J67">
        <f t="shared" si="2"/>
        <v>1.3483089348813733</v>
      </c>
      <c r="K67">
        <v>1.6</v>
      </c>
      <c r="P67">
        <v>2.73</v>
      </c>
    </row>
    <row r="68" spans="1:16" x14ac:dyDescent="0.35">
      <c r="A68" s="1">
        <v>44317</v>
      </c>
      <c r="B68" s="2" t="s">
        <v>87</v>
      </c>
      <c r="C68" s="3">
        <v>30</v>
      </c>
      <c r="D68" s="5">
        <v>1.04</v>
      </c>
      <c r="E68" s="5">
        <v>11.04</v>
      </c>
      <c r="F68" s="5">
        <v>8.8780000000000001</v>
      </c>
      <c r="G68" s="5">
        <f t="shared" ref="G68:G131" si="3">((E68-D68)-(F68-D68))/(F68-D68)</f>
        <v>0.2758356723653993</v>
      </c>
      <c r="H68" s="5">
        <v>9.9990000000000006</v>
      </c>
      <c r="I68">
        <f t="shared" ref="I68:I131" si="4">H68*(1-G68)</f>
        <v>7.2409191120183731</v>
      </c>
      <c r="J68">
        <f t="shared" ref="J68:J131" si="5">H68/I68</f>
        <v>1.3809020436927413</v>
      </c>
      <c r="K68">
        <v>1.04</v>
      </c>
      <c r="P68">
        <v>2.2200000000000002</v>
      </c>
    </row>
    <row r="69" spans="1:16" x14ac:dyDescent="0.35">
      <c r="A69" s="1">
        <v>44317</v>
      </c>
      <c r="B69" s="2" t="s">
        <v>88</v>
      </c>
      <c r="C69" s="3">
        <v>31</v>
      </c>
      <c r="D69" s="5">
        <v>1.036</v>
      </c>
      <c r="E69" s="5">
        <v>11.327</v>
      </c>
      <c r="F69" s="5">
        <v>9.0920000000000005</v>
      </c>
      <c r="G69" s="5">
        <f t="shared" si="3"/>
        <v>0.27743296921549143</v>
      </c>
      <c r="H69" s="5">
        <v>10</v>
      </c>
      <c r="I69">
        <f t="shared" si="4"/>
        <v>7.2256703078450855</v>
      </c>
      <c r="J69">
        <f t="shared" si="5"/>
        <v>1.3839546469678747</v>
      </c>
      <c r="K69">
        <v>0.3</v>
      </c>
      <c r="P69">
        <v>1.94</v>
      </c>
    </row>
    <row r="70" spans="1:16" x14ac:dyDescent="0.35">
      <c r="A70" s="1">
        <v>44317</v>
      </c>
      <c r="B70" s="2" t="s">
        <v>89</v>
      </c>
      <c r="C70" s="3">
        <v>32</v>
      </c>
      <c r="D70" s="5">
        <v>1.03</v>
      </c>
      <c r="E70" s="5">
        <v>11.095000000000001</v>
      </c>
      <c r="F70" s="5">
        <v>8.6389999999999993</v>
      </c>
      <c r="G70" s="5">
        <f t="shared" si="3"/>
        <v>0.32277566040215566</v>
      </c>
      <c r="H70" s="5">
        <v>10</v>
      </c>
      <c r="I70">
        <f t="shared" si="4"/>
        <v>6.7722433959784434</v>
      </c>
      <c r="J70">
        <f t="shared" si="5"/>
        <v>1.4766155637492731</v>
      </c>
      <c r="K70">
        <v>0.48</v>
      </c>
      <c r="P70">
        <v>2.71</v>
      </c>
    </row>
    <row r="71" spans="1:16" x14ac:dyDescent="0.35">
      <c r="A71" s="1">
        <v>44317</v>
      </c>
      <c r="B71" s="2" t="s">
        <v>90</v>
      </c>
      <c r="C71" s="3">
        <v>33</v>
      </c>
      <c r="D71" s="5">
        <v>1.026</v>
      </c>
      <c r="E71" s="5">
        <v>11.195</v>
      </c>
      <c r="F71" s="5">
        <v>8.6539999999999999</v>
      </c>
      <c r="G71" s="5">
        <f t="shared" si="3"/>
        <v>0.33311484006292613</v>
      </c>
      <c r="H71" s="5">
        <v>10.002000000000001</v>
      </c>
      <c r="I71">
        <f t="shared" si="4"/>
        <v>6.6701853696906133</v>
      </c>
      <c r="J71">
        <f t="shared" si="5"/>
        <v>1.4995085512089641</v>
      </c>
      <c r="K71">
        <v>0.6</v>
      </c>
      <c r="P71">
        <v>3.08</v>
      </c>
    </row>
    <row r="72" spans="1:16" x14ac:dyDescent="0.35">
      <c r="A72" s="1">
        <v>44317</v>
      </c>
      <c r="B72" s="2" t="s">
        <v>91</v>
      </c>
      <c r="C72" s="3">
        <v>34</v>
      </c>
      <c r="D72" s="5">
        <v>1.0449999999999999</v>
      </c>
      <c r="E72" s="5">
        <v>11.249000000000001</v>
      </c>
      <c r="F72" s="5">
        <v>8.82</v>
      </c>
      <c r="G72" s="5">
        <f t="shared" si="3"/>
        <v>0.31241157556270099</v>
      </c>
      <c r="H72" s="5">
        <v>10</v>
      </c>
      <c r="I72">
        <f t="shared" si="4"/>
        <v>6.8758842443729895</v>
      </c>
      <c r="J72">
        <f t="shared" si="5"/>
        <v>1.4543583988028435</v>
      </c>
      <c r="K72">
        <v>1.34</v>
      </c>
      <c r="P72">
        <v>2.2599999999999998</v>
      </c>
    </row>
    <row r="73" spans="1:16" x14ac:dyDescent="0.35">
      <c r="A73" s="1">
        <v>44317</v>
      </c>
      <c r="B73" s="2" t="s">
        <v>92</v>
      </c>
      <c r="C73" s="3">
        <v>35</v>
      </c>
      <c r="D73" s="5">
        <v>1.044</v>
      </c>
      <c r="E73" s="5">
        <v>11.125999999999999</v>
      </c>
      <c r="F73" s="5">
        <v>8.6869999999999994</v>
      </c>
      <c r="G73" s="5">
        <f t="shared" si="3"/>
        <v>0.31911553055083086</v>
      </c>
      <c r="H73" s="5">
        <v>10.005000000000001</v>
      </c>
      <c r="I73">
        <f t="shared" si="4"/>
        <v>6.8122491168389381</v>
      </c>
      <c r="J73">
        <f t="shared" si="5"/>
        <v>1.4686779400461183</v>
      </c>
      <c r="K73">
        <v>0.28000000000000003</v>
      </c>
      <c r="P73">
        <v>1.69</v>
      </c>
    </row>
    <row r="74" spans="1:16" x14ac:dyDescent="0.35">
      <c r="A74" s="1">
        <v>44317</v>
      </c>
      <c r="B74" s="2" t="s">
        <v>93</v>
      </c>
      <c r="C74" s="3">
        <v>36</v>
      </c>
      <c r="D74" s="5">
        <v>1.0149999999999999</v>
      </c>
      <c r="E74" s="5">
        <v>11.03</v>
      </c>
      <c r="F74" s="5">
        <v>8.6639999999999997</v>
      </c>
      <c r="G74" s="5">
        <f t="shared" si="3"/>
        <v>0.30932147993201708</v>
      </c>
      <c r="H74" s="5">
        <v>10.005000000000001</v>
      </c>
      <c r="I74">
        <f t="shared" si="4"/>
        <v>6.9102385932801695</v>
      </c>
      <c r="J74">
        <f t="shared" si="5"/>
        <v>1.4478515994699979</v>
      </c>
      <c r="K74">
        <v>0.24</v>
      </c>
      <c r="P74">
        <v>1.91</v>
      </c>
    </row>
    <row r="75" spans="1:16" x14ac:dyDescent="0.35">
      <c r="A75" s="1">
        <v>44342</v>
      </c>
      <c r="B75" s="2" t="s">
        <v>94</v>
      </c>
      <c r="C75" s="3">
        <v>1</v>
      </c>
      <c r="D75" s="5">
        <v>1.0149999999999999</v>
      </c>
      <c r="E75" s="5">
        <v>11.112</v>
      </c>
      <c r="F75" s="5">
        <v>9.1679999999999993</v>
      </c>
      <c r="G75" s="5">
        <f t="shared" si="3"/>
        <v>0.23843983809640637</v>
      </c>
      <c r="H75" s="5">
        <v>10</v>
      </c>
      <c r="I75">
        <f t="shared" si="4"/>
        <v>7.615601619035937</v>
      </c>
      <c r="J75">
        <f t="shared" si="5"/>
        <v>1.3130938959574812</v>
      </c>
      <c r="K75">
        <v>0.28000000000000003</v>
      </c>
      <c r="P75">
        <v>1.78</v>
      </c>
    </row>
    <row r="76" spans="1:16" x14ac:dyDescent="0.35">
      <c r="A76" s="1">
        <v>44342</v>
      </c>
      <c r="B76" s="2" t="s">
        <v>95</v>
      </c>
      <c r="C76" s="3">
        <v>2</v>
      </c>
      <c r="D76" s="5">
        <v>1.046</v>
      </c>
      <c r="E76" s="5">
        <v>11.129</v>
      </c>
      <c r="F76" s="5">
        <v>9.1910000000000007</v>
      </c>
      <c r="G76" s="5">
        <f t="shared" si="3"/>
        <v>0.23793738489871069</v>
      </c>
      <c r="H76" s="5">
        <v>10</v>
      </c>
      <c r="I76">
        <f t="shared" si="4"/>
        <v>7.6206261510128925</v>
      </c>
      <c r="J76">
        <f t="shared" si="5"/>
        <v>1.3122281295311742</v>
      </c>
      <c r="K76">
        <v>0.25</v>
      </c>
      <c r="P76">
        <v>1.18</v>
      </c>
    </row>
    <row r="77" spans="1:16" x14ac:dyDescent="0.35">
      <c r="A77" s="1">
        <v>44342</v>
      </c>
      <c r="B77" s="2" t="s">
        <v>96</v>
      </c>
      <c r="C77" s="3">
        <v>3</v>
      </c>
      <c r="D77" s="5">
        <v>1.0289999999999999</v>
      </c>
      <c r="E77" s="5">
        <v>11.099</v>
      </c>
      <c r="F77" s="5">
        <v>9.1859999999999999</v>
      </c>
      <c r="G77" s="5">
        <f t="shared" si="3"/>
        <v>0.23452249601569208</v>
      </c>
      <c r="H77" s="5">
        <v>10.007</v>
      </c>
      <c r="I77">
        <f t="shared" si="4"/>
        <v>7.6601333823709687</v>
      </c>
      <c r="J77">
        <f t="shared" si="5"/>
        <v>1.3063741191543883</v>
      </c>
      <c r="K77">
        <v>0.24</v>
      </c>
      <c r="P77">
        <v>1</v>
      </c>
    </row>
    <row r="78" spans="1:16" x14ac:dyDescent="0.35">
      <c r="A78" s="1">
        <v>44342</v>
      </c>
      <c r="B78" s="2" t="s">
        <v>97</v>
      </c>
      <c r="C78" s="3">
        <v>4</v>
      </c>
      <c r="D78" s="5">
        <v>1.022</v>
      </c>
      <c r="E78" s="5">
        <v>11.079000000000001</v>
      </c>
      <c r="F78" s="5">
        <v>8.9499999999999993</v>
      </c>
      <c r="G78" s="5">
        <f t="shared" si="3"/>
        <v>0.26854187689202846</v>
      </c>
      <c r="H78" s="5">
        <v>10</v>
      </c>
      <c r="I78">
        <f t="shared" si="4"/>
        <v>7.3145812310797158</v>
      </c>
      <c r="J78">
        <f t="shared" si="5"/>
        <v>1.3671322641834802</v>
      </c>
      <c r="K78">
        <v>0.42</v>
      </c>
      <c r="P78">
        <v>1.27</v>
      </c>
    </row>
    <row r="79" spans="1:16" x14ac:dyDescent="0.35">
      <c r="A79" s="1">
        <v>44342</v>
      </c>
      <c r="B79" s="2" t="s">
        <v>98</v>
      </c>
      <c r="C79" s="3">
        <v>5</v>
      </c>
      <c r="D79" s="5">
        <v>1.048</v>
      </c>
      <c r="E79" s="5">
        <v>11.121</v>
      </c>
      <c r="F79" s="5">
        <v>9.1039999999999992</v>
      </c>
      <c r="G79" s="5">
        <f t="shared" si="3"/>
        <v>0.25037239324726929</v>
      </c>
      <c r="H79" s="5">
        <v>10.006</v>
      </c>
      <c r="I79">
        <f t="shared" si="4"/>
        <v>7.5007738331678242</v>
      </c>
      <c r="J79">
        <f t="shared" si="5"/>
        <v>1.3339956946514326</v>
      </c>
      <c r="K79">
        <v>0.33</v>
      </c>
      <c r="P79">
        <v>1.53</v>
      </c>
    </row>
    <row r="80" spans="1:16" x14ac:dyDescent="0.35">
      <c r="A80" s="1">
        <v>44342</v>
      </c>
      <c r="B80" s="2" t="s">
        <v>99</v>
      </c>
      <c r="C80" s="3">
        <v>6</v>
      </c>
      <c r="D80" s="5">
        <v>1.0289999999999999</v>
      </c>
      <c r="E80" s="5">
        <v>11.128</v>
      </c>
      <c r="F80" s="5">
        <v>9.9789999999999992</v>
      </c>
      <c r="G80" s="5">
        <f t="shared" si="3"/>
        <v>0.12837988826815655</v>
      </c>
      <c r="H80" s="5">
        <v>10.003</v>
      </c>
      <c r="I80">
        <f t="shared" si="4"/>
        <v>8.7188159776536303</v>
      </c>
      <c r="J80">
        <f t="shared" si="5"/>
        <v>1.1472888091270352</v>
      </c>
      <c r="K80">
        <v>0.24</v>
      </c>
      <c r="P80">
        <v>1.74</v>
      </c>
    </row>
    <row r="81" spans="1:16" x14ac:dyDescent="0.35">
      <c r="A81" s="1">
        <v>44342</v>
      </c>
      <c r="B81" s="2" t="s">
        <v>100</v>
      </c>
      <c r="C81" s="3">
        <v>7</v>
      </c>
      <c r="D81" s="5">
        <v>1.02</v>
      </c>
      <c r="E81" s="5">
        <v>11.098000000000001</v>
      </c>
      <c r="F81" s="5">
        <v>9.1989999999999998</v>
      </c>
      <c r="G81" s="5">
        <f t="shared" si="3"/>
        <v>0.23217997310184629</v>
      </c>
      <c r="H81" s="5">
        <v>10.006</v>
      </c>
      <c r="I81">
        <f t="shared" si="4"/>
        <v>7.6828071891429257</v>
      </c>
      <c r="J81">
        <f t="shared" si="5"/>
        <v>1.3023885350318474</v>
      </c>
      <c r="K81">
        <v>0.34</v>
      </c>
      <c r="P81">
        <v>1.47</v>
      </c>
    </row>
    <row r="82" spans="1:16" x14ac:dyDescent="0.35">
      <c r="A82" s="1">
        <v>44342</v>
      </c>
      <c r="B82" s="2" t="s">
        <v>101</v>
      </c>
      <c r="C82" s="3">
        <v>8</v>
      </c>
      <c r="D82" s="5">
        <v>1.0289999999999999</v>
      </c>
      <c r="E82" s="5">
        <v>11.131</v>
      </c>
      <c r="F82" s="5">
        <v>9.3290000000000006</v>
      </c>
      <c r="G82" s="5">
        <f t="shared" si="3"/>
        <v>0.21710843373493968</v>
      </c>
      <c r="H82" s="5">
        <v>10</v>
      </c>
      <c r="I82">
        <f t="shared" si="4"/>
        <v>7.8289156626506031</v>
      </c>
      <c r="J82">
        <f t="shared" si="5"/>
        <v>1.2773160972606954</v>
      </c>
      <c r="K82">
        <v>0.28000000000000003</v>
      </c>
      <c r="P82">
        <v>1.25</v>
      </c>
    </row>
    <row r="83" spans="1:16" x14ac:dyDescent="0.35">
      <c r="A83" s="1">
        <v>44342</v>
      </c>
      <c r="B83" s="2" t="s">
        <v>102</v>
      </c>
      <c r="C83" s="3">
        <v>9</v>
      </c>
      <c r="D83" s="5">
        <v>1.0309999999999999</v>
      </c>
      <c r="E83" s="5">
        <v>11.295</v>
      </c>
      <c r="F83" s="5">
        <v>9.49</v>
      </c>
      <c r="G83" s="5">
        <f t="shared" si="3"/>
        <v>0.21338219647712492</v>
      </c>
      <c r="H83" s="5">
        <v>10.009</v>
      </c>
      <c r="I83">
        <f t="shared" si="4"/>
        <v>7.8732575954604567</v>
      </c>
      <c r="J83">
        <f t="shared" si="5"/>
        <v>1.2712654042681093</v>
      </c>
      <c r="K83">
        <v>0.24</v>
      </c>
      <c r="P83">
        <v>1.1100000000000001</v>
      </c>
    </row>
    <row r="84" spans="1:16" x14ac:dyDescent="0.35">
      <c r="A84" s="1">
        <v>44342</v>
      </c>
      <c r="B84" s="2" t="s">
        <v>103</v>
      </c>
      <c r="C84" s="3">
        <v>10</v>
      </c>
      <c r="D84" s="5">
        <v>1.0349999999999999</v>
      </c>
      <c r="E84" s="5">
        <v>11.228</v>
      </c>
      <c r="F84" s="5">
        <v>9.3940000000000001</v>
      </c>
      <c r="G84" s="5">
        <f t="shared" si="3"/>
        <v>0.21940423495633446</v>
      </c>
      <c r="H84" s="5">
        <v>10.000999999999999</v>
      </c>
      <c r="I84">
        <f t="shared" si="4"/>
        <v>7.8067382462016992</v>
      </c>
      <c r="J84">
        <f t="shared" si="5"/>
        <v>1.2810727969348659</v>
      </c>
      <c r="K84">
        <v>0.32</v>
      </c>
      <c r="P84">
        <v>1.1100000000000001</v>
      </c>
    </row>
    <row r="85" spans="1:16" x14ac:dyDescent="0.35">
      <c r="A85" s="1">
        <v>44342</v>
      </c>
      <c r="B85" s="2" t="s">
        <v>104</v>
      </c>
      <c r="C85" s="3">
        <v>11</v>
      </c>
      <c r="D85" s="5">
        <v>1.024</v>
      </c>
      <c r="E85" s="5">
        <v>11.044</v>
      </c>
      <c r="F85" s="5">
        <v>9.0370000000000008</v>
      </c>
      <c r="G85" s="5">
        <f t="shared" si="3"/>
        <v>0.25046798951703453</v>
      </c>
      <c r="H85" s="5">
        <v>10.007</v>
      </c>
      <c r="I85">
        <f t="shared" si="4"/>
        <v>7.5005668289030352</v>
      </c>
      <c r="J85">
        <f t="shared" si="5"/>
        <v>1.3341658341658336</v>
      </c>
      <c r="K85">
        <v>0.3</v>
      </c>
      <c r="P85">
        <v>1.8</v>
      </c>
    </row>
    <row r="86" spans="1:16" x14ac:dyDescent="0.35">
      <c r="A86" s="1">
        <v>44342</v>
      </c>
      <c r="B86" s="2" t="s">
        <v>105</v>
      </c>
      <c r="C86" s="3">
        <v>12</v>
      </c>
      <c r="D86" s="5">
        <v>1.008</v>
      </c>
      <c r="E86" s="5">
        <v>11.068</v>
      </c>
      <c r="F86" s="5">
        <v>8.9629999999999992</v>
      </c>
      <c r="G86" s="5">
        <f t="shared" si="3"/>
        <v>0.26461345065996228</v>
      </c>
      <c r="H86" s="5">
        <v>9.9990000000000006</v>
      </c>
      <c r="I86">
        <f t="shared" si="4"/>
        <v>7.3531301068510384</v>
      </c>
      <c r="J86">
        <f t="shared" si="5"/>
        <v>1.3598290598290597</v>
      </c>
      <c r="K86">
        <v>0.23</v>
      </c>
      <c r="P86">
        <v>1.54</v>
      </c>
    </row>
    <row r="87" spans="1:16" x14ac:dyDescent="0.35">
      <c r="A87" s="1">
        <v>44342</v>
      </c>
      <c r="B87" s="2" t="s">
        <v>106</v>
      </c>
      <c r="C87" s="3">
        <v>13</v>
      </c>
      <c r="D87" s="5">
        <v>1.0129999999999999</v>
      </c>
      <c r="E87" s="5">
        <v>11.151999999999999</v>
      </c>
      <c r="F87" s="5">
        <v>9.0960000000000001</v>
      </c>
      <c r="G87" s="5">
        <f t="shared" si="3"/>
        <v>0.25436100457750827</v>
      </c>
      <c r="H87" s="5">
        <v>10</v>
      </c>
      <c r="I87">
        <f t="shared" si="4"/>
        <v>7.4563899542249175</v>
      </c>
      <c r="J87">
        <f t="shared" si="5"/>
        <v>1.3411315745810517</v>
      </c>
      <c r="K87">
        <v>0.35</v>
      </c>
      <c r="P87">
        <v>1.42</v>
      </c>
    </row>
    <row r="88" spans="1:16" x14ac:dyDescent="0.35">
      <c r="A88" s="1">
        <v>44342</v>
      </c>
      <c r="B88" s="2" t="s">
        <v>107</v>
      </c>
      <c r="C88" s="3">
        <v>14</v>
      </c>
      <c r="D88" s="5">
        <v>1.02</v>
      </c>
      <c r="E88" s="5">
        <v>11.08</v>
      </c>
      <c r="F88" s="5">
        <v>9.4190000000000005</v>
      </c>
      <c r="G88" s="5">
        <f t="shared" si="3"/>
        <v>0.19776163829027257</v>
      </c>
      <c r="H88" s="5">
        <v>10.000999999999999</v>
      </c>
      <c r="I88">
        <f t="shared" si="4"/>
        <v>8.0231858554589834</v>
      </c>
      <c r="J88">
        <f t="shared" si="5"/>
        <v>1.2465123181953102</v>
      </c>
      <c r="K88">
        <v>0.52</v>
      </c>
      <c r="P88">
        <v>0.13</v>
      </c>
    </row>
    <row r="89" spans="1:16" x14ac:dyDescent="0.35">
      <c r="A89" s="1">
        <v>44342</v>
      </c>
      <c r="B89" s="2" t="s">
        <v>108</v>
      </c>
      <c r="C89" s="3">
        <v>15</v>
      </c>
      <c r="D89" s="5">
        <v>1.0589999999999999</v>
      </c>
      <c r="E89" s="5">
        <v>11.141</v>
      </c>
      <c r="F89" s="5">
        <v>9.3330000000000002</v>
      </c>
      <c r="G89" s="5">
        <f t="shared" si="3"/>
        <v>0.21851583272903066</v>
      </c>
      <c r="H89" s="5">
        <v>10</v>
      </c>
      <c r="I89">
        <f t="shared" si="4"/>
        <v>7.8148416727096937</v>
      </c>
      <c r="J89">
        <f t="shared" si="5"/>
        <v>1.2796164553046705</v>
      </c>
      <c r="K89">
        <v>0.33</v>
      </c>
      <c r="P89">
        <v>1.08</v>
      </c>
    </row>
    <row r="90" spans="1:16" x14ac:dyDescent="0.35">
      <c r="A90" s="1">
        <v>44342</v>
      </c>
      <c r="B90" s="2" t="s">
        <v>109</v>
      </c>
      <c r="C90" s="3">
        <v>16</v>
      </c>
      <c r="D90" s="5">
        <v>1.06</v>
      </c>
      <c r="E90" s="5">
        <v>11.038</v>
      </c>
      <c r="F90" s="5">
        <v>9.1869999999999994</v>
      </c>
      <c r="G90" s="5">
        <f t="shared" si="3"/>
        <v>0.22775932078257674</v>
      </c>
      <c r="H90" s="5">
        <v>10.005000000000001</v>
      </c>
      <c r="I90">
        <f t="shared" si="4"/>
        <v>7.7262679955703204</v>
      </c>
      <c r="J90">
        <f t="shared" si="5"/>
        <v>1.2949330783938817</v>
      </c>
      <c r="K90">
        <v>0.28999999999999998</v>
      </c>
      <c r="P90">
        <v>1.62</v>
      </c>
    </row>
    <row r="91" spans="1:16" x14ac:dyDescent="0.35">
      <c r="A91" s="1">
        <v>44342</v>
      </c>
      <c r="B91" s="2" t="s">
        <v>110</v>
      </c>
      <c r="C91" s="3">
        <v>17</v>
      </c>
      <c r="D91" s="5">
        <v>1.026</v>
      </c>
      <c r="E91" s="5">
        <v>11.028</v>
      </c>
      <c r="F91" s="5">
        <v>9.2330000000000005</v>
      </c>
      <c r="G91" s="5">
        <f t="shared" si="3"/>
        <v>0.2187157304739856</v>
      </c>
      <c r="H91" s="5">
        <v>10</v>
      </c>
      <c r="I91">
        <f t="shared" si="4"/>
        <v>7.8128426952601435</v>
      </c>
      <c r="J91">
        <f t="shared" si="5"/>
        <v>1.2799438552713662</v>
      </c>
      <c r="K91">
        <v>0.35</v>
      </c>
      <c r="P91">
        <v>1.06</v>
      </c>
    </row>
    <row r="92" spans="1:16" x14ac:dyDescent="0.35">
      <c r="A92" s="1">
        <v>44342</v>
      </c>
      <c r="B92" s="2" t="s">
        <v>111</v>
      </c>
      <c r="C92" s="3">
        <v>18</v>
      </c>
      <c r="D92" s="5">
        <v>1.0549999999999999</v>
      </c>
      <c r="E92" s="5">
        <v>11.208</v>
      </c>
      <c r="F92" s="5">
        <v>9.2040000000000006</v>
      </c>
      <c r="G92" s="5">
        <f t="shared" si="3"/>
        <v>0.24591974475395745</v>
      </c>
      <c r="H92" s="5">
        <v>10.004</v>
      </c>
      <c r="I92">
        <f t="shared" si="4"/>
        <v>7.5438188734814098</v>
      </c>
      <c r="J92">
        <f t="shared" si="5"/>
        <v>1.3261187957689176</v>
      </c>
      <c r="K92">
        <v>0.27</v>
      </c>
      <c r="P92">
        <v>1.7</v>
      </c>
    </row>
    <row r="93" spans="1:16" x14ac:dyDescent="0.35">
      <c r="A93" s="1">
        <v>44342</v>
      </c>
      <c r="B93" s="2" t="s">
        <v>112</v>
      </c>
      <c r="C93" s="3">
        <v>19</v>
      </c>
      <c r="D93" s="5">
        <v>1.0589999999999999</v>
      </c>
      <c r="E93" s="5">
        <v>11.343999999999999</v>
      </c>
      <c r="F93" s="5">
        <v>9.375</v>
      </c>
      <c r="G93" s="5">
        <f t="shared" si="3"/>
        <v>0.23677248677248669</v>
      </c>
      <c r="H93" s="5">
        <v>10.006</v>
      </c>
      <c r="I93">
        <f t="shared" si="4"/>
        <v>7.6368544973544976</v>
      </c>
      <c r="J93">
        <f t="shared" si="5"/>
        <v>1.3102253032928943</v>
      </c>
      <c r="K93">
        <v>0.3</v>
      </c>
      <c r="P93">
        <v>0.55000000000000004</v>
      </c>
    </row>
    <row r="94" spans="1:16" x14ac:dyDescent="0.35">
      <c r="A94" s="1">
        <v>44342</v>
      </c>
      <c r="B94" s="2" t="s">
        <v>113</v>
      </c>
      <c r="C94" s="3">
        <v>20</v>
      </c>
      <c r="D94" s="5">
        <v>1.048</v>
      </c>
      <c r="E94" s="5">
        <v>11.119</v>
      </c>
      <c r="F94" s="5">
        <v>9.3290000000000006</v>
      </c>
      <c r="G94" s="5">
        <f t="shared" si="3"/>
        <v>0.21615746890472154</v>
      </c>
      <c r="H94" s="5">
        <v>10.000999999999999</v>
      </c>
      <c r="I94">
        <f t="shared" si="4"/>
        <v>7.8392091534838793</v>
      </c>
      <c r="J94">
        <f t="shared" si="5"/>
        <v>1.2757664458480973</v>
      </c>
      <c r="K94">
        <v>0.33</v>
      </c>
      <c r="P94">
        <v>0.38</v>
      </c>
    </row>
    <row r="95" spans="1:16" x14ac:dyDescent="0.35">
      <c r="A95" s="1">
        <v>44342</v>
      </c>
      <c r="B95" s="2" t="s">
        <v>114</v>
      </c>
      <c r="C95" s="3">
        <v>21</v>
      </c>
      <c r="D95" s="5">
        <v>1.036</v>
      </c>
      <c r="E95" s="5">
        <v>11.052</v>
      </c>
      <c r="F95" s="5">
        <v>9.3230000000000004</v>
      </c>
      <c r="G95" s="5">
        <f t="shared" si="3"/>
        <v>0.2086400386146976</v>
      </c>
      <c r="H95" s="5">
        <v>9.9979999999999993</v>
      </c>
      <c r="I95">
        <f t="shared" si="4"/>
        <v>7.9120168939302529</v>
      </c>
      <c r="J95">
        <f t="shared" si="5"/>
        <v>1.263647453491918</v>
      </c>
      <c r="K95">
        <v>0.41</v>
      </c>
      <c r="P95">
        <v>0.4</v>
      </c>
    </row>
    <row r="96" spans="1:16" x14ac:dyDescent="0.35">
      <c r="A96" s="1">
        <v>44342</v>
      </c>
      <c r="B96" s="2" t="s">
        <v>115</v>
      </c>
      <c r="C96" s="3">
        <v>22</v>
      </c>
      <c r="D96" s="5">
        <v>1.038</v>
      </c>
      <c r="E96" s="5">
        <v>11.151</v>
      </c>
      <c r="F96" s="5">
        <v>9.3010000000000002</v>
      </c>
      <c r="G96" s="5">
        <f t="shared" si="3"/>
        <v>0.22388962846423813</v>
      </c>
      <c r="H96" s="5">
        <v>10.000999999999999</v>
      </c>
      <c r="I96">
        <f t="shared" si="4"/>
        <v>7.7618798257291539</v>
      </c>
      <c r="J96">
        <f t="shared" si="5"/>
        <v>1.288476532044285</v>
      </c>
      <c r="K96">
        <v>0.28999999999999998</v>
      </c>
      <c r="P96">
        <v>0.4</v>
      </c>
    </row>
    <row r="97" spans="1:16" x14ac:dyDescent="0.35">
      <c r="A97" s="1">
        <v>44342</v>
      </c>
      <c r="B97" s="2" t="s">
        <v>116</v>
      </c>
      <c r="C97" s="3">
        <v>23</v>
      </c>
      <c r="D97" s="5">
        <v>1.044</v>
      </c>
      <c r="E97" s="5">
        <v>11.098000000000001</v>
      </c>
      <c r="F97" s="5">
        <v>9.2899999999999991</v>
      </c>
      <c r="G97" s="5">
        <f t="shared" si="3"/>
        <v>0.21925782197429081</v>
      </c>
      <c r="H97" s="5">
        <v>10</v>
      </c>
      <c r="I97">
        <f t="shared" si="4"/>
        <v>7.8074217802570924</v>
      </c>
      <c r="J97">
        <f t="shared" si="5"/>
        <v>1.2808325566946259</v>
      </c>
      <c r="K97">
        <v>0.31</v>
      </c>
      <c r="P97">
        <v>1.1499999999999999</v>
      </c>
    </row>
    <row r="98" spans="1:16" x14ac:dyDescent="0.35">
      <c r="A98" s="1">
        <v>44342</v>
      </c>
      <c r="B98" s="2" t="s">
        <v>117</v>
      </c>
      <c r="C98" s="3">
        <v>24</v>
      </c>
      <c r="D98" s="5">
        <v>1.0389999999999999</v>
      </c>
      <c r="E98" s="5">
        <v>11.031000000000001</v>
      </c>
      <c r="F98" s="5">
        <v>9.2430000000000003</v>
      </c>
      <c r="G98" s="5">
        <f t="shared" si="3"/>
        <v>0.2179424670892248</v>
      </c>
      <c r="H98" s="5">
        <v>10</v>
      </c>
      <c r="I98">
        <f t="shared" si="4"/>
        <v>7.8205753291077515</v>
      </c>
      <c r="J98">
        <f t="shared" si="5"/>
        <v>1.2786783042394017</v>
      </c>
      <c r="K98">
        <v>0.49</v>
      </c>
      <c r="P98">
        <v>0.19</v>
      </c>
    </row>
    <row r="99" spans="1:16" x14ac:dyDescent="0.35">
      <c r="A99" s="1">
        <v>44342</v>
      </c>
      <c r="B99" s="2" t="s">
        <v>118</v>
      </c>
      <c r="C99" s="3">
        <v>25</v>
      </c>
      <c r="D99" s="5">
        <v>1.026</v>
      </c>
      <c r="E99" s="5">
        <v>11.164</v>
      </c>
      <c r="F99" s="5">
        <v>9.452</v>
      </c>
      <c r="G99" s="5">
        <f t="shared" si="3"/>
        <v>0.20318063137906475</v>
      </c>
      <c r="H99" s="5">
        <v>10.003</v>
      </c>
      <c r="I99">
        <f t="shared" si="4"/>
        <v>7.9705841443152154</v>
      </c>
      <c r="J99">
        <f t="shared" si="5"/>
        <v>1.2549895740244266</v>
      </c>
      <c r="K99">
        <v>0.46</v>
      </c>
      <c r="P99">
        <v>0.35</v>
      </c>
    </row>
    <row r="100" spans="1:16" x14ac:dyDescent="0.35">
      <c r="A100" s="1">
        <v>44342</v>
      </c>
      <c r="B100" s="2" t="s">
        <v>119</v>
      </c>
      <c r="C100" s="3">
        <v>26</v>
      </c>
      <c r="D100" s="5">
        <v>1.0469999999999999</v>
      </c>
      <c r="E100" s="5">
        <v>11.164</v>
      </c>
      <c r="F100" s="5">
        <v>9.5039999999999996</v>
      </c>
      <c r="G100" s="5">
        <f t="shared" si="3"/>
        <v>0.19628709944424741</v>
      </c>
      <c r="H100" s="5">
        <v>10.002000000000001</v>
      </c>
      <c r="I100">
        <f t="shared" si="4"/>
        <v>8.0387364313586378</v>
      </c>
      <c r="J100">
        <f t="shared" si="5"/>
        <v>1.2442253935559806</v>
      </c>
      <c r="K100">
        <v>0.42</v>
      </c>
      <c r="P100">
        <v>0.22</v>
      </c>
    </row>
    <row r="101" spans="1:16" x14ac:dyDescent="0.35">
      <c r="A101" s="1">
        <v>44342</v>
      </c>
      <c r="B101" s="2" t="s">
        <v>120</v>
      </c>
      <c r="C101" s="3">
        <v>27</v>
      </c>
      <c r="D101" s="5">
        <v>1.0409999999999999</v>
      </c>
      <c r="E101" s="5">
        <v>11.058999999999999</v>
      </c>
      <c r="F101" s="5">
        <v>9.4600000000000009</v>
      </c>
      <c r="G101" s="5">
        <f t="shared" si="3"/>
        <v>0.18992754483905433</v>
      </c>
      <c r="H101" s="5">
        <v>10.005000000000001</v>
      </c>
      <c r="I101">
        <f t="shared" si="4"/>
        <v>8.1047749138852634</v>
      </c>
      <c r="J101">
        <f t="shared" si="5"/>
        <v>1.2344574780058646</v>
      </c>
      <c r="K101">
        <v>0.3</v>
      </c>
      <c r="P101">
        <v>0.35</v>
      </c>
    </row>
    <row r="102" spans="1:16" x14ac:dyDescent="0.35">
      <c r="A102" s="1">
        <v>44342</v>
      </c>
      <c r="B102" s="2" t="s">
        <v>121</v>
      </c>
      <c r="C102" s="3">
        <v>28</v>
      </c>
      <c r="D102" s="5">
        <v>1.0209999999999999</v>
      </c>
      <c r="E102" s="5">
        <v>11.042999999999999</v>
      </c>
      <c r="F102" s="5">
        <v>9.4640000000000004</v>
      </c>
      <c r="G102" s="5">
        <f t="shared" si="3"/>
        <v>0.18701883216866005</v>
      </c>
      <c r="H102" s="5">
        <v>10.000999999999999</v>
      </c>
      <c r="I102">
        <f t="shared" si="4"/>
        <v>8.1306246594812297</v>
      </c>
      <c r="J102">
        <f t="shared" si="5"/>
        <v>1.2300407925407921</v>
      </c>
      <c r="K102">
        <v>0.41</v>
      </c>
      <c r="P102">
        <v>0.15</v>
      </c>
    </row>
    <row r="103" spans="1:16" x14ac:dyDescent="0.35">
      <c r="A103" s="1">
        <v>44342</v>
      </c>
      <c r="B103" s="2" t="s">
        <v>122</v>
      </c>
      <c r="C103" s="3">
        <v>29</v>
      </c>
      <c r="D103" s="5">
        <v>1.0429999999999999</v>
      </c>
      <c r="E103" s="5">
        <v>11.044</v>
      </c>
      <c r="F103" s="5">
        <v>9.4540000000000006</v>
      </c>
      <c r="G103" s="5">
        <f t="shared" si="3"/>
        <v>0.1890381643086434</v>
      </c>
      <c r="H103" s="5">
        <v>10.005000000000001</v>
      </c>
      <c r="I103">
        <f t="shared" si="4"/>
        <v>8.113673166092024</v>
      </c>
      <c r="J103">
        <f t="shared" si="5"/>
        <v>1.2331036504911301</v>
      </c>
      <c r="K103">
        <v>0.41</v>
      </c>
      <c r="P103">
        <v>0.32</v>
      </c>
    </row>
    <row r="104" spans="1:16" x14ac:dyDescent="0.35">
      <c r="A104" s="1">
        <v>44342</v>
      </c>
      <c r="B104" s="2" t="s">
        <v>123</v>
      </c>
      <c r="C104" s="3">
        <v>30</v>
      </c>
      <c r="D104" s="5">
        <v>1.04</v>
      </c>
      <c r="E104" s="5">
        <v>11.185</v>
      </c>
      <c r="F104" s="5">
        <v>9.4809999999999999</v>
      </c>
      <c r="G104" s="5">
        <f t="shared" si="3"/>
        <v>0.20187181613552907</v>
      </c>
      <c r="H104" s="5">
        <v>10.004</v>
      </c>
      <c r="I104">
        <f t="shared" si="4"/>
        <v>7.9844743513801673</v>
      </c>
      <c r="J104">
        <f t="shared" si="5"/>
        <v>1.2529315719162832</v>
      </c>
      <c r="K104">
        <v>0.56999999999999995</v>
      </c>
      <c r="P104">
        <v>0.2</v>
      </c>
    </row>
    <row r="105" spans="1:16" x14ac:dyDescent="0.35">
      <c r="A105" s="1">
        <v>44342</v>
      </c>
      <c r="B105" s="2" t="s">
        <v>124</v>
      </c>
      <c r="C105" s="3">
        <v>31</v>
      </c>
      <c r="D105" s="5">
        <v>1.036</v>
      </c>
      <c r="E105" s="5">
        <v>11.106999999999999</v>
      </c>
      <c r="F105" s="5">
        <v>9.5340000000000007</v>
      </c>
      <c r="G105" s="5">
        <f t="shared" si="3"/>
        <v>0.18510237702988919</v>
      </c>
      <c r="H105" s="5">
        <v>10.000999999999999</v>
      </c>
      <c r="I105">
        <f t="shared" si="4"/>
        <v>8.1497911273240771</v>
      </c>
      <c r="J105">
        <f t="shared" si="5"/>
        <v>1.227148014440433</v>
      </c>
      <c r="K105">
        <v>0.4</v>
      </c>
      <c r="P105">
        <v>0.2</v>
      </c>
    </row>
    <row r="106" spans="1:16" x14ac:dyDescent="0.35">
      <c r="A106" s="1">
        <v>44342</v>
      </c>
      <c r="B106" s="2" t="s">
        <v>125</v>
      </c>
      <c r="C106" s="3">
        <v>32</v>
      </c>
      <c r="D106" s="5">
        <v>1.0309999999999999</v>
      </c>
      <c r="E106" s="5">
        <v>11.151</v>
      </c>
      <c r="F106" s="5">
        <v>9.3979999999999997</v>
      </c>
      <c r="G106" s="5">
        <f t="shared" si="3"/>
        <v>0.20951356519660574</v>
      </c>
      <c r="H106" s="5">
        <v>10.003</v>
      </c>
      <c r="I106">
        <f t="shared" si="4"/>
        <v>7.9072358073383526</v>
      </c>
      <c r="J106">
        <f t="shared" si="5"/>
        <v>1.2650438463864531</v>
      </c>
      <c r="K106">
        <v>0.5</v>
      </c>
      <c r="P106">
        <v>0.11</v>
      </c>
    </row>
    <row r="107" spans="1:16" x14ac:dyDescent="0.35">
      <c r="A107" s="1">
        <v>44342</v>
      </c>
      <c r="B107" s="2" t="s">
        <v>126</v>
      </c>
      <c r="C107" s="3">
        <v>33</v>
      </c>
      <c r="D107" s="5">
        <v>1.0289999999999999</v>
      </c>
      <c r="E107" s="5">
        <v>11.364000000000001</v>
      </c>
      <c r="F107" s="5">
        <v>9.6449999999999996</v>
      </c>
      <c r="G107" s="5">
        <f t="shared" si="3"/>
        <v>0.19951253481894166</v>
      </c>
      <c r="H107" s="5">
        <v>9.9990000000000006</v>
      </c>
      <c r="I107">
        <f t="shared" si="4"/>
        <v>8.0040741643454023</v>
      </c>
      <c r="J107">
        <f t="shared" si="5"/>
        <v>1.2492387994780343</v>
      </c>
      <c r="K107">
        <v>0.45</v>
      </c>
      <c r="P107">
        <v>0.15</v>
      </c>
    </row>
    <row r="108" spans="1:16" x14ac:dyDescent="0.35">
      <c r="A108" s="1">
        <v>44342</v>
      </c>
      <c r="B108" s="2" t="s">
        <v>127</v>
      </c>
      <c r="C108" s="3">
        <v>34</v>
      </c>
      <c r="D108" s="5">
        <v>1.046</v>
      </c>
      <c r="E108" s="5">
        <v>11.286</v>
      </c>
      <c r="F108" s="5">
        <v>9.6720000000000006</v>
      </c>
      <c r="G108" s="5">
        <f t="shared" si="3"/>
        <v>0.18710874101553429</v>
      </c>
      <c r="H108" s="5">
        <v>10</v>
      </c>
      <c r="I108">
        <f t="shared" si="4"/>
        <v>8.1289125898446564</v>
      </c>
      <c r="J108">
        <f t="shared" si="5"/>
        <v>1.2301768397033657</v>
      </c>
      <c r="K108">
        <v>0.43</v>
      </c>
      <c r="P108">
        <v>0.21</v>
      </c>
    </row>
    <row r="109" spans="1:16" x14ac:dyDescent="0.35">
      <c r="A109" s="1">
        <v>44342</v>
      </c>
      <c r="B109" s="2" t="s">
        <v>128</v>
      </c>
      <c r="C109" s="3">
        <v>35</v>
      </c>
      <c r="D109" s="5">
        <v>1.044</v>
      </c>
      <c r="E109" s="5">
        <v>11.252000000000001</v>
      </c>
      <c r="F109" s="5">
        <v>9.4580000000000002</v>
      </c>
      <c r="G109" s="5">
        <f t="shared" si="3"/>
        <v>0.21321606845733307</v>
      </c>
      <c r="H109" s="5">
        <v>10.007999999999999</v>
      </c>
      <c r="I109">
        <f t="shared" si="4"/>
        <v>7.8741335868790099</v>
      </c>
      <c r="J109">
        <f t="shared" si="5"/>
        <v>1.2709969788519639</v>
      </c>
      <c r="K109">
        <v>0.4</v>
      </c>
      <c r="P109">
        <v>0.28000000000000003</v>
      </c>
    </row>
    <row r="110" spans="1:16" x14ac:dyDescent="0.35">
      <c r="A110" s="1">
        <v>44342</v>
      </c>
      <c r="B110" s="2" t="s">
        <v>129</v>
      </c>
      <c r="C110" s="3">
        <v>36</v>
      </c>
      <c r="D110" s="5">
        <v>1.0169999999999999</v>
      </c>
      <c r="E110" s="5">
        <v>11.069000000000001</v>
      </c>
      <c r="F110" s="5">
        <v>9.3040000000000003</v>
      </c>
      <c r="G110" s="5">
        <f t="shared" si="3"/>
        <v>0.2129841921081212</v>
      </c>
      <c r="H110" s="5">
        <v>10.003</v>
      </c>
      <c r="I110">
        <f t="shared" si="4"/>
        <v>7.8725191263424632</v>
      </c>
      <c r="J110">
        <f t="shared" si="5"/>
        <v>1.2706225084329961</v>
      </c>
      <c r="K110">
        <v>0.47</v>
      </c>
      <c r="P110">
        <v>0.25</v>
      </c>
    </row>
    <row r="111" spans="1:16" x14ac:dyDescent="0.35">
      <c r="A111" s="1">
        <v>44376</v>
      </c>
      <c r="B111" s="2" t="s">
        <v>130</v>
      </c>
      <c r="C111" s="3">
        <v>1</v>
      </c>
      <c r="D111" s="5">
        <v>1.014</v>
      </c>
      <c r="E111" s="5">
        <v>11.34</v>
      </c>
      <c r="F111" s="5">
        <v>9.4540000000000006</v>
      </c>
      <c r="G111" s="5">
        <f t="shared" si="3"/>
        <v>0.22345971563981029</v>
      </c>
      <c r="H111" s="5">
        <v>10</v>
      </c>
      <c r="I111">
        <f t="shared" si="4"/>
        <v>7.7654028436018976</v>
      </c>
      <c r="J111">
        <f t="shared" si="5"/>
        <v>1.2877631980469939</v>
      </c>
      <c r="K111">
        <v>0.26</v>
      </c>
      <c r="P111">
        <v>1.69</v>
      </c>
    </row>
    <row r="112" spans="1:16" x14ac:dyDescent="0.35">
      <c r="A112" s="1">
        <v>44376</v>
      </c>
      <c r="B112" s="2" t="s">
        <v>131</v>
      </c>
      <c r="C112" s="3">
        <v>2</v>
      </c>
      <c r="D112" s="5">
        <v>1.0449999999999999</v>
      </c>
      <c r="E112" s="5">
        <v>11.032</v>
      </c>
      <c r="F112" s="5">
        <v>9.2189999999999994</v>
      </c>
      <c r="G112" s="5">
        <f t="shared" si="3"/>
        <v>0.22180083190604363</v>
      </c>
      <c r="H112" s="5">
        <v>10.000999999999999</v>
      </c>
      <c r="I112">
        <f t="shared" si="4"/>
        <v>7.7827698801076579</v>
      </c>
      <c r="J112">
        <f t="shared" si="5"/>
        <v>1.2850180789184091</v>
      </c>
      <c r="K112">
        <v>0.25</v>
      </c>
      <c r="P112">
        <v>1.69</v>
      </c>
    </row>
    <row r="113" spans="1:16" x14ac:dyDescent="0.35">
      <c r="A113" s="1">
        <v>44376</v>
      </c>
      <c r="B113" s="2" t="s">
        <v>132</v>
      </c>
      <c r="C113" s="3">
        <v>3</v>
      </c>
      <c r="D113" s="5">
        <v>1.028</v>
      </c>
      <c r="E113" s="5">
        <v>11.401</v>
      </c>
      <c r="F113" s="5">
        <v>9.4580000000000002</v>
      </c>
      <c r="G113" s="5">
        <f t="shared" si="3"/>
        <v>0.23048635824436534</v>
      </c>
      <c r="H113" s="5">
        <v>9.9979999999999993</v>
      </c>
      <c r="I113">
        <f t="shared" si="4"/>
        <v>7.693597390272835</v>
      </c>
      <c r="J113">
        <f t="shared" si="5"/>
        <v>1.2995221211654078</v>
      </c>
      <c r="K113">
        <v>0.23</v>
      </c>
      <c r="P113">
        <v>1.93</v>
      </c>
    </row>
    <row r="114" spans="1:16" x14ac:dyDescent="0.35">
      <c r="A114" s="1">
        <v>44376</v>
      </c>
      <c r="B114" s="2" t="s">
        <v>133</v>
      </c>
      <c r="C114" s="3">
        <v>4</v>
      </c>
      <c r="D114" s="5">
        <v>1.0229999999999999</v>
      </c>
      <c r="E114" s="5">
        <v>11.099</v>
      </c>
      <c r="F114" s="5">
        <v>9.1140000000000008</v>
      </c>
      <c r="G114" s="5">
        <f t="shared" si="3"/>
        <v>0.2453343220862686</v>
      </c>
      <c r="H114" s="5">
        <v>10.007</v>
      </c>
      <c r="I114">
        <f t="shared" si="4"/>
        <v>7.5519394388827097</v>
      </c>
      <c r="J114">
        <f t="shared" si="5"/>
        <v>1.3250900753357353</v>
      </c>
      <c r="K114">
        <v>0.23</v>
      </c>
      <c r="P114">
        <v>2.85</v>
      </c>
    </row>
    <row r="115" spans="1:16" x14ac:dyDescent="0.35">
      <c r="A115" s="1">
        <v>44376</v>
      </c>
      <c r="B115" s="2" t="s">
        <v>134</v>
      </c>
      <c r="C115" s="3">
        <v>5</v>
      </c>
      <c r="D115" s="5">
        <v>1.048</v>
      </c>
      <c r="E115" s="5">
        <v>11.257</v>
      </c>
      <c r="F115" s="5">
        <v>9.1969999999999992</v>
      </c>
      <c r="G115" s="5">
        <f t="shared" si="3"/>
        <v>0.25279175358939754</v>
      </c>
      <c r="H115" s="5">
        <v>9.9990000000000006</v>
      </c>
      <c r="I115">
        <f t="shared" si="4"/>
        <v>7.4713352558596142</v>
      </c>
      <c r="J115">
        <f t="shared" si="5"/>
        <v>1.3383149942519299</v>
      </c>
      <c r="K115">
        <v>0.27</v>
      </c>
      <c r="P115">
        <v>2.68</v>
      </c>
    </row>
    <row r="116" spans="1:16" x14ac:dyDescent="0.35">
      <c r="A116" s="1">
        <v>44376</v>
      </c>
      <c r="B116" s="2" t="s">
        <v>135</v>
      </c>
      <c r="C116" s="3">
        <v>6</v>
      </c>
      <c r="D116" s="5">
        <v>1.0309999999999999</v>
      </c>
      <c r="E116" s="5">
        <v>11.089</v>
      </c>
      <c r="F116" s="5">
        <v>9.0210000000000008</v>
      </c>
      <c r="G116" s="5">
        <f t="shared" si="3"/>
        <v>0.25882352941176451</v>
      </c>
      <c r="H116" s="5">
        <v>10</v>
      </c>
      <c r="I116">
        <f t="shared" si="4"/>
        <v>7.411764705882355</v>
      </c>
      <c r="J116">
        <f t="shared" si="5"/>
        <v>1.3492063492063489</v>
      </c>
      <c r="K116">
        <v>0.24</v>
      </c>
      <c r="P116">
        <v>2.7</v>
      </c>
    </row>
    <row r="117" spans="1:16" x14ac:dyDescent="0.35">
      <c r="A117" s="1">
        <v>44376</v>
      </c>
      <c r="B117" s="2" t="s">
        <v>136</v>
      </c>
      <c r="C117" s="3">
        <v>7</v>
      </c>
      <c r="D117" s="5">
        <v>1.0189999999999999</v>
      </c>
      <c r="E117" s="5">
        <v>11.096</v>
      </c>
      <c r="F117" s="5">
        <v>9.2430000000000003</v>
      </c>
      <c r="G117" s="5">
        <f t="shared" si="3"/>
        <v>0.22531614785992216</v>
      </c>
      <c r="H117" s="5">
        <v>10</v>
      </c>
      <c r="I117">
        <f t="shared" si="4"/>
        <v>7.7468385214007789</v>
      </c>
      <c r="J117">
        <f t="shared" si="5"/>
        <v>1.2908491602574164</v>
      </c>
      <c r="K117">
        <v>0.2</v>
      </c>
      <c r="P117">
        <v>2</v>
      </c>
    </row>
    <row r="118" spans="1:16" x14ac:dyDescent="0.35">
      <c r="A118" s="1">
        <v>44376</v>
      </c>
      <c r="B118" s="2" t="s">
        <v>137</v>
      </c>
      <c r="C118" s="3">
        <v>8</v>
      </c>
      <c r="D118" s="5">
        <v>1.0309999999999999</v>
      </c>
      <c r="E118" s="5">
        <v>11.077999999999999</v>
      </c>
      <c r="F118" s="5">
        <v>9.3960000000000008</v>
      </c>
      <c r="G118" s="5">
        <f t="shared" si="3"/>
        <v>0.20107591153616242</v>
      </c>
      <c r="H118" s="5">
        <v>10</v>
      </c>
      <c r="I118">
        <f t="shared" si="4"/>
        <v>7.9892408846383756</v>
      </c>
      <c r="J118">
        <f t="shared" si="5"/>
        <v>1.2516833757294625</v>
      </c>
      <c r="K118">
        <v>0.28000000000000003</v>
      </c>
      <c r="P118">
        <v>1.55</v>
      </c>
    </row>
    <row r="119" spans="1:16" x14ac:dyDescent="0.35">
      <c r="A119" s="1">
        <v>44376</v>
      </c>
      <c r="B119" s="2" t="s">
        <v>138</v>
      </c>
      <c r="C119" s="3">
        <v>9</v>
      </c>
      <c r="D119" s="5">
        <v>1.03</v>
      </c>
      <c r="E119" s="5">
        <v>11.145</v>
      </c>
      <c r="F119" s="5">
        <v>9.4160000000000004</v>
      </c>
      <c r="G119" s="5">
        <f t="shared" si="3"/>
        <v>0.20617696160267099</v>
      </c>
      <c r="H119" s="5">
        <v>10.002000000000001</v>
      </c>
      <c r="I119">
        <f t="shared" si="4"/>
        <v>7.9398180300500858</v>
      </c>
      <c r="J119">
        <f t="shared" si="5"/>
        <v>1.2597266035751837</v>
      </c>
      <c r="K119">
        <v>0.34</v>
      </c>
      <c r="P119">
        <v>1.39</v>
      </c>
    </row>
    <row r="120" spans="1:16" x14ac:dyDescent="0.35">
      <c r="A120" s="1">
        <v>44376</v>
      </c>
      <c r="B120" s="2" t="s">
        <v>139</v>
      </c>
      <c r="C120" s="3">
        <v>10</v>
      </c>
      <c r="D120" s="5">
        <v>1.036</v>
      </c>
      <c r="E120" s="5">
        <v>11.166</v>
      </c>
      <c r="F120" s="5">
        <v>9.4320000000000004</v>
      </c>
      <c r="G120" s="5">
        <f t="shared" si="3"/>
        <v>0.20652691757979988</v>
      </c>
      <c r="H120" s="5">
        <v>10.000999999999999</v>
      </c>
      <c r="I120">
        <f t="shared" si="4"/>
        <v>7.9355242972844211</v>
      </c>
      <c r="J120">
        <f t="shared" si="5"/>
        <v>1.2602821975382767</v>
      </c>
      <c r="K120">
        <v>0.22</v>
      </c>
      <c r="P120">
        <v>1.37</v>
      </c>
    </row>
    <row r="121" spans="1:16" x14ac:dyDescent="0.35">
      <c r="A121" s="1">
        <v>44376</v>
      </c>
      <c r="B121" s="2" t="s">
        <v>140</v>
      </c>
      <c r="C121" s="3">
        <v>11</v>
      </c>
      <c r="D121" s="5">
        <v>1.0229999999999999</v>
      </c>
      <c r="E121" s="5">
        <v>11.366</v>
      </c>
      <c r="F121" s="5">
        <v>9.3930000000000007</v>
      </c>
      <c r="G121" s="5">
        <f t="shared" si="3"/>
        <v>0.23572281959378719</v>
      </c>
      <c r="H121" s="5">
        <v>10</v>
      </c>
      <c r="I121">
        <f t="shared" si="4"/>
        <v>7.6427718040621286</v>
      </c>
      <c r="J121">
        <f t="shared" si="5"/>
        <v>1.3084258246052833</v>
      </c>
      <c r="K121">
        <v>0.22</v>
      </c>
      <c r="P121">
        <v>2.15</v>
      </c>
    </row>
    <row r="122" spans="1:16" x14ac:dyDescent="0.35">
      <c r="A122" s="1">
        <v>44376</v>
      </c>
      <c r="B122" s="2" t="s">
        <v>141</v>
      </c>
      <c r="C122" s="3">
        <v>12</v>
      </c>
      <c r="D122" s="5">
        <v>1.006</v>
      </c>
      <c r="E122" s="5">
        <v>11.259</v>
      </c>
      <c r="F122" s="5">
        <v>9.3450000000000006</v>
      </c>
      <c r="G122" s="5">
        <f t="shared" si="3"/>
        <v>0.22952392373186228</v>
      </c>
      <c r="H122" s="5">
        <v>10.007</v>
      </c>
      <c r="I122">
        <f t="shared" si="4"/>
        <v>7.7101540952152545</v>
      </c>
      <c r="J122">
        <f t="shared" si="5"/>
        <v>1.2978988326848246</v>
      </c>
      <c r="K122">
        <v>0.26</v>
      </c>
      <c r="P122">
        <v>3.73</v>
      </c>
    </row>
    <row r="123" spans="1:16" x14ac:dyDescent="0.35">
      <c r="A123" s="1">
        <v>44376</v>
      </c>
      <c r="B123" s="2" t="s">
        <v>142</v>
      </c>
      <c r="C123" s="3">
        <v>13</v>
      </c>
      <c r="D123" s="5">
        <v>1.014</v>
      </c>
      <c r="E123" s="5">
        <v>11.347</v>
      </c>
      <c r="F123" s="5">
        <v>9.41</v>
      </c>
      <c r="G123" s="5">
        <f t="shared" si="3"/>
        <v>0.23070509766555494</v>
      </c>
      <c r="H123" s="5">
        <v>10.002000000000001</v>
      </c>
      <c r="I123">
        <f t="shared" si="4"/>
        <v>7.6944876131491204</v>
      </c>
      <c r="J123">
        <f t="shared" si="5"/>
        <v>1.2998916240904164</v>
      </c>
      <c r="K123">
        <v>0.24</v>
      </c>
      <c r="P123">
        <v>1.99</v>
      </c>
    </row>
    <row r="124" spans="1:16" x14ac:dyDescent="0.35">
      <c r="A124" s="1">
        <v>44376</v>
      </c>
      <c r="B124" s="2" t="s">
        <v>143</v>
      </c>
      <c r="C124" s="3">
        <v>14</v>
      </c>
      <c r="D124" s="5">
        <v>1.0189999999999999</v>
      </c>
      <c r="E124" s="5">
        <v>11.082000000000001</v>
      </c>
      <c r="F124" s="5">
        <v>9.3460000000000001</v>
      </c>
      <c r="G124" s="5">
        <f t="shared" si="3"/>
        <v>0.20847844361714912</v>
      </c>
      <c r="H124" s="5">
        <v>10</v>
      </c>
      <c r="I124">
        <f t="shared" si="4"/>
        <v>7.9152155638285082</v>
      </c>
      <c r="J124">
        <f t="shared" si="5"/>
        <v>1.2633894704900623</v>
      </c>
      <c r="K124">
        <v>0.37</v>
      </c>
      <c r="P124">
        <v>1.57</v>
      </c>
    </row>
    <row r="125" spans="1:16" x14ac:dyDescent="0.35">
      <c r="A125" s="1">
        <v>44376</v>
      </c>
      <c r="B125" s="2" t="s">
        <v>144</v>
      </c>
      <c r="C125" s="3">
        <v>15</v>
      </c>
      <c r="D125" s="5">
        <v>1.0580000000000001</v>
      </c>
      <c r="E125" s="5">
        <v>11.278</v>
      </c>
      <c r="F125" s="5">
        <v>9.5679999999999996</v>
      </c>
      <c r="G125" s="5">
        <f t="shared" si="3"/>
        <v>0.200940070505288</v>
      </c>
      <c r="H125" s="5">
        <v>9.9990000000000006</v>
      </c>
      <c r="I125">
        <f t="shared" si="4"/>
        <v>7.9898002350176265</v>
      </c>
      <c r="J125">
        <f t="shared" si="5"/>
        <v>1.2514705882352941</v>
      </c>
      <c r="K125">
        <v>0.3</v>
      </c>
      <c r="P125">
        <v>1.35</v>
      </c>
    </row>
    <row r="126" spans="1:16" x14ac:dyDescent="0.35">
      <c r="A126" s="1">
        <v>44376</v>
      </c>
      <c r="B126" s="2" t="s">
        <v>145</v>
      </c>
      <c r="C126" s="3">
        <v>16</v>
      </c>
      <c r="D126" s="5">
        <v>1.0609999999999999</v>
      </c>
      <c r="E126" s="5">
        <v>11.337</v>
      </c>
      <c r="F126" s="5">
        <v>9.5589999999999993</v>
      </c>
      <c r="G126" s="5">
        <f t="shared" si="3"/>
        <v>0.2092257001647447</v>
      </c>
      <c r="H126" s="5">
        <v>9.9990000000000006</v>
      </c>
      <c r="I126">
        <f t="shared" si="4"/>
        <v>7.9069522240527181</v>
      </c>
      <c r="J126">
        <f t="shared" si="5"/>
        <v>1.2645833333333334</v>
      </c>
      <c r="K126">
        <v>0.23</v>
      </c>
      <c r="P126">
        <v>1.49</v>
      </c>
    </row>
    <row r="127" spans="1:16" x14ac:dyDescent="0.35">
      <c r="A127" s="1">
        <v>44376</v>
      </c>
      <c r="B127" s="2" t="s">
        <v>146</v>
      </c>
      <c r="C127" s="3">
        <v>17</v>
      </c>
      <c r="D127" s="5">
        <v>1.0229999999999999</v>
      </c>
      <c r="E127" s="5">
        <v>11.12</v>
      </c>
      <c r="F127" s="5">
        <v>9.2919999999999998</v>
      </c>
      <c r="G127" s="5">
        <f t="shared" si="3"/>
        <v>0.2210666344177046</v>
      </c>
      <c r="H127" s="5">
        <v>10.000999999999999</v>
      </c>
      <c r="I127">
        <f t="shared" si="4"/>
        <v>7.7901125891885359</v>
      </c>
      <c r="J127">
        <f t="shared" si="5"/>
        <v>1.2838068622884644</v>
      </c>
      <c r="K127">
        <v>0.26</v>
      </c>
      <c r="P127">
        <v>1.98</v>
      </c>
    </row>
    <row r="128" spans="1:16" x14ac:dyDescent="0.35">
      <c r="A128" s="1">
        <v>44376</v>
      </c>
      <c r="B128" s="2" t="s">
        <v>147</v>
      </c>
      <c r="C128" s="3">
        <v>18</v>
      </c>
      <c r="D128" s="5">
        <v>1.0549999999999999</v>
      </c>
      <c r="E128" s="5">
        <v>11.048</v>
      </c>
      <c r="F128" s="5">
        <v>9.1180000000000003</v>
      </c>
      <c r="G128" s="5">
        <f t="shared" si="3"/>
        <v>0.23936500062011654</v>
      </c>
      <c r="H128" s="5">
        <v>10.004</v>
      </c>
      <c r="I128">
        <f t="shared" si="4"/>
        <v>7.6093925337963535</v>
      </c>
      <c r="J128">
        <f t="shared" si="5"/>
        <v>1.3146910158160769</v>
      </c>
      <c r="K128">
        <v>0.24</v>
      </c>
      <c r="P128">
        <v>1.36</v>
      </c>
    </row>
    <row r="129" spans="1:16" x14ac:dyDescent="0.35">
      <c r="A129" s="1">
        <v>44376</v>
      </c>
      <c r="B129" s="2" t="s">
        <v>148</v>
      </c>
      <c r="C129" s="3">
        <v>19</v>
      </c>
      <c r="D129" s="5">
        <v>1.0580000000000001</v>
      </c>
      <c r="E129" s="5">
        <v>11.098000000000001</v>
      </c>
      <c r="F129" s="5">
        <v>9.3789999999999996</v>
      </c>
      <c r="G129" s="5">
        <f t="shared" si="3"/>
        <v>0.20658574690542017</v>
      </c>
      <c r="H129" s="5">
        <v>10</v>
      </c>
      <c r="I129">
        <f t="shared" si="4"/>
        <v>7.934142530945798</v>
      </c>
      <c r="J129">
        <f t="shared" si="5"/>
        <v>1.2603756437443201</v>
      </c>
      <c r="K129">
        <v>0.37</v>
      </c>
      <c r="P129">
        <v>0.65</v>
      </c>
    </row>
    <row r="130" spans="1:16" x14ac:dyDescent="0.35">
      <c r="A130" s="1">
        <v>44376</v>
      </c>
      <c r="B130" s="2" t="s">
        <v>149</v>
      </c>
      <c r="C130" s="3">
        <v>20</v>
      </c>
      <c r="D130" s="5">
        <v>1.0449999999999999</v>
      </c>
      <c r="E130" s="5">
        <v>11.037000000000001</v>
      </c>
      <c r="F130" s="5">
        <v>9.57</v>
      </c>
      <c r="G130" s="5">
        <f t="shared" si="3"/>
        <v>0.17208211143695021</v>
      </c>
      <c r="H130" s="5">
        <v>10.003</v>
      </c>
      <c r="I130">
        <f t="shared" si="4"/>
        <v>8.2816626392961883</v>
      </c>
      <c r="J130">
        <f t="shared" si="5"/>
        <v>1.2078492490790591</v>
      </c>
      <c r="K130">
        <v>0.33</v>
      </c>
      <c r="P130">
        <v>0.3</v>
      </c>
    </row>
    <row r="131" spans="1:16" x14ac:dyDescent="0.35">
      <c r="A131" s="1">
        <v>44376</v>
      </c>
      <c r="B131" s="2" t="s">
        <v>150</v>
      </c>
      <c r="C131" s="3">
        <v>21</v>
      </c>
      <c r="D131" s="5">
        <v>1.0349999999999999</v>
      </c>
      <c r="E131" s="5">
        <v>11.484</v>
      </c>
      <c r="F131" s="5">
        <v>9.8640000000000008</v>
      </c>
      <c r="G131" s="5">
        <f t="shared" si="3"/>
        <v>0.18348623853210999</v>
      </c>
      <c r="H131" s="5">
        <v>9.9990000000000006</v>
      </c>
      <c r="I131">
        <f t="shared" si="4"/>
        <v>8.1643211009174319</v>
      </c>
      <c r="J131">
        <f t="shared" si="5"/>
        <v>1.2247191011235954</v>
      </c>
      <c r="K131">
        <v>0.32</v>
      </c>
      <c r="P131">
        <v>0.34</v>
      </c>
    </row>
    <row r="132" spans="1:16" x14ac:dyDescent="0.35">
      <c r="A132" s="1">
        <v>44376</v>
      </c>
      <c r="B132" s="2" t="s">
        <v>151</v>
      </c>
      <c r="C132" s="3">
        <v>22</v>
      </c>
      <c r="D132" s="5">
        <v>1.038</v>
      </c>
      <c r="E132" s="5">
        <v>11.106999999999999</v>
      </c>
      <c r="F132" s="5">
        <v>9.3670000000000009</v>
      </c>
      <c r="G132" s="5">
        <f t="shared" ref="G132:G195" si="6">((E132-D132)-(F132-D132))/(F132-D132)</f>
        <v>0.20890863248889402</v>
      </c>
      <c r="H132" s="5">
        <v>10.002000000000001</v>
      </c>
      <c r="I132">
        <f t="shared" ref="I132:I195" si="7">H132*(1-G132)</f>
        <v>7.9124958578460829</v>
      </c>
      <c r="J132">
        <f t="shared" ref="J132:J195" si="8">H132/I132</f>
        <v>1.2640764911215658</v>
      </c>
      <c r="K132">
        <v>0.41</v>
      </c>
      <c r="P132">
        <v>0.33</v>
      </c>
    </row>
    <row r="133" spans="1:16" x14ac:dyDescent="0.35">
      <c r="A133" s="1">
        <v>44376</v>
      </c>
      <c r="B133" s="2" t="s">
        <v>152</v>
      </c>
      <c r="C133" s="3">
        <v>23</v>
      </c>
      <c r="D133" s="5">
        <v>1.042</v>
      </c>
      <c r="E133" s="5">
        <v>11.087999999999999</v>
      </c>
      <c r="F133" s="5">
        <v>9.5790000000000006</v>
      </c>
      <c r="G133" s="5">
        <f t="shared" si="6"/>
        <v>0.1767599859435397</v>
      </c>
      <c r="H133" s="5">
        <v>10.003</v>
      </c>
      <c r="I133">
        <f t="shared" si="7"/>
        <v>8.2348698606067732</v>
      </c>
      <c r="J133">
        <f t="shared" si="8"/>
        <v>1.2147125782583945</v>
      </c>
      <c r="K133">
        <v>0.32</v>
      </c>
      <c r="P133">
        <v>0.3</v>
      </c>
    </row>
    <row r="134" spans="1:16" x14ac:dyDescent="0.35">
      <c r="A134" s="1">
        <v>44376</v>
      </c>
      <c r="B134" s="2" t="s">
        <v>153</v>
      </c>
      <c r="C134" s="3">
        <v>24</v>
      </c>
      <c r="D134" s="5">
        <v>1.0369999999999999</v>
      </c>
      <c r="E134" s="5">
        <v>11.272</v>
      </c>
      <c r="F134" s="5">
        <v>9.6219999999999999</v>
      </c>
      <c r="G134" s="5">
        <f t="shared" si="6"/>
        <v>0.19219569015725083</v>
      </c>
      <c r="H134" s="5">
        <v>10.004</v>
      </c>
      <c r="I134">
        <f t="shared" si="7"/>
        <v>8.0812743156668621</v>
      </c>
      <c r="J134">
        <f t="shared" si="8"/>
        <v>1.2379235760634459</v>
      </c>
      <c r="K134">
        <v>0.37</v>
      </c>
      <c r="P134">
        <v>0.36</v>
      </c>
    </row>
    <row r="135" spans="1:16" x14ac:dyDescent="0.35">
      <c r="A135" s="1">
        <v>44376</v>
      </c>
      <c r="B135" s="2" t="s">
        <v>154</v>
      </c>
      <c r="C135" s="3">
        <v>25</v>
      </c>
      <c r="D135" s="5">
        <v>1.0229999999999999</v>
      </c>
      <c r="E135" s="5">
        <v>11.247999999999999</v>
      </c>
      <c r="F135" s="5">
        <v>9.6809999999999992</v>
      </c>
      <c r="G135" s="5">
        <f t="shared" si="6"/>
        <v>0.18098868098868101</v>
      </c>
      <c r="H135" s="5">
        <v>10.000999999999999</v>
      </c>
      <c r="I135">
        <f t="shared" si="7"/>
        <v>8.1909322014322008</v>
      </c>
      <c r="J135">
        <f t="shared" si="8"/>
        <v>1.220984346354534</v>
      </c>
      <c r="K135">
        <v>0.24</v>
      </c>
      <c r="P135">
        <v>0.5</v>
      </c>
    </row>
    <row r="136" spans="1:16" x14ac:dyDescent="0.35">
      <c r="A136" s="1">
        <v>44376</v>
      </c>
      <c r="B136" s="2" t="s">
        <v>155</v>
      </c>
      <c r="C136" s="3">
        <v>26</v>
      </c>
      <c r="D136" s="5">
        <v>1.0449999999999999</v>
      </c>
      <c r="E136" s="5">
        <v>11.061</v>
      </c>
      <c r="F136" s="5">
        <v>9.5050000000000008</v>
      </c>
      <c r="G136" s="5">
        <f t="shared" si="6"/>
        <v>0.18392434988179657</v>
      </c>
      <c r="H136" s="5">
        <v>10</v>
      </c>
      <c r="I136">
        <f t="shared" si="7"/>
        <v>8.1607565011820338</v>
      </c>
      <c r="J136">
        <f t="shared" si="8"/>
        <v>1.2253765932792584</v>
      </c>
      <c r="K136">
        <v>0.25</v>
      </c>
      <c r="P136">
        <v>0.35</v>
      </c>
    </row>
    <row r="137" spans="1:16" x14ac:dyDescent="0.35">
      <c r="A137" s="1">
        <v>44376</v>
      </c>
      <c r="B137" s="2" t="s">
        <v>156</v>
      </c>
      <c r="C137" s="3">
        <v>27</v>
      </c>
      <c r="D137" s="5">
        <v>1.0369999999999999</v>
      </c>
      <c r="E137" s="5">
        <v>11.356</v>
      </c>
      <c r="F137" s="5">
        <v>9.7799999999999994</v>
      </c>
      <c r="G137" s="5">
        <f t="shared" si="6"/>
        <v>0.18025849250829243</v>
      </c>
      <c r="H137" s="5">
        <v>10.007</v>
      </c>
      <c r="I137">
        <f t="shared" si="7"/>
        <v>8.203153265469517</v>
      </c>
      <c r="J137">
        <f t="shared" si="8"/>
        <v>1.2198967489884194</v>
      </c>
      <c r="K137">
        <v>0.3</v>
      </c>
      <c r="P137">
        <v>0.38</v>
      </c>
    </row>
    <row r="138" spans="1:16" x14ac:dyDescent="0.35">
      <c r="A138" s="1">
        <v>44376</v>
      </c>
      <c r="B138" s="2" t="s">
        <v>157</v>
      </c>
      <c r="C138" s="3">
        <v>28</v>
      </c>
      <c r="D138" s="5">
        <v>1.018</v>
      </c>
      <c r="E138" s="5">
        <v>11.191000000000001</v>
      </c>
      <c r="F138" s="5">
        <v>9.7780000000000005</v>
      </c>
      <c r="G138" s="5">
        <f t="shared" si="6"/>
        <v>0.16130136986301374</v>
      </c>
      <c r="H138" s="5">
        <v>10.007999999999999</v>
      </c>
      <c r="I138">
        <f t="shared" si="7"/>
        <v>8.3936958904109584</v>
      </c>
      <c r="J138">
        <f t="shared" si="8"/>
        <v>1.1923233973050225</v>
      </c>
      <c r="K138">
        <v>0.28999999999999998</v>
      </c>
      <c r="P138">
        <v>0.44</v>
      </c>
    </row>
    <row r="139" spans="1:16" x14ac:dyDescent="0.35">
      <c r="A139" s="1">
        <v>44376</v>
      </c>
      <c r="B139" s="2" t="s">
        <v>158</v>
      </c>
      <c r="C139" s="3">
        <v>29</v>
      </c>
      <c r="D139" s="5">
        <v>1.0409999999999999</v>
      </c>
      <c r="E139" s="5">
        <v>11.177</v>
      </c>
      <c r="F139" s="5">
        <v>9.7850000000000001</v>
      </c>
      <c r="G139" s="5">
        <f t="shared" si="6"/>
        <v>0.15919487648673369</v>
      </c>
      <c r="H139" s="5">
        <v>10.000999999999999</v>
      </c>
      <c r="I139">
        <f t="shared" si="7"/>
        <v>8.4088920402561751</v>
      </c>
      <c r="J139">
        <f t="shared" si="8"/>
        <v>1.1893362350380849</v>
      </c>
      <c r="K139">
        <v>0.36</v>
      </c>
      <c r="P139">
        <v>0.39</v>
      </c>
    </row>
    <row r="140" spans="1:16" x14ac:dyDescent="0.35">
      <c r="A140" s="1">
        <v>44376</v>
      </c>
      <c r="B140" s="2" t="s">
        <v>159</v>
      </c>
      <c r="C140" s="3">
        <v>30</v>
      </c>
      <c r="D140" s="5">
        <v>1.0389999999999999</v>
      </c>
      <c r="E140" s="5">
        <v>11.013</v>
      </c>
      <c r="F140" s="5">
        <v>9.452</v>
      </c>
      <c r="G140" s="5">
        <f t="shared" si="6"/>
        <v>0.18554617853322239</v>
      </c>
      <c r="H140" s="5">
        <v>9.9990000000000006</v>
      </c>
      <c r="I140">
        <f t="shared" si="7"/>
        <v>8.14372376084631</v>
      </c>
      <c r="J140">
        <f t="shared" si="8"/>
        <v>1.2278166958552248</v>
      </c>
      <c r="K140">
        <v>0.25</v>
      </c>
      <c r="P140">
        <v>0.42</v>
      </c>
    </row>
    <row r="141" spans="1:16" x14ac:dyDescent="0.35">
      <c r="A141" s="1">
        <v>44376</v>
      </c>
      <c r="B141" s="2" t="s">
        <v>160</v>
      </c>
      <c r="C141" s="3">
        <v>31</v>
      </c>
      <c r="D141" s="5">
        <v>1.036</v>
      </c>
      <c r="E141" s="5">
        <v>11.103</v>
      </c>
      <c r="F141" s="5">
        <v>9.5280000000000005</v>
      </c>
      <c r="G141" s="5">
        <f t="shared" si="6"/>
        <v>0.18546867640131878</v>
      </c>
      <c r="H141" s="5">
        <v>10.002000000000001</v>
      </c>
      <c r="I141">
        <f t="shared" si="7"/>
        <v>8.1469422986340092</v>
      </c>
      <c r="J141">
        <f t="shared" si="8"/>
        <v>1.2276998698857886</v>
      </c>
      <c r="K141">
        <v>0.28999999999999998</v>
      </c>
      <c r="P141">
        <v>0.54</v>
      </c>
    </row>
    <row r="142" spans="1:16" x14ac:dyDescent="0.35">
      <c r="A142" s="1">
        <v>44376</v>
      </c>
      <c r="B142" s="2" t="s">
        <v>161</v>
      </c>
      <c r="C142" s="3">
        <v>32</v>
      </c>
      <c r="D142" s="5">
        <v>1.03</v>
      </c>
      <c r="E142" s="5">
        <v>11.063000000000001</v>
      </c>
      <c r="F142" s="5">
        <v>9.5220000000000002</v>
      </c>
      <c r="G142" s="5">
        <f t="shared" si="6"/>
        <v>0.181464908148846</v>
      </c>
      <c r="H142" s="5">
        <v>9.9990000000000006</v>
      </c>
      <c r="I142">
        <f t="shared" si="7"/>
        <v>8.1845323834196897</v>
      </c>
      <c r="J142">
        <f t="shared" si="8"/>
        <v>1.2216947201841462</v>
      </c>
      <c r="K142">
        <v>0.27</v>
      </c>
      <c r="P142">
        <v>0.36</v>
      </c>
    </row>
    <row r="143" spans="1:16" x14ac:dyDescent="0.35">
      <c r="A143" s="1">
        <v>44376</v>
      </c>
      <c r="B143" s="2" t="s">
        <v>162</v>
      </c>
      <c r="C143" s="3">
        <v>33</v>
      </c>
      <c r="D143" s="5">
        <v>1.0269999999999999</v>
      </c>
      <c r="E143" s="5">
        <v>11.157999999999999</v>
      </c>
      <c r="F143" s="5">
        <v>9.5730000000000004</v>
      </c>
      <c r="G143" s="5">
        <f t="shared" si="6"/>
        <v>0.18546688509244078</v>
      </c>
      <c r="H143" s="5">
        <v>10.002000000000001</v>
      </c>
      <c r="I143">
        <f t="shared" si="7"/>
        <v>8.1469602153054073</v>
      </c>
      <c r="J143">
        <f t="shared" si="8"/>
        <v>1.2276971699468466</v>
      </c>
      <c r="K143">
        <v>0.31</v>
      </c>
      <c r="P143">
        <v>0.46</v>
      </c>
    </row>
    <row r="144" spans="1:16" x14ac:dyDescent="0.35">
      <c r="A144" s="1">
        <v>44376</v>
      </c>
      <c r="B144" s="2" t="s">
        <v>163</v>
      </c>
      <c r="C144" s="3">
        <v>34</v>
      </c>
      <c r="D144" s="5">
        <v>1.0449999999999999</v>
      </c>
      <c r="E144" s="5">
        <v>11.138</v>
      </c>
      <c r="F144" s="5">
        <v>9.5690000000000008</v>
      </c>
      <c r="G144" s="5">
        <f t="shared" si="6"/>
        <v>0.18406851243547617</v>
      </c>
      <c r="H144" s="5">
        <v>10.002000000000001</v>
      </c>
      <c r="I144">
        <f t="shared" si="7"/>
        <v>8.1609467386203676</v>
      </c>
      <c r="J144">
        <f t="shared" si="8"/>
        <v>1.2255930984902945</v>
      </c>
      <c r="K144">
        <v>0.26</v>
      </c>
      <c r="P144">
        <v>0.4</v>
      </c>
    </row>
    <row r="145" spans="1:16" x14ac:dyDescent="0.35">
      <c r="A145" s="1">
        <v>44376</v>
      </c>
      <c r="B145" s="2" t="s">
        <v>164</v>
      </c>
      <c r="C145" s="3">
        <v>35</v>
      </c>
      <c r="D145" s="5">
        <v>1.044</v>
      </c>
      <c r="E145" s="5">
        <v>11.225</v>
      </c>
      <c r="F145" s="5">
        <v>9.6609999999999996</v>
      </c>
      <c r="G145" s="5">
        <f t="shared" si="6"/>
        <v>0.18150168272020428</v>
      </c>
      <c r="H145" s="5">
        <v>10.003</v>
      </c>
      <c r="I145">
        <f t="shared" si="7"/>
        <v>8.187438667749797</v>
      </c>
      <c r="J145">
        <f t="shared" si="8"/>
        <v>1.2217496100949949</v>
      </c>
      <c r="K145">
        <v>0.24</v>
      </c>
      <c r="P145">
        <v>0.53</v>
      </c>
    </row>
    <row r="146" spans="1:16" x14ac:dyDescent="0.35">
      <c r="A146" s="1">
        <v>44376</v>
      </c>
      <c r="B146" s="2" t="s">
        <v>165</v>
      </c>
      <c r="C146" s="3">
        <v>36</v>
      </c>
      <c r="D146" s="5">
        <v>1.0149999999999999</v>
      </c>
      <c r="E146" s="5">
        <v>11.315</v>
      </c>
      <c r="F146" s="5">
        <v>9.7360000000000007</v>
      </c>
      <c r="G146" s="5">
        <f t="shared" si="6"/>
        <v>0.18105721820892087</v>
      </c>
      <c r="H146" s="5">
        <v>10.003</v>
      </c>
      <c r="I146">
        <f t="shared" si="7"/>
        <v>8.191884646256165</v>
      </c>
      <c r="J146">
        <f t="shared" si="8"/>
        <v>1.2210865303836458</v>
      </c>
      <c r="K146">
        <v>0.23</v>
      </c>
      <c r="P146">
        <v>0.59</v>
      </c>
    </row>
    <row r="147" spans="1:16" x14ac:dyDescent="0.35">
      <c r="A147" s="1">
        <v>44405</v>
      </c>
      <c r="B147" s="2" t="s">
        <v>166</v>
      </c>
      <c r="C147" s="3">
        <v>1</v>
      </c>
      <c r="D147" s="5">
        <v>1.0509999999999999</v>
      </c>
      <c r="E147" s="5">
        <v>11.045</v>
      </c>
      <c r="F147" s="5">
        <v>9.5489999999999995</v>
      </c>
      <c r="G147" s="5">
        <f t="shared" si="6"/>
        <v>0.17604142151094382</v>
      </c>
      <c r="H147" s="5">
        <v>10.003</v>
      </c>
      <c r="I147">
        <f t="shared" si="7"/>
        <v>8.2420576606260294</v>
      </c>
      <c r="J147">
        <f t="shared" si="8"/>
        <v>1.213653241930877</v>
      </c>
      <c r="K147">
        <v>0.48</v>
      </c>
      <c r="P147">
        <v>0.68</v>
      </c>
    </row>
    <row r="148" spans="1:16" x14ac:dyDescent="0.35">
      <c r="A148" s="1">
        <v>44405</v>
      </c>
      <c r="B148" s="2" t="s">
        <v>167</v>
      </c>
      <c r="C148" s="3">
        <v>2</v>
      </c>
      <c r="D148" s="5">
        <v>1.0249999999999999</v>
      </c>
      <c r="E148" s="5">
        <v>11.183999999999999</v>
      </c>
      <c r="F148" s="5">
        <v>9.6850000000000005</v>
      </c>
      <c r="G148" s="5">
        <f t="shared" si="6"/>
        <v>0.17309468822170887</v>
      </c>
      <c r="H148" s="5">
        <v>10.004</v>
      </c>
      <c r="I148">
        <f t="shared" si="7"/>
        <v>8.2723607390300238</v>
      </c>
      <c r="J148">
        <f t="shared" si="8"/>
        <v>1.2093283061024995</v>
      </c>
      <c r="K148">
        <v>0.55000000000000004</v>
      </c>
      <c r="P148">
        <v>0.35</v>
      </c>
    </row>
    <row r="149" spans="1:16" x14ac:dyDescent="0.35">
      <c r="A149" s="1">
        <v>44405</v>
      </c>
      <c r="B149" s="2" t="s">
        <v>168</v>
      </c>
      <c r="C149" s="3">
        <v>3</v>
      </c>
      <c r="D149" s="5">
        <v>1.0209999999999999</v>
      </c>
      <c r="E149" s="5">
        <v>11.548</v>
      </c>
      <c r="F149" s="5">
        <v>9.9</v>
      </c>
      <c r="G149" s="5">
        <f t="shared" si="6"/>
        <v>0.18560648721702888</v>
      </c>
      <c r="H149" s="5">
        <v>10.004</v>
      </c>
      <c r="I149">
        <f t="shared" si="7"/>
        <v>8.1471927018808419</v>
      </c>
      <c r="J149">
        <f t="shared" si="8"/>
        <v>1.2279076199695755</v>
      </c>
      <c r="K149">
        <v>0.47</v>
      </c>
      <c r="P149">
        <v>0.77</v>
      </c>
    </row>
    <row r="150" spans="1:16" x14ac:dyDescent="0.35">
      <c r="A150" s="1">
        <v>44405</v>
      </c>
      <c r="B150" s="2" t="s">
        <v>169</v>
      </c>
      <c r="C150" s="3">
        <v>4</v>
      </c>
      <c r="D150" s="5">
        <v>1.016</v>
      </c>
      <c r="E150" s="5">
        <v>11.051</v>
      </c>
      <c r="F150" s="5">
        <v>9.4559999999999995</v>
      </c>
      <c r="G150" s="5">
        <f t="shared" si="6"/>
        <v>0.18898104265402851</v>
      </c>
      <c r="H150" s="5">
        <v>10</v>
      </c>
      <c r="I150">
        <f t="shared" si="7"/>
        <v>8.1101895734597154</v>
      </c>
      <c r="J150">
        <f t="shared" si="8"/>
        <v>1.2330168005843682</v>
      </c>
      <c r="K150">
        <v>0.65</v>
      </c>
      <c r="P150">
        <v>0.75</v>
      </c>
    </row>
    <row r="151" spans="1:16" x14ac:dyDescent="0.35">
      <c r="A151" s="1">
        <v>44405</v>
      </c>
      <c r="B151" s="2" t="s">
        <v>170</v>
      </c>
      <c r="C151" s="3">
        <v>5</v>
      </c>
      <c r="D151" s="5">
        <v>1.0389999999999999</v>
      </c>
      <c r="E151" s="5">
        <v>11.587999999999999</v>
      </c>
      <c r="F151" s="5">
        <v>9.9079999999999995</v>
      </c>
      <c r="G151" s="5">
        <f t="shared" si="6"/>
        <v>0.18942383583267558</v>
      </c>
      <c r="H151" s="5">
        <v>10.000999999999999</v>
      </c>
      <c r="I151">
        <f t="shared" si="7"/>
        <v>8.1065722178374102</v>
      </c>
      <c r="J151">
        <f t="shared" si="8"/>
        <v>1.2336903602726388</v>
      </c>
      <c r="K151">
        <v>0.6</v>
      </c>
      <c r="P151">
        <v>0.28000000000000003</v>
      </c>
    </row>
    <row r="152" spans="1:16" x14ac:dyDescent="0.35">
      <c r="A152" s="1">
        <v>44405</v>
      </c>
      <c r="B152" s="2" t="s">
        <v>171</v>
      </c>
      <c r="C152" s="3">
        <v>6</v>
      </c>
      <c r="D152" s="5">
        <v>1.0309999999999999</v>
      </c>
      <c r="E152" s="5">
        <v>11.218999999999999</v>
      </c>
      <c r="F152" s="5">
        <v>9.5980000000000008</v>
      </c>
      <c r="G152" s="5">
        <f t="shared" si="6"/>
        <v>0.18921442745418451</v>
      </c>
      <c r="H152" s="5">
        <v>10.004</v>
      </c>
      <c r="I152">
        <f t="shared" si="7"/>
        <v>8.1110988677483373</v>
      </c>
      <c r="J152">
        <f t="shared" si="8"/>
        <v>1.2333717247336595</v>
      </c>
      <c r="K152">
        <v>0.54</v>
      </c>
      <c r="P152">
        <v>0.24</v>
      </c>
    </row>
    <row r="153" spans="1:16" x14ac:dyDescent="0.35">
      <c r="A153" s="1">
        <v>44405</v>
      </c>
      <c r="B153" s="2" t="s">
        <v>172</v>
      </c>
      <c r="C153" s="3">
        <v>7</v>
      </c>
      <c r="D153" s="5">
        <v>1.0149999999999999</v>
      </c>
      <c r="E153" s="5">
        <v>11.189</v>
      </c>
      <c r="F153" s="5">
        <v>9.7189999999999994</v>
      </c>
      <c r="G153" s="5">
        <f t="shared" si="6"/>
        <v>0.16888786764705893</v>
      </c>
      <c r="H153" s="5">
        <v>10.005000000000001</v>
      </c>
      <c r="I153">
        <f t="shared" si="7"/>
        <v>8.3152768841911762</v>
      </c>
      <c r="J153">
        <f t="shared" si="8"/>
        <v>1.2032070776886925</v>
      </c>
      <c r="K153">
        <v>0.52</v>
      </c>
      <c r="P153">
        <v>0.25</v>
      </c>
    </row>
    <row r="154" spans="1:16" x14ac:dyDescent="0.35">
      <c r="A154" s="1">
        <v>44405</v>
      </c>
      <c r="B154" s="2" t="s">
        <v>173</v>
      </c>
      <c r="C154" s="3">
        <v>8</v>
      </c>
      <c r="D154" s="5">
        <v>1.046</v>
      </c>
      <c r="E154" s="5">
        <v>11.180999999999999</v>
      </c>
      <c r="F154" s="5">
        <v>9.8979999999999997</v>
      </c>
      <c r="G154" s="5">
        <f t="shared" si="6"/>
        <v>0.14493899683687295</v>
      </c>
      <c r="H154" s="5">
        <v>10.002000000000001</v>
      </c>
      <c r="I154">
        <f t="shared" si="7"/>
        <v>8.5523201536375968</v>
      </c>
      <c r="J154">
        <f t="shared" si="8"/>
        <v>1.1695072004227771</v>
      </c>
      <c r="K154">
        <v>0.42</v>
      </c>
      <c r="P154">
        <v>0.5</v>
      </c>
    </row>
    <row r="155" spans="1:16" x14ac:dyDescent="0.35">
      <c r="A155" s="1">
        <v>44405</v>
      </c>
      <c r="B155" s="2" t="s">
        <v>174</v>
      </c>
      <c r="C155" s="3">
        <v>9</v>
      </c>
      <c r="D155" s="5">
        <v>1.052</v>
      </c>
      <c r="E155" s="5">
        <v>11.103999999999999</v>
      </c>
      <c r="F155" s="5">
        <v>9.6440000000000001</v>
      </c>
      <c r="G155" s="5">
        <f t="shared" si="6"/>
        <v>0.16992551210428294</v>
      </c>
      <c r="H155" s="5">
        <v>10.000999999999999</v>
      </c>
      <c r="I155">
        <f t="shared" si="7"/>
        <v>8.3015749534450656</v>
      </c>
      <c r="J155">
        <f t="shared" si="8"/>
        <v>1.2047111609646661</v>
      </c>
      <c r="K155">
        <v>0.47</v>
      </c>
      <c r="P155">
        <v>0.5</v>
      </c>
    </row>
    <row r="156" spans="1:16" x14ac:dyDescent="0.35">
      <c r="A156" s="1">
        <v>44405</v>
      </c>
      <c r="B156" s="2" t="s">
        <v>175</v>
      </c>
      <c r="C156" s="3">
        <v>10</v>
      </c>
      <c r="D156" s="5">
        <v>1.028</v>
      </c>
      <c r="E156" s="5">
        <v>11.109</v>
      </c>
      <c r="F156" s="5">
        <v>9.84</v>
      </c>
      <c r="G156" s="5">
        <f t="shared" si="6"/>
        <v>0.14400817067635047</v>
      </c>
      <c r="H156" s="5">
        <v>9.9990000000000006</v>
      </c>
      <c r="I156">
        <f t="shared" si="7"/>
        <v>8.5590623014071721</v>
      </c>
      <c r="J156">
        <f t="shared" si="8"/>
        <v>1.1682354500861727</v>
      </c>
      <c r="K156">
        <v>0.48</v>
      </c>
      <c r="P156">
        <v>0.12</v>
      </c>
    </row>
    <row r="157" spans="1:16" x14ac:dyDescent="0.35">
      <c r="A157" s="1">
        <v>44405</v>
      </c>
      <c r="B157" s="2" t="s">
        <v>176</v>
      </c>
      <c r="C157" s="3">
        <v>11</v>
      </c>
      <c r="D157" s="5">
        <v>1.0269999999999999</v>
      </c>
      <c r="E157" s="5">
        <v>11.086</v>
      </c>
      <c r="F157" s="5">
        <v>9.6210000000000004</v>
      </c>
      <c r="G157" s="5">
        <f t="shared" si="6"/>
        <v>0.17046776821037929</v>
      </c>
      <c r="H157" s="5">
        <v>9.9990000000000006</v>
      </c>
      <c r="I157">
        <f t="shared" si="7"/>
        <v>8.2944927856644188</v>
      </c>
      <c r="J157">
        <f t="shared" si="8"/>
        <v>1.2054986674147845</v>
      </c>
      <c r="K157">
        <v>0.49</v>
      </c>
      <c r="P157">
        <v>0.28000000000000003</v>
      </c>
    </row>
    <row r="158" spans="1:16" x14ac:dyDescent="0.35">
      <c r="A158" s="1">
        <v>44405</v>
      </c>
      <c r="B158" s="2" t="s">
        <v>177</v>
      </c>
      <c r="C158" s="3">
        <v>12</v>
      </c>
      <c r="D158" s="5">
        <v>1.022</v>
      </c>
      <c r="E158" s="5">
        <v>11.053000000000001</v>
      </c>
      <c r="F158" s="5">
        <v>9.5950000000000006</v>
      </c>
      <c r="G158" s="5">
        <f t="shared" si="6"/>
        <v>0.17006882071620205</v>
      </c>
      <c r="H158" s="5">
        <v>10.000999999999999</v>
      </c>
      <c r="I158">
        <f t="shared" si="7"/>
        <v>8.3001417240172639</v>
      </c>
      <c r="J158">
        <f t="shared" si="8"/>
        <v>1.204919184820801</v>
      </c>
      <c r="K158">
        <v>0.51</v>
      </c>
      <c r="P158">
        <v>0.96</v>
      </c>
    </row>
    <row r="159" spans="1:16" x14ac:dyDescent="0.35">
      <c r="A159" s="1">
        <v>44405</v>
      </c>
      <c r="B159" s="2" t="s">
        <v>178</v>
      </c>
      <c r="C159" s="3">
        <v>13</v>
      </c>
      <c r="D159" s="5">
        <v>1.034</v>
      </c>
      <c r="E159" s="5">
        <v>11.180999999999999</v>
      </c>
      <c r="F159" s="5">
        <v>9.6180000000000003</v>
      </c>
      <c r="G159" s="5">
        <f t="shared" si="6"/>
        <v>0.18208294501397937</v>
      </c>
      <c r="H159" s="5">
        <v>10.002000000000001</v>
      </c>
      <c r="I159">
        <f t="shared" si="7"/>
        <v>8.1808063839701788</v>
      </c>
      <c r="J159">
        <f t="shared" si="8"/>
        <v>1.2226178607036033</v>
      </c>
      <c r="K159">
        <v>0.57999999999999996</v>
      </c>
      <c r="P159">
        <v>0.68</v>
      </c>
    </row>
    <row r="160" spans="1:16" x14ac:dyDescent="0.35">
      <c r="A160" s="1">
        <v>44405</v>
      </c>
      <c r="B160" s="2" t="s">
        <v>179</v>
      </c>
      <c r="C160" s="3">
        <v>14</v>
      </c>
      <c r="D160" s="5">
        <v>1.048</v>
      </c>
      <c r="E160" s="5">
        <v>11.567</v>
      </c>
      <c r="F160" s="5">
        <v>10.157999999999999</v>
      </c>
      <c r="G160" s="5">
        <f t="shared" si="6"/>
        <v>0.15466520307354564</v>
      </c>
      <c r="H160" s="5">
        <v>10.005000000000001</v>
      </c>
      <c r="I160">
        <f t="shared" si="7"/>
        <v>8.4575746432491776</v>
      </c>
      <c r="J160">
        <f t="shared" si="8"/>
        <v>1.1829632515257757</v>
      </c>
      <c r="K160">
        <v>0.48</v>
      </c>
      <c r="P160">
        <v>0.52</v>
      </c>
    </row>
    <row r="161" spans="1:16" x14ac:dyDescent="0.35">
      <c r="A161" s="1">
        <v>44405</v>
      </c>
      <c r="B161" s="2" t="s">
        <v>180</v>
      </c>
      <c r="C161" s="3">
        <v>15</v>
      </c>
      <c r="D161" s="5">
        <v>1.02</v>
      </c>
      <c r="E161" s="5">
        <v>11.263</v>
      </c>
      <c r="F161" s="5">
        <v>9.9060000000000006</v>
      </c>
      <c r="G161" s="5">
        <f t="shared" si="6"/>
        <v>0.15271213144271878</v>
      </c>
      <c r="H161" s="5">
        <v>10.004</v>
      </c>
      <c r="I161">
        <f t="shared" si="7"/>
        <v>8.4762678370470415</v>
      </c>
      <c r="J161">
        <f t="shared" si="8"/>
        <v>1.1802364191791737</v>
      </c>
      <c r="K161">
        <v>0.56999999999999995</v>
      </c>
      <c r="P161">
        <v>0.19</v>
      </c>
    </row>
    <row r="162" spans="1:16" x14ac:dyDescent="0.35">
      <c r="A162" s="1">
        <v>44405</v>
      </c>
      <c r="B162" s="2" t="s">
        <v>181</v>
      </c>
      <c r="C162" s="3">
        <v>16</v>
      </c>
      <c r="D162" s="5">
        <v>1.0349999999999999</v>
      </c>
      <c r="E162" s="5">
        <v>11.153</v>
      </c>
      <c r="F162" s="5">
        <v>9.8279999999999994</v>
      </c>
      <c r="G162" s="5">
        <f t="shared" si="6"/>
        <v>0.15068804731036065</v>
      </c>
      <c r="H162" s="5">
        <v>10.005000000000001</v>
      </c>
      <c r="I162">
        <f t="shared" si="7"/>
        <v>8.4973660866598415</v>
      </c>
      <c r="J162">
        <f t="shared" si="8"/>
        <v>1.1774236743438675</v>
      </c>
      <c r="K162">
        <v>0.5</v>
      </c>
      <c r="P162">
        <v>0.11</v>
      </c>
    </row>
    <row r="163" spans="1:16" x14ac:dyDescent="0.35">
      <c r="A163" s="1">
        <v>44405</v>
      </c>
      <c r="B163" s="2" t="s">
        <v>182</v>
      </c>
      <c r="C163" s="3">
        <v>17</v>
      </c>
      <c r="D163" s="5">
        <v>1.032</v>
      </c>
      <c r="E163" s="5">
        <v>11.41</v>
      </c>
      <c r="F163" s="5">
        <v>10.084</v>
      </c>
      <c r="G163" s="5">
        <f t="shared" si="6"/>
        <v>0.14648696420680518</v>
      </c>
      <c r="H163" s="5">
        <v>10.000999999999999</v>
      </c>
      <c r="I163">
        <f t="shared" si="7"/>
        <v>8.5359838709677405</v>
      </c>
      <c r="J163">
        <f t="shared" si="8"/>
        <v>1.1716282681853483</v>
      </c>
      <c r="K163">
        <v>0.46</v>
      </c>
      <c r="P163">
        <v>0.19</v>
      </c>
    </row>
    <row r="164" spans="1:16" x14ac:dyDescent="0.35">
      <c r="A164" s="1">
        <v>44405</v>
      </c>
      <c r="B164" s="2" t="s">
        <v>183</v>
      </c>
      <c r="C164" s="3">
        <v>18</v>
      </c>
      <c r="D164" s="5">
        <v>1.038</v>
      </c>
      <c r="E164" s="5">
        <v>11.141</v>
      </c>
      <c r="F164" s="5">
        <v>9.6449999999999996</v>
      </c>
      <c r="G164" s="5">
        <f t="shared" si="6"/>
        <v>0.17381201347740219</v>
      </c>
      <c r="H164" s="5">
        <v>9.9990000000000006</v>
      </c>
      <c r="I164">
        <f t="shared" si="7"/>
        <v>8.2610536772394561</v>
      </c>
      <c r="J164">
        <f t="shared" si="8"/>
        <v>1.2103782871607369</v>
      </c>
      <c r="K164">
        <v>0.56999999999999995</v>
      </c>
      <c r="P164">
        <v>0.39</v>
      </c>
    </row>
    <row r="165" spans="1:16" x14ac:dyDescent="0.35">
      <c r="A165" s="1">
        <v>44405</v>
      </c>
      <c r="B165" s="2" t="s">
        <v>184</v>
      </c>
      <c r="C165" s="3">
        <v>19</v>
      </c>
      <c r="D165" s="5">
        <v>1.008</v>
      </c>
      <c r="E165" s="5">
        <v>11.23</v>
      </c>
      <c r="F165" s="5">
        <v>9.41</v>
      </c>
      <c r="G165" s="5">
        <f t="shared" si="6"/>
        <v>0.21661509164484646</v>
      </c>
      <c r="H165" s="5">
        <v>10</v>
      </c>
      <c r="I165">
        <f t="shared" si="7"/>
        <v>7.8338490835515353</v>
      </c>
      <c r="J165">
        <f t="shared" si="8"/>
        <v>1.2765116985718628</v>
      </c>
      <c r="K165">
        <v>0.56999999999999995</v>
      </c>
      <c r="P165">
        <v>0.52</v>
      </c>
    </row>
    <row r="166" spans="1:16" x14ac:dyDescent="0.35">
      <c r="A166" s="1">
        <v>44405</v>
      </c>
      <c r="B166" s="2" t="s">
        <v>185</v>
      </c>
      <c r="C166" s="3">
        <v>20</v>
      </c>
      <c r="D166" s="5">
        <v>1.018</v>
      </c>
      <c r="E166" s="5">
        <v>11.141999999999999</v>
      </c>
      <c r="F166" s="5">
        <v>9.4689999999999994</v>
      </c>
      <c r="G166" s="5">
        <f t="shared" si="6"/>
        <v>0.19796473790084018</v>
      </c>
      <c r="H166" s="5">
        <v>9.9990000000000006</v>
      </c>
      <c r="I166">
        <f t="shared" si="7"/>
        <v>8.0195505857294993</v>
      </c>
      <c r="J166">
        <f t="shared" si="8"/>
        <v>1.2468279728533491</v>
      </c>
      <c r="K166">
        <v>0.48</v>
      </c>
      <c r="P166">
        <v>0.27</v>
      </c>
    </row>
    <row r="167" spans="1:16" x14ac:dyDescent="0.35">
      <c r="A167" s="1">
        <v>44405</v>
      </c>
      <c r="B167" s="2" t="s">
        <v>186</v>
      </c>
      <c r="C167" s="3">
        <v>21</v>
      </c>
      <c r="D167" s="5">
        <v>1.012</v>
      </c>
      <c r="E167" s="5">
        <v>11.404</v>
      </c>
      <c r="F167" s="5">
        <v>9.6050000000000004</v>
      </c>
      <c r="G167" s="5">
        <f t="shared" si="6"/>
        <v>0.20935645292680083</v>
      </c>
      <c r="H167" s="5">
        <v>9.9979999999999993</v>
      </c>
      <c r="I167">
        <f t="shared" si="7"/>
        <v>7.9048541836378448</v>
      </c>
      <c r="J167">
        <f t="shared" si="8"/>
        <v>1.2647924639387693</v>
      </c>
      <c r="K167">
        <v>0.47</v>
      </c>
      <c r="P167">
        <v>0.25</v>
      </c>
    </row>
    <row r="168" spans="1:16" x14ac:dyDescent="0.35">
      <c r="A168" s="1">
        <v>44405</v>
      </c>
      <c r="B168" s="2" t="s">
        <v>187</v>
      </c>
      <c r="C168" s="3">
        <v>22</v>
      </c>
      <c r="D168" s="5">
        <v>1.0309999999999999</v>
      </c>
      <c r="E168" s="5">
        <v>11.137</v>
      </c>
      <c r="F168" s="5">
        <v>9.1950000000000003</v>
      </c>
      <c r="G168" s="5">
        <f t="shared" si="6"/>
        <v>0.23787359137677613</v>
      </c>
      <c r="H168" s="5">
        <v>9.9990000000000006</v>
      </c>
      <c r="I168">
        <f t="shared" si="7"/>
        <v>7.6205019598236161</v>
      </c>
      <c r="J168">
        <f t="shared" si="8"/>
        <v>1.3121182899389263</v>
      </c>
      <c r="K168">
        <v>0.47</v>
      </c>
      <c r="P168">
        <v>0.28000000000000003</v>
      </c>
    </row>
    <row r="169" spans="1:16" x14ac:dyDescent="0.35">
      <c r="A169" s="1">
        <v>44405</v>
      </c>
      <c r="B169" s="2" t="s">
        <v>188</v>
      </c>
      <c r="C169" s="3">
        <v>23</v>
      </c>
      <c r="D169" s="5">
        <v>1.038</v>
      </c>
      <c r="E169" s="5">
        <v>11.029</v>
      </c>
      <c r="F169" s="5">
        <v>9.4049999999999994</v>
      </c>
      <c r="G169" s="5">
        <f t="shared" si="6"/>
        <v>0.1940958527548704</v>
      </c>
      <c r="H169" s="5">
        <v>10.003</v>
      </c>
      <c r="I169">
        <f t="shared" si="7"/>
        <v>8.0614591848930317</v>
      </c>
      <c r="J169">
        <f t="shared" si="8"/>
        <v>1.2408423550348511</v>
      </c>
      <c r="K169">
        <v>0.53</v>
      </c>
      <c r="P169">
        <v>0.38</v>
      </c>
    </row>
    <row r="170" spans="1:16" x14ac:dyDescent="0.35">
      <c r="A170" s="1">
        <v>44405</v>
      </c>
      <c r="B170" s="2" t="s">
        <v>189</v>
      </c>
      <c r="C170" s="3">
        <v>24</v>
      </c>
      <c r="D170" s="5">
        <v>1.01</v>
      </c>
      <c r="E170" s="5">
        <v>11.086</v>
      </c>
      <c r="F170" s="5">
        <v>9.2769999999999992</v>
      </c>
      <c r="G170" s="5">
        <f t="shared" si="6"/>
        <v>0.21882182170073802</v>
      </c>
      <c r="H170" s="5">
        <v>9.9990000000000006</v>
      </c>
      <c r="I170">
        <f t="shared" si="7"/>
        <v>7.8110006048143203</v>
      </c>
      <c r="J170">
        <f t="shared" si="8"/>
        <v>1.2801176834933419</v>
      </c>
      <c r="K170">
        <v>0.44</v>
      </c>
      <c r="P170">
        <v>0.51</v>
      </c>
    </row>
    <row r="171" spans="1:16" x14ac:dyDescent="0.35">
      <c r="A171" s="1">
        <v>44405</v>
      </c>
      <c r="B171" s="2" t="s">
        <v>190</v>
      </c>
      <c r="C171" s="3">
        <v>25</v>
      </c>
      <c r="D171" s="5">
        <v>1</v>
      </c>
      <c r="E171" s="5">
        <v>11.378</v>
      </c>
      <c r="F171" s="5">
        <v>9.5850000000000009</v>
      </c>
      <c r="G171" s="5">
        <f t="shared" si="6"/>
        <v>0.20885264997087932</v>
      </c>
      <c r="H171" s="5">
        <v>10.003</v>
      </c>
      <c r="I171">
        <f t="shared" si="7"/>
        <v>7.9138469423412934</v>
      </c>
      <c r="J171">
        <f t="shared" si="8"/>
        <v>1.263987043580683</v>
      </c>
      <c r="K171">
        <v>0.44</v>
      </c>
      <c r="P171">
        <v>0.4</v>
      </c>
    </row>
    <row r="172" spans="1:16" x14ac:dyDescent="0.35">
      <c r="A172" s="1">
        <v>44405</v>
      </c>
      <c r="B172" s="2" t="s">
        <v>191</v>
      </c>
      <c r="C172" s="3">
        <v>26</v>
      </c>
      <c r="D172" s="5">
        <v>1.012</v>
      </c>
      <c r="E172" s="5">
        <v>11.053000000000001</v>
      </c>
      <c r="F172" s="5">
        <v>9.3829999999999991</v>
      </c>
      <c r="G172" s="5">
        <f t="shared" si="6"/>
        <v>0.1994982678294113</v>
      </c>
      <c r="H172" s="5">
        <v>10.002000000000001</v>
      </c>
      <c r="I172">
        <f t="shared" si="7"/>
        <v>8.0066183251702299</v>
      </c>
      <c r="J172">
        <f t="shared" si="8"/>
        <v>1.2492165348455457</v>
      </c>
      <c r="K172">
        <v>0.44</v>
      </c>
      <c r="P172">
        <v>0.44</v>
      </c>
    </row>
    <row r="173" spans="1:16" x14ac:dyDescent="0.35">
      <c r="A173" s="1">
        <v>44405</v>
      </c>
      <c r="B173" s="2" t="s">
        <v>192</v>
      </c>
      <c r="C173" s="3">
        <v>27</v>
      </c>
      <c r="D173" s="5">
        <v>1.0049999999999999</v>
      </c>
      <c r="E173" s="5">
        <v>11.250999999999999</v>
      </c>
      <c r="F173" s="5">
        <v>9.423</v>
      </c>
      <c r="G173" s="5">
        <f t="shared" si="6"/>
        <v>0.21715371822285573</v>
      </c>
      <c r="H173" s="5">
        <v>10</v>
      </c>
      <c r="I173">
        <f t="shared" si="7"/>
        <v>7.8284628177714417</v>
      </c>
      <c r="J173">
        <f t="shared" si="8"/>
        <v>1.2773899848254933</v>
      </c>
      <c r="K173">
        <v>0.54</v>
      </c>
      <c r="P173">
        <v>0.64</v>
      </c>
    </row>
    <row r="174" spans="1:16" x14ac:dyDescent="0.35">
      <c r="A174" s="1">
        <v>44405</v>
      </c>
      <c r="B174" s="2" t="s">
        <v>193</v>
      </c>
      <c r="C174" s="3">
        <v>28</v>
      </c>
      <c r="D174" s="5">
        <v>1.0089999999999999</v>
      </c>
      <c r="E174" s="5">
        <v>11.148</v>
      </c>
      <c r="F174" s="5">
        <v>9.3680000000000003</v>
      </c>
      <c r="G174" s="5">
        <f t="shared" si="6"/>
        <v>0.21294413207321441</v>
      </c>
      <c r="H174" s="5">
        <v>10.000999999999999</v>
      </c>
      <c r="I174">
        <f t="shared" si="7"/>
        <v>7.8713457351357823</v>
      </c>
      <c r="J174">
        <f t="shared" si="8"/>
        <v>1.2705578355373155</v>
      </c>
      <c r="K174">
        <v>0.49</v>
      </c>
      <c r="P174">
        <v>0.6</v>
      </c>
    </row>
    <row r="175" spans="1:16" x14ac:dyDescent="0.35">
      <c r="A175" s="1">
        <v>44405</v>
      </c>
      <c r="B175" s="2" t="s">
        <v>194</v>
      </c>
      <c r="C175" s="3">
        <v>29</v>
      </c>
      <c r="D175" s="5">
        <v>1.0129999999999999</v>
      </c>
      <c r="E175" s="5">
        <v>11.31</v>
      </c>
      <c r="F175" s="5">
        <v>9.3239999999999998</v>
      </c>
      <c r="G175" s="5">
        <f t="shared" si="6"/>
        <v>0.23896041390927694</v>
      </c>
      <c r="H175" s="5">
        <v>10</v>
      </c>
      <c r="I175">
        <f t="shared" si="7"/>
        <v>7.6103958609072304</v>
      </c>
      <c r="J175">
        <f t="shared" si="8"/>
        <v>1.3139920948616604</v>
      </c>
      <c r="K175">
        <v>0.51</v>
      </c>
      <c r="P175">
        <v>0.5</v>
      </c>
    </row>
    <row r="176" spans="1:16" x14ac:dyDescent="0.35">
      <c r="A176" s="1">
        <v>44405</v>
      </c>
      <c r="B176" s="2" t="s">
        <v>195</v>
      </c>
      <c r="C176" s="3">
        <v>30</v>
      </c>
      <c r="D176" s="5">
        <v>1.018</v>
      </c>
      <c r="E176" s="5">
        <v>11.269</v>
      </c>
      <c r="F176" s="5">
        <v>9.5609999999999999</v>
      </c>
      <c r="G176" s="5">
        <f t="shared" si="6"/>
        <v>0.19992976706075152</v>
      </c>
      <c r="H176" s="5">
        <v>10.002000000000001</v>
      </c>
      <c r="I176">
        <f t="shared" si="7"/>
        <v>8.002302469858364</v>
      </c>
      <c r="J176">
        <f t="shared" si="8"/>
        <v>1.2498902706656914</v>
      </c>
      <c r="K176">
        <v>0.44</v>
      </c>
      <c r="P176">
        <v>0.61</v>
      </c>
    </row>
    <row r="177" spans="1:16" x14ac:dyDescent="0.35">
      <c r="A177" s="1">
        <v>44405</v>
      </c>
      <c r="B177" s="2" t="s">
        <v>196</v>
      </c>
      <c r="C177" s="3">
        <v>31</v>
      </c>
      <c r="D177" s="5">
        <v>1.018</v>
      </c>
      <c r="E177" s="5">
        <v>11.138</v>
      </c>
      <c r="F177" s="5">
        <v>9.1379999999999999</v>
      </c>
      <c r="G177" s="5">
        <f t="shared" si="6"/>
        <v>0.24630541871921185</v>
      </c>
      <c r="H177" s="5">
        <v>10.004</v>
      </c>
      <c r="I177">
        <f t="shared" si="7"/>
        <v>7.5399605911330045</v>
      </c>
      <c r="J177">
        <f t="shared" si="8"/>
        <v>1.326797385620915</v>
      </c>
      <c r="K177">
        <v>0.46</v>
      </c>
      <c r="P177">
        <v>0.77</v>
      </c>
    </row>
    <row r="178" spans="1:16" x14ac:dyDescent="0.35">
      <c r="A178" s="1">
        <v>44405</v>
      </c>
      <c r="B178" s="2" t="s">
        <v>197</v>
      </c>
      <c r="C178" s="3">
        <v>32</v>
      </c>
      <c r="D178" s="5">
        <v>1.028</v>
      </c>
      <c r="E178" s="5">
        <v>11.016999999999999</v>
      </c>
      <c r="F178" s="5">
        <v>9.0169999999999995</v>
      </c>
      <c r="G178" s="5">
        <f t="shared" si="6"/>
        <v>0.2503442233070472</v>
      </c>
      <c r="H178" s="5">
        <v>9.9979999999999993</v>
      </c>
      <c r="I178">
        <f t="shared" si="7"/>
        <v>7.4950584553761415</v>
      </c>
      <c r="J178">
        <f t="shared" si="8"/>
        <v>1.3339455668725999</v>
      </c>
      <c r="K178">
        <v>0.53</v>
      </c>
      <c r="P178">
        <v>0.42</v>
      </c>
    </row>
    <row r="179" spans="1:16" x14ac:dyDescent="0.35">
      <c r="A179" s="1">
        <v>44405</v>
      </c>
      <c r="B179" s="2" t="s">
        <v>198</v>
      </c>
      <c r="C179" s="3">
        <v>33</v>
      </c>
      <c r="D179" s="5">
        <v>1.026</v>
      </c>
      <c r="E179" s="5">
        <v>11.198</v>
      </c>
      <c r="F179" s="5">
        <v>9.3810000000000002</v>
      </c>
      <c r="G179" s="5">
        <f t="shared" si="6"/>
        <v>0.21747456612806704</v>
      </c>
      <c r="H179" s="5">
        <v>10.003</v>
      </c>
      <c r="I179">
        <f t="shared" si="7"/>
        <v>7.8276019150209457</v>
      </c>
      <c r="J179">
        <f t="shared" si="8"/>
        <v>1.2779137350871825</v>
      </c>
      <c r="K179">
        <v>0.51</v>
      </c>
      <c r="P179">
        <v>0.62</v>
      </c>
    </row>
    <row r="180" spans="1:16" x14ac:dyDescent="0.35">
      <c r="A180" s="1">
        <v>44405</v>
      </c>
      <c r="B180" s="2" t="s">
        <v>199</v>
      </c>
      <c r="C180" s="3">
        <v>34</v>
      </c>
      <c r="D180" s="5">
        <v>1.012</v>
      </c>
      <c r="E180" s="5">
        <v>11.097</v>
      </c>
      <c r="F180" s="5">
        <v>9.2240000000000002</v>
      </c>
      <c r="G180" s="5">
        <f t="shared" si="6"/>
        <v>0.22808085728202623</v>
      </c>
      <c r="H180" s="5">
        <v>10.003</v>
      </c>
      <c r="I180">
        <f t="shared" si="7"/>
        <v>7.7215071846078915</v>
      </c>
      <c r="J180">
        <f t="shared" si="8"/>
        <v>1.2954724719987378</v>
      </c>
      <c r="K180">
        <v>0.54</v>
      </c>
      <c r="P180">
        <v>0.54</v>
      </c>
    </row>
    <row r="181" spans="1:16" x14ac:dyDescent="0.35">
      <c r="A181" s="1">
        <v>44405</v>
      </c>
      <c r="B181" s="2" t="s">
        <v>200</v>
      </c>
      <c r="C181" s="3">
        <v>35</v>
      </c>
      <c r="D181" s="5">
        <v>1.016</v>
      </c>
      <c r="E181" s="5">
        <v>11.105</v>
      </c>
      <c r="F181" s="5">
        <v>9.2260000000000009</v>
      </c>
      <c r="G181" s="5">
        <f t="shared" si="6"/>
        <v>0.22886723507917167</v>
      </c>
      <c r="H181" s="5">
        <v>10.003</v>
      </c>
      <c r="I181">
        <f t="shared" si="7"/>
        <v>7.7136410475030468</v>
      </c>
      <c r="J181">
        <f t="shared" si="8"/>
        <v>1.2967935555204546</v>
      </c>
      <c r="K181">
        <v>0.47</v>
      </c>
      <c r="P181">
        <v>0.71</v>
      </c>
    </row>
    <row r="182" spans="1:16" x14ac:dyDescent="0.35">
      <c r="A182" s="1">
        <v>44405</v>
      </c>
      <c r="B182" s="2" t="s">
        <v>201</v>
      </c>
      <c r="C182" s="3">
        <v>36</v>
      </c>
      <c r="D182" s="5">
        <v>1.0109999999999999</v>
      </c>
      <c r="E182" s="5">
        <v>11.141</v>
      </c>
      <c r="F182" s="5">
        <v>9.2089999999999996</v>
      </c>
      <c r="G182" s="5">
        <f t="shared" si="6"/>
        <v>0.2356672359111979</v>
      </c>
      <c r="H182" s="5">
        <v>10.002000000000001</v>
      </c>
      <c r="I182">
        <f t="shared" si="7"/>
        <v>7.6448563064161998</v>
      </c>
      <c r="J182">
        <f t="shared" si="8"/>
        <v>1.3083306734759017</v>
      </c>
      <c r="K182">
        <v>0.44</v>
      </c>
      <c r="P182">
        <v>0.66</v>
      </c>
    </row>
    <row r="183" spans="1:16" x14ac:dyDescent="0.35">
      <c r="A183" s="1">
        <v>44442</v>
      </c>
      <c r="B183" s="2" t="s">
        <v>202</v>
      </c>
      <c r="C183" s="3">
        <v>1</v>
      </c>
      <c r="D183" s="5">
        <v>1.052</v>
      </c>
      <c r="E183" s="5">
        <v>11.170999999999999</v>
      </c>
      <c r="F183" s="5">
        <v>9.0289999999999999</v>
      </c>
      <c r="G183" s="5">
        <f t="shared" si="6"/>
        <v>0.26852200075216237</v>
      </c>
      <c r="H183" s="5">
        <v>10</v>
      </c>
      <c r="I183">
        <f t="shared" si="7"/>
        <v>7.3147799924783765</v>
      </c>
      <c r="J183">
        <f t="shared" si="8"/>
        <v>1.3670951156812337</v>
      </c>
      <c r="K183">
        <v>0.61</v>
      </c>
      <c r="P183">
        <v>0.42</v>
      </c>
    </row>
    <row r="184" spans="1:16" x14ac:dyDescent="0.35">
      <c r="A184" s="1">
        <v>44442</v>
      </c>
      <c r="B184" s="2" t="s">
        <v>203</v>
      </c>
      <c r="C184" s="3">
        <v>2</v>
      </c>
      <c r="D184" s="5">
        <v>1.024</v>
      </c>
      <c r="E184" s="5">
        <v>11.05</v>
      </c>
      <c r="F184" s="5">
        <v>9.0210000000000008</v>
      </c>
      <c r="G184" s="5">
        <f t="shared" si="6"/>
        <v>0.25372014505439527</v>
      </c>
      <c r="H184" s="5">
        <v>10</v>
      </c>
      <c r="I184">
        <f t="shared" si="7"/>
        <v>7.4627985494560463</v>
      </c>
      <c r="J184">
        <f t="shared" si="8"/>
        <v>1.339979892761394</v>
      </c>
      <c r="K184">
        <v>0.42</v>
      </c>
      <c r="P184">
        <v>0.61</v>
      </c>
    </row>
    <row r="185" spans="1:16" x14ac:dyDescent="0.35">
      <c r="A185" s="1">
        <v>44442</v>
      </c>
      <c r="B185" s="2" t="s">
        <v>204</v>
      </c>
      <c r="C185" s="3">
        <v>3</v>
      </c>
      <c r="D185" s="5">
        <v>1.0209999999999999</v>
      </c>
      <c r="E185" s="5">
        <v>11.25</v>
      </c>
      <c r="F185" s="5">
        <v>9.1980000000000004</v>
      </c>
      <c r="G185" s="5">
        <f t="shared" si="6"/>
        <v>0.25094778035954501</v>
      </c>
      <c r="H185" s="5">
        <v>10.006</v>
      </c>
      <c r="I185">
        <f t="shared" si="7"/>
        <v>7.4950165097223929</v>
      </c>
      <c r="J185">
        <f t="shared" si="8"/>
        <v>1.3350204081632653</v>
      </c>
      <c r="K185">
        <v>0.39</v>
      </c>
      <c r="P185">
        <v>0.9</v>
      </c>
    </row>
    <row r="186" spans="1:16" x14ac:dyDescent="0.35">
      <c r="A186" s="1">
        <v>44442</v>
      </c>
      <c r="B186" s="2" t="s">
        <v>205</v>
      </c>
      <c r="C186" s="3">
        <v>4</v>
      </c>
      <c r="D186" s="5">
        <v>1.014</v>
      </c>
      <c r="E186" s="5">
        <v>11.047000000000001</v>
      </c>
      <c r="F186" s="5">
        <v>8.9849999999999994</v>
      </c>
      <c r="G186" s="5">
        <f t="shared" si="6"/>
        <v>0.25868774306862402</v>
      </c>
      <c r="H186" s="5">
        <v>9.9990000000000006</v>
      </c>
      <c r="I186">
        <f t="shared" si="7"/>
        <v>7.4123812570568282</v>
      </c>
      <c r="J186">
        <f t="shared" si="8"/>
        <v>1.3489592147571507</v>
      </c>
      <c r="K186">
        <v>0.41</v>
      </c>
      <c r="P186">
        <v>0.56000000000000005</v>
      </c>
    </row>
    <row r="187" spans="1:16" x14ac:dyDescent="0.35">
      <c r="A187" s="1">
        <v>44442</v>
      </c>
      <c r="B187" s="2" t="s">
        <v>206</v>
      </c>
      <c r="C187" s="3">
        <v>5</v>
      </c>
      <c r="D187" s="5">
        <v>1.0369999999999999</v>
      </c>
      <c r="E187" s="5">
        <v>11.183999999999999</v>
      </c>
      <c r="F187" s="5">
        <v>8.9990000000000006</v>
      </c>
      <c r="G187" s="5">
        <f t="shared" si="6"/>
        <v>0.2744285355438329</v>
      </c>
      <c r="H187" s="5">
        <v>9.9990000000000006</v>
      </c>
      <c r="I187">
        <f t="shared" si="7"/>
        <v>7.2549890730972146</v>
      </c>
      <c r="J187">
        <f t="shared" si="8"/>
        <v>1.3782239916911887</v>
      </c>
      <c r="K187">
        <v>0.35</v>
      </c>
      <c r="P187">
        <v>0.89</v>
      </c>
    </row>
    <row r="188" spans="1:16" x14ac:dyDescent="0.35">
      <c r="A188" s="1">
        <v>44442</v>
      </c>
      <c r="B188" s="2" t="s">
        <v>207</v>
      </c>
      <c r="C188" s="3">
        <v>6</v>
      </c>
      <c r="D188" s="5">
        <v>1.0309999999999999</v>
      </c>
      <c r="E188" s="5">
        <v>11.108000000000001</v>
      </c>
      <c r="F188" s="5">
        <v>8.8970000000000002</v>
      </c>
      <c r="G188" s="5">
        <f t="shared" si="6"/>
        <v>0.28108314263920664</v>
      </c>
      <c r="H188" s="5">
        <v>10.003</v>
      </c>
      <c r="I188">
        <f t="shared" si="7"/>
        <v>7.1913253241800161</v>
      </c>
      <c r="J188">
        <f t="shared" si="8"/>
        <v>1.3909814323607426</v>
      </c>
      <c r="K188">
        <v>0.44</v>
      </c>
      <c r="P188">
        <v>0.57999999999999996</v>
      </c>
    </row>
    <row r="189" spans="1:16" x14ac:dyDescent="0.35">
      <c r="A189" s="1">
        <v>44442</v>
      </c>
      <c r="B189" s="2" t="s">
        <v>208</v>
      </c>
      <c r="C189" s="3">
        <v>7</v>
      </c>
      <c r="D189" s="5">
        <v>1.0149999999999999</v>
      </c>
      <c r="E189" s="5">
        <v>11.048999999999999</v>
      </c>
      <c r="F189" s="5">
        <v>9.2149999999999999</v>
      </c>
      <c r="G189" s="5">
        <f t="shared" si="6"/>
        <v>0.22365853658536583</v>
      </c>
      <c r="H189" s="5">
        <v>10.004</v>
      </c>
      <c r="I189">
        <f t="shared" si="7"/>
        <v>7.7665199999999999</v>
      </c>
      <c r="J189">
        <f t="shared" si="8"/>
        <v>1.2880929940307886</v>
      </c>
      <c r="K189">
        <v>0.48</v>
      </c>
      <c r="P189">
        <v>0.37</v>
      </c>
    </row>
    <row r="190" spans="1:16" x14ac:dyDescent="0.35">
      <c r="A190" s="1">
        <v>44442</v>
      </c>
      <c r="B190" s="2" t="s">
        <v>209</v>
      </c>
      <c r="C190" s="3">
        <v>8</v>
      </c>
      <c r="D190" s="5">
        <v>1.046</v>
      </c>
      <c r="E190" s="5">
        <v>11.085000000000001</v>
      </c>
      <c r="F190" s="5">
        <v>9.2439999999999998</v>
      </c>
      <c r="G190" s="5">
        <f t="shared" si="6"/>
        <v>0.22456696755306185</v>
      </c>
      <c r="H190" s="5">
        <v>10.004</v>
      </c>
      <c r="I190">
        <f t="shared" si="7"/>
        <v>7.7574320565991695</v>
      </c>
      <c r="J190">
        <f t="shared" si="8"/>
        <v>1.2896020135283941</v>
      </c>
      <c r="K190">
        <v>0.45</v>
      </c>
      <c r="P190">
        <v>0.42</v>
      </c>
    </row>
    <row r="191" spans="1:16" x14ac:dyDescent="0.35">
      <c r="A191" s="1">
        <v>44442</v>
      </c>
      <c r="B191" s="2" t="s">
        <v>210</v>
      </c>
      <c r="C191" s="3">
        <v>9</v>
      </c>
      <c r="D191" s="5">
        <v>1.0509999999999999</v>
      </c>
      <c r="E191" s="5">
        <v>11.083</v>
      </c>
      <c r="F191" s="5">
        <v>9.2539999999999996</v>
      </c>
      <c r="G191" s="5">
        <f t="shared" si="6"/>
        <v>0.22296720711934667</v>
      </c>
      <c r="H191" s="5">
        <v>10.003</v>
      </c>
      <c r="I191">
        <f t="shared" si="7"/>
        <v>7.772659027185175</v>
      </c>
      <c r="J191">
        <f t="shared" si="8"/>
        <v>1.286946972074051</v>
      </c>
      <c r="K191">
        <v>0.33</v>
      </c>
      <c r="P191">
        <v>0.69</v>
      </c>
    </row>
    <row r="192" spans="1:16" x14ac:dyDescent="0.35">
      <c r="A192" s="1">
        <v>44442</v>
      </c>
      <c r="B192" s="2" t="s">
        <v>211</v>
      </c>
      <c r="C192" s="3">
        <v>10</v>
      </c>
      <c r="D192" s="5">
        <v>1.028</v>
      </c>
      <c r="E192" s="5">
        <v>11.095000000000001</v>
      </c>
      <c r="F192" s="5">
        <v>9.2029999999999994</v>
      </c>
      <c r="G192" s="5">
        <f t="shared" si="6"/>
        <v>0.23143730886850172</v>
      </c>
      <c r="H192" s="5">
        <v>10.006</v>
      </c>
      <c r="I192">
        <f t="shared" si="7"/>
        <v>7.6902382874617716</v>
      </c>
      <c r="J192">
        <f t="shared" si="8"/>
        <v>1.3011300334235241</v>
      </c>
      <c r="K192">
        <v>0.37</v>
      </c>
      <c r="P192">
        <v>0.81</v>
      </c>
    </row>
    <row r="193" spans="1:16" x14ac:dyDescent="0.35">
      <c r="A193" s="1">
        <v>44442</v>
      </c>
      <c r="B193" s="2" t="s">
        <v>212</v>
      </c>
      <c r="C193" s="3">
        <v>11</v>
      </c>
      <c r="D193" s="5">
        <v>1.0269999999999999</v>
      </c>
      <c r="E193" s="5">
        <v>11.066000000000001</v>
      </c>
      <c r="F193" s="5">
        <v>8.8659999999999997</v>
      </c>
      <c r="G193" s="5">
        <f t="shared" si="6"/>
        <v>0.28064804184207198</v>
      </c>
      <c r="H193" s="5">
        <v>10</v>
      </c>
      <c r="I193">
        <f t="shared" si="7"/>
        <v>7.1935195815792792</v>
      </c>
      <c r="J193">
        <f t="shared" si="8"/>
        <v>1.3901400957616605</v>
      </c>
      <c r="K193">
        <v>0.54</v>
      </c>
      <c r="P193">
        <v>1.36</v>
      </c>
    </row>
    <row r="194" spans="1:16" x14ac:dyDescent="0.35">
      <c r="A194" s="1">
        <v>44442</v>
      </c>
      <c r="B194" s="2" t="s">
        <v>213</v>
      </c>
      <c r="C194" s="3">
        <v>12</v>
      </c>
      <c r="D194" s="5">
        <v>1.0229999999999999</v>
      </c>
      <c r="E194" s="5">
        <v>11.023999999999999</v>
      </c>
      <c r="F194" s="5">
        <v>8.9949999999999992</v>
      </c>
      <c r="G194" s="5">
        <f t="shared" si="6"/>
        <v>0.25451580531861517</v>
      </c>
      <c r="H194" s="5">
        <v>10.005000000000001</v>
      </c>
      <c r="I194">
        <f t="shared" si="7"/>
        <v>7.4585693677872555</v>
      </c>
      <c r="J194">
        <f t="shared" si="8"/>
        <v>1.3414100622581189</v>
      </c>
      <c r="K194">
        <v>1.24</v>
      </c>
      <c r="P194">
        <v>1.54</v>
      </c>
    </row>
    <row r="195" spans="1:16" x14ac:dyDescent="0.35">
      <c r="A195" s="1">
        <v>44442</v>
      </c>
      <c r="B195" s="2" t="s">
        <v>214</v>
      </c>
      <c r="C195" s="3">
        <v>13</v>
      </c>
      <c r="D195" s="5">
        <v>1.032</v>
      </c>
      <c r="E195" s="5">
        <v>11.071999999999999</v>
      </c>
      <c r="F195" s="5">
        <v>8.9730000000000008</v>
      </c>
      <c r="G195" s="5">
        <f t="shared" si="6"/>
        <v>0.26432439239390482</v>
      </c>
      <c r="H195" s="5">
        <v>10</v>
      </c>
      <c r="I195">
        <f t="shared" si="7"/>
        <v>7.3567560760609521</v>
      </c>
      <c r="J195">
        <f t="shared" si="8"/>
        <v>1.3592947620677844</v>
      </c>
      <c r="K195">
        <v>0.32</v>
      </c>
      <c r="P195">
        <v>0.56000000000000005</v>
      </c>
    </row>
    <row r="196" spans="1:16" x14ac:dyDescent="0.35">
      <c r="A196" s="1">
        <v>44442</v>
      </c>
      <c r="B196" s="2" t="s">
        <v>215</v>
      </c>
      <c r="C196" s="3">
        <v>14</v>
      </c>
      <c r="D196" s="5">
        <v>1.0469999999999999</v>
      </c>
      <c r="E196" s="5">
        <v>11.127000000000001</v>
      </c>
      <c r="F196" s="5">
        <v>9.1989999999999998</v>
      </c>
      <c r="G196" s="5">
        <f t="shared" ref="G196:G259" si="9">((E196-D196)-(F196-D196))/(F196-D196)</f>
        <v>0.23650637880274791</v>
      </c>
      <c r="H196" s="5">
        <v>10</v>
      </c>
      <c r="I196">
        <f t="shared" ref="I196:I259" si="10">H196*(1-G196)</f>
        <v>7.634936211972521</v>
      </c>
      <c r="J196">
        <f t="shared" ref="J196:J259" si="11">H196/I196</f>
        <v>1.3097686375321338</v>
      </c>
      <c r="K196">
        <v>0.33</v>
      </c>
      <c r="P196">
        <v>0.56999999999999995</v>
      </c>
    </row>
    <row r="197" spans="1:16" x14ac:dyDescent="0.35">
      <c r="A197" s="1">
        <v>44442</v>
      </c>
      <c r="B197" s="2" t="s">
        <v>216</v>
      </c>
      <c r="C197" s="3">
        <v>15</v>
      </c>
      <c r="D197" s="5">
        <v>1.018</v>
      </c>
      <c r="E197" s="5">
        <v>11.087</v>
      </c>
      <c r="F197" s="5">
        <v>9.0150000000000006</v>
      </c>
      <c r="G197" s="5">
        <f t="shared" si="9"/>
        <v>0.25909716143553807</v>
      </c>
      <c r="H197" s="5">
        <v>10.005000000000001</v>
      </c>
      <c r="I197">
        <f t="shared" si="10"/>
        <v>7.412732899837442</v>
      </c>
      <c r="J197">
        <f t="shared" si="11"/>
        <v>1.3497046413502105</v>
      </c>
      <c r="K197">
        <v>0.38</v>
      </c>
      <c r="P197">
        <v>0.56000000000000005</v>
      </c>
    </row>
    <row r="198" spans="1:16" x14ac:dyDescent="0.35">
      <c r="A198" s="1">
        <v>44442</v>
      </c>
      <c r="B198" s="2" t="s">
        <v>217</v>
      </c>
      <c r="C198" s="3">
        <v>16</v>
      </c>
      <c r="D198" s="5">
        <v>1.034</v>
      </c>
      <c r="E198" s="5">
        <v>11.055</v>
      </c>
      <c r="F198" s="5">
        <v>9.1639999999999997</v>
      </c>
      <c r="G198" s="5">
        <f t="shared" si="9"/>
        <v>0.23259532595325957</v>
      </c>
      <c r="H198" s="5">
        <v>10.002000000000001</v>
      </c>
      <c r="I198">
        <f t="shared" si="10"/>
        <v>7.6755815498154982</v>
      </c>
      <c r="J198">
        <f t="shared" si="11"/>
        <v>1.3030934444622537</v>
      </c>
      <c r="K198">
        <v>0.38</v>
      </c>
      <c r="P198">
        <v>0.65</v>
      </c>
    </row>
    <row r="199" spans="1:16" x14ac:dyDescent="0.35">
      <c r="A199" s="1">
        <v>44442</v>
      </c>
      <c r="B199" s="2" t="s">
        <v>218</v>
      </c>
      <c r="C199" s="3">
        <v>17</v>
      </c>
      <c r="D199" s="5">
        <v>1.0309999999999999</v>
      </c>
      <c r="E199" s="5">
        <v>11.098000000000001</v>
      </c>
      <c r="F199" s="5">
        <v>8.9179999999999993</v>
      </c>
      <c r="G199" s="5">
        <f t="shared" si="9"/>
        <v>0.27640420945860283</v>
      </c>
      <c r="H199" s="5">
        <v>10.007</v>
      </c>
      <c r="I199">
        <f t="shared" si="10"/>
        <v>7.2410230759477621</v>
      </c>
      <c r="J199">
        <f t="shared" si="11"/>
        <v>1.3819870334676712</v>
      </c>
      <c r="K199">
        <v>0.31</v>
      </c>
      <c r="P199">
        <v>0.65</v>
      </c>
    </row>
    <row r="200" spans="1:16" x14ac:dyDescent="0.35">
      <c r="A200" s="1">
        <v>44442</v>
      </c>
      <c r="B200" s="2" t="s">
        <v>219</v>
      </c>
      <c r="C200" s="3">
        <v>18</v>
      </c>
      <c r="D200" s="5">
        <v>1.038</v>
      </c>
      <c r="E200" s="5">
        <v>11.026999999999999</v>
      </c>
      <c r="F200" s="5">
        <v>9.0570000000000004</v>
      </c>
      <c r="G200" s="5">
        <f t="shared" si="9"/>
        <v>0.2456665419628381</v>
      </c>
      <c r="H200" s="5">
        <v>10.007</v>
      </c>
      <c r="I200">
        <f t="shared" si="10"/>
        <v>7.5486149145778789</v>
      </c>
      <c r="J200">
        <f t="shared" si="11"/>
        <v>1.3256736650686061</v>
      </c>
      <c r="K200">
        <v>0.38</v>
      </c>
      <c r="P200">
        <v>0.88</v>
      </c>
    </row>
    <row r="201" spans="1:16" x14ac:dyDescent="0.35">
      <c r="A201" s="1">
        <v>44442</v>
      </c>
      <c r="B201" s="2" t="s">
        <v>220</v>
      </c>
      <c r="C201" s="3">
        <v>19</v>
      </c>
      <c r="D201" s="5">
        <v>1.0069999999999999</v>
      </c>
      <c r="E201" s="5">
        <v>11.082000000000001</v>
      </c>
      <c r="F201" s="5">
        <v>8.859</v>
      </c>
      <c r="G201" s="5">
        <f t="shared" si="9"/>
        <v>0.28311258278145701</v>
      </c>
      <c r="H201" s="5">
        <v>10</v>
      </c>
      <c r="I201">
        <f t="shared" si="10"/>
        <v>7.1688741721854301</v>
      </c>
      <c r="J201">
        <f t="shared" si="11"/>
        <v>1.3949191685912241</v>
      </c>
      <c r="K201">
        <v>0.48</v>
      </c>
      <c r="P201">
        <v>2.11</v>
      </c>
    </row>
    <row r="202" spans="1:16" x14ac:dyDescent="0.35">
      <c r="A202" s="1">
        <v>44442</v>
      </c>
      <c r="B202" s="2" t="s">
        <v>221</v>
      </c>
      <c r="C202" s="3">
        <v>20</v>
      </c>
      <c r="D202" s="5">
        <v>1.0169999999999999</v>
      </c>
      <c r="E202" s="5">
        <v>11.064</v>
      </c>
      <c r="F202" s="5">
        <v>8.89</v>
      </c>
      <c r="G202" s="5">
        <f t="shared" si="9"/>
        <v>0.27613362123713947</v>
      </c>
      <c r="H202" s="5">
        <v>10.004</v>
      </c>
      <c r="I202">
        <f t="shared" si="10"/>
        <v>7.2415592531436568</v>
      </c>
      <c r="J202">
        <f t="shared" si="11"/>
        <v>1.3814704334093697</v>
      </c>
      <c r="K202">
        <v>0.51</v>
      </c>
      <c r="P202">
        <v>2.0099999999999998</v>
      </c>
    </row>
    <row r="203" spans="1:16" x14ac:dyDescent="0.35">
      <c r="A203" s="1">
        <v>44442</v>
      </c>
      <c r="B203" s="2" t="s">
        <v>222</v>
      </c>
      <c r="C203" s="3">
        <v>21</v>
      </c>
      <c r="D203" s="5">
        <v>1.014</v>
      </c>
      <c r="E203" s="5">
        <v>11.023</v>
      </c>
      <c r="F203" s="5">
        <v>9.0090000000000003</v>
      </c>
      <c r="G203" s="5">
        <f t="shared" si="9"/>
        <v>0.25190744215134464</v>
      </c>
      <c r="H203" s="5">
        <v>10.004</v>
      </c>
      <c r="I203">
        <f t="shared" si="10"/>
        <v>7.4839179487179477</v>
      </c>
      <c r="J203">
        <f t="shared" si="11"/>
        <v>1.3367329877946832</v>
      </c>
      <c r="K203">
        <v>0.51</v>
      </c>
      <c r="P203">
        <v>1.71</v>
      </c>
    </row>
    <row r="204" spans="1:16" x14ac:dyDescent="0.35">
      <c r="A204" s="1">
        <v>44442</v>
      </c>
      <c r="B204" s="2" t="s">
        <v>223</v>
      </c>
      <c r="C204" s="3">
        <v>22</v>
      </c>
      <c r="D204" s="5">
        <v>1.034</v>
      </c>
      <c r="E204" s="5">
        <v>11.048</v>
      </c>
      <c r="F204" s="5">
        <v>8.8149999999999995</v>
      </c>
      <c r="G204" s="5">
        <f t="shared" si="9"/>
        <v>0.28698110782675745</v>
      </c>
      <c r="H204" s="5">
        <v>10.000999999999999</v>
      </c>
      <c r="I204">
        <f t="shared" si="10"/>
        <v>7.1309019406245984</v>
      </c>
      <c r="J204">
        <f t="shared" si="11"/>
        <v>1.4024873828406632</v>
      </c>
      <c r="K204">
        <v>0.39</v>
      </c>
      <c r="P204">
        <v>1.55</v>
      </c>
    </row>
    <row r="205" spans="1:16" x14ac:dyDescent="0.35">
      <c r="A205" s="1">
        <v>44442</v>
      </c>
      <c r="B205" s="2" t="s">
        <v>224</v>
      </c>
      <c r="C205" s="3">
        <v>23</v>
      </c>
      <c r="D205" s="5">
        <v>1.0369999999999999</v>
      </c>
      <c r="E205" s="5">
        <v>11.064</v>
      </c>
      <c r="F205" s="5">
        <v>8.9380000000000006</v>
      </c>
      <c r="G205" s="5">
        <f t="shared" si="9"/>
        <v>0.26907986330844197</v>
      </c>
      <c r="H205" s="5">
        <v>10</v>
      </c>
      <c r="I205">
        <f t="shared" si="10"/>
        <v>7.3092013669155804</v>
      </c>
      <c r="J205">
        <f t="shared" si="11"/>
        <v>1.3681385281385281</v>
      </c>
      <c r="K205">
        <v>0.41</v>
      </c>
      <c r="P205">
        <v>1.73</v>
      </c>
    </row>
    <row r="206" spans="1:16" x14ac:dyDescent="0.35">
      <c r="A206" s="1">
        <v>44442</v>
      </c>
      <c r="B206" s="2" t="s">
        <v>225</v>
      </c>
      <c r="C206" s="3">
        <v>24</v>
      </c>
      <c r="D206" s="5">
        <v>1.01</v>
      </c>
      <c r="E206" s="5">
        <v>11.154</v>
      </c>
      <c r="F206" s="5">
        <v>8.9030000000000005</v>
      </c>
      <c r="G206" s="5">
        <f t="shared" si="9"/>
        <v>0.28518940833650058</v>
      </c>
      <c r="H206" s="5">
        <v>10.004</v>
      </c>
      <c r="I206">
        <f t="shared" si="10"/>
        <v>7.1509651590016485</v>
      </c>
      <c r="J206">
        <f t="shared" si="11"/>
        <v>1.398971995746189</v>
      </c>
      <c r="K206">
        <v>0.35</v>
      </c>
      <c r="P206">
        <v>1.72</v>
      </c>
    </row>
    <row r="207" spans="1:16" x14ac:dyDescent="0.35">
      <c r="A207" s="1">
        <v>44442</v>
      </c>
      <c r="B207" s="2" t="s">
        <v>226</v>
      </c>
      <c r="C207" s="3">
        <v>25</v>
      </c>
      <c r="D207" s="5">
        <v>1.008</v>
      </c>
      <c r="E207" s="5">
        <v>11.1</v>
      </c>
      <c r="F207" s="5">
        <v>9.0329999999999995</v>
      </c>
      <c r="G207" s="5">
        <f t="shared" si="9"/>
        <v>0.25757009345794402</v>
      </c>
      <c r="H207" s="5">
        <v>10.000999999999999</v>
      </c>
      <c r="I207">
        <f t="shared" si="10"/>
        <v>7.4250414953271013</v>
      </c>
      <c r="J207">
        <f t="shared" si="11"/>
        <v>1.3469284994964754</v>
      </c>
      <c r="K207">
        <v>0.39</v>
      </c>
      <c r="P207">
        <v>2.1</v>
      </c>
    </row>
    <row r="208" spans="1:16" x14ac:dyDescent="0.35">
      <c r="A208" s="1">
        <v>44442</v>
      </c>
      <c r="B208" s="2" t="s">
        <v>227</v>
      </c>
      <c r="C208" s="3">
        <v>26</v>
      </c>
      <c r="D208" s="5">
        <v>1.012</v>
      </c>
      <c r="E208" s="5">
        <v>11.17</v>
      </c>
      <c r="F208" s="5">
        <v>9.1010000000000009</v>
      </c>
      <c r="G208" s="5">
        <f t="shared" si="9"/>
        <v>0.25577945357893422</v>
      </c>
      <c r="H208" s="5">
        <v>9.9990000000000006</v>
      </c>
      <c r="I208">
        <f t="shared" si="10"/>
        <v>7.4414612436642376</v>
      </c>
      <c r="J208">
        <f t="shared" si="11"/>
        <v>1.3436877076411957</v>
      </c>
      <c r="K208">
        <v>0.39</v>
      </c>
      <c r="P208">
        <v>1.94</v>
      </c>
    </row>
    <row r="209" spans="1:16" x14ac:dyDescent="0.35">
      <c r="A209" s="1">
        <v>44442</v>
      </c>
      <c r="B209" s="2" t="s">
        <v>228</v>
      </c>
      <c r="C209" s="3">
        <v>27</v>
      </c>
      <c r="D209" s="5">
        <v>1.004</v>
      </c>
      <c r="E209" s="5">
        <v>11.05</v>
      </c>
      <c r="F209" s="5">
        <v>9.0109999999999992</v>
      </c>
      <c r="G209" s="5">
        <f t="shared" si="9"/>
        <v>0.25465217934307499</v>
      </c>
      <c r="H209" s="5">
        <v>10.005000000000001</v>
      </c>
      <c r="I209">
        <f t="shared" si="10"/>
        <v>7.4572049456725358</v>
      </c>
      <c r="J209">
        <f t="shared" si="11"/>
        <v>1.3416554959785525</v>
      </c>
      <c r="K209">
        <v>0.41</v>
      </c>
      <c r="P209">
        <v>2.0099999999999998</v>
      </c>
    </row>
    <row r="210" spans="1:16" x14ac:dyDescent="0.35">
      <c r="A210" s="1">
        <v>44442</v>
      </c>
      <c r="B210" s="2" t="s">
        <v>229</v>
      </c>
      <c r="C210" s="3">
        <v>28</v>
      </c>
      <c r="D210" s="5">
        <v>1.008</v>
      </c>
      <c r="E210" s="5">
        <v>11.093999999999999</v>
      </c>
      <c r="F210" s="5">
        <v>8.9019999999999992</v>
      </c>
      <c r="G210" s="5">
        <f t="shared" si="9"/>
        <v>0.27767925006333916</v>
      </c>
      <c r="H210" s="5">
        <v>9.9990000000000006</v>
      </c>
      <c r="I210">
        <f t="shared" si="10"/>
        <v>7.2224851786166724</v>
      </c>
      <c r="J210">
        <f t="shared" si="11"/>
        <v>1.3844265170115746</v>
      </c>
      <c r="K210">
        <v>0.42</v>
      </c>
      <c r="P210">
        <v>2.63</v>
      </c>
    </row>
    <row r="211" spans="1:16" x14ac:dyDescent="0.35">
      <c r="A211" s="1">
        <v>44442</v>
      </c>
      <c r="B211" s="2" t="s">
        <v>230</v>
      </c>
      <c r="C211" s="3">
        <v>29</v>
      </c>
      <c r="D211" s="5">
        <v>1.0129999999999999</v>
      </c>
      <c r="E211" s="5">
        <v>11.009</v>
      </c>
      <c r="F211" s="5">
        <v>8.8810000000000002</v>
      </c>
      <c r="G211" s="5">
        <f t="shared" si="9"/>
        <v>0.27046263345195731</v>
      </c>
      <c r="H211" s="5">
        <v>9.9990000000000006</v>
      </c>
      <c r="I211">
        <f t="shared" si="10"/>
        <v>7.2946441281138794</v>
      </c>
      <c r="J211">
        <f t="shared" si="11"/>
        <v>1.3707317073170733</v>
      </c>
      <c r="K211">
        <v>0.37</v>
      </c>
      <c r="P211">
        <v>2.73</v>
      </c>
    </row>
    <row r="212" spans="1:16" x14ac:dyDescent="0.35">
      <c r="A212" s="1">
        <v>44442</v>
      </c>
      <c r="B212" s="2" t="s">
        <v>231</v>
      </c>
      <c r="C212" s="3">
        <v>30</v>
      </c>
      <c r="D212" s="5">
        <v>1.0169999999999999</v>
      </c>
      <c r="E212" s="5">
        <v>11.093999999999999</v>
      </c>
      <c r="F212" s="5">
        <v>8.9269999999999996</v>
      </c>
      <c r="G212" s="5">
        <f t="shared" si="9"/>
        <v>0.27395701643489251</v>
      </c>
      <c r="H212" s="5">
        <v>10.002000000000001</v>
      </c>
      <c r="I212">
        <f t="shared" si="10"/>
        <v>7.2618819216182047</v>
      </c>
      <c r="J212">
        <f t="shared" si="11"/>
        <v>1.3773289221661154</v>
      </c>
      <c r="K212">
        <v>0.36</v>
      </c>
      <c r="P212">
        <v>1.73</v>
      </c>
    </row>
    <row r="213" spans="1:16" x14ac:dyDescent="0.35">
      <c r="A213" s="1">
        <v>44442</v>
      </c>
      <c r="B213" s="2" t="s">
        <v>232</v>
      </c>
      <c r="C213" s="3">
        <v>31</v>
      </c>
      <c r="D213" s="5">
        <v>1.0169999999999999</v>
      </c>
      <c r="E213" s="5">
        <v>11.013999999999999</v>
      </c>
      <c r="F213" s="5">
        <v>8.9139999999999997</v>
      </c>
      <c r="G213" s="5">
        <f t="shared" si="9"/>
        <v>0.26592376851969096</v>
      </c>
      <c r="H213" s="5">
        <v>9.9979999999999993</v>
      </c>
      <c r="I213">
        <f t="shared" si="10"/>
        <v>7.3392941623401295</v>
      </c>
      <c r="J213">
        <f t="shared" si="11"/>
        <v>1.3622563394859408</v>
      </c>
      <c r="K213">
        <v>0.36</v>
      </c>
      <c r="P213">
        <v>2.48</v>
      </c>
    </row>
    <row r="214" spans="1:16" x14ac:dyDescent="0.35">
      <c r="A214" s="1">
        <v>44442</v>
      </c>
      <c r="B214" s="2" t="s">
        <v>233</v>
      </c>
      <c r="C214" s="3">
        <v>32</v>
      </c>
      <c r="D214" s="5">
        <v>1.028</v>
      </c>
      <c r="E214" s="5">
        <v>11.026</v>
      </c>
      <c r="F214" s="5">
        <v>8.6940000000000008</v>
      </c>
      <c r="G214" s="5">
        <f t="shared" si="9"/>
        <v>0.30420036524915195</v>
      </c>
      <c r="H214" s="5">
        <v>10.000999999999999</v>
      </c>
      <c r="I214">
        <f t="shared" si="10"/>
        <v>6.958692147143231</v>
      </c>
      <c r="J214">
        <f t="shared" si="11"/>
        <v>1.437195350581177</v>
      </c>
      <c r="K214">
        <v>0.35</v>
      </c>
      <c r="P214">
        <v>2.5</v>
      </c>
    </row>
    <row r="215" spans="1:16" x14ac:dyDescent="0.35">
      <c r="A215" s="1">
        <v>44442</v>
      </c>
      <c r="B215" s="2" t="s">
        <v>234</v>
      </c>
      <c r="C215" s="3">
        <v>33</v>
      </c>
      <c r="D215" s="5">
        <v>1.0229999999999999</v>
      </c>
      <c r="E215" s="5">
        <v>11.02</v>
      </c>
      <c r="F215" s="5">
        <v>8.8680000000000003</v>
      </c>
      <c r="G215" s="5">
        <f t="shared" si="9"/>
        <v>0.27431485022307189</v>
      </c>
      <c r="H215" s="5">
        <v>10.002000000000001</v>
      </c>
      <c r="I215">
        <f t="shared" si="10"/>
        <v>7.2583028680688351</v>
      </c>
      <c r="J215">
        <f t="shared" si="11"/>
        <v>1.3780080800983663</v>
      </c>
      <c r="K215">
        <v>0.5</v>
      </c>
      <c r="P215">
        <v>1.74</v>
      </c>
    </row>
    <row r="216" spans="1:16" x14ac:dyDescent="0.35">
      <c r="A216" s="1">
        <v>44442</v>
      </c>
      <c r="B216" s="2" t="s">
        <v>235</v>
      </c>
      <c r="C216" s="3">
        <v>34</v>
      </c>
      <c r="D216" s="5">
        <v>1.0109999999999999</v>
      </c>
      <c r="E216" s="5">
        <v>11.061999999999999</v>
      </c>
      <c r="F216" s="5">
        <v>9.1039999999999992</v>
      </c>
      <c r="G216" s="5">
        <f t="shared" si="9"/>
        <v>0.24193747683183001</v>
      </c>
      <c r="H216" s="5">
        <v>10.000999999999999</v>
      </c>
      <c r="I216">
        <f t="shared" si="10"/>
        <v>7.5813832942048682</v>
      </c>
      <c r="J216">
        <f t="shared" si="11"/>
        <v>1.3191524042379787</v>
      </c>
      <c r="K216">
        <v>0.48</v>
      </c>
      <c r="P216">
        <v>1.74</v>
      </c>
    </row>
    <row r="217" spans="1:16" x14ac:dyDescent="0.35">
      <c r="A217" s="1">
        <v>44442</v>
      </c>
      <c r="B217" s="2" t="s">
        <v>236</v>
      </c>
      <c r="C217" s="3">
        <v>35</v>
      </c>
      <c r="D217" s="5">
        <v>1.016</v>
      </c>
      <c r="E217" s="5">
        <v>11.018000000000001</v>
      </c>
      <c r="F217" s="5">
        <v>9.0630000000000006</v>
      </c>
      <c r="G217" s="5">
        <f t="shared" si="9"/>
        <v>0.24294768236609915</v>
      </c>
      <c r="H217" s="5">
        <v>10.000999999999999</v>
      </c>
      <c r="I217">
        <f t="shared" si="10"/>
        <v>7.5712802286566419</v>
      </c>
      <c r="J217">
        <f t="shared" si="11"/>
        <v>1.3209126723571898</v>
      </c>
      <c r="K217">
        <v>0.45</v>
      </c>
      <c r="P217">
        <v>1.91</v>
      </c>
    </row>
    <row r="218" spans="1:16" x14ac:dyDescent="0.35">
      <c r="A218" s="1">
        <v>44442</v>
      </c>
      <c r="B218" s="2" t="s">
        <v>237</v>
      </c>
      <c r="C218" s="3">
        <v>36</v>
      </c>
      <c r="D218" s="5">
        <v>1.01</v>
      </c>
      <c r="E218" s="5">
        <v>11.037000000000001</v>
      </c>
      <c r="F218" s="5">
        <v>9.0790000000000006</v>
      </c>
      <c r="G218" s="5">
        <f t="shared" si="9"/>
        <v>0.24265708266203989</v>
      </c>
      <c r="H218" s="5">
        <v>9.9990000000000006</v>
      </c>
      <c r="I218">
        <f t="shared" si="10"/>
        <v>7.5726718304622631</v>
      </c>
      <c r="J218">
        <f t="shared" si="11"/>
        <v>1.3204058255604647</v>
      </c>
      <c r="K218">
        <v>0.48</v>
      </c>
      <c r="P218">
        <v>2.09</v>
      </c>
    </row>
    <row r="219" spans="1:16" x14ac:dyDescent="0.35">
      <c r="A219" s="1">
        <v>44471</v>
      </c>
      <c r="B219" s="2" t="s">
        <v>238</v>
      </c>
      <c r="C219" s="3">
        <v>1</v>
      </c>
      <c r="D219" s="5">
        <v>1.0129999999999999</v>
      </c>
      <c r="E219" s="5">
        <v>11.244</v>
      </c>
      <c r="F219" s="5">
        <v>9.1069999999999993</v>
      </c>
      <c r="G219" s="5">
        <f t="shared" si="9"/>
        <v>0.26402273288855949</v>
      </c>
      <c r="H219" s="5">
        <v>10.002000000000001</v>
      </c>
      <c r="I219">
        <f t="shared" si="10"/>
        <v>7.3612446256486281</v>
      </c>
      <c r="J219">
        <f t="shared" si="11"/>
        <v>1.358737619607185</v>
      </c>
      <c r="K219">
        <v>0.39</v>
      </c>
      <c r="P219">
        <v>1.06</v>
      </c>
    </row>
    <row r="220" spans="1:16" x14ac:dyDescent="0.35">
      <c r="A220" s="1">
        <v>44471</v>
      </c>
      <c r="B220" s="2" t="s">
        <v>239</v>
      </c>
      <c r="C220" s="3">
        <v>2</v>
      </c>
      <c r="D220" s="5">
        <v>1.0449999999999999</v>
      </c>
      <c r="E220" s="5">
        <v>11.403</v>
      </c>
      <c r="F220" s="5">
        <v>9.1</v>
      </c>
      <c r="G220" s="5">
        <f t="shared" si="9"/>
        <v>0.28590937306021114</v>
      </c>
      <c r="H220" s="5">
        <v>10.006</v>
      </c>
      <c r="I220">
        <f t="shared" si="10"/>
        <v>7.1451908131595276</v>
      </c>
      <c r="J220">
        <f t="shared" si="11"/>
        <v>1.40038247566064</v>
      </c>
      <c r="K220">
        <v>0.43</v>
      </c>
      <c r="P220">
        <v>1.01</v>
      </c>
    </row>
    <row r="221" spans="1:16" x14ac:dyDescent="0.35">
      <c r="A221" s="1">
        <v>44471</v>
      </c>
      <c r="B221" s="2" t="s">
        <v>240</v>
      </c>
      <c r="C221" s="3">
        <v>3</v>
      </c>
      <c r="D221" s="5">
        <v>1.0289999999999999</v>
      </c>
      <c r="E221" s="5">
        <v>11.244999999999999</v>
      </c>
      <c r="F221" s="5">
        <v>9.2799999999999994</v>
      </c>
      <c r="G221" s="5">
        <f t="shared" si="9"/>
        <v>0.23815295115743546</v>
      </c>
      <c r="H221" s="5">
        <v>10.007999999999999</v>
      </c>
      <c r="I221">
        <f t="shared" si="10"/>
        <v>7.6245652648163862</v>
      </c>
      <c r="J221">
        <f t="shared" si="11"/>
        <v>1.3125994272987589</v>
      </c>
      <c r="K221">
        <v>0.55000000000000004</v>
      </c>
      <c r="P221">
        <v>0.65</v>
      </c>
    </row>
    <row r="222" spans="1:16" x14ac:dyDescent="0.35">
      <c r="A222" s="1">
        <v>44471</v>
      </c>
      <c r="B222" s="2" t="s">
        <v>241</v>
      </c>
      <c r="C222" s="3">
        <v>4</v>
      </c>
      <c r="D222" s="5">
        <v>1.026</v>
      </c>
      <c r="E222" s="5">
        <v>11.348000000000001</v>
      </c>
      <c r="F222" s="5">
        <v>8.8130000000000006</v>
      </c>
      <c r="G222" s="5">
        <f t="shared" si="9"/>
        <v>0.32554257095158595</v>
      </c>
      <c r="H222" s="5">
        <v>10.004</v>
      </c>
      <c r="I222">
        <f t="shared" si="10"/>
        <v>6.747272120200333</v>
      </c>
      <c r="J222">
        <f t="shared" si="11"/>
        <v>1.4826732673267329</v>
      </c>
      <c r="K222">
        <v>0.52</v>
      </c>
      <c r="P222">
        <v>1.08</v>
      </c>
    </row>
    <row r="223" spans="1:16" x14ac:dyDescent="0.35">
      <c r="A223" s="1">
        <v>44471</v>
      </c>
      <c r="B223" s="2" t="s">
        <v>242</v>
      </c>
      <c r="C223" s="3">
        <v>5</v>
      </c>
      <c r="D223" s="5">
        <v>1.048</v>
      </c>
      <c r="E223" s="5">
        <v>11.28</v>
      </c>
      <c r="F223" s="5">
        <v>8.9499999999999993</v>
      </c>
      <c r="G223" s="5">
        <f t="shared" si="9"/>
        <v>0.2948620602379145</v>
      </c>
      <c r="H223" s="5">
        <v>10</v>
      </c>
      <c r="I223">
        <f t="shared" si="10"/>
        <v>7.0513793976208552</v>
      </c>
      <c r="J223">
        <f t="shared" si="11"/>
        <v>1.41816223977028</v>
      </c>
      <c r="K223">
        <v>0.48</v>
      </c>
      <c r="P223">
        <v>0.91</v>
      </c>
    </row>
    <row r="224" spans="1:16" x14ac:dyDescent="0.35">
      <c r="A224" s="1">
        <v>44471</v>
      </c>
      <c r="B224" s="2" t="s">
        <v>243</v>
      </c>
      <c r="C224" s="3">
        <v>6</v>
      </c>
      <c r="D224" s="5">
        <v>1.03</v>
      </c>
      <c r="E224" s="5">
        <v>11.173999999999999</v>
      </c>
      <c r="F224" s="5">
        <v>8.8640000000000008</v>
      </c>
      <c r="G224" s="5">
        <f t="shared" si="9"/>
        <v>0.29486852182792944</v>
      </c>
      <c r="H224" s="5">
        <v>10.004</v>
      </c>
      <c r="I224">
        <f t="shared" si="10"/>
        <v>7.0541353076333939</v>
      </c>
      <c r="J224">
        <f t="shared" si="11"/>
        <v>1.4181752353367123</v>
      </c>
      <c r="K224">
        <v>0.41</v>
      </c>
      <c r="P224">
        <v>0.97</v>
      </c>
    </row>
    <row r="225" spans="1:16" x14ac:dyDescent="0.35">
      <c r="A225" s="1">
        <v>44471</v>
      </c>
      <c r="B225" s="2" t="s">
        <v>244</v>
      </c>
      <c r="C225" s="3">
        <v>7</v>
      </c>
      <c r="D225" s="5">
        <v>1.0189999999999999</v>
      </c>
      <c r="E225" s="5">
        <v>11.239000000000001</v>
      </c>
      <c r="F225" s="5">
        <v>9.157</v>
      </c>
      <c r="G225" s="5">
        <f t="shared" si="9"/>
        <v>0.25583681494224636</v>
      </c>
      <c r="H225" s="5">
        <v>10.007</v>
      </c>
      <c r="I225">
        <f t="shared" si="10"/>
        <v>7.4468409928729411</v>
      </c>
      <c r="J225">
        <f t="shared" si="11"/>
        <v>1.3437912813738442</v>
      </c>
      <c r="K225">
        <v>0.37</v>
      </c>
      <c r="P225">
        <v>0.79</v>
      </c>
    </row>
    <row r="226" spans="1:16" x14ac:dyDescent="0.35">
      <c r="A226" s="1">
        <v>44471</v>
      </c>
      <c r="B226" s="2" t="s">
        <v>245</v>
      </c>
      <c r="C226" s="3">
        <v>8</v>
      </c>
      <c r="D226" s="5">
        <v>1.03</v>
      </c>
      <c r="E226" s="5">
        <v>11.205</v>
      </c>
      <c r="F226" s="5">
        <v>9.1690000000000005</v>
      </c>
      <c r="G226" s="5">
        <f t="shared" si="9"/>
        <v>0.25015358152107131</v>
      </c>
      <c r="H226" s="5">
        <v>10.007</v>
      </c>
      <c r="I226">
        <f t="shared" si="10"/>
        <v>7.5037131097186389</v>
      </c>
      <c r="J226">
        <f t="shared" si="11"/>
        <v>1.3336064230706208</v>
      </c>
      <c r="K226">
        <v>0.42</v>
      </c>
      <c r="P226">
        <v>0.38</v>
      </c>
    </row>
    <row r="227" spans="1:16" x14ac:dyDescent="0.35">
      <c r="A227" s="1">
        <v>44471</v>
      </c>
      <c r="B227" s="2" t="s">
        <v>246</v>
      </c>
      <c r="C227" s="3">
        <v>9</v>
      </c>
      <c r="D227" s="5">
        <v>1.0289999999999999</v>
      </c>
      <c r="E227" s="5">
        <v>11.037000000000001</v>
      </c>
      <c r="F227" s="5">
        <v>9.1140000000000008</v>
      </c>
      <c r="G227" s="5">
        <f t="shared" si="9"/>
        <v>0.23784786641929498</v>
      </c>
      <c r="H227" s="5">
        <v>10.007</v>
      </c>
      <c r="I227">
        <f t="shared" si="10"/>
        <v>7.6268564007421142</v>
      </c>
      <c r="J227">
        <f t="shared" si="11"/>
        <v>1.3120740019474197</v>
      </c>
      <c r="K227">
        <v>0.41</v>
      </c>
      <c r="P227">
        <v>0.4</v>
      </c>
    </row>
    <row r="228" spans="1:16" x14ac:dyDescent="0.35">
      <c r="A228" s="1">
        <v>44471</v>
      </c>
      <c r="B228" s="2" t="s">
        <v>247</v>
      </c>
      <c r="C228" s="3">
        <v>10</v>
      </c>
      <c r="D228" s="5">
        <v>1.038</v>
      </c>
      <c r="E228" s="5">
        <v>11.141999999999999</v>
      </c>
      <c r="F228" s="5">
        <v>9.1289999999999996</v>
      </c>
      <c r="G228" s="5">
        <f t="shared" si="9"/>
        <v>0.24879495736002968</v>
      </c>
      <c r="H228" s="5">
        <v>10.003</v>
      </c>
      <c r="I228">
        <f t="shared" si="10"/>
        <v>7.5143040415276232</v>
      </c>
      <c r="J228">
        <f t="shared" si="11"/>
        <v>1.3311944718657454</v>
      </c>
      <c r="K228">
        <v>0.43</v>
      </c>
      <c r="P228">
        <v>0.64</v>
      </c>
    </row>
    <row r="229" spans="1:16" x14ac:dyDescent="0.35">
      <c r="A229" s="1">
        <v>44471</v>
      </c>
      <c r="B229" s="2" t="s">
        <v>248</v>
      </c>
      <c r="C229" s="3">
        <v>11</v>
      </c>
      <c r="D229" s="5">
        <v>1.0229999999999999</v>
      </c>
      <c r="E229" s="5">
        <v>11.082000000000001</v>
      </c>
      <c r="F229" s="5">
        <v>8.89</v>
      </c>
      <c r="G229" s="5">
        <f t="shared" si="9"/>
        <v>0.27863226134485825</v>
      </c>
      <c r="H229" s="5">
        <v>10.003</v>
      </c>
      <c r="I229">
        <f t="shared" si="10"/>
        <v>7.2158414897673833</v>
      </c>
      <c r="J229">
        <f t="shared" si="11"/>
        <v>1.3862555066079294</v>
      </c>
      <c r="K229">
        <v>0.39</v>
      </c>
      <c r="P229">
        <v>0.82</v>
      </c>
    </row>
    <row r="230" spans="1:16" x14ac:dyDescent="0.35">
      <c r="A230" s="1">
        <v>44471</v>
      </c>
      <c r="B230" s="2" t="s">
        <v>249</v>
      </c>
      <c r="C230" s="3">
        <v>12</v>
      </c>
      <c r="D230" s="5">
        <v>1.0069999999999999</v>
      </c>
      <c r="E230" s="5">
        <v>11.295999999999999</v>
      </c>
      <c r="F230" s="5">
        <v>8.91</v>
      </c>
      <c r="G230" s="5">
        <f t="shared" si="9"/>
        <v>0.30191066683537887</v>
      </c>
      <c r="H230" s="5">
        <v>10.002000000000001</v>
      </c>
      <c r="I230">
        <f t="shared" si="10"/>
        <v>6.9822895103125413</v>
      </c>
      <c r="J230">
        <f t="shared" si="11"/>
        <v>1.4324814210621712</v>
      </c>
      <c r="K230">
        <v>0.38</v>
      </c>
      <c r="P230">
        <v>1</v>
      </c>
    </row>
    <row r="231" spans="1:16" x14ac:dyDescent="0.35">
      <c r="A231" s="1">
        <v>44471</v>
      </c>
      <c r="B231" s="2" t="s">
        <v>250</v>
      </c>
      <c r="C231" s="3">
        <v>13</v>
      </c>
      <c r="D231" s="5">
        <v>1.014</v>
      </c>
      <c r="E231" s="5">
        <v>11.288</v>
      </c>
      <c r="F231" s="5">
        <v>9.0809999999999995</v>
      </c>
      <c r="G231" s="5">
        <f t="shared" si="9"/>
        <v>0.27358373620924764</v>
      </c>
      <c r="H231" s="5">
        <v>10.002000000000001</v>
      </c>
      <c r="I231">
        <f t="shared" si="10"/>
        <v>7.2656154704351046</v>
      </c>
      <c r="J231">
        <f t="shared" si="11"/>
        <v>1.3766211604095566</v>
      </c>
      <c r="K231">
        <v>0.45</v>
      </c>
      <c r="P231">
        <v>0.83</v>
      </c>
    </row>
    <row r="232" spans="1:16" x14ac:dyDescent="0.35">
      <c r="A232" s="1">
        <v>44471</v>
      </c>
      <c r="B232" s="2" t="s">
        <v>251</v>
      </c>
      <c r="C232" s="3">
        <v>14</v>
      </c>
      <c r="D232" s="5">
        <v>1.0189999999999999</v>
      </c>
      <c r="E232" s="5">
        <v>11.176</v>
      </c>
      <c r="F232" s="5">
        <v>9.141</v>
      </c>
      <c r="G232" s="5">
        <f t="shared" si="9"/>
        <v>0.25055405072642206</v>
      </c>
      <c r="H232" s="5">
        <v>9.9979999999999993</v>
      </c>
      <c r="I232">
        <f t="shared" si="10"/>
        <v>7.4929606008372316</v>
      </c>
      <c r="J232">
        <f t="shared" si="11"/>
        <v>1.3343190405782817</v>
      </c>
      <c r="K232">
        <v>0.39</v>
      </c>
      <c r="P232">
        <v>0.45</v>
      </c>
    </row>
    <row r="233" spans="1:16" x14ac:dyDescent="0.35">
      <c r="A233" s="1">
        <v>44471</v>
      </c>
      <c r="B233" s="2" t="s">
        <v>252</v>
      </c>
      <c r="C233" s="3">
        <v>15</v>
      </c>
      <c r="D233" s="5">
        <v>1.06</v>
      </c>
      <c r="E233" s="5">
        <v>11.569000000000001</v>
      </c>
      <c r="F233" s="5">
        <v>9.5139999999999993</v>
      </c>
      <c r="G233" s="5">
        <f t="shared" si="9"/>
        <v>0.24308019872249845</v>
      </c>
      <c r="H233" s="5">
        <v>9.9990000000000006</v>
      </c>
      <c r="I233">
        <f t="shared" si="10"/>
        <v>7.5684410929737389</v>
      </c>
      <c r="J233">
        <f t="shared" si="11"/>
        <v>1.3211439287388658</v>
      </c>
      <c r="K233">
        <v>0.41</v>
      </c>
      <c r="P233">
        <v>0.53</v>
      </c>
    </row>
    <row r="234" spans="1:16" x14ac:dyDescent="0.35">
      <c r="A234" s="1">
        <v>44471</v>
      </c>
      <c r="B234" s="2" t="s">
        <v>253</v>
      </c>
      <c r="C234" s="3">
        <v>16</v>
      </c>
      <c r="D234" s="5">
        <v>1.0629999999999999</v>
      </c>
      <c r="E234" s="5">
        <v>11.103999999999999</v>
      </c>
      <c r="F234" s="5">
        <v>9.0519999999999996</v>
      </c>
      <c r="G234" s="5">
        <f t="shared" si="9"/>
        <v>0.25685317311303024</v>
      </c>
      <c r="H234" s="5">
        <v>9.9990000000000006</v>
      </c>
      <c r="I234">
        <f t="shared" si="10"/>
        <v>7.4307251220428112</v>
      </c>
      <c r="J234">
        <f t="shared" si="11"/>
        <v>1.3456291056088929</v>
      </c>
      <c r="K234">
        <v>0.44</v>
      </c>
      <c r="P234">
        <v>0.91</v>
      </c>
    </row>
    <row r="235" spans="1:16" x14ac:dyDescent="0.35">
      <c r="A235" s="1">
        <v>44471</v>
      </c>
      <c r="B235" s="2" t="s">
        <v>254</v>
      </c>
      <c r="C235" s="3">
        <v>17</v>
      </c>
      <c r="D235" s="5">
        <v>1.026</v>
      </c>
      <c r="E235" s="5">
        <v>11.305</v>
      </c>
      <c r="F235" s="5">
        <v>9.0630000000000006</v>
      </c>
      <c r="G235" s="5">
        <f t="shared" si="9"/>
        <v>0.27895981087470434</v>
      </c>
      <c r="H235" s="5">
        <v>10.005000000000001</v>
      </c>
      <c r="I235">
        <f t="shared" si="10"/>
        <v>7.2140070921985835</v>
      </c>
      <c r="J235">
        <f t="shared" si="11"/>
        <v>1.386885245901639</v>
      </c>
      <c r="K235">
        <v>0.39</v>
      </c>
      <c r="P235">
        <v>0.7</v>
      </c>
    </row>
    <row r="236" spans="1:16" x14ac:dyDescent="0.35">
      <c r="A236" s="1">
        <v>44471</v>
      </c>
      <c r="B236" s="2" t="s">
        <v>255</v>
      </c>
      <c r="C236" s="3">
        <v>18</v>
      </c>
      <c r="D236" s="5">
        <v>1.0549999999999999</v>
      </c>
      <c r="E236" s="5">
        <v>11.157999999999999</v>
      </c>
      <c r="F236" s="5">
        <v>8.8339999999999996</v>
      </c>
      <c r="G236" s="5">
        <f t="shared" si="9"/>
        <v>0.29875305309165701</v>
      </c>
      <c r="H236" s="5">
        <v>10.003</v>
      </c>
      <c r="I236">
        <f t="shared" si="10"/>
        <v>7.0145732099241549</v>
      </c>
      <c r="J236">
        <f t="shared" si="11"/>
        <v>1.4260311640696608</v>
      </c>
      <c r="K236">
        <v>0.45</v>
      </c>
      <c r="P236">
        <v>0.87</v>
      </c>
    </row>
    <row r="237" spans="1:16" x14ac:dyDescent="0.35">
      <c r="A237" s="1">
        <v>44471</v>
      </c>
      <c r="B237" s="2" t="s">
        <v>256</v>
      </c>
      <c r="C237" s="3">
        <v>19</v>
      </c>
      <c r="D237" s="5">
        <v>1.056</v>
      </c>
      <c r="E237" s="5">
        <v>11.169</v>
      </c>
      <c r="F237" s="5">
        <v>8.8539999999999992</v>
      </c>
      <c r="G237" s="5">
        <f t="shared" si="9"/>
        <v>0.29687099256219551</v>
      </c>
      <c r="H237" s="5">
        <v>9.9990000000000006</v>
      </c>
      <c r="I237">
        <f t="shared" si="10"/>
        <v>7.0305869453706071</v>
      </c>
      <c r="J237">
        <f t="shared" si="11"/>
        <v>1.4222141163596573</v>
      </c>
      <c r="K237">
        <v>0.47</v>
      </c>
      <c r="P237">
        <v>0.11</v>
      </c>
    </row>
    <row r="238" spans="1:16" x14ac:dyDescent="0.35">
      <c r="A238" s="1">
        <v>44471</v>
      </c>
      <c r="B238" s="2" t="s">
        <v>257</v>
      </c>
      <c r="C238" s="3">
        <v>20</v>
      </c>
      <c r="D238" s="5">
        <v>1.044</v>
      </c>
      <c r="E238" s="5">
        <v>11.49</v>
      </c>
      <c r="F238" s="5">
        <v>9.2270000000000003</v>
      </c>
      <c r="G238" s="5">
        <f t="shared" si="9"/>
        <v>0.27654894293046561</v>
      </c>
      <c r="H238" s="5">
        <v>9.9979999999999993</v>
      </c>
      <c r="I238">
        <f t="shared" si="10"/>
        <v>7.2330636685812042</v>
      </c>
      <c r="J238">
        <f t="shared" si="11"/>
        <v>1.3822635135135135</v>
      </c>
      <c r="K238">
        <v>0.48</v>
      </c>
      <c r="P238">
        <v>-0.05</v>
      </c>
    </row>
    <row r="239" spans="1:16" x14ac:dyDescent="0.35">
      <c r="A239" s="1">
        <v>44471</v>
      </c>
      <c r="B239" s="2" t="s">
        <v>258</v>
      </c>
      <c r="C239" s="3">
        <v>21</v>
      </c>
      <c r="D239" s="5">
        <v>1.034</v>
      </c>
      <c r="E239" s="5">
        <v>11.311999999999999</v>
      </c>
      <c r="F239" s="5">
        <v>9.0649999999999995</v>
      </c>
      <c r="G239" s="5">
        <f t="shared" si="9"/>
        <v>0.27979081060889055</v>
      </c>
      <c r="H239" s="5">
        <v>10.000999999999999</v>
      </c>
      <c r="I239">
        <f t="shared" si="10"/>
        <v>7.2028121031004853</v>
      </c>
      <c r="J239">
        <f t="shared" si="11"/>
        <v>1.3884854771784232</v>
      </c>
      <c r="K239">
        <v>0.41</v>
      </c>
      <c r="P239">
        <v>-0.03</v>
      </c>
    </row>
    <row r="240" spans="1:16" x14ac:dyDescent="0.35">
      <c r="A240" s="1">
        <v>44471</v>
      </c>
      <c r="B240" s="2" t="s">
        <v>259</v>
      </c>
      <c r="C240" s="3">
        <v>22</v>
      </c>
      <c r="D240" s="5">
        <v>1.0389999999999999</v>
      </c>
      <c r="E240" s="5">
        <v>11.307</v>
      </c>
      <c r="F240" s="5">
        <v>8.9260000000000002</v>
      </c>
      <c r="G240" s="5">
        <f t="shared" si="9"/>
        <v>0.30188918473437304</v>
      </c>
      <c r="H240" s="5">
        <v>10.004</v>
      </c>
      <c r="I240">
        <f t="shared" si="10"/>
        <v>6.9839005959173326</v>
      </c>
      <c r="J240">
        <f t="shared" si="11"/>
        <v>1.4324373410824554</v>
      </c>
      <c r="K240">
        <v>0.55000000000000004</v>
      </c>
      <c r="P240">
        <v>-0.09</v>
      </c>
    </row>
    <row r="241" spans="1:16" x14ac:dyDescent="0.35">
      <c r="A241" s="1">
        <v>44471</v>
      </c>
      <c r="B241" s="2" t="s">
        <v>260</v>
      </c>
      <c r="C241" s="3">
        <v>23</v>
      </c>
      <c r="D241" s="5">
        <v>1.042</v>
      </c>
      <c r="E241" s="5">
        <v>11.377000000000001</v>
      </c>
      <c r="F241" s="5">
        <v>9.1590000000000007</v>
      </c>
      <c r="G241" s="5">
        <f t="shared" si="9"/>
        <v>0.27325366514722182</v>
      </c>
      <c r="H241" s="5">
        <v>10.005000000000001</v>
      </c>
      <c r="I241">
        <f t="shared" si="10"/>
        <v>7.271097080202046</v>
      </c>
      <c r="J241">
        <f t="shared" si="11"/>
        <v>1.3759959315138159</v>
      </c>
      <c r="K241">
        <v>0.61</v>
      </c>
      <c r="P241">
        <v>0.39</v>
      </c>
    </row>
    <row r="242" spans="1:16" x14ac:dyDescent="0.35">
      <c r="A242" s="1">
        <v>44471</v>
      </c>
      <c r="B242" s="2" t="s">
        <v>261</v>
      </c>
      <c r="C242" s="3">
        <v>24</v>
      </c>
      <c r="D242" s="5">
        <v>1.0369999999999999</v>
      </c>
      <c r="E242" s="5">
        <v>11.167999999999999</v>
      </c>
      <c r="F242" s="5">
        <v>8.8209999999999997</v>
      </c>
      <c r="G242" s="5">
        <f t="shared" si="9"/>
        <v>0.3015159301130525</v>
      </c>
      <c r="H242" s="5">
        <v>10.002000000000001</v>
      </c>
      <c r="I242">
        <f t="shared" si="10"/>
        <v>6.9862376670092488</v>
      </c>
      <c r="J242">
        <f t="shared" si="11"/>
        <v>1.4316718778738278</v>
      </c>
      <c r="K242">
        <v>0.56000000000000005</v>
      </c>
      <c r="P242">
        <v>0.06</v>
      </c>
    </row>
    <row r="243" spans="1:16" x14ac:dyDescent="0.35">
      <c r="A243" s="1">
        <v>44471</v>
      </c>
      <c r="B243" s="2" t="s">
        <v>262</v>
      </c>
      <c r="C243" s="3">
        <v>25</v>
      </c>
      <c r="D243" s="5">
        <v>1.0229999999999999</v>
      </c>
      <c r="E243" s="5">
        <v>11.407</v>
      </c>
      <c r="F243" s="5">
        <v>9.09</v>
      </c>
      <c r="G243" s="5">
        <f t="shared" si="9"/>
        <v>0.28721953638279413</v>
      </c>
      <c r="H243" s="5">
        <v>10</v>
      </c>
      <c r="I243">
        <f t="shared" si="10"/>
        <v>7.1278046361720593</v>
      </c>
      <c r="J243">
        <f t="shared" si="11"/>
        <v>1.4029565217391304</v>
      </c>
      <c r="K243">
        <v>0.55000000000000004</v>
      </c>
      <c r="P243">
        <v>0.2</v>
      </c>
    </row>
    <row r="244" spans="1:16" x14ac:dyDescent="0.35">
      <c r="A244" s="1">
        <v>44471</v>
      </c>
      <c r="B244" s="2" t="s">
        <v>263</v>
      </c>
      <c r="C244" s="3">
        <v>26</v>
      </c>
      <c r="D244" s="5">
        <v>1.0449999999999999</v>
      </c>
      <c r="E244" s="5">
        <v>11.135999999999999</v>
      </c>
      <c r="F244" s="5">
        <v>8.9510000000000005</v>
      </c>
      <c r="G244" s="5">
        <f t="shared" si="9"/>
        <v>0.27637237541108001</v>
      </c>
      <c r="H244" s="5">
        <v>10.007</v>
      </c>
      <c r="I244">
        <f t="shared" si="10"/>
        <v>7.2413416392613215</v>
      </c>
      <c r="J244">
        <f t="shared" si="11"/>
        <v>1.3819262366719103</v>
      </c>
      <c r="K244">
        <v>0.52</v>
      </c>
      <c r="P244">
        <v>7.0000000000000007E-2</v>
      </c>
    </row>
    <row r="245" spans="1:16" x14ac:dyDescent="0.35">
      <c r="A245" s="1">
        <v>44471</v>
      </c>
      <c r="B245" s="2" t="s">
        <v>264</v>
      </c>
      <c r="C245" s="3">
        <v>27</v>
      </c>
      <c r="D245" s="5">
        <v>1.0369999999999999</v>
      </c>
      <c r="E245" s="5">
        <v>11.569000000000001</v>
      </c>
      <c r="F245" s="5">
        <v>9.2249999999999996</v>
      </c>
      <c r="G245" s="5">
        <f t="shared" si="9"/>
        <v>0.28627259404005884</v>
      </c>
      <c r="H245" s="5">
        <v>10.006</v>
      </c>
      <c r="I245">
        <f t="shared" si="10"/>
        <v>7.1415564240351719</v>
      </c>
      <c r="J245">
        <f t="shared" si="11"/>
        <v>1.4010951403148533</v>
      </c>
      <c r="K245">
        <v>0.48</v>
      </c>
      <c r="P245">
        <v>0.09</v>
      </c>
    </row>
    <row r="246" spans="1:16" x14ac:dyDescent="0.35">
      <c r="A246" s="1">
        <v>44471</v>
      </c>
      <c r="B246" s="2" t="s">
        <v>265</v>
      </c>
      <c r="C246" s="3">
        <v>28</v>
      </c>
      <c r="D246" s="5">
        <v>1.018</v>
      </c>
      <c r="E246" s="5">
        <v>11.475</v>
      </c>
      <c r="F246" s="5">
        <v>9.1</v>
      </c>
      <c r="G246" s="5">
        <f t="shared" si="9"/>
        <v>0.29386290522147984</v>
      </c>
      <c r="H246" s="5">
        <v>9.9979999999999993</v>
      </c>
      <c r="I246">
        <f t="shared" si="10"/>
        <v>7.0599586735956441</v>
      </c>
      <c r="J246">
        <f t="shared" si="11"/>
        <v>1.4161555983879446</v>
      </c>
      <c r="K246">
        <v>0.46</v>
      </c>
      <c r="P246">
        <v>0.36</v>
      </c>
    </row>
    <row r="247" spans="1:16" x14ac:dyDescent="0.35">
      <c r="A247" s="1">
        <v>44471</v>
      </c>
      <c r="B247" s="2" t="s">
        <v>266</v>
      </c>
      <c r="C247" s="3">
        <v>29</v>
      </c>
      <c r="D247" s="5">
        <v>1.0409999999999999</v>
      </c>
      <c r="E247" s="5">
        <v>11.22</v>
      </c>
      <c r="F247" s="5">
        <v>8.9640000000000004</v>
      </c>
      <c r="G247" s="5">
        <f t="shared" si="9"/>
        <v>0.28474062854979176</v>
      </c>
      <c r="H247" s="5">
        <v>9.9979999999999993</v>
      </c>
      <c r="I247">
        <f t="shared" si="10"/>
        <v>7.1511631957591817</v>
      </c>
      <c r="J247">
        <f t="shared" si="11"/>
        <v>1.3980942297511911</v>
      </c>
      <c r="K247">
        <v>0.52</v>
      </c>
      <c r="P247">
        <v>0.26</v>
      </c>
    </row>
    <row r="248" spans="1:16" x14ac:dyDescent="0.35">
      <c r="A248" s="1">
        <v>44471</v>
      </c>
      <c r="B248" s="2" t="s">
        <v>267</v>
      </c>
      <c r="C248" s="3">
        <v>30</v>
      </c>
      <c r="D248" s="5">
        <v>1.0409999999999999</v>
      </c>
      <c r="E248" s="5">
        <v>11.116</v>
      </c>
      <c r="F248" s="5">
        <v>8.8789999999999996</v>
      </c>
      <c r="G248" s="5">
        <f t="shared" si="9"/>
        <v>0.28540443990813985</v>
      </c>
      <c r="H248" s="5">
        <v>9.9990000000000006</v>
      </c>
      <c r="I248">
        <f t="shared" si="10"/>
        <v>7.1452410053585096</v>
      </c>
      <c r="J248">
        <f t="shared" si="11"/>
        <v>1.3993929655418675</v>
      </c>
      <c r="K248">
        <v>0.49</v>
      </c>
      <c r="P248">
        <v>0.11</v>
      </c>
    </row>
    <row r="249" spans="1:16" x14ac:dyDescent="0.35">
      <c r="A249" s="1">
        <v>44471</v>
      </c>
      <c r="B249" s="2" t="s">
        <v>268</v>
      </c>
      <c r="C249" s="3">
        <v>31</v>
      </c>
      <c r="D249" s="5">
        <v>1.036</v>
      </c>
      <c r="E249" s="5">
        <v>11.018000000000001</v>
      </c>
      <c r="F249" s="5">
        <v>8.7799999999999994</v>
      </c>
      <c r="G249" s="5">
        <f t="shared" si="9"/>
        <v>0.28899793388429768</v>
      </c>
      <c r="H249" s="5">
        <v>9.9960000000000004</v>
      </c>
      <c r="I249">
        <f t="shared" si="10"/>
        <v>7.1071766528925613</v>
      </c>
      <c r="J249">
        <f t="shared" si="11"/>
        <v>1.4064656738103889</v>
      </c>
      <c r="K249">
        <v>0.48</v>
      </c>
      <c r="P249">
        <v>0.17</v>
      </c>
    </row>
    <row r="250" spans="1:16" x14ac:dyDescent="0.35">
      <c r="A250" s="1">
        <v>44471</v>
      </c>
      <c r="B250" s="2" t="s">
        <v>269</v>
      </c>
      <c r="C250" s="3">
        <v>32</v>
      </c>
      <c r="D250" s="5">
        <v>1.0289999999999999</v>
      </c>
      <c r="E250" s="5">
        <v>11.077</v>
      </c>
      <c r="F250" s="5">
        <v>8.59</v>
      </c>
      <c r="G250" s="5">
        <f t="shared" si="9"/>
        <v>0.32892474540404709</v>
      </c>
      <c r="H250" s="5">
        <v>9.9969999999999999</v>
      </c>
      <c r="I250">
        <f t="shared" si="10"/>
        <v>6.7087393201957406</v>
      </c>
      <c r="J250">
        <f t="shared" si="11"/>
        <v>1.4901458415451321</v>
      </c>
      <c r="K250">
        <v>0.51</v>
      </c>
      <c r="P250">
        <v>0.3</v>
      </c>
    </row>
    <row r="251" spans="1:16" x14ac:dyDescent="0.35">
      <c r="A251" s="1">
        <v>44471</v>
      </c>
      <c r="B251" s="2" t="s">
        <v>270</v>
      </c>
      <c r="C251" s="3">
        <v>33</v>
      </c>
      <c r="D251" s="5">
        <v>1.0269999999999999</v>
      </c>
      <c r="E251" s="5">
        <v>11.167</v>
      </c>
      <c r="F251" s="5">
        <v>8.8420000000000005</v>
      </c>
      <c r="G251" s="5">
        <f t="shared" si="9"/>
        <v>0.29750479846449135</v>
      </c>
      <c r="H251" s="5">
        <v>10</v>
      </c>
      <c r="I251">
        <f t="shared" si="10"/>
        <v>7.024952015355086</v>
      </c>
      <c r="J251">
        <f t="shared" si="11"/>
        <v>1.423497267759563</v>
      </c>
      <c r="K251">
        <v>0.59</v>
      </c>
      <c r="P251">
        <v>0.12</v>
      </c>
    </row>
    <row r="252" spans="1:16" x14ac:dyDescent="0.35">
      <c r="A252" s="1">
        <v>44471</v>
      </c>
      <c r="B252" s="2" t="s">
        <v>271</v>
      </c>
      <c r="C252" s="3">
        <v>34</v>
      </c>
      <c r="D252" s="5">
        <v>1.0449999999999999</v>
      </c>
      <c r="E252" s="5">
        <v>11.193</v>
      </c>
      <c r="F252" s="5">
        <v>8.8490000000000002</v>
      </c>
      <c r="G252" s="5">
        <f t="shared" si="9"/>
        <v>0.30035879036391583</v>
      </c>
      <c r="H252" s="5">
        <v>10</v>
      </c>
      <c r="I252">
        <f t="shared" si="10"/>
        <v>6.9964120963608423</v>
      </c>
      <c r="J252">
        <f t="shared" si="11"/>
        <v>1.4293040293040289</v>
      </c>
      <c r="K252">
        <v>0.51</v>
      </c>
      <c r="P252">
        <v>0.13</v>
      </c>
    </row>
    <row r="253" spans="1:16" x14ac:dyDescent="0.35">
      <c r="A253" s="1">
        <v>44471</v>
      </c>
      <c r="B253" s="2" t="s">
        <v>272</v>
      </c>
      <c r="C253" s="3">
        <v>35</v>
      </c>
      <c r="D253" s="5">
        <v>1.0429999999999999</v>
      </c>
      <c r="E253" s="5">
        <v>11.21</v>
      </c>
      <c r="F253" s="5">
        <v>8.9209999999999994</v>
      </c>
      <c r="G253" s="5">
        <f t="shared" si="9"/>
        <v>0.29055597867479088</v>
      </c>
      <c r="H253" s="5">
        <v>10</v>
      </c>
      <c r="I253">
        <f t="shared" si="10"/>
        <v>7.0944402132520912</v>
      </c>
      <c r="J253">
        <f t="shared" si="11"/>
        <v>1.4095544820182508</v>
      </c>
      <c r="K253">
        <v>0.39</v>
      </c>
      <c r="P253">
        <v>0.35</v>
      </c>
    </row>
    <row r="254" spans="1:16" x14ac:dyDescent="0.35">
      <c r="A254" s="1">
        <v>44471</v>
      </c>
      <c r="B254" s="2" t="s">
        <v>273</v>
      </c>
      <c r="C254" s="3">
        <v>36</v>
      </c>
      <c r="D254" s="5">
        <v>1.016</v>
      </c>
      <c r="E254" s="5">
        <v>11.33</v>
      </c>
      <c r="F254" s="5">
        <v>9.0060000000000002</v>
      </c>
      <c r="G254" s="5">
        <f t="shared" si="9"/>
        <v>0.29086357947434288</v>
      </c>
      <c r="H254" s="5">
        <v>10</v>
      </c>
      <c r="I254">
        <f t="shared" si="10"/>
        <v>7.0913642052565713</v>
      </c>
      <c r="J254">
        <f t="shared" si="11"/>
        <v>1.4101659018708081</v>
      </c>
      <c r="K254">
        <v>0.42</v>
      </c>
      <c r="P254">
        <v>0.23</v>
      </c>
    </row>
    <row r="255" spans="1:16" x14ac:dyDescent="0.35">
      <c r="A255" s="1">
        <v>44506</v>
      </c>
      <c r="B255" s="2" t="s">
        <v>274</v>
      </c>
      <c r="C255" s="3">
        <v>1</v>
      </c>
      <c r="D255" s="5">
        <v>1.0569999999999999</v>
      </c>
      <c r="E255" s="5">
        <v>11.138999999999999</v>
      </c>
      <c r="F255" s="5">
        <v>9.0890000000000004</v>
      </c>
      <c r="G255" s="5">
        <f t="shared" si="9"/>
        <v>0.25522908366533853</v>
      </c>
      <c r="H255" s="5">
        <v>10.000999999999999</v>
      </c>
      <c r="I255">
        <f t="shared" si="10"/>
        <v>7.4484539342629486</v>
      </c>
      <c r="J255">
        <f t="shared" si="11"/>
        <v>1.3426947509194247</v>
      </c>
      <c r="K255">
        <v>0.31</v>
      </c>
      <c r="P255">
        <v>0.91</v>
      </c>
    </row>
    <row r="256" spans="1:16" x14ac:dyDescent="0.35">
      <c r="A256" s="1">
        <v>44506</v>
      </c>
      <c r="B256" s="2" t="s">
        <v>275</v>
      </c>
      <c r="C256" s="3">
        <v>2</v>
      </c>
      <c r="D256" s="5">
        <v>1.03</v>
      </c>
      <c r="E256" s="5">
        <v>11.074</v>
      </c>
      <c r="F256" s="5">
        <v>8.8829999999999991</v>
      </c>
      <c r="G256" s="5">
        <f t="shared" si="9"/>
        <v>0.27900165541831173</v>
      </c>
      <c r="H256" s="5">
        <v>10.004</v>
      </c>
      <c r="I256">
        <f t="shared" si="10"/>
        <v>7.2128674391952092</v>
      </c>
      <c r="J256">
        <f t="shared" si="11"/>
        <v>1.3869657364888737</v>
      </c>
      <c r="K256">
        <v>0.35</v>
      </c>
      <c r="P256">
        <v>0.8</v>
      </c>
    </row>
    <row r="257" spans="1:16" x14ac:dyDescent="0.35">
      <c r="A257" s="1">
        <v>44506</v>
      </c>
      <c r="B257" s="2" t="s">
        <v>276</v>
      </c>
      <c r="C257" s="3">
        <v>3</v>
      </c>
      <c r="D257" s="5">
        <v>1.0269999999999999</v>
      </c>
      <c r="E257" s="5">
        <v>11.03</v>
      </c>
      <c r="F257" s="5">
        <v>8.9359999999999999</v>
      </c>
      <c r="G257" s="5">
        <f t="shared" si="9"/>
        <v>0.2647616639271716</v>
      </c>
      <c r="H257" s="5">
        <v>10.002000000000001</v>
      </c>
      <c r="I257">
        <f t="shared" si="10"/>
        <v>7.3538538374004299</v>
      </c>
      <c r="J257">
        <f t="shared" si="11"/>
        <v>1.3601031814273432</v>
      </c>
      <c r="K257">
        <v>0.33</v>
      </c>
      <c r="P257">
        <v>0.84</v>
      </c>
    </row>
    <row r="258" spans="1:16" x14ac:dyDescent="0.35">
      <c r="A258" s="1">
        <v>44506</v>
      </c>
      <c r="B258" s="2" t="s">
        <v>277</v>
      </c>
      <c r="C258" s="3">
        <v>4</v>
      </c>
      <c r="D258" s="5">
        <v>1.0209999999999999</v>
      </c>
      <c r="E258" s="5">
        <v>11.353999999999999</v>
      </c>
      <c r="F258" s="5">
        <v>8.9879999999999995</v>
      </c>
      <c r="G258" s="5">
        <f t="shared" si="9"/>
        <v>0.29697502196560799</v>
      </c>
      <c r="H258" s="5">
        <v>10.004</v>
      </c>
      <c r="I258">
        <f t="shared" si="10"/>
        <v>7.0330618802560574</v>
      </c>
      <c r="J258">
        <f t="shared" si="11"/>
        <v>1.4224245670415994</v>
      </c>
      <c r="K258">
        <v>0.28999999999999998</v>
      </c>
      <c r="P258">
        <v>1.05</v>
      </c>
    </row>
    <row r="259" spans="1:16" x14ac:dyDescent="0.35">
      <c r="A259" s="1">
        <v>44506</v>
      </c>
      <c r="B259" s="2" t="s">
        <v>278</v>
      </c>
      <c r="C259" s="3">
        <v>5</v>
      </c>
      <c r="D259" s="5">
        <v>1.042</v>
      </c>
      <c r="E259" s="5">
        <v>11.21</v>
      </c>
      <c r="F259" s="5">
        <v>8.9339999999999993</v>
      </c>
      <c r="G259" s="5">
        <f t="shared" si="9"/>
        <v>0.28839330968068955</v>
      </c>
      <c r="H259" s="5">
        <v>10.004</v>
      </c>
      <c r="I259">
        <f t="shared" si="10"/>
        <v>7.1189133299543812</v>
      </c>
      <c r="J259">
        <f t="shared" si="11"/>
        <v>1.4052706552706558</v>
      </c>
      <c r="K259">
        <v>0.35</v>
      </c>
      <c r="P259">
        <v>1.1599999999999999</v>
      </c>
    </row>
    <row r="260" spans="1:16" x14ac:dyDescent="0.35">
      <c r="A260" s="1">
        <v>44506</v>
      </c>
      <c r="B260" s="2" t="s">
        <v>279</v>
      </c>
      <c r="C260" s="3">
        <v>6</v>
      </c>
      <c r="D260" s="5">
        <v>1.0329999999999999</v>
      </c>
      <c r="E260" s="5">
        <v>11.581</v>
      </c>
      <c r="F260" s="5">
        <v>9.19</v>
      </c>
      <c r="G260" s="5">
        <f t="shared" ref="G260:G323" si="12">((E260-D260)-(F260-D260))/(F260-D260)</f>
        <v>0.29312247149687387</v>
      </c>
      <c r="H260" s="5">
        <v>10.002000000000001</v>
      </c>
      <c r="I260">
        <f t="shared" ref="I260:I323" si="13">H260*(1-G260)</f>
        <v>7.0701890400882679</v>
      </c>
      <c r="J260">
        <f t="shared" ref="J260:J323" si="14">H260/I260</f>
        <v>1.4146722164412071</v>
      </c>
      <c r="K260">
        <v>0.31</v>
      </c>
      <c r="P260">
        <v>1.1399999999999999</v>
      </c>
    </row>
    <row r="261" spans="1:16" x14ac:dyDescent="0.35">
      <c r="A261" s="1">
        <v>44506</v>
      </c>
      <c r="B261" s="2" t="s">
        <v>280</v>
      </c>
      <c r="C261" s="3">
        <v>7</v>
      </c>
      <c r="D261" s="5">
        <v>1.0149999999999999</v>
      </c>
      <c r="E261" s="5">
        <v>11.12</v>
      </c>
      <c r="F261" s="5">
        <v>9.1630000000000003</v>
      </c>
      <c r="G261" s="5">
        <f t="shared" si="12"/>
        <v>0.24018163966617562</v>
      </c>
      <c r="H261" s="5">
        <v>9.9990000000000006</v>
      </c>
      <c r="I261">
        <f t="shared" si="13"/>
        <v>7.5974237849779112</v>
      </c>
      <c r="J261">
        <f t="shared" si="14"/>
        <v>1.3161040219673716</v>
      </c>
      <c r="K261">
        <v>0.28999999999999998</v>
      </c>
      <c r="P261">
        <v>0.98</v>
      </c>
    </row>
    <row r="262" spans="1:16" x14ac:dyDescent="0.35">
      <c r="A262" s="1">
        <v>44506</v>
      </c>
      <c r="B262" s="2" t="s">
        <v>281</v>
      </c>
      <c r="C262" s="3">
        <v>8</v>
      </c>
      <c r="D262" s="5">
        <v>1.0469999999999999</v>
      </c>
      <c r="E262" s="5">
        <v>11.196999999999999</v>
      </c>
      <c r="F262" s="5">
        <v>9.2050000000000001</v>
      </c>
      <c r="G262" s="5">
        <f t="shared" si="12"/>
        <v>0.24417749448394205</v>
      </c>
      <c r="H262" s="5">
        <v>10.005000000000001</v>
      </c>
      <c r="I262">
        <f t="shared" si="13"/>
        <v>7.5620041676881602</v>
      </c>
      <c r="J262">
        <f t="shared" si="14"/>
        <v>1.323061952643529</v>
      </c>
      <c r="K262">
        <v>0.38</v>
      </c>
      <c r="P262">
        <v>0.72</v>
      </c>
    </row>
    <row r="263" spans="1:16" x14ac:dyDescent="0.35">
      <c r="A263" s="1">
        <v>44506</v>
      </c>
      <c r="B263" s="2" t="s">
        <v>282</v>
      </c>
      <c r="C263" s="3">
        <v>9</v>
      </c>
      <c r="D263" s="5">
        <v>1.0269999999999999</v>
      </c>
      <c r="E263" s="5">
        <v>11.044</v>
      </c>
      <c r="F263" s="5">
        <v>9.19</v>
      </c>
      <c r="G263" s="5">
        <f t="shared" si="12"/>
        <v>0.22712238147739813</v>
      </c>
      <c r="H263" s="5">
        <v>10</v>
      </c>
      <c r="I263">
        <f t="shared" si="13"/>
        <v>7.7287761852260184</v>
      </c>
      <c r="J263">
        <f t="shared" si="14"/>
        <v>1.2938659058487878</v>
      </c>
      <c r="K263">
        <v>0.32</v>
      </c>
      <c r="P263">
        <v>0.62</v>
      </c>
    </row>
    <row r="264" spans="1:16" x14ac:dyDescent="0.35">
      <c r="A264" s="1">
        <v>44506</v>
      </c>
      <c r="B264" s="2" t="s">
        <v>283</v>
      </c>
      <c r="C264" s="3">
        <v>10</v>
      </c>
      <c r="D264" s="5">
        <v>1.0329999999999999</v>
      </c>
      <c r="E264" s="5">
        <v>11.026999999999999</v>
      </c>
      <c r="F264" s="5">
        <v>8.98</v>
      </c>
      <c r="G264" s="5">
        <f t="shared" si="12"/>
        <v>0.25758147728702635</v>
      </c>
      <c r="H264" s="5">
        <v>10.000999999999999</v>
      </c>
      <c r="I264">
        <f t="shared" si="13"/>
        <v>7.4249276456524482</v>
      </c>
      <c r="J264">
        <f t="shared" si="14"/>
        <v>1.3469491525423727</v>
      </c>
      <c r="K264">
        <v>0.34</v>
      </c>
      <c r="P264">
        <v>0.87</v>
      </c>
    </row>
    <row r="265" spans="1:16" x14ac:dyDescent="0.35">
      <c r="A265" s="1">
        <v>44506</v>
      </c>
      <c r="B265" s="2" t="s">
        <v>284</v>
      </c>
      <c r="C265" s="3">
        <v>11</v>
      </c>
      <c r="D265" s="5">
        <v>1.0349999999999999</v>
      </c>
      <c r="E265" s="5">
        <v>11.369</v>
      </c>
      <c r="F265" s="5">
        <v>8.9480000000000004</v>
      </c>
      <c r="G265" s="5">
        <f t="shared" si="12"/>
        <v>0.30595223050676096</v>
      </c>
      <c r="H265" s="5">
        <v>10.004</v>
      </c>
      <c r="I265">
        <f t="shared" si="13"/>
        <v>6.9432538860103623</v>
      </c>
      <c r="J265">
        <f t="shared" si="14"/>
        <v>1.4408230152949746</v>
      </c>
      <c r="K265">
        <v>0.3</v>
      </c>
      <c r="P265">
        <v>1.24</v>
      </c>
    </row>
    <row r="266" spans="1:16" x14ac:dyDescent="0.35">
      <c r="A266" s="1">
        <v>44506</v>
      </c>
      <c r="B266" s="2" t="s">
        <v>285</v>
      </c>
      <c r="C266" s="3">
        <v>12</v>
      </c>
      <c r="D266" s="5">
        <v>1.028</v>
      </c>
      <c r="E266" s="5">
        <v>11.058999999999999</v>
      </c>
      <c r="F266" s="5">
        <v>8.7579999999999991</v>
      </c>
      <c r="G266" s="5">
        <f t="shared" si="12"/>
        <v>0.29767141009055637</v>
      </c>
      <c r="H266" s="5">
        <v>10.003</v>
      </c>
      <c r="I266">
        <f t="shared" si="13"/>
        <v>7.0253928848641642</v>
      </c>
      <c r="J266">
        <f t="shared" si="14"/>
        <v>1.4238349603978637</v>
      </c>
      <c r="K266">
        <v>0.3</v>
      </c>
      <c r="P266">
        <v>1</v>
      </c>
    </row>
    <row r="267" spans="1:16" x14ac:dyDescent="0.35">
      <c r="A267" s="1">
        <v>44506</v>
      </c>
      <c r="B267" s="2" t="s">
        <v>286</v>
      </c>
      <c r="C267" s="3">
        <v>13</v>
      </c>
      <c r="D267" s="5">
        <v>1.0369999999999999</v>
      </c>
      <c r="E267" s="5">
        <v>11.411</v>
      </c>
      <c r="F267" s="5">
        <v>9.3580000000000005</v>
      </c>
      <c r="G267" s="5">
        <f t="shared" si="12"/>
        <v>0.24672515322677527</v>
      </c>
      <c r="H267" s="5">
        <v>10.002000000000001</v>
      </c>
      <c r="I267">
        <f t="shared" si="13"/>
        <v>7.534255017425795</v>
      </c>
      <c r="J267">
        <f t="shared" si="14"/>
        <v>1.3275366943203566</v>
      </c>
      <c r="K267">
        <v>0.28000000000000003</v>
      </c>
      <c r="P267">
        <v>0.94</v>
      </c>
    </row>
    <row r="268" spans="1:16" x14ac:dyDescent="0.35">
      <c r="A268" s="1">
        <v>44506</v>
      </c>
      <c r="B268" s="2" t="s">
        <v>287</v>
      </c>
      <c r="C268" s="3">
        <v>14</v>
      </c>
      <c r="D268" s="5">
        <v>1.0469999999999999</v>
      </c>
      <c r="E268" s="5">
        <v>11.083</v>
      </c>
      <c r="F268" s="5">
        <v>9.1129999999999995</v>
      </c>
      <c r="G268" s="5">
        <f t="shared" si="12"/>
        <v>0.24423506074882234</v>
      </c>
      <c r="H268" s="5">
        <v>10.003</v>
      </c>
      <c r="I268">
        <f t="shared" si="13"/>
        <v>7.5599166873295296</v>
      </c>
      <c r="J268">
        <f t="shared" si="14"/>
        <v>1.3231627296587929</v>
      </c>
      <c r="K268">
        <v>0.28999999999999998</v>
      </c>
      <c r="P268">
        <v>0.7</v>
      </c>
    </row>
    <row r="269" spans="1:16" x14ac:dyDescent="0.35">
      <c r="A269" s="1">
        <v>44506</v>
      </c>
      <c r="B269" s="2" t="s">
        <v>288</v>
      </c>
      <c r="C269" s="3">
        <v>15</v>
      </c>
      <c r="D269" s="5">
        <v>1.0229999999999999</v>
      </c>
      <c r="E269" s="5">
        <v>11.089</v>
      </c>
      <c r="F269" s="5">
        <v>9.1530000000000005</v>
      </c>
      <c r="G269" s="5">
        <f t="shared" si="12"/>
        <v>0.238130381303813</v>
      </c>
      <c r="H269" s="5">
        <v>10.003</v>
      </c>
      <c r="I269">
        <f t="shared" si="13"/>
        <v>7.6209817958179586</v>
      </c>
      <c r="J269">
        <f t="shared" si="14"/>
        <v>1.3125605424604456</v>
      </c>
      <c r="K269">
        <v>0.3</v>
      </c>
      <c r="P269">
        <v>0.87</v>
      </c>
    </row>
    <row r="270" spans="1:16" x14ac:dyDescent="0.35">
      <c r="A270" s="1">
        <v>44506</v>
      </c>
      <c r="B270" s="2" t="s">
        <v>289</v>
      </c>
      <c r="C270" s="3">
        <v>16</v>
      </c>
      <c r="D270" s="5">
        <v>1.042</v>
      </c>
      <c r="E270" s="5">
        <v>11.096</v>
      </c>
      <c r="F270" s="5">
        <v>9.0530000000000008</v>
      </c>
      <c r="G270" s="5">
        <f t="shared" si="12"/>
        <v>0.2550243415303956</v>
      </c>
      <c r="H270" s="5">
        <v>10.003</v>
      </c>
      <c r="I270">
        <f t="shared" si="13"/>
        <v>7.4519915116714524</v>
      </c>
      <c r="J270">
        <f t="shared" si="14"/>
        <v>1.3423257372654154</v>
      </c>
      <c r="K270">
        <v>0.35</v>
      </c>
      <c r="P270">
        <v>0.95</v>
      </c>
    </row>
    <row r="271" spans="1:16" x14ac:dyDescent="0.35">
      <c r="A271" s="1">
        <v>44506</v>
      </c>
      <c r="B271" s="2" t="s">
        <v>290</v>
      </c>
      <c r="C271" s="3">
        <v>17</v>
      </c>
      <c r="D271" s="5">
        <v>1.034</v>
      </c>
      <c r="E271" s="5">
        <v>11.127000000000001</v>
      </c>
      <c r="F271" s="5">
        <v>8.9179999999999993</v>
      </c>
      <c r="G271" s="5">
        <f t="shared" si="12"/>
        <v>0.28018772196854397</v>
      </c>
      <c r="H271" s="5">
        <v>10.007999999999999</v>
      </c>
      <c r="I271">
        <f t="shared" si="13"/>
        <v>7.2038812785388107</v>
      </c>
      <c r="J271">
        <f t="shared" si="14"/>
        <v>1.3892511013215862</v>
      </c>
      <c r="K271">
        <v>0.28999999999999998</v>
      </c>
      <c r="P271">
        <v>1.1299999999999999</v>
      </c>
    </row>
    <row r="272" spans="1:16" x14ac:dyDescent="0.35">
      <c r="A272" s="1">
        <v>44506</v>
      </c>
      <c r="B272" s="2" t="s">
        <v>291</v>
      </c>
      <c r="C272" s="3">
        <v>18</v>
      </c>
      <c r="D272" s="5">
        <v>1.038</v>
      </c>
      <c r="E272" s="5">
        <v>11.102</v>
      </c>
      <c r="F272" s="5">
        <v>8.9570000000000007</v>
      </c>
      <c r="G272" s="5">
        <f t="shared" si="12"/>
        <v>0.27086753377951756</v>
      </c>
      <c r="H272" s="5">
        <v>10</v>
      </c>
      <c r="I272">
        <f t="shared" si="13"/>
        <v>7.2913246622048247</v>
      </c>
      <c r="J272">
        <f t="shared" si="14"/>
        <v>1.3714928992033251</v>
      </c>
      <c r="K272">
        <v>0.28999999999999998</v>
      </c>
      <c r="P272">
        <v>0.95</v>
      </c>
    </row>
    <row r="273" spans="1:16" x14ac:dyDescent="0.35">
      <c r="A273" s="1">
        <v>44506</v>
      </c>
      <c r="B273" s="2" t="s">
        <v>292</v>
      </c>
      <c r="C273" s="3">
        <v>19</v>
      </c>
      <c r="D273" s="5">
        <v>1.012</v>
      </c>
      <c r="E273" s="5">
        <v>11.077</v>
      </c>
      <c r="F273" s="5">
        <v>9.0500000000000007</v>
      </c>
      <c r="G273" s="5">
        <f t="shared" si="12"/>
        <v>0.25217715849713851</v>
      </c>
      <c r="H273" s="5">
        <v>10.000999999999999</v>
      </c>
      <c r="I273">
        <f t="shared" si="13"/>
        <v>7.4789762378701177</v>
      </c>
      <c r="J273">
        <f t="shared" si="14"/>
        <v>1.3372151056396604</v>
      </c>
      <c r="K273">
        <v>0.45</v>
      </c>
      <c r="P273">
        <v>0.37</v>
      </c>
    </row>
    <row r="274" spans="1:16" x14ac:dyDescent="0.35">
      <c r="A274" s="1">
        <v>44506</v>
      </c>
      <c r="B274" s="2" t="s">
        <v>293</v>
      </c>
      <c r="C274" s="3">
        <v>20</v>
      </c>
      <c r="D274" s="5">
        <v>1.022</v>
      </c>
      <c r="E274" s="5">
        <v>11.099</v>
      </c>
      <c r="F274" s="5">
        <v>9.0210000000000008</v>
      </c>
      <c r="G274" s="5">
        <f t="shared" si="12"/>
        <v>0.25978247280910105</v>
      </c>
      <c r="H274" s="5">
        <v>10.009</v>
      </c>
      <c r="I274">
        <f t="shared" si="13"/>
        <v>7.4088372296537077</v>
      </c>
      <c r="J274">
        <f t="shared" si="14"/>
        <v>1.3509542307042728</v>
      </c>
      <c r="K274">
        <v>0.31</v>
      </c>
      <c r="P274">
        <v>0.37</v>
      </c>
    </row>
    <row r="275" spans="1:16" x14ac:dyDescent="0.35">
      <c r="A275" s="1">
        <v>44506</v>
      </c>
      <c r="B275" s="2" t="s">
        <v>294</v>
      </c>
      <c r="C275" s="3">
        <v>21</v>
      </c>
      <c r="D275" s="5">
        <v>1.0149999999999999</v>
      </c>
      <c r="E275" s="5">
        <v>11.183</v>
      </c>
      <c r="F275" s="5">
        <v>9.11</v>
      </c>
      <c r="G275" s="5">
        <f t="shared" si="12"/>
        <v>0.25608400247066099</v>
      </c>
      <c r="H275" s="5">
        <v>10.002000000000001</v>
      </c>
      <c r="I275">
        <f t="shared" si="13"/>
        <v>7.4406478072884497</v>
      </c>
      <c r="J275">
        <f t="shared" si="14"/>
        <v>1.3442377947525739</v>
      </c>
      <c r="K275">
        <v>0.35</v>
      </c>
      <c r="P275">
        <v>0.39</v>
      </c>
    </row>
    <row r="276" spans="1:16" x14ac:dyDescent="0.35">
      <c r="A276" s="1">
        <v>44506</v>
      </c>
      <c r="B276" s="2" t="s">
        <v>295</v>
      </c>
      <c r="C276" s="3">
        <v>22</v>
      </c>
      <c r="D276" s="5">
        <v>1.0309999999999999</v>
      </c>
      <c r="E276" s="5">
        <v>11.401</v>
      </c>
      <c r="F276" s="5">
        <v>9.0220000000000002</v>
      </c>
      <c r="G276" s="5">
        <f t="shared" si="12"/>
        <v>0.29770992366412197</v>
      </c>
      <c r="H276" s="5">
        <v>10.006</v>
      </c>
      <c r="I276">
        <f t="shared" si="13"/>
        <v>7.0271145038167955</v>
      </c>
      <c r="J276">
        <f t="shared" si="14"/>
        <v>1.4239130434782605</v>
      </c>
      <c r="K276">
        <v>0.4</v>
      </c>
      <c r="P276">
        <v>0.43</v>
      </c>
    </row>
    <row r="277" spans="1:16" x14ac:dyDescent="0.35">
      <c r="A277" s="1">
        <v>44506</v>
      </c>
      <c r="B277" s="2" t="s">
        <v>296</v>
      </c>
      <c r="C277" s="3">
        <v>23</v>
      </c>
      <c r="D277" s="5">
        <v>1.036</v>
      </c>
      <c r="E277" s="5">
        <v>11.339</v>
      </c>
      <c r="F277" s="5">
        <v>9.0139999999999993</v>
      </c>
      <c r="G277" s="5">
        <f t="shared" si="12"/>
        <v>0.29142642266232155</v>
      </c>
      <c r="H277" s="5">
        <v>10.002000000000001</v>
      </c>
      <c r="I277">
        <f t="shared" si="13"/>
        <v>7.0871529205314605</v>
      </c>
      <c r="J277">
        <f t="shared" si="14"/>
        <v>1.4112860428091283</v>
      </c>
      <c r="K277">
        <v>0.31</v>
      </c>
      <c r="P277">
        <v>0.54</v>
      </c>
    </row>
    <row r="278" spans="1:16" x14ac:dyDescent="0.35">
      <c r="A278" s="1">
        <v>44506</v>
      </c>
      <c r="B278" s="2" t="s">
        <v>297</v>
      </c>
      <c r="C278" s="3">
        <v>24</v>
      </c>
      <c r="D278" s="5">
        <v>1.0089999999999999</v>
      </c>
      <c r="E278" s="5">
        <v>11.272</v>
      </c>
      <c r="F278" s="5">
        <v>8.9120000000000008</v>
      </c>
      <c r="G278" s="5">
        <f t="shared" si="12"/>
        <v>0.29862077692015682</v>
      </c>
      <c r="H278" s="5">
        <v>10.004</v>
      </c>
      <c r="I278">
        <f t="shared" si="13"/>
        <v>7.0165977476907511</v>
      </c>
      <c r="J278">
        <f t="shared" si="14"/>
        <v>1.4257622226231281</v>
      </c>
      <c r="K278">
        <v>0.32</v>
      </c>
      <c r="P278">
        <v>0.52</v>
      </c>
    </row>
    <row r="279" spans="1:16" x14ac:dyDescent="0.35">
      <c r="A279" s="1">
        <v>44506</v>
      </c>
      <c r="B279" s="2" t="s">
        <v>298</v>
      </c>
      <c r="C279" s="3">
        <v>25</v>
      </c>
      <c r="D279" s="5">
        <v>1.0069999999999999</v>
      </c>
      <c r="E279" s="5">
        <v>11.186</v>
      </c>
      <c r="F279" s="5">
        <v>8.9290000000000003</v>
      </c>
      <c r="G279" s="5">
        <f t="shared" si="12"/>
        <v>0.28490280232264575</v>
      </c>
      <c r="H279" s="5">
        <v>10.004</v>
      </c>
      <c r="I279">
        <f t="shared" si="13"/>
        <v>7.1538323655642513</v>
      </c>
      <c r="J279">
        <f t="shared" si="14"/>
        <v>1.3984112974404237</v>
      </c>
      <c r="K279">
        <v>0.37</v>
      </c>
      <c r="P279">
        <v>0.44</v>
      </c>
    </row>
    <row r="280" spans="1:16" x14ac:dyDescent="0.35">
      <c r="A280" s="1">
        <v>44506</v>
      </c>
      <c r="B280" s="2" t="s">
        <v>299</v>
      </c>
      <c r="C280" s="3">
        <v>26</v>
      </c>
      <c r="D280" s="5">
        <v>1.012</v>
      </c>
      <c r="E280" s="5">
        <v>11.256</v>
      </c>
      <c r="F280" s="5">
        <v>9.125</v>
      </c>
      <c r="G280" s="5">
        <f t="shared" si="12"/>
        <v>0.26266485886848273</v>
      </c>
      <c r="H280" s="5">
        <v>10.006</v>
      </c>
      <c r="I280">
        <f t="shared" si="13"/>
        <v>7.3777754221619611</v>
      </c>
      <c r="J280">
        <f t="shared" si="14"/>
        <v>1.356235372785022</v>
      </c>
      <c r="K280">
        <v>0.35</v>
      </c>
      <c r="P280">
        <v>0.41</v>
      </c>
    </row>
    <row r="281" spans="1:16" x14ac:dyDescent="0.35">
      <c r="A281" s="1">
        <v>44506</v>
      </c>
      <c r="B281" s="2" t="s">
        <v>300</v>
      </c>
      <c r="C281" s="3">
        <v>27</v>
      </c>
      <c r="D281" s="5">
        <v>1.004</v>
      </c>
      <c r="E281" s="5">
        <v>11.331</v>
      </c>
      <c r="F281" s="5">
        <v>9.0779999999999994</v>
      </c>
      <c r="G281" s="5">
        <f t="shared" si="12"/>
        <v>0.27904384443893981</v>
      </c>
      <c r="H281" s="5">
        <v>10</v>
      </c>
      <c r="I281">
        <f t="shared" si="13"/>
        <v>7.2095615556106019</v>
      </c>
      <c r="J281">
        <f t="shared" si="14"/>
        <v>1.3870468991582203</v>
      </c>
      <c r="K281">
        <v>0.33</v>
      </c>
      <c r="P281">
        <v>0.54</v>
      </c>
    </row>
    <row r="282" spans="1:16" x14ac:dyDescent="0.35">
      <c r="A282" s="1">
        <v>44506</v>
      </c>
      <c r="B282" s="2" t="s">
        <v>301</v>
      </c>
      <c r="C282" s="3">
        <v>28</v>
      </c>
      <c r="D282" s="5">
        <v>1.0089999999999999</v>
      </c>
      <c r="E282" s="5">
        <v>11.177</v>
      </c>
      <c r="F282" s="5">
        <v>9.0060000000000002</v>
      </c>
      <c r="G282" s="5">
        <f t="shared" si="12"/>
        <v>0.27147680380142547</v>
      </c>
      <c r="H282" s="5">
        <v>9.9979999999999993</v>
      </c>
      <c r="I282">
        <f t="shared" si="13"/>
        <v>7.283774915593348</v>
      </c>
      <c r="J282">
        <f t="shared" si="14"/>
        <v>1.372639890147614</v>
      </c>
      <c r="K282">
        <v>0.31</v>
      </c>
      <c r="P282">
        <v>0.63</v>
      </c>
    </row>
    <row r="283" spans="1:16" x14ac:dyDescent="0.35">
      <c r="A283" s="1">
        <v>44506</v>
      </c>
      <c r="B283" s="2" t="s">
        <v>302</v>
      </c>
      <c r="C283" s="3">
        <v>29</v>
      </c>
      <c r="D283" s="5">
        <v>1.0109999999999999</v>
      </c>
      <c r="E283" s="5">
        <v>11.018000000000001</v>
      </c>
      <c r="F283" s="5">
        <v>8.7560000000000002</v>
      </c>
      <c r="G283" s="5">
        <f t="shared" si="12"/>
        <v>0.29205939315687557</v>
      </c>
      <c r="H283" s="5">
        <v>9.9990000000000006</v>
      </c>
      <c r="I283">
        <f t="shared" si="13"/>
        <v>7.0786981278244019</v>
      </c>
      <c r="J283">
        <f t="shared" si="14"/>
        <v>1.4125478752507754</v>
      </c>
      <c r="K283">
        <v>0.31</v>
      </c>
      <c r="P283">
        <v>0.69</v>
      </c>
    </row>
    <row r="284" spans="1:16" x14ac:dyDescent="0.35">
      <c r="A284" s="1">
        <v>44506</v>
      </c>
      <c r="B284" s="2" t="s">
        <v>303</v>
      </c>
      <c r="C284" s="3">
        <v>30</v>
      </c>
      <c r="D284" s="5">
        <v>1.0189999999999999</v>
      </c>
      <c r="E284" s="5">
        <v>11.084</v>
      </c>
      <c r="F284" s="5">
        <v>8.9039999999999999</v>
      </c>
      <c r="G284" s="5">
        <f t="shared" si="12"/>
        <v>0.27647431832593528</v>
      </c>
      <c r="H284" s="5">
        <v>10.000999999999999</v>
      </c>
      <c r="I284">
        <f t="shared" si="13"/>
        <v>7.2359803424223212</v>
      </c>
      <c r="J284">
        <f t="shared" si="14"/>
        <v>1.3821209465381243</v>
      </c>
      <c r="K284">
        <v>0.35</v>
      </c>
      <c r="P284">
        <v>0.66</v>
      </c>
    </row>
    <row r="285" spans="1:16" x14ac:dyDescent="0.35">
      <c r="A285" s="1">
        <v>44506</v>
      </c>
      <c r="B285" s="2" t="s">
        <v>304</v>
      </c>
      <c r="C285" s="3">
        <v>31</v>
      </c>
      <c r="D285" s="5">
        <v>1.018</v>
      </c>
      <c r="E285" s="5">
        <v>11.372999999999999</v>
      </c>
      <c r="F285" s="5">
        <v>9.0500000000000007</v>
      </c>
      <c r="G285" s="5">
        <f t="shared" si="12"/>
        <v>0.28921812749003967</v>
      </c>
      <c r="H285" s="5">
        <v>10.005000000000001</v>
      </c>
      <c r="I285">
        <f t="shared" si="13"/>
        <v>7.1113726344621542</v>
      </c>
      <c r="J285">
        <f t="shared" si="14"/>
        <v>1.406901383779996</v>
      </c>
      <c r="K285">
        <v>0.34</v>
      </c>
      <c r="P285">
        <v>0.7</v>
      </c>
    </row>
    <row r="286" spans="1:16" x14ac:dyDescent="0.35">
      <c r="A286" s="1">
        <v>44506</v>
      </c>
      <c r="B286" s="2" t="s">
        <v>305</v>
      </c>
      <c r="C286" s="3">
        <v>32</v>
      </c>
      <c r="D286" s="5">
        <v>1.026</v>
      </c>
      <c r="E286" s="5">
        <v>11.161</v>
      </c>
      <c r="F286" s="5">
        <v>8.8049999999999997</v>
      </c>
      <c r="G286" s="5">
        <f t="shared" si="12"/>
        <v>0.30286669237691216</v>
      </c>
      <c r="H286" s="5">
        <v>10.007999999999999</v>
      </c>
      <c r="I286">
        <f t="shared" si="13"/>
        <v>6.9769101426918629</v>
      </c>
      <c r="J286">
        <f t="shared" si="14"/>
        <v>1.4344458786649454</v>
      </c>
      <c r="K286">
        <v>0.39</v>
      </c>
      <c r="P286">
        <v>0.74</v>
      </c>
    </row>
    <row r="287" spans="1:16" x14ac:dyDescent="0.35">
      <c r="A287" s="1">
        <v>44506</v>
      </c>
      <c r="B287" s="2" t="s">
        <v>306</v>
      </c>
      <c r="C287" s="3">
        <v>33</v>
      </c>
      <c r="D287" s="5">
        <v>1.024</v>
      </c>
      <c r="E287" s="5">
        <v>11.44</v>
      </c>
      <c r="F287" s="5">
        <v>9.3719999999999999</v>
      </c>
      <c r="G287" s="5">
        <f t="shared" si="12"/>
        <v>0.2477240057498804</v>
      </c>
      <c r="H287" s="5">
        <v>10</v>
      </c>
      <c r="I287">
        <f t="shared" si="13"/>
        <v>7.522759942501196</v>
      </c>
      <c r="J287">
        <f t="shared" si="14"/>
        <v>1.3292993630573251</v>
      </c>
      <c r="K287">
        <v>0.34</v>
      </c>
      <c r="P287">
        <v>0.48</v>
      </c>
    </row>
    <row r="288" spans="1:16" x14ac:dyDescent="0.35">
      <c r="A288" s="1">
        <v>44506</v>
      </c>
      <c r="B288" s="2" t="s">
        <v>307</v>
      </c>
      <c r="C288" s="3">
        <v>34</v>
      </c>
      <c r="D288" s="5">
        <v>1.012</v>
      </c>
      <c r="E288" s="5">
        <v>11.119</v>
      </c>
      <c r="F288" s="5">
        <v>8.9979999999999993</v>
      </c>
      <c r="G288" s="5">
        <f t="shared" si="12"/>
        <v>0.26558978211870782</v>
      </c>
      <c r="H288" s="5">
        <v>10.007</v>
      </c>
      <c r="I288">
        <f t="shared" si="13"/>
        <v>7.3492430503380897</v>
      </c>
      <c r="J288">
        <f t="shared" si="14"/>
        <v>1.3616368286445015</v>
      </c>
      <c r="K288">
        <v>0.32</v>
      </c>
      <c r="P288">
        <v>0.67</v>
      </c>
    </row>
    <row r="289" spans="1:16" x14ac:dyDescent="0.35">
      <c r="A289" s="1">
        <v>44506</v>
      </c>
      <c r="B289" s="2" t="s">
        <v>308</v>
      </c>
      <c r="C289" s="3">
        <v>35</v>
      </c>
      <c r="D289" s="5">
        <v>1.0169999999999999</v>
      </c>
      <c r="E289" s="5">
        <v>11.196</v>
      </c>
      <c r="F289" s="5">
        <v>9.2129999999999992</v>
      </c>
      <c r="G289" s="5">
        <f t="shared" si="12"/>
        <v>0.24194729136163989</v>
      </c>
      <c r="H289" s="5">
        <v>10.000999999999999</v>
      </c>
      <c r="I289">
        <f t="shared" si="13"/>
        <v>7.5812851390922393</v>
      </c>
      <c r="J289">
        <f t="shared" si="14"/>
        <v>1.319169483341381</v>
      </c>
      <c r="K289">
        <v>0.34</v>
      </c>
      <c r="P289">
        <v>0.39</v>
      </c>
    </row>
    <row r="290" spans="1:16" x14ac:dyDescent="0.35">
      <c r="A290" s="1">
        <v>44506</v>
      </c>
      <c r="B290" s="2" t="s">
        <v>309</v>
      </c>
      <c r="C290" s="3">
        <v>36</v>
      </c>
      <c r="D290" s="5">
        <v>1.0089999999999999</v>
      </c>
      <c r="E290" s="5">
        <v>11.141999999999999</v>
      </c>
      <c r="F290" s="5">
        <v>9.07</v>
      </c>
      <c r="G290" s="5">
        <f t="shared" si="12"/>
        <v>0.25704006947028896</v>
      </c>
      <c r="H290" s="5">
        <v>9.9979999999999993</v>
      </c>
      <c r="I290">
        <f t="shared" si="13"/>
        <v>7.4281133854360499</v>
      </c>
      <c r="J290">
        <f t="shared" si="14"/>
        <v>1.3459676072800133</v>
      </c>
      <c r="K290">
        <v>0.31</v>
      </c>
      <c r="P290">
        <v>0.45</v>
      </c>
    </row>
    <row r="291" spans="1:16" x14ac:dyDescent="0.35">
      <c r="A291" s="1">
        <v>44532</v>
      </c>
      <c r="B291" s="2" t="s">
        <v>310</v>
      </c>
      <c r="C291" s="3">
        <v>1</v>
      </c>
      <c r="D291" s="5">
        <v>1.052</v>
      </c>
      <c r="E291" s="5">
        <v>11.071</v>
      </c>
      <c r="F291" s="5">
        <v>8.6270000000000007</v>
      </c>
      <c r="G291" s="5">
        <f t="shared" si="12"/>
        <v>0.32264026402640245</v>
      </c>
      <c r="H291" s="5">
        <v>10</v>
      </c>
      <c r="I291">
        <f t="shared" si="13"/>
        <v>6.7735973597359758</v>
      </c>
      <c r="J291">
        <f t="shared" si="14"/>
        <v>1.4763204053790679</v>
      </c>
      <c r="K291">
        <v>0.35</v>
      </c>
      <c r="P291">
        <v>0.73</v>
      </c>
    </row>
    <row r="292" spans="1:16" x14ac:dyDescent="0.35">
      <c r="A292" s="1">
        <v>44532</v>
      </c>
      <c r="B292" s="2" t="s">
        <v>311</v>
      </c>
      <c r="C292" s="3">
        <v>2</v>
      </c>
      <c r="D292" s="5">
        <v>1.024</v>
      </c>
      <c r="E292" s="5">
        <v>11.03</v>
      </c>
      <c r="F292" s="5">
        <v>8.7579999999999991</v>
      </c>
      <c r="G292" s="5">
        <f t="shared" si="12"/>
        <v>0.2937677786397726</v>
      </c>
      <c r="H292" s="5">
        <v>10</v>
      </c>
      <c r="I292">
        <f t="shared" si="13"/>
        <v>7.0623222136022745</v>
      </c>
      <c r="J292">
        <f t="shared" si="14"/>
        <v>1.4159648480410107</v>
      </c>
      <c r="K292">
        <v>0.32</v>
      </c>
      <c r="P292">
        <v>0.86</v>
      </c>
    </row>
    <row r="293" spans="1:16" x14ac:dyDescent="0.35">
      <c r="A293" s="1">
        <v>44532</v>
      </c>
      <c r="B293" s="2" t="s">
        <v>312</v>
      </c>
      <c r="C293" s="3">
        <v>3</v>
      </c>
      <c r="D293" s="5">
        <v>1.0209999999999999</v>
      </c>
      <c r="E293" s="5">
        <v>11.048999999999999</v>
      </c>
      <c r="F293" s="5">
        <v>8.7929999999999993</v>
      </c>
      <c r="G293" s="5">
        <f t="shared" si="12"/>
        <v>0.29027277406073076</v>
      </c>
      <c r="H293" s="5">
        <v>10</v>
      </c>
      <c r="I293">
        <f t="shared" si="13"/>
        <v>7.0972722593926925</v>
      </c>
      <c r="J293">
        <f t="shared" si="14"/>
        <v>1.4089920232052211</v>
      </c>
      <c r="K293">
        <v>0.44</v>
      </c>
      <c r="P293">
        <v>0.67</v>
      </c>
    </row>
    <row r="294" spans="1:16" x14ac:dyDescent="0.35">
      <c r="A294" s="1">
        <v>44532</v>
      </c>
      <c r="B294" s="2" t="s">
        <v>313</v>
      </c>
      <c r="C294" s="3">
        <v>4</v>
      </c>
      <c r="D294" s="5">
        <v>1.0149999999999999</v>
      </c>
      <c r="E294" s="5">
        <v>11.238</v>
      </c>
      <c r="F294" s="5">
        <v>8.7449999999999992</v>
      </c>
      <c r="G294" s="5">
        <f t="shared" si="12"/>
        <v>0.32250970245795596</v>
      </c>
      <c r="H294" s="5">
        <v>10.003</v>
      </c>
      <c r="I294">
        <f t="shared" si="13"/>
        <v>6.7769354463130664</v>
      </c>
      <c r="J294">
        <f t="shared" si="14"/>
        <v>1.4760358984151232</v>
      </c>
      <c r="K294">
        <v>0.35</v>
      </c>
      <c r="P294">
        <v>0.81</v>
      </c>
    </row>
    <row r="295" spans="1:16" x14ac:dyDescent="0.35">
      <c r="A295" s="1">
        <v>44532</v>
      </c>
      <c r="B295" s="2" t="s">
        <v>314</v>
      </c>
      <c r="C295" s="3">
        <v>5</v>
      </c>
      <c r="D295" s="5">
        <v>1.0349999999999999</v>
      </c>
      <c r="E295" s="5">
        <v>11.093</v>
      </c>
      <c r="F295" s="5">
        <v>8.61</v>
      </c>
      <c r="G295" s="5">
        <f t="shared" si="12"/>
        <v>0.32778877887788788</v>
      </c>
      <c r="H295" s="5">
        <v>10.003</v>
      </c>
      <c r="I295">
        <f t="shared" si="13"/>
        <v>6.7241288448844871</v>
      </c>
      <c r="J295">
        <f t="shared" si="14"/>
        <v>1.4876276512175965</v>
      </c>
      <c r="K295">
        <v>0.46</v>
      </c>
      <c r="P295">
        <v>0.99</v>
      </c>
    </row>
    <row r="296" spans="1:16" x14ac:dyDescent="0.35">
      <c r="A296" s="1">
        <v>44532</v>
      </c>
      <c r="B296" s="2" t="s">
        <v>315</v>
      </c>
      <c r="C296" s="3">
        <v>6</v>
      </c>
      <c r="D296" s="5">
        <v>1.0309999999999999</v>
      </c>
      <c r="E296" s="5">
        <v>11.292999999999999</v>
      </c>
      <c r="F296" s="5">
        <v>8.9369999999999994</v>
      </c>
      <c r="G296" s="5">
        <f t="shared" si="12"/>
        <v>0.29800151783455592</v>
      </c>
      <c r="H296" s="5">
        <v>10</v>
      </c>
      <c r="I296">
        <f t="shared" si="13"/>
        <v>7.0199848216544414</v>
      </c>
      <c r="J296">
        <f t="shared" si="14"/>
        <v>1.4245045045045042</v>
      </c>
      <c r="K296">
        <v>0.33</v>
      </c>
      <c r="P296">
        <v>0.55000000000000004</v>
      </c>
    </row>
    <row r="297" spans="1:16" x14ac:dyDescent="0.35">
      <c r="A297" s="1">
        <v>44532</v>
      </c>
      <c r="B297" s="2" t="s">
        <v>316</v>
      </c>
      <c r="C297" s="3">
        <v>7</v>
      </c>
      <c r="D297" s="5">
        <v>1.014</v>
      </c>
      <c r="E297" s="5">
        <v>11.695</v>
      </c>
      <c r="F297" s="5">
        <v>9.3960000000000008</v>
      </c>
      <c r="G297" s="5">
        <f t="shared" si="12"/>
        <v>0.27427821522309698</v>
      </c>
      <c r="H297" s="5">
        <v>10</v>
      </c>
      <c r="I297">
        <f t="shared" si="13"/>
        <v>7.2572178477690308</v>
      </c>
      <c r="J297">
        <f t="shared" si="14"/>
        <v>1.377938517179023</v>
      </c>
      <c r="K297">
        <v>0.34</v>
      </c>
      <c r="P297">
        <v>0.5</v>
      </c>
    </row>
    <row r="298" spans="1:16" x14ac:dyDescent="0.35">
      <c r="A298" s="1">
        <v>44532</v>
      </c>
      <c r="B298" s="2" t="s">
        <v>317</v>
      </c>
      <c r="C298" s="3">
        <v>8</v>
      </c>
      <c r="D298" s="5">
        <v>1.0449999999999999</v>
      </c>
      <c r="E298" s="5">
        <v>11.279</v>
      </c>
      <c r="F298" s="5">
        <v>9.2349999999999994</v>
      </c>
      <c r="G298" s="5">
        <f t="shared" si="12"/>
        <v>0.24957264957264966</v>
      </c>
      <c r="H298" s="5">
        <v>10.005000000000001</v>
      </c>
      <c r="I298">
        <f t="shared" si="13"/>
        <v>7.5080256410256405</v>
      </c>
      <c r="J298">
        <f t="shared" si="14"/>
        <v>1.3325740318906607</v>
      </c>
      <c r="K298">
        <v>0.41</v>
      </c>
      <c r="P298">
        <v>0.59</v>
      </c>
    </row>
    <row r="299" spans="1:16" x14ac:dyDescent="0.35">
      <c r="A299" s="1">
        <v>44532</v>
      </c>
      <c r="B299" s="2" t="s">
        <v>318</v>
      </c>
      <c r="C299" s="3">
        <v>9</v>
      </c>
      <c r="D299" s="5">
        <v>1.0489999999999999</v>
      </c>
      <c r="E299" s="5">
        <v>11.023999999999999</v>
      </c>
      <c r="F299" s="5">
        <v>8.891</v>
      </c>
      <c r="G299" s="5">
        <f t="shared" si="12"/>
        <v>0.27199693955623555</v>
      </c>
      <c r="H299" s="5">
        <v>10.007</v>
      </c>
      <c r="I299">
        <f t="shared" si="13"/>
        <v>7.2851266258607499</v>
      </c>
      <c r="J299">
        <f t="shared" si="14"/>
        <v>1.373620599054125</v>
      </c>
      <c r="K299">
        <v>0.36</v>
      </c>
      <c r="P299">
        <v>0.63</v>
      </c>
    </row>
    <row r="300" spans="1:16" x14ac:dyDescent="0.35">
      <c r="A300" s="1">
        <v>44532</v>
      </c>
      <c r="B300" s="2" t="s">
        <v>319</v>
      </c>
      <c r="C300" s="3">
        <v>10</v>
      </c>
      <c r="D300" s="5">
        <v>1.028</v>
      </c>
      <c r="E300" s="5">
        <v>11.295999999999999</v>
      </c>
      <c r="F300" s="5">
        <v>9.0679999999999996</v>
      </c>
      <c r="G300" s="5">
        <f t="shared" si="12"/>
        <v>0.27711442786069651</v>
      </c>
      <c r="H300" s="5">
        <v>10.003</v>
      </c>
      <c r="I300">
        <f t="shared" si="13"/>
        <v>7.2310243781094528</v>
      </c>
      <c r="J300">
        <f t="shared" si="14"/>
        <v>1.383344803854095</v>
      </c>
      <c r="K300">
        <v>0.38</v>
      </c>
      <c r="P300">
        <v>0.39</v>
      </c>
    </row>
    <row r="301" spans="1:16" x14ac:dyDescent="0.35">
      <c r="A301" s="1">
        <v>44532</v>
      </c>
      <c r="B301" s="2" t="s">
        <v>320</v>
      </c>
      <c r="C301" s="3">
        <v>11</v>
      </c>
      <c r="D301" s="5">
        <v>1.028</v>
      </c>
      <c r="E301" s="5">
        <v>11.061999999999999</v>
      </c>
      <c r="F301" s="5">
        <v>8.5589999999999993</v>
      </c>
      <c r="G301" s="5">
        <f t="shared" si="12"/>
        <v>0.33235958040100921</v>
      </c>
      <c r="H301" s="5">
        <v>10.003</v>
      </c>
      <c r="I301">
        <f t="shared" si="13"/>
        <v>6.6784071172487049</v>
      </c>
      <c r="J301">
        <f t="shared" si="14"/>
        <v>1.4978122513922039</v>
      </c>
      <c r="K301">
        <v>0.36</v>
      </c>
      <c r="P301">
        <v>0.57999999999999996</v>
      </c>
    </row>
    <row r="302" spans="1:16" x14ac:dyDescent="0.35">
      <c r="A302" s="1">
        <v>44532</v>
      </c>
      <c r="B302" s="2" t="s">
        <v>321</v>
      </c>
      <c r="C302" s="3">
        <v>12</v>
      </c>
      <c r="D302" s="5">
        <v>1.0229999999999999</v>
      </c>
      <c r="E302" s="5">
        <v>11.284000000000001</v>
      </c>
      <c r="F302" s="5">
        <v>8.7100000000000009</v>
      </c>
      <c r="G302" s="5">
        <f t="shared" si="12"/>
        <v>0.33485104722258352</v>
      </c>
      <c r="H302" s="5">
        <v>10</v>
      </c>
      <c r="I302">
        <f t="shared" si="13"/>
        <v>6.6514895277741646</v>
      </c>
      <c r="J302">
        <f t="shared" si="14"/>
        <v>1.5034226481517698</v>
      </c>
      <c r="K302">
        <v>0.37</v>
      </c>
      <c r="P302">
        <v>0.67</v>
      </c>
    </row>
    <row r="303" spans="1:16" x14ac:dyDescent="0.35">
      <c r="A303" s="1">
        <v>44532</v>
      </c>
      <c r="B303" s="2" t="s">
        <v>322</v>
      </c>
      <c r="C303" s="3">
        <v>13</v>
      </c>
      <c r="D303" s="5">
        <v>1.0329999999999999</v>
      </c>
      <c r="E303" s="5">
        <v>11.266999999999999</v>
      </c>
      <c r="F303" s="5">
        <v>9.0030000000000001</v>
      </c>
      <c r="G303" s="5">
        <f t="shared" si="12"/>
        <v>0.28406524466750305</v>
      </c>
      <c r="H303" s="5">
        <v>10.000999999999999</v>
      </c>
      <c r="I303">
        <f t="shared" si="13"/>
        <v>7.1600634880803016</v>
      </c>
      <c r="J303">
        <f t="shared" si="14"/>
        <v>1.3967753242201191</v>
      </c>
      <c r="K303">
        <v>0.39</v>
      </c>
      <c r="P303">
        <v>0.54</v>
      </c>
    </row>
    <row r="304" spans="1:16" x14ac:dyDescent="0.35">
      <c r="A304" s="1">
        <v>44532</v>
      </c>
      <c r="B304" s="2" t="s">
        <v>323</v>
      </c>
      <c r="C304" s="3">
        <v>14</v>
      </c>
      <c r="D304" s="5">
        <v>1.048</v>
      </c>
      <c r="E304" s="5">
        <v>11.273</v>
      </c>
      <c r="F304" s="5">
        <v>9.1920000000000002</v>
      </c>
      <c r="G304" s="5">
        <f t="shared" si="12"/>
        <v>0.25552554027504903</v>
      </c>
      <c r="H304" s="5">
        <v>10.005000000000001</v>
      </c>
      <c r="I304">
        <f t="shared" si="13"/>
        <v>7.4484669695481349</v>
      </c>
      <c r="J304">
        <f t="shared" si="14"/>
        <v>1.3432294243773708</v>
      </c>
      <c r="K304">
        <v>0.5</v>
      </c>
      <c r="P304">
        <v>0.41</v>
      </c>
    </row>
    <row r="305" spans="1:16" x14ac:dyDescent="0.35">
      <c r="A305" s="1">
        <v>44532</v>
      </c>
      <c r="B305" s="2" t="s">
        <v>324</v>
      </c>
      <c r="C305" s="3">
        <v>15</v>
      </c>
      <c r="D305" s="5">
        <v>1.018</v>
      </c>
      <c r="E305" s="5">
        <v>11.29</v>
      </c>
      <c r="F305" s="5">
        <v>9.1850000000000005</v>
      </c>
      <c r="G305" s="5">
        <f t="shared" si="12"/>
        <v>0.25774458185380172</v>
      </c>
      <c r="H305" s="5">
        <v>9.9990000000000006</v>
      </c>
      <c r="I305">
        <f t="shared" si="13"/>
        <v>7.4218119260438362</v>
      </c>
      <c r="J305">
        <f t="shared" si="14"/>
        <v>1.3472451336192675</v>
      </c>
      <c r="K305">
        <v>0.38</v>
      </c>
      <c r="P305">
        <v>0.42</v>
      </c>
    </row>
    <row r="306" spans="1:16" x14ac:dyDescent="0.35">
      <c r="A306" s="1">
        <v>44532</v>
      </c>
      <c r="B306" s="2" t="s">
        <v>325</v>
      </c>
      <c r="C306" s="3">
        <v>16</v>
      </c>
      <c r="D306" s="5">
        <v>1.034</v>
      </c>
      <c r="E306" s="5">
        <v>11.108000000000001</v>
      </c>
      <c r="F306" s="5">
        <v>9.0380000000000003</v>
      </c>
      <c r="G306" s="5">
        <f t="shared" si="12"/>
        <v>0.25862068965517249</v>
      </c>
      <c r="H306" s="5">
        <v>10.004</v>
      </c>
      <c r="I306">
        <f t="shared" si="13"/>
        <v>7.4167586206896541</v>
      </c>
      <c r="J306">
        <f t="shared" si="14"/>
        <v>1.3488372093023258</v>
      </c>
      <c r="K306">
        <v>0.42</v>
      </c>
      <c r="P306">
        <v>0.65</v>
      </c>
    </row>
    <row r="307" spans="1:16" x14ac:dyDescent="0.35">
      <c r="A307" s="1">
        <v>44532</v>
      </c>
      <c r="B307" s="2" t="s">
        <v>326</v>
      </c>
      <c r="C307" s="3">
        <v>17</v>
      </c>
      <c r="D307" s="5">
        <v>1.0289999999999999</v>
      </c>
      <c r="E307" s="5">
        <v>11.42</v>
      </c>
      <c r="F307" s="5">
        <v>8.9770000000000003</v>
      </c>
      <c r="G307" s="5">
        <f t="shared" si="12"/>
        <v>0.30737292400603922</v>
      </c>
      <c r="H307" s="5">
        <v>10.000999999999999</v>
      </c>
      <c r="I307">
        <f t="shared" si="13"/>
        <v>6.9269633870156015</v>
      </c>
      <c r="J307">
        <f t="shared" si="14"/>
        <v>1.4437783832879199</v>
      </c>
      <c r="K307">
        <v>0.42</v>
      </c>
      <c r="P307">
        <v>0.6</v>
      </c>
    </row>
    <row r="308" spans="1:16" x14ac:dyDescent="0.35">
      <c r="A308" s="1">
        <v>44532</v>
      </c>
      <c r="B308" s="2" t="s">
        <v>327</v>
      </c>
      <c r="C308" s="3">
        <v>18</v>
      </c>
      <c r="D308" s="5">
        <v>1.0369999999999999</v>
      </c>
      <c r="E308" s="5">
        <v>11.114000000000001</v>
      </c>
      <c r="F308" s="5">
        <v>8.891</v>
      </c>
      <c r="G308" s="5">
        <f t="shared" si="12"/>
        <v>0.28304048892284206</v>
      </c>
      <c r="H308" s="5">
        <v>10.004</v>
      </c>
      <c r="I308">
        <f t="shared" si="13"/>
        <v>7.1724629488158875</v>
      </c>
      <c r="J308">
        <f t="shared" si="14"/>
        <v>1.3947789025039961</v>
      </c>
      <c r="K308">
        <v>0.45</v>
      </c>
      <c r="P308">
        <v>0.54</v>
      </c>
    </row>
    <row r="309" spans="1:16" x14ac:dyDescent="0.35">
      <c r="A309" s="1">
        <v>44532</v>
      </c>
      <c r="B309" s="2" t="s">
        <v>328</v>
      </c>
      <c r="C309" s="3">
        <v>19</v>
      </c>
      <c r="D309" s="5">
        <v>1.008</v>
      </c>
      <c r="E309" s="5">
        <v>11.07</v>
      </c>
      <c r="F309" s="5">
        <v>8.5709999999999997</v>
      </c>
      <c r="G309" s="5">
        <f t="shared" si="12"/>
        <v>0.330424434748116</v>
      </c>
      <c r="H309" s="5">
        <v>10.004</v>
      </c>
      <c r="I309">
        <f t="shared" si="13"/>
        <v>6.6984339547798468</v>
      </c>
      <c r="J309">
        <f t="shared" si="14"/>
        <v>1.4934834123222753</v>
      </c>
      <c r="K309">
        <v>0.93</v>
      </c>
      <c r="P309">
        <v>0.28000000000000003</v>
      </c>
    </row>
    <row r="310" spans="1:16" x14ac:dyDescent="0.35">
      <c r="A310" s="1">
        <v>44532</v>
      </c>
      <c r="B310" s="2" t="s">
        <v>329</v>
      </c>
      <c r="C310" s="3">
        <v>20</v>
      </c>
      <c r="D310" s="5">
        <v>1.0169999999999999</v>
      </c>
      <c r="E310" s="5">
        <v>11.164999999999999</v>
      </c>
      <c r="F310" s="5">
        <v>8.7989999999999995</v>
      </c>
      <c r="G310" s="5">
        <f t="shared" si="12"/>
        <v>0.30403495245438183</v>
      </c>
      <c r="H310" s="5">
        <v>10</v>
      </c>
      <c r="I310">
        <f t="shared" si="13"/>
        <v>6.9596504754561819</v>
      </c>
      <c r="J310">
        <f t="shared" si="14"/>
        <v>1.4368537666174297</v>
      </c>
      <c r="K310">
        <v>0.53</v>
      </c>
      <c r="P310">
        <v>0.08</v>
      </c>
    </row>
    <row r="311" spans="1:16" x14ac:dyDescent="0.35">
      <c r="A311" s="1">
        <v>44532</v>
      </c>
      <c r="B311" s="2" t="s">
        <v>330</v>
      </c>
      <c r="C311" s="3">
        <v>21</v>
      </c>
      <c r="D311" s="5">
        <v>1.014</v>
      </c>
      <c r="E311" s="5">
        <v>11.097</v>
      </c>
      <c r="F311" s="5">
        <v>8.4830000000000005</v>
      </c>
      <c r="G311" s="5">
        <f t="shared" si="12"/>
        <v>0.34997991699022624</v>
      </c>
      <c r="H311" s="5">
        <v>10.002000000000001</v>
      </c>
      <c r="I311">
        <f t="shared" si="13"/>
        <v>6.501500870263758</v>
      </c>
      <c r="J311">
        <f t="shared" si="14"/>
        <v>1.5384140061791964</v>
      </c>
      <c r="K311">
        <v>0.54</v>
      </c>
      <c r="P311">
        <v>0.01</v>
      </c>
    </row>
    <row r="312" spans="1:16" x14ac:dyDescent="0.35">
      <c r="A312" s="1">
        <v>44532</v>
      </c>
      <c r="B312" s="2" t="s">
        <v>331</v>
      </c>
      <c r="C312" s="3">
        <v>22</v>
      </c>
      <c r="D312" s="5">
        <v>1.0309999999999999</v>
      </c>
      <c r="E312" s="5">
        <v>11.04</v>
      </c>
      <c r="F312" s="5">
        <v>8.2929999999999993</v>
      </c>
      <c r="G312" s="5">
        <f t="shared" si="12"/>
        <v>0.37827044891214529</v>
      </c>
      <c r="H312" s="5">
        <v>10.002000000000001</v>
      </c>
      <c r="I312">
        <f t="shared" si="13"/>
        <v>6.218538969980723</v>
      </c>
      <c r="J312">
        <f t="shared" si="14"/>
        <v>1.6084163898117383</v>
      </c>
      <c r="K312">
        <v>0.47</v>
      </c>
      <c r="P312">
        <v>0.04</v>
      </c>
    </row>
    <row r="313" spans="1:16" x14ac:dyDescent="0.35">
      <c r="A313" s="1">
        <v>44532</v>
      </c>
      <c r="B313" s="2" t="s">
        <v>332</v>
      </c>
      <c r="C313" s="3">
        <v>23</v>
      </c>
      <c r="D313" s="5">
        <v>1.0369999999999999</v>
      </c>
      <c r="E313" s="5">
        <v>11.108000000000001</v>
      </c>
      <c r="F313" s="5">
        <v>8.8290000000000006</v>
      </c>
      <c r="G313" s="5">
        <f t="shared" si="12"/>
        <v>0.29247946611909659</v>
      </c>
      <c r="H313" s="5">
        <v>10.009</v>
      </c>
      <c r="I313">
        <f t="shared" si="13"/>
        <v>7.0815730236139629</v>
      </c>
      <c r="J313">
        <f t="shared" si="14"/>
        <v>1.4133865409033195</v>
      </c>
      <c r="K313">
        <v>0.54</v>
      </c>
      <c r="P313">
        <v>0.16</v>
      </c>
    </row>
    <row r="314" spans="1:16" x14ac:dyDescent="0.35">
      <c r="A314" s="1">
        <v>44532</v>
      </c>
      <c r="B314" s="2" t="s">
        <v>333</v>
      </c>
      <c r="C314" s="3">
        <v>24</v>
      </c>
      <c r="D314" s="5">
        <v>1.0109999999999999</v>
      </c>
      <c r="E314" s="5">
        <v>11.076000000000001</v>
      </c>
      <c r="F314" s="5">
        <v>8.5470000000000006</v>
      </c>
      <c r="G314" s="5">
        <f t="shared" si="12"/>
        <v>0.33558917197452237</v>
      </c>
      <c r="H314" s="5">
        <v>10</v>
      </c>
      <c r="I314">
        <f t="shared" si="13"/>
        <v>6.6441082802547768</v>
      </c>
      <c r="J314">
        <f t="shared" si="14"/>
        <v>1.5050928699820252</v>
      </c>
      <c r="K314">
        <v>0.53</v>
      </c>
      <c r="P314">
        <v>0.13</v>
      </c>
    </row>
    <row r="315" spans="1:16" x14ac:dyDescent="0.35">
      <c r="A315" s="1">
        <v>44532</v>
      </c>
      <c r="B315" s="2" t="s">
        <v>334</v>
      </c>
      <c r="C315" s="3">
        <v>25</v>
      </c>
      <c r="D315" s="5">
        <v>1.006</v>
      </c>
      <c r="E315" s="5">
        <v>11.205</v>
      </c>
      <c r="F315" s="5">
        <v>8.843</v>
      </c>
      <c r="G315" s="5">
        <f t="shared" si="12"/>
        <v>0.301390838330994</v>
      </c>
      <c r="H315" s="5">
        <v>10</v>
      </c>
      <c r="I315">
        <f t="shared" si="13"/>
        <v>6.98609161669006</v>
      </c>
      <c r="J315">
        <f t="shared" si="14"/>
        <v>1.4314155251141552</v>
      </c>
      <c r="K315">
        <v>0.4</v>
      </c>
      <c r="P315">
        <v>0.37</v>
      </c>
    </row>
    <row r="316" spans="1:16" x14ac:dyDescent="0.35">
      <c r="A316" s="1">
        <v>44532</v>
      </c>
      <c r="B316" s="2" t="s">
        <v>335</v>
      </c>
      <c r="C316" s="3">
        <v>26</v>
      </c>
      <c r="D316" s="5">
        <v>1.012</v>
      </c>
      <c r="E316" s="5">
        <v>11.087</v>
      </c>
      <c r="F316" s="5">
        <v>8.8810000000000002</v>
      </c>
      <c r="G316" s="5">
        <f t="shared" si="12"/>
        <v>0.28034057694751552</v>
      </c>
      <c r="H316" s="5">
        <v>9.9990000000000006</v>
      </c>
      <c r="I316">
        <f t="shared" si="13"/>
        <v>7.1958745711017924</v>
      </c>
      <c r="J316">
        <f t="shared" si="14"/>
        <v>1.3895461769380186</v>
      </c>
      <c r="K316">
        <v>0.42</v>
      </c>
      <c r="P316">
        <v>0.26</v>
      </c>
    </row>
    <row r="317" spans="1:16" x14ac:dyDescent="0.35">
      <c r="A317" s="1">
        <v>44532</v>
      </c>
      <c r="B317" s="2" t="s">
        <v>336</v>
      </c>
      <c r="C317" s="3">
        <v>27</v>
      </c>
      <c r="D317" s="5">
        <v>1.0049999999999999</v>
      </c>
      <c r="E317" s="5">
        <v>11.045</v>
      </c>
      <c r="F317" s="5">
        <v>8.7680000000000007</v>
      </c>
      <c r="G317" s="5">
        <f t="shared" si="12"/>
        <v>0.29331444029370063</v>
      </c>
      <c r="H317" s="5">
        <v>10.005000000000001</v>
      </c>
      <c r="I317">
        <f t="shared" si="13"/>
        <v>7.0703890248615249</v>
      </c>
      <c r="J317">
        <f t="shared" si="14"/>
        <v>1.4150565074735688</v>
      </c>
      <c r="K317">
        <v>0.39</v>
      </c>
      <c r="P317">
        <v>0.19</v>
      </c>
    </row>
    <row r="318" spans="1:16" x14ac:dyDescent="0.35">
      <c r="A318" s="1">
        <v>44532</v>
      </c>
      <c r="B318" s="2" t="s">
        <v>337</v>
      </c>
      <c r="C318" s="3">
        <v>28</v>
      </c>
      <c r="D318" s="5">
        <v>1.008</v>
      </c>
      <c r="E318" s="5">
        <v>11.128</v>
      </c>
      <c r="F318" s="5">
        <v>8.875</v>
      </c>
      <c r="G318" s="5">
        <f t="shared" si="12"/>
        <v>0.28638617007753919</v>
      </c>
      <c r="H318" s="5">
        <v>10.003</v>
      </c>
      <c r="I318">
        <f t="shared" si="13"/>
        <v>7.138279140714376</v>
      </c>
      <c r="J318">
        <f t="shared" si="14"/>
        <v>1.4013181332383329</v>
      </c>
      <c r="K318">
        <v>0.37</v>
      </c>
      <c r="P318">
        <v>0.28000000000000003</v>
      </c>
    </row>
    <row r="319" spans="1:16" x14ac:dyDescent="0.35">
      <c r="A319" s="1">
        <v>44532</v>
      </c>
      <c r="B319" s="2" t="s">
        <v>338</v>
      </c>
      <c r="C319" s="3">
        <v>29</v>
      </c>
      <c r="D319" s="5">
        <v>1.0109999999999999</v>
      </c>
      <c r="E319" s="5">
        <v>11.097</v>
      </c>
      <c r="F319" s="5">
        <v>8.9580000000000002</v>
      </c>
      <c r="G319" s="5">
        <f t="shared" si="12"/>
        <v>0.26915817289543226</v>
      </c>
      <c r="H319" s="5">
        <v>10</v>
      </c>
      <c r="I319">
        <f t="shared" si="13"/>
        <v>7.308418271045678</v>
      </c>
      <c r="J319">
        <f t="shared" si="14"/>
        <v>1.368285123966942</v>
      </c>
      <c r="K319">
        <v>0.42</v>
      </c>
      <c r="P319">
        <v>0.08</v>
      </c>
    </row>
    <row r="320" spans="1:16" x14ac:dyDescent="0.35">
      <c r="A320" s="1">
        <v>44532</v>
      </c>
      <c r="B320" s="2" t="s">
        <v>339</v>
      </c>
      <c r="C320" s="3">
        <v>30</v>
      </c>
      <c r="D320" s="5">
        <v>1.0169999999999999</v>
      </c>
      <c r="E320" s="5">
        <v>11.045999999999999</v>
      </c>
      <c r="F320" s="5">
        <v>8.8249999999999993</v>
      </c>
      <c r="G320" s="5">
        <f t="shared" si="12"/>
        <v>0.28445184426229508</v>
      </c>
      <c r="H320" s="5">
        <v>10.005000000000001</v>
      </c>
      <c r="I320">
        <f t="shared" si="13"/>
        <v>7.1590592981557384</v>
      </c>
      <c r="J320">
        <f t="shared" si="14"/>
        <v>1.3975299803114372</v>
      </c>
      <c r="K320">
        <v>0.53</v>
      </c>
      <c r="P320">
        <v>-0.01</v>
      </c>
    </row>
    <row r="321" spans="1:16" x14ac:dyDescent="0.35">
      <c r="A321" s="1">
        <v>44532</v>
      </c>
      <c r="B321" s="2" t="s">
        <v>340</v>
      </c>
      <c r="C321" s="3">
        <v>31</v>
      </c>
      <c r="D321" s="5">
        <v>1.016</v>
      </c>
      <c r="E321" s="5">
        <v>11.055999999999999</v>
      </c>
      <c r="F321" s="5">
        <v>8.8949999999999996</v>
      </c>
      <c r="G321" s="5">
        <f t="shared" si="12"/>
        <v>0.27427338494732828</v>
      </c>
      <c r="H321" s="5">
        <v>10.003</v>
      </c>
      <c r="I321">
        <f t="shared" si="13"/>
        <v>7.2594433303718757</v>
      </c>
      <c r="J321">
        <f t="shared" si="14"/>
        <v>1.3779293459251485</v>
      </c>
      <c r="K321">
        <v>0.46</v>
      </c>
      <c r="P321">
        <v>0.14000000000000001</v>
      </c>
    </row>
    <row r="322" spans="1:16" x14ac:dyDescent="0.35">
      <c r="A322" s="1">
        <v>44532</v>
      </c>
      <c r="B322" s="2" t="s">
        <v>341</v>
      </c>
      <c r="C322" s="3">
        <v>32</v>
      </c>
      <c r="D322" s="5">
        <v>1.0289999999999999</v>
      </c>
      <c r="E322" s="5">
        <v>11.035</v>
      </c>
      <c r="F322" s="5">
        <v>8.66</v>
      </c>
      <c r="G322" s="5">
        <f t="shared" si="12"/>
        <v>0.31123050714192108</v>
      </c>
      <c r="H322" s="5">
        <v>10.000999999999999</v>
      </c>
      <c r="I322">
        <f t="shared" si="13"/>
        <v>6.8883836980736479</v>
      </c>
      <c r="J322">
        <f t="shared" si="14"/>
        <v>1.451864535768645</v>
      </c>
      <c r="K322">
        <v>0.43</v>
      </c>
      <c r="P322">
        <v>0.24</v>
      </c>
    </row>
    <row r="323" spans="1:16" x14ac:dyDescent="0.35">
      <c r="A323" s="1">
        <v>44532</v>
      </c>
      <c r="B323" s="2" t="s">
        <v>342</v>
      </c>
      <c r="C323" s="3">
        <v>33</v>
      </c>
      <c r="D323" s="5">
        <v>1.0229999999999999</v>
      </c>
      <c r="E323" s="5">
        <v>11.031000000000001</v>
      </c>
      <c r="F323" s="5">
        <v>8.734</v>
      </c>
      <c r="G323" s="5">
        <f t="shared" si="12"/>
        <v>0.29788613668784858</v>
      </c>
      <c r="H323" s="5">
        <v>10.007999999999999</v>
      </c>
      <c r="I323">
        <f t="shared" si="13"/>
        <v>7.0267555440280107</v>
      </c>
      <c r="J323">
        <f t="shared" si="14"/>
        <v>1.4242704100480237</v>
      </c>
      <c r="K323">
        <v>0.49</v>
      </c>
      <c r="P323">
        <v>0.14000000000000001</v>
      </c>
    </row>
    <row r="324" spans="1:16" x14ac:dyDescent="0.35">
      <c r="A324" s="1">
        <v>44532</v>
      </c>
      <c r="B324" s="2" t="s">
        <v>343</v>
      </c>
      <c r="C324" s="3">
        <v>34</v>
      </c>
      <c r="D324" s="5">
        <v>1.012</v>
      </c>
      <c r="E324" s="5">
        <v>11.519</v>
      </c>
      <c r="F324" s="5">
        <v>8.9689999999999994</v>
      </c>
      <c r="G324" s="5">
        <f t="shared" ref="G324:G326" si="15">((E324-D324)-(F324-D324))/(F324-D324)</f>
        <v>0.32047253990197322</v>
      </c>
      <c r="H324" s="5">
        <v>9.9969999999999999</v>
      </c>
      <c r="I324">
        <f t="shared" ref="I324:I326" si="16">H324*(1-G324)</f>
        <v>6.7932360185999734</v>
      </c>
      <c r="J324">
        <f t="shared" ref="J324:J326" si="17">H324/I324</f>
        <v>1.4716108747919368</v>
      </c>
      <c r="K324">
        <v>0.42</v>
      </c>
      <c r="P324">
        <v>0.04</v>
      </c>
    </row>
    <row r="325" spans="1:16" x14ac:dyDescent="0.35">
      <c r="A325" s="1">
        <v>44532</v>
      </c>
      <c r="B325" s="2" t="s">
        <v>344</v>
      </c>
      <c r="C325" s="3">
        <v>35</v>
      </c>
      <c r="D325" s="5">
        <v>1.016</v>
      </c>
      <c r="E325" s="5">
        <v>11.018000000000001</v>
      </c>
      <c r="F325" s="5">
        <v>8.6679999999999993</v>
      </c>
      <c r="G325" s="5">
        <f t="shared" si="15"/>
        <v>0.30710925248301119</v>
      </c>
      <c r="H325" s="5">
        <v>10</v>
      </c>
      <c r="I325">
        <f t="shared" si="16"/>
        <v>6.928907475169888</v>
      </c>
      <c r="J325">
        <f t="shared" si="17"/>
        <v>1.443228970199925</v>
      </c>
      <c r="K325">
        <v>0.38</v>
      </c>
      <c r="P325">
        <v>0.36</v>
      </c>
    </row>
    <row r="326" spans="1:16" x14ac:dyDescent="0.35">
      <c r="A326" s="1">
        <v>44532</v>
      </c>
      <c r="B326" s="2" t="s">
        <v>345</v>
      </c>
      <c r="C326" s="3">
        <v>36</v>
      </c>
      <c r="D326" s="5">
        <v>1.0089999999999999</v>
      </c>
      <c r="E326" s="5">
        <v>11.010999999999999</v>
      </c>
      <c r="F326" s="5">
        <v>8.5839999999999996</v>
      </c>
      <c r="G326" s="5">
        <f t="shared" si="15"/>
        <v>0.32039603960396035</v>
      </c>
      <c r="H326" s="5">
        <v>10.004</v>
      </c>
      <c r="I326">
        <f t="shared" si="16"/>
        <v>6.7987580198019808</v>
      </c>
      <c r="J326">
        <f t="shared" si="17"/>
        <v>1.4714452214452212</v>
      </c>
      <c r="K326">
        <v>0.43</v>
      </c>
      <c r="P326">
        <v>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3AD-A1B2-4A87-8B82-71368B2E0051}">
  <dimension ref="B2:B9"/>
  <sheetViews>
    <sheetView workbookViewId="0">
      <selection activeCell="C4" sqref="C4"/>
    </sheetView>
  </sheetViews>
  <sheetFormatPr defaultRowHeight="14.5" x14ac:dyDescent="0.35"/>
  <sheetData>
    <row r="2" spans="2:2" x14ac:dyDescent="0.35">
      <c r="B2" t="s">
        <v>347</v>
      </c>
    </row>
    <row r="4" spans="2:2" x14ac:dyDescent="0.35">
      <c r="B4" t="s">
        <v>348</v>
      </c>
    </row>
    <row r="6" spans="2:2" x14ac:dyDescent="0.35">
      <c r="B6" t="s">
        <v>349</v>
      </c>
    </row>
    <row r="9" spans="2:2" x14ac:dyDescent="0.35">
      <c r="B9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Calc</vt:lpstr>
      <vt:lpstr>Raw</vt:lpstr>
      <vt:lpstr>cite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 Gao</dc:creator>
  <cp:lastModifiedBy>Agustin Olivo</cp:lastModifiedBy>
  <dcterms:created xsi:type="dcterms:W3CDTF">2015-06-05T18:17:20Z</dcterms:created>
  <dcterms:modified xsi:type="dcterms:W3CDTF">2025-02-14T23:20:12Z</dcterms:modified>
</cp:coreProperties>
</file>