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Z:\database\ers4\2018\Plants\Raw\"/>
    </mc:Choice>
  </mc:AlternateContent>
  <xr:revisionPtr revIDLastSave="0" documentId="10_ncr:100000_{52FA50CA-A0DD-4C53-8ADC-655E6506757E}" xr6:coauthVersionLast="31" xr6:coauthVersionMax="31" xr10:uidLastSave="{00000000-0000-0000-0000-000000000000}"/>
  <bookViews>
    <workbookView xWindow="0" yWindow="0" windowWidth="23970" windowHeight="27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F237" i="1"/>
  <c r="F236" i="1"/>
  <c r="F232" i="1"/>
  <c r="F231" i="1"/>
  <c r="F230" i="1"/>
  <c r="F226" i="1"/>
  <c r="F225" i="1"/>
  <c r="F224" i="1"/>
  <c r="F220" i="1"/>
  <c r="F219" i="1"/>
  <c r="F218" i="1"/>
  <c r="F214" i="1"/>
  <c r="F213" i="1"/>
  <c r="F212" i="1"/>
  <c r="F208" i="1"/>
  <c r="F207" i="1"/>
  <c r="F206" i="1"/>
  <c r="F202" i="1"/>
  <c r="F201" i="1"/>
  <c r="F200" i="1"/>
  <c r="F196" i="1"/>
  <c r="F195" i="1"/>
  <c r="F194" i="1"/>
  <c r="F190" i="1"/>
  <c r="F189" i="1"/>
  <c r="F188" i="1"/>
  <c r="F184" i="1"/>
  <c r="F183" i="1"/>
  <c r="F182" i="1"/>
  <c r="F178" i="1"/>
  <c r="F177" i="1"/>
  <c r="F176" i="1"/>
  <c r="F172" i="1"/>
  <c r="F171" i="1"/>
  <c r="F170" i="1"/>
  <c r="F166" i="1"/>
  <c r="F165" i="1"/>
  <c r="F164" i="1"/>
  <c r="F160" i="1"/>
  <c r="F159" i="1"/>
  <c r="F158" i="1"/>
  <c r="F154" i="1"/>
  <c r="F153" i="1"/>
  <c r="F152" i="1"/>
  <c r="F148" i="1"/>
  <c r="F147" i="1"/>
  <c r="F146" i="1"/>
  <c r="F142" i="1"/>
  <c r="F141" i="1"/>
  <c r="F136" i="1"/>
  <c r="F135" i="1"/>
  <c r="F130" i="1"/>
  <c r="F129" i="1"/>
  <c r="F124" i="1"/>
  <c r="F123" i="1"/>
  <c r="F118" i="1"/>
  <c r="F117" i="1"/>
  <c r="F112" i="1"/>
  <c r="F111" i="1"/>
  <c r="F106" i="1"/>
  <c r="F105" i="1"/>
  <c r="F100" i="1"/>
  <c r="F99" i="1"/>
  <c r="F94" i="1"/>
  <c r="F93" i="1"/>
  <c r="F88" i="1"/>
  <c r="F87" i="1"/>
  <c r="F82" i="1"/>
  <c r="F81" i="1"/>
  <c r="F76" i="1"/>
  <c r="F75" i="1"/>
  <c r="F70" i="1"/>
  <c r="F69" i="1"/>
  <c r="F64" i="1"/>
  <c r="F63" i="1"/>
  <c r="F58" i="1"/>
  <c r="F57" i="1"/>
  <c r="F52" i="1"/>
  <c r="F51" i="1"/>
  <c r="F46" i="1"/>
  <c r="F45" i="1"/>
  <c r="F40" i="1"/>
  <c r="F39" i="1"/>
  <c r="F34" i="1"/>
  <c r="F33" i="1"/>
  <c r="F28" i="1"/>
  <c r="F27" i="1"/>
  <c r="F22" i="1"/>
  <c r="F21" i="1"/>
  <c r="F16" i="1"/>
  <c r="F15" i="1"/>
  <c r="F10" i="1"/>
  <c r="F9" i="1"/>
  <c r="F4" i="1"/>
  <c r="F3" i="1"/>
  <c r="F116" i="1" l="1"/>
  <c r="F110" i="1"/>
  <c r="F104" i="1"/>
  <c r="F98" i="1"/>
  <c r="F140" i="1"/>
  <c r="F134" i="1"/>
  <c r="F128" i="1"/>
  <c r="F122" i="1"/>
  <c r="F92" i="1" l="1"/>
  <c r="F86" i="1"/>
  <c r="F80" i="1"/>
  <c r="F74" i="1"/>
  <c r="F68" i="1" l="1"/>
  <c r="F62" i="1"/>
  <c r="F56" i="1"/>
  <c r="F50" i="1"/>
  <c r="F44" i="1" l="1"/>
  <c r="F38" i="1"/>
  <c r="F32" i="1"/>
  <c r="F26" i="1"/>
  <c r="F20" i="1" l="1"/>
  <c r="F14" i="1"/>
  <c r="F8" i="1"/>
  <c r="F2" i="1"/>
</calcChain>
</file>

<file path=xl/sharedStrings.xml><?xml version="1.0" encoding="utf-8"?>
<sst xmlns="http://schemas.openxmlformats.org/spreadsheetml/2006/main" count="273" uniqueCount="72">
  <si>
    <t>Date</t>
  </si>
  <si>
    <t>Time</t>
  </si>
  <si>
    <t>Plot</t>
  </si>
  <si>
    <t>Subplot</t>
  </si>
  <si>
    <t>Stage</t>
  </si>
  <si>
    <t>V5</t>
  </si>
  <si>
    <t>V6</t>
  </si>
  <si>
    <t>Average Height (cm)</t>
  </si>
  <si>
    <t>Plant 1 (cm)</t>
  </si>
  <si>
    <t>Plant 2 (cm)</t>
  </si>
  <si>
    <t>Plant 3 (cm)</t>
  </si>
  <si>
    <t>Plant 4 (cm)</t>
  </si>
  <si>
    <t>Plant 5 (cm)</t>
  </si>
  <si>
    <t>Plant 6 (cm)</t>
  </si>
  <si>
    <t>Plant 7 (cm)</t>
  </si>
  <si>
    <t>Plant 8 (cm)</t>
  </si>
  <si>
    <t>Plant 9 (cm)</t>
  </si>
  <si>
    <t>Plant 10 (cm)</t>
  </si>
  <si>
    <t>Plot Diagram (very centre is trailer)</t>
  </si>
  <si>
    <t>2-1</t>
  </si>
  <si>
    <t>2-2</t>
  </si>
  <si>
    <t>2-3</t>
  </si>
  <si>
    <t>2-4</t>
  </si>
  <si>
    <t>2-5</t>
  </si>
  <si>
    <t>2-6</t>
  </si>
  <si>
    <t>1-1</t>
  </si>
  <si>
    <t>1-2</t>
  </si>
  <si>
    <t>1-3</t>
  </si>
  <si>
    <t>1-4</t>
  </si>
  <si>
    <t>1-5</t>
  </si>
  <si>
    <t>1-6</t>
  </si>
  <si>
    <t>4-1</t>
  </si>
  <si>
    <t>4-2</t>
  </si>
  <si>
    <t>4-3</t>
  </si>
  <si>
    <t>4-4</t>
  </si>
  <si>
    <t>4-5</t>
  </si>
  <si>
    <t>4-6</t>
  </si>
  <si>
    <t>3-1</t>
  </si>
  <si>
    <t>3-2</t>
  </si>
  <si>
    <t>3-3</t>
  </si>
  <si>
    <t>3-4</t>
  </si>
  <si>
    <t>3-5</t>
  </si>
  <si>
    <t>3-6</t>
  </si>
  <si>
    <t>E26</t>
  </si>
  <si>
    <t>9:13 - 9:32</t>
  </si>
  <si>
    <t>9:35 - 9:53</t>
  </si>
  <si>
    <t>9:54 - 10:10</t>
  </si>
  <si>
    <t>10:11 - 10:24</t>
  </si>
  <si>
    <t>V7</t>
  </si>
  <si>
    <t>V8</t>
  </si>
  <si>
    <t>V9</t>
  </si>
  <si>
    <t>V10</t>
  </si>
  <si>
    <t>V14</t>
  </si>
  <si>
    <t>V12</t>
  </si>
  <si>
    <t>V13</t>
  </si>
  <si>
    <t>V11</t>
  </si>
  <si>
    <t>v11</t>
  </si>
  <si>
    <t>V15</t>
  </si>
  <si>
    <t>12:45 - 13:04</t>
  </si>
  <si>
    <t>11:45 - 12:03</t>
  </si>
  <si>
    <t>12:20 - 12:44</t>
  </si>
  <si>
    <t>12:04 - 12:18</t>
  </si>
  <si>
    <t>11:55-12:10</t>
  </si>
  <si>
    <t>11:40-11:55</t>
  </si>
  <si>
    <t>11:25-11:40</t>
  </si>
  <si>
    <t>11:10-11:25</t>
  </si>
  <si>
    <t>R2</t>
  </si>
  <si>
    <t>9:47-10:08</t>
  </si>
  <si>
    <t>10:08-10:33</t>
  </si>
  <si>
    <t>10:33-10:54</t>
  </si>
  <si>
    <t>R2-R3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</si>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</sst>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2"/>
  <sheetViews>
    <sheetView tabSelected="1" workbookViewId="0">
      <pane ySplit="1" topLeftCell="A213" activePane="bottomLeft" state="frozen"/>
      <selection pane="bottomLeft" activeCell="G214" sqref="G214"/>
    </sheetView>
  </sheetViews>
  <sheetFormatPr defaultRowHeight="15" x14ac:dyDescent="0.25"/>
  <cols>
    <col min="2" max="2" width="11.7109375" bestFit="1" customWidth="1"/>
    <col min="6" max="6" width="19.28515625" bestFit="1" customWidth="1"/>
    <col min="7" max="15" width="11.42578125" bestFit="1" customWidth="1"/>
    <col min="16" max="16" width="12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R1" t="s">
        <v>18</v>
      </c>
    </row>
    <row r="2" spans="1:22" ht="15.75" thickBot="1" x14ac:dyDescent="0.3">
      <c r="A2">
        <v>170</v>
      </c>
      <c r="B2" s="1">
        <v>0.52986111111111112</v>
      </c>
      <c r="C2">
        <v>1</v>
      </c>
      <c r="D2">
        <v>1</v>
      </c>
      <c r="E2" t="s">
        <v>5</v>
      </c>
      <c r="F2" s="2">
        <f>AVERAGE(G2:P7)</f>
        <v>31.979999999999997</v>
      </c>
      <c r="G2">
        <v>31.5</v>
      </c>
      <c r="H2">
        <v>27.1</v>
      </c>
      <c r="I2">
        <v>29</v>
      </c>
      <c r="J2">
        <v>35.5</v>
      </c>
      <c r="K2">
        <v>34.9</v>
      </c>
      <c r="L2">
        <v>32.4</v>
      </c>
      <c r="M2">
        <v>31</v>
      </c>
      <c r="N2">
        <v>31.4</v>
      </c>
      <c r="O2">
        <v>32.299999999999997</v>
      </c>
      <c r="P2">
        <v>28.6</v>
      </c>
    </row>
    <row r="3" spans="1:22" x14ac:dyDescent="0.25">
      <c r="A3">
        <v>170</v>
      </c>
      <c r="C3">
        <v>1</v>
      </c>
      <c r="D3">
        <v>2</v>
      </c>
      <c r="E3" t="s">
        <v>5</v>
      </c>
      <c r="F3" s="24">
        <f>COUNT(G2:P7)</f>
        <v>60</v>
      </c>
      <c r="G3">
        <v>32.700000000000003</v>
      </c>
      <c r="H3">
        <v>32.299999999999997</v>
      </c>
      <c r="I3">
        <v>33.9</v>
      </c>
      <c r="J3">
        <v>28</v>
      </c>
      <c r="K3">
        <v>27.7</v>
      </c>
      <c r="L3">
        <v>30</v>
      </c>
      <c r="M3">
        <v>22.6</v>
      </c>
      <c r="N3">
        <v>28.3</v>
      </c>
      <c r="O3">
        <v>32.1</v>
      </c>
      <c r="P3">
        <v>31.6</v>
      </c>
      <c r="R3" s="10" t="s">
        <v>19</v>
      </c>
      <c r="S3" s="11" t="s">
        <v>22</v>
      </c>
      <c r="T3" s="12" t="s">
        <v>25</v>
      </c>
      <c r="U3" s="13" t="s">
        <v>28</v>
      </c>
      <c r="V3" s="3"/>
    </row>
    <row r="4" spans="1:22" x14ac:dyDescent="0.25">
      <c r="A4">
        <v>170</v>
      </c>
      <c r="C4">
        <v>1</v>
      </c>
      <c r="D4">
        <v>3</v>
      </c>
      <c r="E4" t="s">
        <v>5</v>
      </c>
      <c r="F4" s="2">
        <f>_xlfn.STDEV.S(G2:P7)</f>
        <v>3.1097332165261542</v>
      </c>
      <c r="G4">
        <v>29</v>
      </c>
      <c r="H4">
        <v>31.5</v>
      </c>
      <c r="I4">
        <v>38</v>
      </c>
      <c r="J4">
        <v>36</v>
      </c>
      <c r="K4">
        <v>33</v>
      </c>
      <c r="L4">
        <v>31</v>
      </c>
      <c r="M4">
        <v>33.200000000000003</v>
      </c>
      <c r="N4">
        <v>31.2</v>
      </c>
      <c r="O4">
        <v>33.4</v>
      </c>
      <c r="P4">
        <v>31.5</v>
      </c>
      <c r="R4" s="14" t="s">
        <v>20</v>
      </c>
      <c r="S4" s="7" t="s">
        <v>23</v>
      </c>
      <c r="T4" s="6" t="s">
        <v>26</v>
      </c>
      <c r="U4" s="15" t="s">
        <v>29</v>
      </c>
      <c r="V4" s="3"/>
    </row>
    <row r="5" spans="1:22" x14ac:dyDescent="0.25">
      <c r="A5">
        <v>170</v>
      </c>
      <c r="C5">
        <v>1</v>
      </c>
      <c r="D5">
        <v>4</v>
      </c>
      <c r="E5" t="s">
        <v>5</v>
      </c>
      <c r="G5">
        <v>37.700000000000003</v>
      </c>
      <c r="H5">
        <v>35.9</v>
      </c>
      <c r="I5">
        <v>33.799999999999997</v>
      </c>
      <c r="J5">
        <v>37.5</v>
      </c>
      <c r="K5">
        <v>30.9</v>
      </c>
      <c r="L5">
        <v>30.1</v>
      </c>
      <c r="M5">
        <v>35.299999999999997</v>
      </c>
      <c r="N5">
        <v>39.799999999999997</v>
      </c>
      <c r="O5">
        <v>30.9</v>
      </c>
      <c r="P5">
        <v>33.799999999999997</v>
      </c>
      <c r="R5" s="16" t="s">
        <v>21</v>
      </c>
      <c r="S5" s="9" t="s">
        <v>24</v>
      </c>
      <c r="T5" s="8" t="s">
        <v>27</v>
      </c>
      <c r="U5" s="17" t="s">
        <v>30</v>
      </c>
      <c r="V5" s="3"/>
    </row>
    <row r="6" spans="1:22" x14ac:dyDescent="0.25">
      <c r="A6">
        <v>170</v>
      </c>
      <c r="C6">
        <v>1</v>
      </c>
      <c r="D6">
        <v>5</v>
      </c>
      <c r="E6" t="s">
        <v>5</v>
      </c>
      <c r="G6">
        <v>34.1</v>
      </c>
      <c r="H6">
        <v>29.4</v>
      </c>
      <c r="I6">
        <v>30.1</v>
      </c>
      <c r="J6">
        <v>28.2</v>
      </c>
      <c r="K6">
        <v>30.1</v>
      </c>
      <c r="L6">
        <v>36.200000000000003</v>
      </c>
      <c r="M6">
        <v>37.5</v>
      </c>
      <c r="N6">
        <v>30</v>
      </c>
      <c r="O6">
        <v>33</v>
      </c>
      <c r="P6">
        <v>28.3</v>
      </c>
      <c r="R6" s="18" t="s">
        <v>31</v>
      </c>
      <c r="S6" s="5" t="s">
        <v>34</v>
      </c>
      <c r="T6" s="4" t="s">
        <v>37</v>
      </c>
      <c r="U6" s="19" t="s">
        <v>40</v>
      </c>
      <c r="V6" s="3"/>
    </row>
    <row r="7" spans="1:22" x14ac:dyDescent="0.25">
      <c r="A7">
        <v>170</v>
      </c>
      <c r="C7">
        <v>1</v>
      </c>
      <c r="D7">
        <v>6</v>
      </c>
      <c r="E7" t="s">
        <v>5</v>
      </c>
      <c r="G7">
        <v>29.6</v>
      </c>
      <c r="H7">
        <v>31.2</v>
      </c>
      <c r="I7">
        <v>31.5</v>
      </c>
      <c r="J7">
        <v>33.5</v>
      </c>
      <c r="K7">
        <v>28.7</v>
      </c>
      <c r="L7">
        <v>32.799999999999997</v>
      </c>
      <c r="M7">
        <v>29.6</v>
      </c>
      <c r="N7">
        <v>32.1</v>
      </c>
      <c r="O7">
        <v>33</v>
      </c>
      <c r="P7">
        <v>33.5</v>
      </c>
      <c r="R7" s="14" t="s">
        <v>32</v>
      </c>
      <c r="S7" s="7" t="s">
        <v>35</v>
      </c>
      <c r="T7" s="6" t="s">
        <v>38</v>
      </c>
      <c r="U7" s="15" t="s">
        <v>41</v>
      </c>
      <c r="V7" s="3"/>
    </row>
    <row r="8" spans="1:22" ht="15.75" thickBot="1" x14ac:dyDescent="0.3">
      <c r="A8">
        <v>170</v>
      </c>
      <c r="C8">
        <v>2</v>
      </c>
      <c r="D8">
        <v>1</v>
      </c>
      <c r="E8" t="s">
        <v>5</v>
      </c>
      <c r="F8" s="2">
        <f>AVERAGE(G8:P13)</f>
        <v>32.21</v>
      </c>
      <c r="G8">
        <v>29.6</v>
      </c>
      <c r="H8">
        <v>36.200000000000003</v>
      </c>
      <c r="I8">
        <v>26</v>
      </c>
      <c r="J8">
        <v>31.2</v>
      </c>
      <c r="K8">
        <v>31.4</v>
      </c>
      <c r="L8">
        <v>31.5</v>
      </c>
      <c r="M8">
        <v>36.5</v>
      </c>
      <c r="N8">
        <v>29.5</v>
      </c>
      <c r="O8">
        <v>30.8</v>
      </c>
      <c r="P8">
        <v>27.2</v>
      </c>
      <c r="R8" s="20" t="s">
        <v>33</v>
      </c>
      <c r="S8" s="21" t="s">
        <v>36</v>
      </c>
      <c r="T8" s="22" t="s">
        <v>39</v>
      </c>
      <c r="U8" s="23" t="s">
        <v>42</v>
      </c>
      <c r="V8" s="3"/>
    </row>
    <row r="9" spans="1:22" x14ac:dyDescent="0.25">
      <c r="A9">
        <v>170</v>
      </c>
      <c r="C9">
        <v>2</v>
      </c>
      <c r="D9">
        <v>2</v>
      </c>
      <c r="E9" t="s">
        <v>5</v>
      </c>
      <c r="F9" s="24">
        <f>COUNT(G8:P13)</f>
        <v>60</v>
      </c>
      <c r="G9">
        <v>30.9</v>
      </c>
      <c r="H9">
        <v>28</v>
      </c>
      <c r="I9">
        <v>34.5</v>
      </c>
      <c r="J9">
        <v>33.4</v>
      </c>
      <c r="K9">
        <v>32.4</v>
      </c>
      <c r="L9">
        <v>33.5</v>
      </c>
      <c r="M9">
        <v>33.4</v>
      </c>
      <c r="N9">
        <v>26.7</v>
      </c>
      <c r="O9">
        <v>28.5</v>
      </c>
      <c r="P9">
        <v>33.4</v>
      </c>
      <c r="R9" s="3"/>
      <c r="S9" s="3"/>
      <c r="T9" s="3"/>
      <c r="U9" s="3"/>
      <c r="V9" s="3"/>
    </row>
    <row r="10" spans="1:22" x14ac:dyDescent="0.25">
      <c r="A10">
        <v>170</v>
      </c>
      <c r="C10">
        <v>2</v>
      </c>
      <c r="D10">
        <v>3</v>
      </c>
      <c r="E10" t="s">
        <v>5</v>
      </c>
      <c r="F10" s="2">
        <f>_xlfn.STDEV.S(G8:P13)</f>
        <v>3.1251142352001868</v>
      </c>
      <c r="G10">
        <v>30.9</v>
      </c>
      <c r="H10">
        <v>33.700000000000003</v>
      </c>
      <c r="I10">
        <v>33.4</v>
      </c>
      <c r="J10">
        <v>30</v>
      </c>
      <c r="K10">
        <v>31.5</v>
      </c>
      <c r="L10">
        <v>30.5</v>
      </c>
      <c r="M10">
        <v>31.2</v>
      </c>
      <c r="N10">
        <v>33.5</v>
      </c>
      <c r="O10">
        <v>31.6</v>
      </c>
      <c r="P10">
        <v>33.700000000000003</v>
      </c>
      <c r="R10" s="3" t="s">
        <v>43</v>
      </c>
      <c r="S10" s="3"/>
      <c r="T10" s="3"/>
      <c r="U10" s="3"/>
      <c r="V10" s="3"/>
    </row>
    <row r="11" spans="1:22" x14ac:dyDescent="0.25">
      <c r="A11">
        <v>170</v>
      </c>
      <c r="C11">
        <v>2</v>
      </c>
      <c r="D11">
        <v>4</v>
      </c>
      <c r="E11" t="s">
        <v>5</v>
      </c>
      <c r="F11" s="2"/>
      <c r="G11">
        <v>25.6</v>
      </c>
      <c r="H11">
        <v>28.5</v>
      </c>
      <c r="I11">
        <v>33</v>
      </c>
      <c r="J11">
        <v>30.9</v>
      </c>
      <c r="K11">
        <v>32.799999999999997</v>
      </c>
      <c r="L11">
        <v>28.5</v>
      </c>
      <c r="M11">
        <v>36.6</v>
      </c>
      <c r="N11">
        <v>32.700000000000003</v>
      </c>
      <c r="O11">
        <v>25.9</v>
      </c>
      <c r="P11">
        <v>33.4</v>
      </c>
      <c r="R11" s="3"/>
      <c r="S11" s="3"/>
      <c r="T11" s="3"/>
      <c r="U11" s="3"/>
      <c r="V11" s="3"/>
    </row>
    <row r="12" spans="1:22" x14ac:dyDescent="0.25">
      <c r="A12">
        <v>170</v>
      </c>
      <c r="C12">
        <v>2</v>
      </c>
      <c r="D12">
        <v>5</v>
      </c>
      <c r="E12" t="s">
        <v>5</v>
      </c>
      <c r="F12" s="2"/>
      <c r="G12">
        <v>34.200000000000003</v>
      </c>
      <c r="H12">
        <v>32.200000000000003</v>
      </c>
      <c r="I12">
        <v>34.5</v>
      </c>
      <c r="J12">
        <v>30.2</v>
      </c>
      <c r="K12">
        <v>33.200000000000003</v>
      </c>
      <c r="L12">
        <v>33.5</v>
      </c>
      <c r="M12">
        <v>35.6</v>
      </c>
      <c r="N12">
        <v>32</v>
      </c>
      <c r="O12">
        <v>33.5</v>
      </c>
      <c r="P12">
        <v>32.1</v>
      </c>
      <c r="R12" s="3"/>
      <c r="S12" s="3"/>
      <c r="T12" s="3"/>
      <c r="U12" s="3"/>
      <c r="V12" s="3"/>
    </row>
    <row r="13" spans="1:22" x14ac:dyDescent="0.25">
      <c r="A13">
        <v>170</v>
      </c>
      <c r="C13">
        <v>2</v>
      </c>
      <c r="D13">
        <v>6</v>
      </c>
      <c r="E13" t="s">
        <v>6</v>
      </c>
      <c r="F13" s="2"/>
      <c r="G13">
        <v>35.700000000000003</v>
      </c>
      <c r="H13">
        <v>30.5</v>
      </c>
      <c r="I13">
        <v>36.299999999999997</v>
      </c>
      <c r="J13">
        <v>28.6</v>
      </c>
      <c r="K13">
        <v>30.8</v>
      </c>
      <c r="L13">
        <v>40</v>
      </c>
      <c r="M13">
        <v>36</v>
      </c>
      <c r="N13">
        <v>36.799999999999997</v>
      </c>
      <c r="O13">
        <v>35</v>
      </c>
      <c r="P13">
        <v>39.4</v>
      </c>
      <c r="R13" s="3"/>
      <c r="S13" s="3"/>
      <c r="T13" s="3"/>
      <c r="U13" s="3"/>
      <c r="V13" s="3"/>
    </row>
    <row r="14" spans="1:22" x14ac:dyDescent="0.25">
      <c r="A14">
        <v>170</v>
      </c>
      <c r="C14">
        <v>3</v>
      </c>
      <c r="D14">
        <v>1</v>
      </c>
      <c r="E14" t="s">
        <v>5</v>
      </c>
      <c r="F14" s="2">
        <f>AVERAGE(G14:P19)</f>
        <v>31.19</v>
      </c>
      <c r="G14">
        <v>31</v>
      </c>
      <c r="H14">
        <v>36.9</v>
      </c>
      <c r="I14">
        <v>28.1</v>
      </c>
      <c r="J14">
        <v>33.200000000000003</v>
      </c>
      <c r="K14">
        <v>31.6</v>
      </c>
      <c r="L14">
        <v>27.8</v>
      </c>
      <c r="M14">
        <v>27.6</v>
      </c>
      <c r="N14">
        <v>36.1</v>
      </c>
      <c r="O14">
        <v>27.6</v>
      </c>
      <c r="P14">
        <v>28.6</v>
      </c>
      <c r="R14" s="3"/>
      <c r="S14" s="3"/>
      <c r="T14" s="3"/>
      <c r="U14" s="3"/>
      <c r="V14" s="3"/>
    </row>
    <row r="15" spans="1:22" x14ac:dyDescent="0.25">
      <c r="A15">
        <v>170</v>
      </c>
      <c r="C15">
        <v>3</v>
      </c>
      <c r="D15">
        <v>2</v>
      </c>
      <c r="E15" t="s">
        <v>5</v>
      </c>
      <c r="F15" s="24">
        <f>COUNT(G14:P19)</f>
        <v>60</v>
      </c>
      <c r="G15">
        <v>32.1</v>
      </c>
      <c r="H15">
        <v>26.1</v>
      </c>
      <c r="I15">
        <v>30.5</v>
      </c>
      <c r="J15">
        <v>29.2</v>
      </c>
      <c r="K15">
        <v>33.9</v>
      </c>
      <c r="L15">
        <v>29.5</v>
      </c>
      <c r="M15">
        <v>35.4</v>
      </c>
      <c r="N15">
        <v>28.2</v>
      </c>
      <c r="O15">
        <v>34.4</v>
      </c>
      <c r="P15">
        <v>34.200000000000003</v>
      </c>
      <c r="R15" s="3"/>
      <c r="S15" s="3"/>
      <c r="T15" s="3"/>
      <c r="U15" s="3"/>
      <c r="V15" s="3"/>
    </row>
    <row r="16" spans="1:22" x14ac:dyDescent="0.25">
      <c r="A16">
        <v>170</v>
      </c>
      <c r="C16">
        <v>3</v>
      </c>
      <c r="D16">
        <v>3</v>
      </c>
      <c r="E16" t="s">
        <v>5</v>
      </c>
      <c r="F16" s="2">
        <f>_xlfn.STDEV.S(G14:P19)</f>
        <v>2.6523222955218002</v>
      </c>
      <c r="G16">
        <v>31.1</v>
      </c>
      <c r="H16">
        <v>28.9</v>
      </c>
      <c r="I16">
        <v>30.6</v>
      </c>
      <c r="J16">
        <v>34.1</v>
      </c>
      <c r="K16">
        <v>33</v>
      </c>
      <c r="L16">
        <v>31.1</v>
      </c>
      <c r="M16">
        <v>30.4</v>
      </c>
      <c r="N16">
        <v>36.6</v>
      </c>
      <c r="O16">
        <v>31.9</v>
      </c>
      <c r="P16">
        <v>30.1</v>
      </c>
      <c r="R16" s="3"/>
      <c r="S16" s="3"/>
      <c r="T16" s="3"/>
      <c r="U16" s="3"/>
      <c r="V16" s="3"/>
    </row>
    <row r="17" spans="1:16" x14ac:dyDescent="0.25">
      <c r="A17">
        <v>170</v>
      </c>
      <c r="C17">
        <v>3</v>
      </c>
      <c r="D17">
        <v>4</v>
      </c>
      <c r="E17" t="s">
        <v>5</v>
      </c>
      <c r="F17" s="2"/>
      <c r="G17">
        <v>28.8</v>
      </c>
      <c r="H17">
        <v>27.7</v>
      </c>
      <c r="I17">
        <v>30.1</v>
      </c>
      <c r="J17">
        <v>32</v>
      </c>
      <c r="K17">
        <v>34.1</v>
      </c>
      <c r="L17">
        <v>32.1</v>
      </c>
      <c r="M17">
        <v>31.7</v>
      </c>
      <c r="N17">
        <v>30.9</v>
      </c>
      <c r="O17">
        <v>31.2</v>
      </c>
      <c r="P17">
        <v>34</v>
      </c>
    </row>
    <row r="18" spans="1:16" x14ac:dyDescent="0.25">
      <c r="A18">
        <v>170</v>
      </c>
      <c r="C18">
        <v>3</v>
      </c>
      <c r="D18">
        <v>5</v>
      </c>
      <c r="E18" t="s">
        <v>5</v>
      </c>
      <c r="F18" s="2"/>
      <c r="G18">
        <v>31.5</v>
      </c>
      <c r="H18">
        <v>31.2</v>
      </c>
      <c r="I18">
        <v>30.4</v>
      </c>
      <c r="J18">
        <v>35.6</v>
      </c>
      <c r="K18">
        <v>29.7</v>
      </c>
      <c r="L18">
        <v>28.6</v>
      </c>
      <c r="M18">
        <v>30.9</v>
      </c>
      <c r="N18">
        <v>32.799999999999997</v>
      </c>
      <c r="O18">
        <v>26.6</v>
      </c>
      <c r="P18">
        <v>30</v>
      </c>
    </row>
    <row r="19" spans="1:16" x14ac:dyDescent="0.25">
      <c r="A19">
        <v>170</v>
      </c>
      <c r="C19">
        <v>3</v>
      </c>
      <c r="D19">
        <v>6</v>
      </c>
      <c r="E19" t="s">
        <v>5</v>
      </c>
      <c r="F19" s="2"/>
      <c r="G19">
        <v>31.6</v>
      </c>
      <c r="H19">
        <v>29.5</v>
      </c>
      <c r="I19">
        <v>31.2</v>
      </c>
      <c r="J19">
        <v>33</v>
      </c>
      <c r="K19">
        <v>36.700000000000003</v>
      </c>
      <c r="L19">
        <v>27.2</v>
      </c>
      <c r="M19">
        <v>31.3</v>
      </c>
      <c r="N19">
        <v>30.8</v>
      </c>
      <c r="O19">
        <v>33.200000000000003</v>
      </c>
      <c r="P19">
        <v>27.2</v>
      </c>
    </row>
    <row r="20" spans="1:16" x14ac:dyDescent="0.25">
      <c r="A20">
        <v>170</v>
      </c>
      <c r="C20">
        <v>4</v>
      </c>
      <c r="D20">
        <v>1</v>
      </c>
      <c r="E20" t="s">
        <v>5</v>
      </c>
      <c r="F20" s="2">
        <f>AVERAGE(G20:P25)</f>
        <v>32.131666666666653</v>
      </c>
      <c r="G20">
        <v>27.2</v>
      </c>
      <c r="H20">
        <v>33.5</v>
      </c>
      <c r="I20">
        <v>30.5</v>
      </c>
      <c r="J20">
        <v>29.9</v>
      </c>
      <c r="K20">
        <v>29.3</v>
      </c>
      <c r="L20">
        <v>30.1</v>
      </c>
      <c r="M20">
        <v>31.2</v>
      </c>
      <c r="N20">
        <v>31.1</v>
      </c>
      <c r="O20">
        <v>34.5</v>
      </c>
      <c r="P20">
        <v>30.7</v>
      </c>
    </row>
    <row r="21" spans="1:16" x14ac:dyDescent="0.25">
      <c r="A21">
        <v>170</v>
      </c>
      <c r="C21">
        <v>4</v>
      </c>
      <c r="D21">
        <v>2</v>
      </c>
      <c r="E21" t="s">
        <v>5</v>
      </c>
      <c r="F21" s="24">
        <f>COUNT(G20:P25)</f>
        <v>60</v>
      </c>
      <c r="G21">
        <v>37.799999999999997</v>
      </c>
      <c r="H21">
        <v>34.200000000000003</v>
      </c>
      <c r="I21">
        <v>34.299999999999997</v>
      </c>
      <c r="J21">
        <v>31.5</v>
      </c>
      <c r="K21">
        <v>34.799999999999997</v>
      </c>
      <c r="L21">
        <v>34.5</v>
      </c>
      <c r="M21">
        <v>29.3</v>
      </c>
      <c r="N21">
        <v>32.6</v>
      </c>
      <c r="O21">
        <v>31.8</v>
      </c>
      <c r="P21">
        <v>32.6</v>
      </c>
    </row>
    <row r="22" spans="1:16" x14ac:dyDescent="0.25">
      <c r="A22">
        <v>170</v>
      </c>
      <c r="C22">
        <v>4</v>
      </c>
      <c r="D22">
        <v>3</v>
      </c>
      <c r="E22" t="s">
        <v>5</v>
      </c>
      <c r="F22" s="2">
        <f>_xlfn.STDEV.S(G20:P25)</f>
        <v>3.0485057004456664</v>
      </c>
      <c r="G22">
        <v>29.8</v>
      </c>
      <c r="H22">
        <v>30.8</v>
      </c>
      <c r="I22">
        <v>31.9</v>
      </c>
      <c r="J22">
        <v>33.5</v>
      </c>
      <c r="K22">
        <v>35</v>
      </c>
      <c r="L22">
        <v>25.9</v>
      </c>
      <c r="M22">
        <v>32.799999999999997</v>
      </c>
      <c r="N22">
        <v>34.5</v>
      </c>
      <c r="O22">
        <v>34.5</v>
      </c>
      <c r="P22">
        <v>32.5</v>
      </c>
    </row>
    <row r="23" spans="1:16" x14ac:dyDescent="0.25">
      <c r="A23">
        <v>170</v>
      </c>
      <c r="C23">
        <v>4</v>
      </c>
      <c r="D23">
        <v>4</v>
      </c>
      <c r="E23" t="s">
        <v>5</v>
      </c>
      <c r="F23" s="2"/>
      <c r="G23">
        <v>34</v>
      </c>
      <c r="H23">
        <v>29.5</v>
      </c>
      <c r="I23">
        <v>32.1</v>
      </c>
      <c r="J23">
        <v>34</v>
      </c>
      <c r="K23">
        <v>35.200000000000003</v>
      </c>
      <c r="L23">
        <v>29</v>
      </c>
      <c r="M23">
        <v>28.9</v>
      </c>
      <c r="N23">
        <v>29.1</v>
      </c>
      <c r="O23">
        <v>38.200000000000003</v>
      </c>
      <c r="P23">
        <v>33.1</v>
      </c>
    </row>
    <row r="24" spans="1:16" x14ac:dyDescent="0.25">
      <c r="A24">
        <v>170</v>
      </c>
      <c r="C24">
        <v>4</v>
      </c>
      <c r="D24">
        <v>5</v>
      </c>
      <c r="E24" t="s">
        <v>5</v>
      </c>
      <c r="F24" s="2"/>
      <c r="G24">
        <v>30.7</v>
      </c>
      <c r="H24">
        <v>31.9</v>
      </c>
      <c r="I24">
        <v>27.2</v>
      </c>
      <c r="J24">
        <v>32.6</v>
      </c>
      <c r="K24">
        <v>35.4</v>
      </c>
      <c r="L24">
        <v>37.1</v>
      </c>
      <c r="M24">
        <v>34.1</v>
      </c>
      <c r="N24">
        <v>39.200000000000003</v>
      </c>
      <c r="O24">
        <v>28.9</v>
      </c>
      <c r="P24">
        <v>36.5</v>
      </c>
    </row>
    <row r="25" spans="1:16" x14ac:dyDescent="0.25">
      <c r="A25">
        <v>170</v>
      </c>
      <c r="C25">
        <v>4</v>
      </c>
      <c r="D25">
        <v>6</v>
      </c>
      <c r="E25" t="s">
        <v>5</v>
      </c>
      <c r="F25" s="2"/>
      <c r="G25">
        <v>24.5</v>
      </c>
      <c r="H25">
        <v>31.2</v>
      </c>
      <c r="I25">
        <v>37.700000000000003</v>
      </c>
      <c r="J25">
        <v>30.6</v>
      </c>
      <c r="K25">
        <v>30.8</v>
      </c>
      <c r="L25">
        <v>31.1</v>
      </c>
      <c r="M25">
        <v>32.5</v>
      </c>
      <c r="N25">
        <v>33.5</v>
      </c>
      <c r="O25">
        <v>28.1</v>
      </c>
      <c r="P25">
        <v>28.6</v>
      </c>
    </row>
    <row r="26" spans="1:16" x14ac:dyDescent="0.25">
      <c r="A26">
        <v>177</v>
      </c>
      <c r="B26" s="1">
        <v>0.39027777777777778</v>
      </c>
      <c r="C26">
        <v>1</v>
      </c>
      <c r="D26">
        <v>1</v>
      </c>
      <c r="E26" t="s">
        <v>6</v>
      </c>
      <c r="F26" s="2">
        <f>AVERAGE(G26:L31)</f>
        <v>44.62222222222222</v>
      </c>
      <c r="G26">
        <v>47.9</v>
      </c>
      <c r="H26">
        <v>42</v>
      </c>
      <c r="I26">
        <v>40.9</v>
      </c>
      <c r="J26">
        <v>37</v>
      </c>
      <c r="K26">
        <v>44.7</v>
      </c>
      <c r="L26">
        <v>50</v>
      </c>
    </row>
    <row r="27" spans="1:16" x14ac:dyDescent="0.25">
      <c r="A27">
        <v>177</v>
      </c>
      <c r="C27">
        <v>1</v>
      </c>
      <c r="D27">
        <v>2</v>
      </c>
      <c r="E27" t="s">
        <v>6</v>
      </c>
      <c r="F27" s="24">
        <f>COUNT(G26:P31)</f>
        <v>36</v>
      </c>
      <c r="G27">
        <v>48</v>
      </c>
      <c r="H27">
        <v>41</v>
      </c>
      <c r="I27">
        <v>45.3</v>
      </c>
      <c r="J27">
        <v>41</v>
      </c>
      <c r="K27">
        <v>49</v>
      </c>
      <c r="L27">
        <v>44</v>
      </c>
    </row>
    <row r="28" spans="1:16" x14ac:dyDescent="0.25">
      <c r="A28">
        <v>177</v>
      </c>
      <c r="C28">
        <v>1</v>
      </c>
      <c r="D28">
        <v>3</v>
      </c>
      <c r="E28" t="s">
        <v>6</v>
      </c>
      <c r="F28" s="2">
        <f>_xlfn.STDEV.S(G26:P31)</f>
        <v>4.1602274052618879</v>
      </c>
      <c r="G28">
        <v>44.4</v>
      </c>
      <c r="H28">
        <v>38.9</v>
      </c>
      <c r="I28">
        <v>37</v>
      </c>
      <c r="J28">
        <v>38.799999999999997</v>
      </c>
      <c r="K28">
        <v>39.9</v>
      </c>
      <c r="L28">
        <v>52.6</v>
      </c>
    </row>
    <row r="29" spans="1:16" x14ac:dyDescent="0.25">
      <c r="A29">
        <v>177</v>
      </c>
      <c r="C29">
        <v>1</v>
      </c>
      <c r="D29">
        <v>4</v>
      </c>
      <c r="E29" t="s">
        <v>6</v>
      </c>
      <c r="G29">
        <v>45.9</v>
      </c>
      <c r="H29">
        <v>44.1</v>
      </c>
      <c r="I29">
        <v>44.5</v>
      </c>
      <c r="J29">
        <v>50.6</v>
      </c>
      <c r="K29">
        <v>48.7</v>
      </c>
      <c r="L29">
        <v>48</v>
      </c>
    </row>
    <row r="30" spans="1:16" x14ac:dyDescent="0.25">
      <c r="A30">
        <v>177</v>
      </c>
      <c r="C30">
        <v>1</v>
      </c>
      <c r="D30">
        <v>5</v>
      </c>
      <c r="E30" t="s">
        <v>6</v>
      </c>
      <c r="G30">
        <v>48.8</v>
      </c>
      <c r="H30">
        <v>47.3</v>
      </c>
      <c r="I30">
        <v>41.2</v>
      </c>
      <c r="J30">
        <v>48.8</v>
      </c>
      <c r="K30">
        <v>42.5</v>
      </c>
      <c r="L30">
        <v>46.2</v>
      </c>
    </row>
    <row r="31" spans="1:16" x14ac:dyDescent="0.25">
      <c r="A31">
        <v>177</v>
      </c>
      <c r="C31">
        <v>1</v>
      </c>
      <c r="D31">
        <v>6</v>
      </c>
      <c r="E31" t="s">
        <v>6</v>
      </c>
      <c r="G31">
        <v>43</v>
      </c>
      <c r="H31">
        <v>49.2</v>
      </c>
      <c r="I31">
        <v>46.7</v>
      </c>
      <c r="J31">
        <v>48.4</v>
      </c>
      <c r="K31">
        <v>42.1</v>
      </c>
      <c r="L31">
        <v>38</v>
      </c>
    </row>
    <row r="32" spans="1:16" x14ac:dyDescent="0.25">
      <c r="A32">
        <v>177</v>
      </c>
      <c r="C32">
        <v>2</v>
      </c>
      <c r="D32">
        <v>1</v>
      </c>
      <c r="E32" t="s">
        <v>6</v>
      </c>
      <c r="F32" s="2">
        <f>AVERAGE(G32:L37)</f>
        <v>42.963888888888881</v>
      </c>
      <c r="G32">
        <v>49.8</v>
      </c>
      <c r="H32">
        <v>48.4</v>
      </c>
      <c r="I32">
        <v>46.8</v>
      </c>
      <c r="J32">
        <v>52.4</v>
      </c>
      <c r="K32">
        <v>54.2</v>
      </c>
      <c r="L32">
        <v>43.2</v>
      </c>
    </row>
    <row r="33" spans="1:12" x14ac:dyDescent="0.25">
      <c r="A33">
        <v>177</v>
      </c>
      <c r="C33">
        <v>2</v>
      </c>
      <c r="D33">
        <v>2</v>
      </c>
      <c r="E33" t="s">
        <v>6</v>
      </c>
      <c r="F33" s="24">
        <f>COUNT(G32:P37)</f>
        <v>36</v>
      </c>
      <c r="G33">
        <v>48</v>
      </c>
      <c r="H33">
        <v>59.3</v>
      </c>
      <c r="I33">
        <v>28.9</v>
      </c>
      <c r="J33">
        <v>42.2</v>
      </c>
      <c r="K33">
        <v>43.3</v>
      </c>
      <c r="L33">
        <v>43.3</v>
      </c>
    </row>
    <row r="34" spans="1:12" x14ac:dyDescent="0.25">
      <c r="A34">
        <v>177</v>
      </c>
      <c r="C34">
        <v>2</v>
      </c>
      <c r="D34">
        <v>3</v>
      </c>
      <c r="E34" t="s">
        <v>6</v>
      </c>
      <c r="F34" s="2">
        <f>_xlfn.STDEV.S(G32:P37)</f>
        <v>6.2591260356505831</v>
      </c>
      <c r="G34">
        <v>48.1</v>
      </c>
      <c r="H34">
        <v>43.7</v>
      </c>
      <c r="I34">
        <v>48.5</v>
      </c>
      <c r="J34">
        <v>46.4</v>
      </c>
      <c r="K34">
        <v>44</v>
      </c>
      <c r="L34">
        <v>38.200000000000003</v>
      </c>
    </row>
    <row r="35" spans="1:12" x14ac:dyDescent="0.25">
      <c r="A35">
        <v>177</v>
      </c>
      <c r="C35">
        <v>2</v>
      </c>
      <c r="D35">
        <v>4</v>
      </c>
      <c r="E35" t="s">
        <v>6</v>
      </c>
      <c r="G35">
        <v>38.6</v>
      </c>
      <c r="H35">
        <v>43.3</v>
      </c>
      <c r="I35">
        <v>34.200000000000003</v>
      </c>
      <c r="J35">
        <v>43.3</v>
      </c>
      <c r="K35">
        <v>44.7</v>
      </c>
      <c r="L35">
        <v>47.4</v>
      </c>
    </row>
    <row r="36" spans="1:12" x14ac:dyDescent="0.25">
      <c r="A36">
        <v>177</v>
      </c>
      <c r="C36">
        <v>2</v>
      </c>
      <c r="D36">
        <v>5</v>
      </c>
      <c r="E36" t="s">
        <v>5</v>
      </c>
      <c r="G36">
        <v>35</v>
      </c>
      <c r="H36">
        <v>44.8</v>
      </c>
      <c r="I36">
        <v>44.2</v>
      </c>
      <c r="J36">
        <v>37.1</v>
      </c>
      <c r="K36">
        <v>44.6</v>
      </c>
      <c r="L36">
        <v>36</v>
      </c>
    </row>
    <row r="37" spans="1:12" x14ac:dyDescent="0.25">
      <c r="A37">
        <v>177</v>
      </c>
      <c r="C37">
        <v>2</v>
      </c>
      <c r="D37">
        <v>6</v>
      </c>
      <c r="E37" t="s">
        <v>5</v>
      </c>
      <c r="G37">
        <v>36</v>
      </c>
      <c r="H37">
        <v>34.1</v>
      </c>
      <c r="I37">
        <v>38.5</v>
      </c>
      <c r="J37">
        <v>39.700000000000003</v>
      </c>
      <c r="K37">
        <v>40</v>
      </c>
      <c r="L37">
        <v>36.5</v>
      </c>
    </row>
    <row r="38" spans="1:12" x14ac:dyDescent="0.25">
      <c r="A38">
        <v>177</v>
      </c>
      <c r="C38">
        <v>3</v>
      </c>
      <c r="D38">
        <v>1</v>
      </c>
      <c r="E38" t="s">
        <v>6</v>
      </c>
      <c r="F38" s="2">
        <f>AVERAGE(G38:L43)</f>
        <v>44.019444444444446</v>
      </c>
      <c r="G38">
        <v>44.6</v>
      </c>
      <c r="H38">
        <v>39.200000000000003</v>
      </c>
      <c r="I38">
        <v>31.8</v>
      </c>
      <c r="J38">
        <v>44.1</v>
      </c>
      <c r="K38">
        <v>44.1</v>
      </c>
      <c r="L38">
        <v>50.5</v>
      </c>
    </row>
    <row r="39" spans="1:12" x14ac:dyDescent="0.25">
      <c r="A39">
        <v>177</v>
      </c>
      <c r="C39">
        <v>3</v>
      </c>
      <c r="D39">
        <v>2</v>
      </c>
      <c r="E39" t="s">
        <v>6</v>
      </c>
      <c r="F39" s="24">
        <f>COUNT(G38:P43)</f>
        <v>36</v>
      </c>
      <c r="G39">
        <v>38.9</v>
      </c>
      <c r="H39">
        <v>31.3</v>
      </c>
      <c r="I39">
        <v>42.7</v>
      </c>
      <c r="J39">
        <v>40.4</v>
      </c>
      <c r="K39">
        <v>41.6</v>
      </c>
      <c r="L39">
        <v>43.5</v>
      </c>
    </row>
    <row r="40" spans="1:12" x14ac:dyDescent="0.25">
      <c r="A40">
        <v>177</v>
      </c>
      <c r="C40">
        <v>3</v>
      </c>
      <c r="D40">
        <v>3</v>
      </c>
      <c r="E40" t="s">
        <v>6</v>
      </c>
      <c r="F40" s="2">
        <f>_xlfn.STDEV.S(G38:P43)</f>
        <v>5.5243264331212458</v>
      </c>
      <c r="G40">
        <v>41</v>
      </c>
      <c r="H40">
        <v>40</v>
      </c>
      <c r="I40">
        <v>42.8</v>
      </c>
      <c r="J40">
        <v>32.200000000000003</v>
      </c>
      <c r="K40">
        <v>38</v>
      </c>
      <c r="L40">
        <v>42.5</v>
      </c>
    </row>
    <row r="41" spans="1:12" x14ac:dyDescent="0.25">
      <c r="A41">
        <v>177</v>
      </c>
      <c r="C41">
        <v>3</v>
      </c>
      <c r="D41">
        <v>4</v>
      </c>
      <c r="E41" t="s">
        <v>6</v>
      </c>
      <c r="G41">
        <v>47.5</v>
      </c>
      <c r="H41">
        <v>46</v>
      </c>
      <c r="I41">
        <v>44.5</v>
      </c>
      <c r="J41">
        <v>46.6</v>
      </c>
      <c r="K41">
        <v>53.4</v>
      </c>
      <c r="L41">
        <v>49.5</v>
      </c>
    </row>
    <row r="42" spans="1:12" x14ac:dyDescent="0.25">
      <c r="A42">
        <v>177</v>
      </c>
      <c r="C42">
        <v>3</v>
      </c>
      <c r="D42">
        <v>5</v>
      </c>
      <c r="E42" t="s">
        <v>6</v>
      </c>
      <c r="G42">
        <v>49.5</v>
      </c>
      <c r="H42">
        <v>46</v>
      </c>
      <c r="I42">
        <v>44.2</v>
      </c>
      <c r="J42">
        <v>51</v>
      </c>
      <c r="K42">
        <v>41.5</v>
      </c>
      <c r="L42">
        <v>49.5</v>
      </c>
    </row>
    <row r="43" spans="1:12" x14ac:dyDescent="0.25">
      <c r="A43">
        <v>177</v>
      </c>
      <c r="C43">
        <v>3</v>
      </c>
      <c r="D43">
        <v>6</v>
      </c>
      <c r="E43" t="s">
        <v>6</v>
      </c>
      <c r="G43">
        <v>50.5</v>
      </c>
      <c r="H43">
        <v>52.5</v>
      </c>
      <c r="I43">
        <v>49.3</v>
      </c>
      <c r="J43">
        <v>44.5</v>
      </c>
      <c r="K43">
        <v>49</v>
      </c>
      <c r="L43">
        <v>40.5</v>
      </c>
    </row>
    <row r="44" spans="1:12" x14ac:dyDescent="0.25">
      <c r="A44">
        <v>177</v>
      </c>
      <c r="C44">
        <v>4</v>
      </c>
      <c r="D44">
        <v>1</v>
      </c>
      <c r="E44" t="s">
        <v>6</v>
      </c>
      <c r="F44" s="2">
        <f>AVERAGE(G44:L49)</f>
        <v>43.113888888888894</v>
      </c>
      <c r="G44">
        <v>42.2</v>
      </c>
      <c r="H44">
        <v>45.7</v>
      </c>
      <c r="I44">
        <v>40.9</v>
      </c>
      <c r="J44">
        <v>39.9</v>
      </c>
      <c r="K44">
        <v>37.6</v>
      </c>
      <c r="L44">
        <v>41.1</v>
      </c>
    </row>
    <row r="45" spans="1:12" x14ac:dyDescent="0.25">
      <c r="A45">
        <v>177</v>
      </c>
      <c r="C45">
        <v>4</v>
      </c>
      <c r="D45">
        <v>2</v>
      </c>
      <c r="E45" t="s">
        <v>6</v>
      </c>
      <c r="F45" s="24">
        <f>COUNT(G44:P49)</f>
        <v>36</v>
      </c>
      <c r="G45">
        <v>43.3</v>
      </c>
      <c r="H45">
        <v>40</v>
      </c>
      <c r="I45">
        <v>36</v>
      </c>
      <c r="J45">
        <v>40.6</v>
      </c>
      <c r="K45">
        <v>52.4</v>
      </c>
      <c r="L45">
        <v>40.4</v>
      </c>
    </row>
    <row r="46" spans="1:12" x14ac:dyDescent="0.25">
      <c r="A46">
        <v>177</v>
      </c>
      <c r="C46">
        <v>4</v>
      </c>
      <c r="D46">
        <v>3</v>
      </c>
      <c r="E46" t="s">
        <v>6</v>
      </c>
      <c r="F46" s="2">
        <f>_xlfn.STDEV.S(G44:P49)</f>
        <v>4.5353943144229962</v>
      </c>
      <c r="G46">
        <v>40.6</v>
      </c>
      <c r="H46">
        <v>48.9</v>
      </c>
      <c r="I46">
        <v>42.7</v>
      </c>
      <c r="J46">
        <v>49.2</v>
      </c>
      <c r="K46">
        <v>47</v>
      </c>
      <c r="L46">
        <v>45.3</v>
      </c>
    </row>
    <row r="47" spans="1:12" x14ac:dyDescent="0.25">
      <c r="A47">
        <v>177</v>
      </c>
      <c r="C47">
        <v>4</v>
      </c>
      <c r="D47">
        <v>4</v>
      </c>
      <c r="E47" t="s">
        <v>6</v>
      </c>
      <c r="G47">
        <v>43.2</v>
      </c>
      <c r="H47">
        <v>41</v>
      </c>
      <c r="I47">
        <v>37.5</v>
      </c>
      <c r="J47">
        <v>41.1</v>
      </c>
      <c r="K47">
        <v>38.4</v>
      </c>
      <c r="L47">
        <v>31.2</v>
      </c>
    </row>
    <row r="48" spans="1:12" x14ac:dyDescent="0.25">
      <c r="A48">
        <v>177</v>
      </c>
      <c r="C48">
        <v>4</v>
      </c>
      <c r="D48">
        <v>5</v>
      </c>
      <c r="E48" t="s">
        <v>5</v>
      </c>
      <c r="G48">
        <v>44</v>
      </c>
      <c r="H48">
        <v>43.2</v>
      </c>
      <c r="I48">
        <v>44.5</v>
      </c>
      <c r="J48">
        <v>47.8</v>
      </c>
      <c r="K48">
        <v>43.2</v>
      </c>
      <c r="L48">
        <v>42.7</v>
      </c>
    </row>
    <row r="49" spans="1:12" x14ac:dyDescent="0.25">
      <c r="A49">
        <v>177</v>
      </c>
      <c r="C49">
        <v>4</v>
      </c>
      <c r="D49">
        <v>6</v>
      </c>
      <c r="E49" t="s">
        <v>6</v>
      </c>
      <c r="G49">
        <v>45.7</v>
      </c>
      <c r="H49">
        <v>47.7</v>
      </c>
      <c r="I49">
        <v>51</v>
      </c>
      <c r="J49">
        <v>40.700000000000003</v>
      </c>
      <c r="K49">
        <v>43.3</v>
      </c>
      <c r="L49">
        <v>52.1</v>
      </c>
    </row>
    <row r="50" spans="1:12" x14ac:dyDescent="0.25">
      <c r="A50">
        <v>184</v>
      </c>
      <c r="B50" t="s">
        <v>44</v>
      </c>
      <c r="C50">
        <v>1</v>
      </c>
      <c r="D50">
        <v>1</v>
      </c>
      <c r="E50" t="s">
        <v>48</v>
      </c>
      <c r="F50" s="2">
        <f>AVERAGE(G50:L55)</f>
        <v>77.783333333333346</v>
      </c>
      <c r="G50">
        <v>65</v>
      </c>
      <c r="H50">
        <v>69</v>
      </c>
      <c r="I50">
        <v>74.2</v>
      </c>
      <c r="J50">
        <v>65</v>
      </c>
      <c r="K50">
        <v>74</v>
      </c>
      <c r="L50">
        <v>71.3</v>
      </c>
    </row>
    <row r="51" spans="1:12" x14ac:dyDescent="0.25">
      <c r="A51">
        <v>184</v>
      </c>
      <c r="C51">
        <v>1</v>
      </c>
      <c r="D51">
        <v>2</v>
      </c>
      <c r="E51" t="s">
        <v>48</v>
      </c>
      <c r="F51" s="24">
        <f>COUNT(G50:P55)</f>
        <v>36</v>
      </c>
      <c r="G51">
        <v>78.599999999999994</v>
      </c>
      <c r="H51">
        <v>80.8</v>
      </c>
      <c r="I51">
        <v>75.7</v>
      </c>
      <c r="J51">
        <v>81.2</v>
      </c>
      <c r="K51">
        <v>79.8</v>
      </c>
      <c r="L51">
        <v>82</v>
      </c>
    </row>
    <row r="52" spans="1:12" x14ac:dyDescent="0.25">
      <c r="A52">
        <v>184</v>
      </c>
      <c r="C52">
        <v>1</v>
      </c>
      <c r="D52">
        <v>3</v>
      </c>
      <c r="E52" t="s">
        <v>48</v>
      </c>
      <c r="F52" s="2">
        <f>_xlfn.STDEV.S(G50:P55)</f>
        <v>9.780782907605758</v>
      </c>
      <c r="G52">
        <v>83.5</v>
      </c>
      <c r="H52">
        <v>77.5</v>
      </c>
      <c r="I52">
        <v>88.9</v>
      </c>
      <c r="J52">
        <v>81.400000000000006</v>
      </c>
      <c r="K52">
        <v>82.1</v>
      </c>
      <c r="L52">
        <v>70.3</v>
      </c>
    </row>
    <row r="53" spans="1:12" x14ac:dyDescent="0.25">
      <c r="A53">
        <v>184</v>
      </c>
      <c r="C53">
        <v>1</v>
      </c>
      <c r="D53">
        <v>4</v>
      </c>
      <c r="E53" t="s">
        <v>48</v>
      </c>
      <c r="F53" s="2"/>
      <c r="G53">
        <v>85.6</v>
      </c>
      <c r="H53">
        <v>86</v>
      </c>
      <c r="I53">
        <v>78.400000000000006</v>
      </c>
      <c r="J53">
        <v>87</v>
      </c>
      <c r="K53">
        <v>82.2</v>
      </c>
      <c r="L53">
        <v>77.2</v>
      </c>
    </row>
    <row r="54" spans="1:12" x14ac:dyDescent="0.25">
      <c r="A54">
        <v>184</v>
      </c>
      <c r="C54">
        <v>1</v>
      </c>
      <c r="D54">
        <v>5</v>
      </c>
      <c r="E54" t="s">
        <v>48</v>
      </c>
      <c r="F54" s="2"/>
      <c r="G54">
        <v>92.7</v>
      </c>
      <c r="H54">
        <v>79.2</v>
      </c>
      <c r="I54">
        <v>86.3</v>
      </c>
      <c r="J54">
        <v>88</v>
      </c>
      <c r="K54">
        <v>94</v>
      </c>
      <c r="L54">
        <v>87.1</v>
      </c>
    </row>
    <row r="55" spans="1:12" x14ac:dyDescent="0.25">
      <c r="A55">
        <v>184</v>
      </c>
      <c r="C55">
        <v>1</v>
      </c>
      <c r="D55">
        <v>6</v>
      </c>
      <c r="E55" t="s">
        <v>48</v>
      </c>
      <c r="F55" s="2"/>
      <c r="G55">
        <v>77</v>
      </c>
      <c r="H55">
        <v>67.8</v>
      </c>
      <c r="I55">
        <v>83.3</v>
      </c>
      <c r="J55">
        <v>52.8</v>
      </c>
      <c r="K55">
        <v>61.7</v>
      </c>
      <c r="L55">
        <v>53.6</v>
      </c>
    </row>
    <row r="56" spans="1:12" x14ac:dyDescent="0.25">
      <c r="A56">
        <v>184</v>
      </c>
      <c r="B56" t="s">
        <v>45</v>
      </c>
      <c r="C56">
        <v>2</v>
      </c>
      <c r="D56">
        <v>1</v>
      </c>
      <c r="E56" t="s">
        <v>48</v>
      </c>
      <c r="F56" s="2">
        <f>AVERAGE(G56:L61)</f>
        <v>78.600000000000009</v>
      </c>
      <c r="G56">
        <v>70</v>
      </c>
      <c r="H56">
        <v>75.599999999999994</v>
      </c>
      <c r="I56">
        <v>85.9</v>
      </c>
      <c r="J56">
        <v>75</v>
      </c>
      <c r="K56">
        <v>89</v>
      </c>
      <c r="L56">
        <v>81.099999999999994</v>
      </c>
    </row>
    <row r="57" spans="1:12" x14ac:dyDescent="0.25">
      <c r="A57">
        <v>184</v>
      </c>
      <c r="C57">
        <v>2</v>
      </c>
      <c r="D57">
        <v>2</v>
      </c>
      <c r="E57" t="s">
        <v>48</v>
      </c>
      <c r="F57" s="24">
        <f>COUNT(G56:P61)</f>
        <v>36</v>
      </c>
      <c r="G57">
        <v>74.8</v>
      </c>
      <c r="H57">
        <v>75.5</v>
      </c>
      <c r="I57">
        <v>73.400000000000006</v>
      </c>
      <c r="J57">
        <v>75.900000000000006</v>
      </c>
      <c r="K57">
        <v>75.8</v>
      </c>
      <c r="L57">
        <v>74.400000000000006</v>
      </c>
    </row>
    <row r="58" spans="1:12" x14ac:dyDescent="0.25">
      <c r="A58">
        <v>184</v>
      </c>
      <c r="C58">
        <v>2</v>
      </c>
      <c r="D58">
        <v>3</v>
      </c>
      <c r="E58" t="s">
        <v>48</v>
      </c>
      <c r="F58" s="2">
        <f>_xlfn.STDEV.S(G56:P61)</f>
        <v>6.5164845912939482</v>
      </c>
      <c r="G58">
        <v>67.099999999999994</v>
      </c>
      <c r="H58">
        <v>70.3</v>
      </c>
      <c r="I58">
        <v>77.8</v>
      </c>
      <c r="J58">
        <v>82.1</v>
      </c>
      <c r="K58">
        <v>77.5</v>
      </c>
      <c r="L58">
        <v>82.4</v>
      </c>
    </row>
    <row r="59" spans="1:12" x14ac:dyDescent="0.25">
      <c r="A59">
        <v>184</v>
      </c>
      <c r="C59">
        <v>2</v>
      </c>
      <c r="D59">
        <v>4</v>
      </c>
      <c r="E59" t="s">
        <v>48</v>
      </c>
      <c r="F59" s="2"/>
      <c r="G59">
        <v>74.3</v>
      </c>
      <c r="H59">
        <v>85.4</v>
      </c>
      <c r="I59">
        <v>88.7</v>
      </c>
      <c r="J59">
        <v>79</v>
      </c>
      <c r="K59">
        <v>77.5</v>
      </c>
      <c r="L59">
        <v>83.4</v>
      </c>
    </row>
    <row r="60" spans="1:12" x14ac:dyDescent="0.25">
      <c r="A60">
        <v>184</v>
      </c>
      <c r="C60">
        <v>2</v>
      </c>
      <c r="D60">
        <v>5</v>
      </c>
      <c r="E60" t="s">
        <v>48</v>
      </c>
      <c r="F60" s="2"/>
      <c r="G60">
        <v>85</v>
      </c>
      <c r="H60">
        <v>83.5</v>
      </c>
      <c r="I60">
        <v>82.7</v>
      </c>
      <c r="J60">
        <v>90.4</v>
      </c>
      <c r="K60">
        <v>69.5</v>
      </c>
      <c r="L60">
        <v>76.599999999999994</v>
      </c>
    </row>
    <row r="61" spans="1:12" x14ac:dyDescent="0.25">
      <c r="A61">
        <v>184</v>
      </c>
      <c r="C61">
        <v>2</v>
      </c>
      <c r="D61">
        <v>6</v>
      </c>
      <c r="E61" t="s">
        <v>48</v>
      </c>
      <c r="F61" s="2"/>
      <c r="G61">
        <v>90.9</v>
      </c>
      <c r="H61">
        <v>81.3</v>
      </c>
      <c r="I61">
        <v>75.599999999999994</v>
      </c>
      <c r="J61">
        <v>82.9</v>
      </c>
      <c r="K61">
        <v>64</v>
      </c>
      <c r="L61">
        <v>75.3</v>
      </c>
    </row>
    <row r="62" spans="1:12" x14ac:dyDescent="0.25">
      <c r="A62">
        <v>184</v>
      </c>
      <c r="B62" t="s">
        <v>46</v>
      </c>
      <c r="C62">
        <v>3</v>
      </c>
      <c r="D62">
        <v>1</v>
      </c>
      <c r="E62" t="s">
        <v>49</v>
      </c>
      <c r="F62" s="2">
        <f>AVERAGE(G62:L67)</f>
        <v>77.36666666666666</v>
      </c>
      <c r="G62">
        <v>80.099999999999994</v>
      </c>
      <c r="H62">
        <v>78.3</v>
      </c>
      <c r="I62">
        <v>75.599999999999994</v>
      </c>
      <c r="J62">
        <v>76.3</v>
      </c>
      <c r="K62">
        <v>74</v>
      </c>
      <c r="L62">
        <v>75.2</v>
      </c>
    </row>
    <row r="63" spans="1:12" x14ac:dyDescent="0.25">
      <c r="A63">
        <v>184</v>
      </c>
      <c r="C63">
        <v>3</v>
      </c>
      <c r="D63">
        <v>2</v>
      </c>
      <c r="E63" t="s">
        <v>49</v>
      </c>
      <c r="F63" s="24">
        <f>COUNT(G62:P67)</f>
        <v>36</v>
      </c>
      <c r="G63">
        <v>72.2</v>
      </c>
      <c r="H63">
        <v>74.400000000000006</v>
      </c>
      <c r="I63">
        <v>78.599999999999994</v>
      </c>
      <c r="J63">
        <v>87.3</v>
      </c>
      <c r="K63">
        <v>88.1</v>
      </c>
      <c r="L63">
        <v>81.099999999999994</v>
      </c>
    </row>
    <row r="64" spans="1:12" x14ac:dyDescent="0.25">
      <c r="A64">
        <v>184</v>
      </c>
      <c r="C64">
        <v>3</v>
      </c>
      <c r="D64">
        <v>3</v>
      </c>
      <c r="E64" t="s">
        <v>48</v>
      </c>
      <c r="F64" s="2">
        <f>_xlfn.STDEV.S(G62:P67)</f>
        <v>5.8646641604004666</v>
      </c>
      <c r="G64">
        <v>74.3</v>
      </c>
      <c r="H64">
        <v>74.7</v>
      </c>
      <c r="I64">
        <v>73.2</v>
      </c>
      <c r="J64">
        <v>72</v>
      </c>
      <c r="K64">
        <v>77.8</v>
      </c>
      <c r="L64">
        <v>85</v>
      </c>
    </row>
    <row r="65" spans="1:12" x14ac:dyDescent="0.25">
      <c r="A65">
        <v>184</v>
      </c>
      <c r="C65">
        <v>3</v>
      </c>
      <c r="D65">
        <v>4</v>
      </c>
      <c r="E65" t="s">
        <v>49</v>
      </c>
      <c r="F65" s="2"/>
      <c r="G65">
        <v>90.2</v>
      </c>
      <c r="H65">
        <v>76</v>
      </c>
      <c r="I65">
        <v>85.9</v>
      </c>
      <c r="J65">
        <v>84.5</v>
      </c>
      <c r="K65">
        <v>81.599999999999994</v>
      </c>
      <c r="L65">
        <v>87.1</v>
      </c>
    </row>
    <row r="66" spans="1:12" x14ac:dyDescent="0.25">
      <c r="A66">
        <v>184</v>
      </c>
      <c r="C66">
        <v>3</v>
      </c>
      <c r="D66">
        <v>5</v>
      </c>
      <c r="E66" t="s">
        <v>48</v>
      </c>
      <c r="F66" s="2"/>
      <c r="G66">
        <v>68.2</v>
      </c>
      <c r="H66">
        <v>71.2</v>
      </c>
      <c r="I66">
        <v>76.599999999999994</v>
      </c>
      <c r="J66">
        <v>70.099999999999994</v>
      </c>
      <c r="K66">
        <v>70</v>
      </c>
      <c r="L66">
        <v>81.900000000000006</v>
      </c>
    </row>
    <row r="67" spans="1:12" x14ac:dyDescent="0.25">
      <c r="A67">
        <v>184</v>
      </c>
      <c r="C67">
        <v>3</v>
      </c>
      <c r="D67">
        <v>6</v>
      </c>
      <c r="E67" t="s">
        <v>48</v>
      </c>
      <c r="F67" s="2"/>
      <c r="G67">
        <v>76.3</v>
      </c>
      <c r="H67">
        <v>71.400000000000006</v>
      </c>
      <c r="I67">
        <v>70.7</v>
      </c>
      <c r="J67">
        <v>73</v>
      </c>
      <c r="K67">
        <v>72.099999999999994</v>
      </c>
      <c r="L67">
        <v>80.2</v>
      </c>
    </row>
    <row r="68" spans="1:12" x14ac:dyDescent="0.25">
      <c r="A68">
        <v>184</v>
      </c>
      <c r="B68" t="s">
        <v>47</v>
      </c>
      <c r="C68">
        <v>4</v>
      </c>
      <c r="D68">
        <v>1</v>
      </c>
      <c r="E68" t="s">
        <v>49</v>
      </c>
      <c r="F68" s="2">
        <f>AVERAGE(G68:L73)</f>
        <v>78.202777777777769</v>
      </c>
      <c r="G68">
        <v>86</v>
      </c>
      <c r="H68">
        <v>88.1</v>
      </c>
      <c r="I68">
        <v>81</v>
      </c>
      <c r="J68">
        <v>90.3</v>
      </c>
      <c r="K68">
        <v>83.8</v>
      </c>
      <c r="L68">
        <v>78.2</v>
      </c>
    </row>
    <row r="69" spans="1:12" x14ac:dyDescent="0.25">
      <c r="A69">
        <v>184</v>
      </c>
      <c r="C69">
        <v>4</v>
      </c>
      <c r="D69">
        <v>2</v>
      </c>
      <c r="E69" t="s">
        <v>48</v>
      </c>
      <c r="F69" s="24">
        <f>COUNT(G68:P73)</f>
        <v>36</v>
      </c>
      <c r="G69">
        <v>79.900000000000006</v>
      </c>
      <c r="H69">
        <v>86</v>
      </c>
      <c r="I69">
        <v>89.2</v>
      </c>
      <c r="J69">
        <v>77.2</v>
      </c>
      <c r="K69">
        <v>74.5</v>
      </c>
      <c r="L69">
        <v>85.1</v>
      </c>
    </row>
    <row r="70" spans="1:12" x14ac:dyDescent="0.25">
      <c r="A70">
        <v>184</v>
      </c>
      <c r="C70">
        <v>4</v>
      </c>
      <c r="D70">
        <v>3</v>
      </c>
      <c r="E70" t="s">
        <v>48</v>
      </c>
      <c r="F70" s="2">
        <f>_xlfn.STDEV.S(G68:P73)</f>
        <v>9.0309779920041766</v>
      </c>
      <c r="G70">
        <v>72</v>
      </c>
      <c r="H70">
        <v>69.5</v>
      </c>
      <c r="I70">
        <v>74.5</v>
      </c>
      <c r="J70">
        <v>77.8</v>
      </c>
      <c r="K70">
        <v>87</v>
      </c>
      <c r="L70">
        <v>82.1</v>
      </c>
    </row>
    <row r="71" spans="1:12" x14ac:dyDescent="0.25">
      <c r="A71">
        <v>184</v>
      </c>
      <c r="C71">
        <v>4</v>
      </c>
      <c r="D71">
        <v>4</v>
      </c>
      <c r="E71" t="s">
        <v>48</v>
      </c>
      <c r="F71" s="2"/>
      <c r="G71">
        <v>80</v>
      </c>
      <c r="H71">
        <v>71</v>
      </c>
      <c r="I71">
        <v>83.2</v>
      </c>
      <c r="J71">
        <v>84.5</v>
      </c>
      <c r="K71">
        <v>83</v>
      </c>
      <c r="L71">
        <v>81</v>
      </c>
    </row>
    <row r="72" spans="1:12" x14ac:dyDescent="0.25">
      <c r="A72">
        <v>184</v>
      </c>
      <c r="C72">
        <v>4</v>
      </c>
      <c r="D72">
        <v>5</v>
      </c>
      <c r="E72" t="s">
        <v>48</v>
      </c>
      <c r="F72" s="2"/>
      <c r="G72">
        <v>61.1</v>
      </c>
      <c r="H72">
        <v>69.400000000000006</v>
      </c>
      <c r="I72">
        <v>74</v>
      </c>
      <c r="J72">
        <v>75.5</v>
      </c>
      <c r="K72">
        <v>67.2</v>
      </c>
      <c r="L72">
        <v>69.099999999999994</v>
      </c>
    </row>
    <row r="73" spans="1:12" x14ac:dyDescent="0.25">
      <c r="A73">
        <v>184</v>
      </c>
      <c r="C73">
        <v>4</v>
      </c>
      <c r="D73">
        <v>6</v>
      </c>
      <c r="E73" t="s">
        <v>48</v>
      </c>
      <c r="G73">
        <v>77</v>
      </c>
      <c r="H73">
        <v>44.6</v>
      </c>
      <c r="I73">
        <v>88.5</v>
      </c>
      <c r="J73">
        <v>77.2</v>
      </c>
      <c r="K73">
        <v>82.5</v>
      </c>
      <c r="L73">
        <v>84.3</v>
      </c>
    </row>
    <row r="74" spans="1:12" x14ac:dyDescent="0.25">
      <c r="A74">
        <v>190</v>
      </c>
      <c r="B74" s="1">
        <v>0.37708333333333338</v>
      </c>
      <c r="C74">
        <v>1</v>
      </c>
      <c r="D74">
        <v>1</v>
      </c>
      <c r="E74" t="s">
        <v>49</v>
      </c>
      <c r="F74" s="2">
        <f>AVERAGE(G74:L79)</f>
        <v>131.41666666666666</v>
      </c>
      <c r="G74">
        <v>127.5</v>
      </c>
      <c r="H74">
        <v>121</v>
      </c>
      <c r="I74">
        <v>131.5</v>
      </c>
      <c r="J74">
        <v>133.5</v>
      </c>
      <c r="K74">
        <v>116.5</v>
      </c>
      <c r="L74">
        <v>117</v>
      </c>
    </row>
    <row r="75" spans="1:12" x14ac:dyDescent="0.25">
      <c r="A75">
        <v>190</v>
      </c>
      <c r="C75">
        <v>1</v>
      </c>
      <c r="D75">
        <v>2</v>
      </c>
      <c r="E75" t="s">
        <v>50</v>
      </c>
      <c r="F75" s="24">
        <f>COUNT(G74:P79)</f>
        <v>36</v>
      </c>
      <c r="G75">
        <v>134.5</v>
      </c>
      <c r="H75">
        <v>132</v>
      </c>
      <c r="I75">
        <v>125</v>
      </c>
      <c r="J75">
        <v>121</v>
      </c>
      <c r="K75">
        <v>129.5</v>
      </c>
      <c r="L75">
        <v>134.5</v>
      </c>
    </row>
    <row r="76" spans="1:12" x14ac:dyDescent="0.25">
      <c r="A76">
        <v>190</v>
      </c>
      <c r="C76">
        <v>1</v>
      </c>
      <c r="D76">
        <v>3</v>
      </c>
      <c r="E76" t="s">
        <v>50</v>
      </c>
      <c r="F76" s="2">
        <f>_xlfn.STDEV.S(G74:P79)</f>
        <v>8.047626091853779</v>
      </c>
      <c r="G76">
        <v>128.5</v>
      </c>
      <c r="H76">
        <v>139</v>
      </c>
      <c r="I76">
        <v>132.5</v>
      </c>
      <c r="J76">
        <v>136.5</v>
      </c>
      <c r="K76">
        <v>128</v>
      </c>
      <c r="L76">
        <v>142</v>
      </c>
    </row>
    <row r="77" spans="1:12" x14ac:dyDescent="0.25">
      <c r="A77">
        <v>190</v>
      </c>
      <c r="C77">
        <v>1</v>
      </c>
      <c r="D77">
        <v>4</v>
      </c>
      <c r="E77" t="s">
        <v>50</v>
      </c>
      <c r="G77">
        <v>136.5</v>
      </c>
      <c r="H77">
        <v>139</v>
      </c>
      <c r="I77">
        <v>130.5</v>
      </c>
      <c r="J77">
        <v>146.5</v>
      </c>
      <c r="K77">
        <v>142</v>
      </c>
      <c r="L77">
        <v>134</v>
      </c>
    </row>
    <row r="78" spans="1:12" x14ac:dyDescent="0.25">
      <c r="A78">
        <v>190</v>
      </c>
      <c r="C78">
        <v>1</v>
      </c>
      <c r="D78">
        <v>5</v>
      </c>
      <c r="E78" t="s">
        <v>50</v>
      </c>
      <c r="G78">
        <v>125.5</v>
      </c>
      <c r="H78">
        <v>140.5</v>
      </c>
      <c r="I78">
        <v>134.5</v>
      </c>
      <c r="J78">
        <v>138.5</v>
      </c>
      <c r="K78">
        <v>138.5</v>
      </c>
      <c r="L78">
        <v>140</v>
      </c>
    </row>
    <row r="79" spans="1:12" x14ac:dyDescent="0.25">
      <c r="A79">
        <v>190</v>
      </c>
      <c r="C79">
        <v>1</v>
      </c>
      <c r="D79">
        <v>6</v>
      </c>
      <c r="E79" t="s">
        <v>50</v>
      </c>
      <c r="G79">
        <v>131</v>
      </c>
      <c r="H79">
        <v>131.5</v>
      </c>
      <c r="I79">
        <v>129</v>
      </c>
      <c r="J79">
        <v>126</v>
      </c>
      <c r="K79">
        <v>129.5</v>
      </c>
      <c r="L79">
        <v>108</v>
      </c>
    </row>
    <row r="80" spans="1:12" x14ac:dyDescent="0.25">
      <c r="A80">
        <v>190</v>
      </c>
      <c r="C80">
        <v>2</v>
      </c>
      <c r="D80">
        <v>1</v>
      </c>
      <c r="E80" t="s">
        <v>49</v>
      </c>
      <c r="F80" s="2">
        <f>AVERAGE(G80:L85)</f>
        <v>124.93055555555556</v>
      </c>
      <c r="G80">
        <v>125</v>
      </c>
      <c r="H80">
        <v>107</v>
      </c>
      <c r="I80">
        <v>129</v>
      </c>
      <c r="J80">
        <v>125.5</v>
      </c>
      <c r="K80">
        <v>123</v>
      </c>
      <c r="L80">
        <v>126</v>
      </c>
    </row>
    <row r="81" spans="1:12" x14ac:dyDescent="0.25">
      <c r="A81">
        <v>190</v>
      </c>
      <c r="C81">
        <v>2</v>
      </c>
      <c r="D81">
        <v>2</v>
      </c>
      <c r="E81" t="s">
        <v>50</v>
      </c>
      <c r="F81" s="24">
        <f>COUNT(G80:P85)</f>
        <v>36</v>
      </c>
      <c r="G81">
        <v>124.5</v>
      </c>
      <c r="H81">
        <v>128</v>
      </c>
      <c r="I81">
        <v>134.5</v>
      </c>
      <c r="J81">
        <v>115.5</v>
      </c>
      <c r="K81">
        <v>110</v>
      </c>
      <c r="L81">
        <v>126</v>
      </c>
    </row>
    <row r="82" spans="1:12" x14ac:dyDescent="0.25">
      <c r="A82">
        <v>190</v>
      </c>
      <c r="C82">
        <v>2</v>
      </c>
      <c r="D82">
        <v>3</v>
      </c>
      <c r="E82" t="s">
        <v>49</v>
      </c>
      <c r="F82" s="2">
        <f>_xlfn.STDEV.S(G80:P85)</f>
        <v>11.211698468103865</v>
      </c>
      <c r="G82">
        <v>140</v>
      </c>
      <c r="H82">
        <v>126.5</v>
      </c>
      <c r="I82">
        <v>105</v>
      </c>
      <c r="J82">
        <v>120</v>
      </c>
      <c r="K82">
        <v>116</v>
      </c>
      <c r="L82">
        <v>127.5</v>
      </c>
    </row>
    <row r="83" spans="1:12" x14ac:dyDescent="0.25">
      <c r="A83">
        <v>190</v>
      </c>
      <c r="C83">
        <v>2</v>
      </c>
      <c r="D83">
        <v>4</v>
      </c>
      <c r="E83" t="s">
        <v>50</v>
      </c>
      <c r="G83">
        <v>106.5</v>
      </c>
      <c r="H83">
        <v>115.5</v>
      </c>
      <c r="I83">
        <v>114.5</v>
      </c>
      <c r="J83">
        <v>109</v>
      </c>
      <c r="K83">
        <v>116</v>
      </c>
      <c r="L83">
        <v>118.5</v>
      </c>
    </row>
    <row r="84" spans="1:12" x14ac:dyDescent="0.25">
      <c r="A84">
        <v>190</v>
      </c>
      <c r="C84">
        <v>2</v>
      </c>
      <c r="D84">
        <v>5</v>
      </c>
      <c r="E84" t="s">
        <v>50</v>
      </c>
      <c r="G84">
        <v>113.5</v>
      </c>
      <c r="H84">
        <v>134</v>
      </c>
      <c r="I84">
        <v>142</v>
      </c>
      <c r="J84">
        <v>134.5</v>
      </c>
      <c r="K84">
        <v>144.5</v>
      </c>
      <c r="L84">
        <v>140</v>
      </c>
    </row>
    <row r="85" spans="1:12" x14ac:dyDescent="0.25">
      <c r="A85">
        <v>190</v>
      </c>
      <c r="C85">
        <v>2</v>
      </c>
      <c r="D85">
        <v>6</v>
      </c>
      <c r="E85" t="s">
        <v>50</v>
      </c>
      <c r="G85">
        <v>137</v>
      </c>
      <c r="H85">
        <v>126</v>
      </c>
      <c r="I85">
        <v>120</v>
      </c>
      <c r="J85">
        <v>135.5</v>
      </c>
      <c r="K85">
        <v>139.5</v>
      </c>
      <c r="L85">
        <v>142</v>
      </c>
    </row>
    <row r="86" spans="1:12" x14ac:dyDescent="0.25">
      <c r="A86">
        <v>190</v>
      </c>
      <c r="C86">
        <v>3</v>
      </c>
      <c r="D86">
        <v>1</v>
      </c>
      <c r="E86" t="s">
        <v>49</v>
      </c>
      <c r="F86" s="2">
        <f>AVERAGE(G86:L91)</f>
        <v>124.11111111111111</v>
      </c>
      <c r="G86">
        <v>110</v>
      </c>
      <c r="H86">
        <v>101</v>
      </c>
      <c r="I86">
        <v>102</v>
      </c>
      <c r="J86">
        <v>105</v>
      </c>
      <c r="K86">
        <v>102.5</v>
      </c>
      <c r="L86">
        <v>98</v>
      </c>
    </row>
    <row r="87" spans="1:12" x14ac:dyDescent="0.25">
      <c r="A87">
        <v>190</v>
      </c>
      <c r="C87">
        <v>3</v>
      </c>
      <c r="D87">
        <v>2</v>
      </c>
      <c r="E87" t="s">
        <v>50</v>
      </c>
      <c r="F87" s="24">
        <f>COUNT(G86:P91)</f>
        <v>36</v>
      </c>
      <c r="G87">
        <v>125</v>
      </c>
      <c r="H87">
        <v>125</v>
      </c>
      <c r="I87">
        <v>119.5</v>
      </c>
      <c r="J87">
        <v>108.5</v>
      </c>
      <c r="K87">
        <v>105</v>
      </c>
      <c r="L87">
        <v>106.5</v>
      </c>
    </row>
    <row r="88" spans="1:12" x14ac:dyDescent="0.25">
      <c r="A88">
        <v>190</v>
      </c>
      <c r="C88">
        <v>3</v>
      </c>
      <c r="D88">
        <v>3</v>
      </c>
      <c r="E88" t="s">
        <v>50</v>
      </c>
      <c r="F88" s="2">
        <f>_xlfn.STDEV.S(G86:P91)</f>
        <v>14.489952731418025</v>
      </c>
      <c r="G88">
        <v>141</v>
      </c>
      <c r="H88">
        <v>125</v>
      </c>
      <c r="I88">
        <v>122</v>
      </c>
      <c r="J88">
        <v>135</v>
      </c>
      <c r="K88">
        <v>131</v>
      </c>
      <c r="L88">
        <v>122</v>
      </c>
    </row>
    <row r="89" spans="1:12" x14ac:dyDescent="0.25">
      <c r="A89">
        <v>190</v>
      </c>
      <c r="C89">
        <v>3</v>
      </c>
      <c r="D89">
        <v>4</v>
      </c>
      <c r="E89" t="s">
        <v>50</v>
      </c>
      <c r="G89">
        <v>134</v>
      </c>
      <c r="H89">
        <v>132</v>
      </c>
      <c r="I89">
        <v>142</v>
      </c>
      <c r="J89">
        <v>134.5</v>
      </c>
      <c r="K89">
        <v>148.5</v>
      </c>
      <c r="L89">
        <v>149.5</v>
      </c>
    </row>
    <row r="90" spans="1:12" x14ac:dyDescent="0.25">
      <c r="A90">
        <v>190</v>
      </c>
      <c r="C90">
        <v>3</v>
      </c>
      <c r="D90">
        <v>5</v>
      </c>
      <c r="E90" t="s">
        <v>50</v>
      </c>
      <c r="G90">
        <v>127</v>
      </c>
      <c r="H90">
        <v>128.5</v>
      </c>
      <c r="I90">
        <v>115</v>
      </c>
      <c r="J90">
        <v>117.5</v>
      </c>
      <c r="K90">
        <v>113.5</v>
      </c>
      <c r="L90">
        <v>123.5</v>
      </c>
    </row>
    <row r="91" spans="1:12" x14ac:dyDescent="0.25">
      <c r="A91">
        <v>190</v>
      </c>
      <c r="C91">
        <v>3</v>
      </c>
      <c r="D91">
        <v>6</v>
      </c>
      <c r="E91" t="s">
        <v>50</v>
      </c>
      <c r="G91">
        <v>123.5</v>
      </c>
      <c r="H91">
        <v>140</v>
      </c>
      <c r="I91">
        <v>137</v>
      </c>
      <c r="J91">
        <v>139</v>
      </c>
      <c r="K91">
        <v>139</v>
      </c>
      <c r="L91">
        <v>140</v>
      </c>
    </row>
    <row r="92" spans="1:12" x14ac:dyDescent="0.25">
      <c r="A92">
        <v>190</v>
      </c>
      <c r="C92">
        <v>4</v>
      </c>
      <c r="D92">
        <v>1</v>
      </c>
      <c r="E92" t="s">
        <v>51</v>
      </c>
      <c r="F92" s="2">
        <f>AVERAGE(G92:L97)</f>
        <v>138.29166666666666</v>
      </c>
      <c r="G92">
        <v>139</v>
      </c>
      <c r="H92">
        <v>149</v>
      </c>
      <c r="I92">
        <v>140</v>
      </c>
      <c r="J92">
        <v>138</v>
      </c>
      <c r="K92">
        <v>153.5</v>
      </c>
      <c r="L92">
        <v>151.5</v>
      </c>
    </row>
    <row r="93" spans="1:12" x14ac:dyDescent="0.25">
      <c r="A93">
        <v>190</v>
      </c>
      <c r="C93">
        <v>4</v>
      </c>
      <c r="D93">
        <v>2</v>
      </c>
      <c r="E93" t="s">
        <v>50</v>
      </c>
      <c r="F93" s="24">
        <f>COUNT(G92:P97)</f>
        <v>36</v>
      </c>
      <c r="G93">
        <v>141</v>
      </c>
      <c r="H93">
        <v>140</v>
      </c>
      <c r="I93">
        <v>142</v>
      </c>
      <c r="J93">
        <v>127</v>
      </c>
      <c r="K93">
        <v>129.5</v>
      </c>
      <c r="L93">
        <v>135</v>
      </c>
    </row>
    <row r="94" spans="1:12" x14ac:dyDescent="0.25">
      <c r="A94">
        <v>190</v>
      </c>
      <c r="C94">
        <v>4</v>
      </c>
      <c r="D94">
        <v>3</v>
      </c>
      <c r="E94" t="s">
        <v>50</v>
      </c>
      <c r="F94" s="2">
        <f>_xlfn.STDEV.S(G92:P97)</f>
        <v>9.1771260674103665</v>
      </c>
      <c r="G94">
        <v>147.5</v>
      </c>
      <c r="H94">
        <v>145.5</v>
      </c>
      <c r="I94">
        <v>130</v>
      </c>
      <c r="J94">
        <v>131</v>
      </c>
      <c r="K94">
        <v>135</v>
      </c>
      <c r="L94">
        <v>109.5</v>
      </c>
    </row>
    <row r="95" spans="1:12" x14ac:dyDescent="0.25">
      <c r="A95">
        <v>190</v>
      </c>
      <c r="C95">
        <v>4</v>
      </c>
      <c r="D95">
        <v>4</v>
      </c>
      <c r="E95" t="s">
        <v>50</v>
      </c>
      <c r="G95">
        <v>132.5</v>
      </c>
      <c r="H95">
        <v>136</v>
      </c>
      <c r="I95">
        <v>122</v>
      </c>
      <c r="J95">
        <v>141</v>
      </c>
      <c r="K95">
        <v>151</v>
      </c>
      <c r="L95">
        <v>134</v>
      </c>
    </row>
    <row r="96" spans="1:12" x14ac:dyDescent="0.25">
      <c r="A96">
        <v>190</v>
      </c>
      <c r="C96">
        <v>4</v>
      </c>
      <c r="D96">
        <v>5</v>
      </c>
      <c r="E96" t="s">
        <v>50</v>
      </c>
      <c r="G96">
        <v>137</v>
      </c>
      <c r="H96">
        <v>132</v>
      </c>
      <c r="I96">
        <v>140</v>
      </c>
      <c r="J96">
        <v>131.5</v>
      </c>
      <c r="K96">
        <v>136</v>
      </c>
      <c r="L96">
        <v>134.5</v>
      </c>
    </row>
    <row r="97" spans="1:12" x14ac:dyDescent="0.25">
      <c r="A97">
        <v>190</v>
      </c>
      <c r="C97">
        <v>4</v>
      </c>
      <c r="D97">
        <v>6</v>
      </c>
      <c r="E97" t="s">
        <v>50</v>
      </c>
      <c r="G97">
        <v>153</v>
      </c>
      <c r="H97">
        <v>152</v>
      </c>
      <c r="I97">
        <v>137.5</v>
      </c>
      <c r="J97">
        <v>140</v>
      </c>
      <c r="K97">
        <v>137.5</v>
      </c>
      <c r="L97">
        <v>147</v>
      </c>
    </row>
    <row r="98" spans="1:12" x14ac:dyDescent="0.25">
      <c r="A98">
        <v>194</v>
      </c>
      <c r="C98">
        <v>1</v>
      </c>
      <c r="D98">
        <v>1</v>
      </c>
      <c r="E98" t="s">
        <v>55</v>
      </c>
      <c r="F98" s="2">
        <f>AVERAGE(G98:L103)</f>
        <v>157.97222222222223</v>
      </c>
      <c r="G98">
        <v>153</v>
      </c>
      <c r="H98">
        <v>128</v>
      </c>
      <c r="I98">
        <v>164</v>
      </c>
      <c r="J98">
        <v>175</v>
      </c>
      <c r="K98">
        <v>164</v>
      </c>
      <c r="L98">
        <v>145</v>
      </c>
    </row>
    <row r="99" spans="1:12" x14ac:dyDescent="0.25">
      <c r="A99">
        <v>194</v>
      </c>
      <c r="C99">
        <v>1</v>
      </c>
      <c r="D99">
        <v>2</v>
      </c>
      <c r="E99" t="s">
        <v>55</v>
      </c>
      <c r="F99" s="24">
        <f>COUNT(G98:P103)</f>
        <v>36</v>
      </c>
      <c r="G99">
        <v>166</v>
      </c>
      <c r="H99">
        <v>183</v>
      </c>
      <c r="I99">
        <v>172</v>
      </c>
      <c r="J99">
        <v>163</v>
      </c>
      <c r="K99">
        <v>182</v>
      </c>
      <c r="L99">
        <v>151</v>
      </c>
    </row>
    <row r="100" spans="1:12" x14ac:dyDescent="0.25">
      <c r="A100">
        <v>194</v>
      </c>
      <c r="C100">
        <v>1</v>
      </c>
      <c r="D100">
        <v>3</v>
      </c>
      <c r="E100" t="s">
        <v>51</v>
      </c>
      <c r="F100" s="2">
        <f>_xlfn.STDEV.S(G98:P103)</f>
        <v>12.271886829220939</v>
      </c>
      <c r="G100">
        <v>165</v>
      </c>
      <c r="H100">
        <v>149</v>
      </c>
      <c r="I100">
        <v>164</v>
      </c>
      <c r="J100">
        <v>148</v>
      </c>
      <c r="K100">
        <v>157</v>
      </c>
      <c r="L100">
        <v>170</v>
      </c>
    </row>
    <row r="101" spans="1:12" x14ac:dyDescent="0.25">
      <c r="A101">
        <v>194</v>
      </c>
      <c r="C101">
        <v>1</v>
      </c>
      <c r="D101">
        <v>4</v>
      </c>
      <c r="E101" t="s">
        <v>55</v>
      </c>
      <c r="F101" s="2"/>
      <c r="G101">
        <v>172</v>
      </c>
      <c r="H101">
        <v>140</v>
      </c>
      <c r="I101">
        <v>150</v>
      </c>
      <c r="J101">
        <v>149</v>
      </c>
      <c r="K101">
        <v>159</v>
      </c>
      <c r="L101">
        <v>161</v>
      </c>
    </row>
    <row r="102" spans="1:12" x14ac:dyDescent="0.25">
      <c r="A102">
        <v>194</v>
      </c>
      <c r="C102">
        <v>1</v>
      </c>
      <c r="D102">
        <v>5</v>
      </c>
      <c r="E102" t="s">
        <v>51</v>
      </c>
      <c r="F102" s="2"/>
      <c r="G102">
        <v>158</v>
      </c>
      <c r="H102">
        <v>170</v>
      </c>
      <c r="I102">
        <v>152</v>
      </c>
      <c r="J102">
        <v>140</v>
      </c>
      <c r="K102">
        <v>149</v>
      </c>
      <c r="L102">
        <v>142</v>
      </c>
    </row>
    <row r="103" spans="1:12" x14ac:dyDescent="0.25">
      <c r="A103">
        <v>194</v>
      </c>
      <c r="C103">
        <v>1</v>
      </c>
      <c r="D103">
        <v>6</v>
      </c>
      <c r="E103" t="s">
        <v>55</v>
      </c>
      <c r="F103" s="2"/>
      <c r="G103">
        <v>152</v>
      </c>
      <c r="H103">
        <v>164</v>
      </c>
      <c r="I103">
        <v>149</v>
      </c>
      <c r="J103">
        <v>162</v>
      </c>
      <c r="K103">
        <v>169</v>
      </c>
      <c r="L103">
        <v>150</v>
      </c>
    </row>
    <row r="104" spans="1:12" x14ac:dyDescent="0.25">
      <c r="A104">
        <v>194</v>
      </c>
      <c r="C104">
        <v>2</v>
      </c>
      <c r="D104">
        <v>1</v>
      </c>
      <c r="E104" t="s">
        <v>51</v>
      </c>
      <c r="F104" s="2">
        <f>AVERAGE(G104:L109)</f>
        <v>157.13888888888889</v>
      </c>
      <c r="G104">
        <v>162</v>
      </c>
      <c r="H104">
        <v>148</v>
      </c>
      <c r="I104">
        <v>154</v>
      </c>
      <c r="J104">
        <v>149</v>
      </c>
      <c r="K104">
        <v>151</v>
      </c>
      <c r="L104">
        <v>157</v>
      </c>
    </row>
    <row r="105" spans="1:12" x14ac:dyDescent="0.25">
      <c r="A105">
        <v>194</v>
      </c>
      <c r="C105">
        <v>2</v>
      </c>
      <c r="D105">
        <v>2</v>
      </c>
      <c r="E105" t="s">
        <v>55</v>
      </c>
      <c r="F105" s="24">
        <f>COUNT(G104:P109)</f>
        <v>36</v>
      </c>
      <c r="G105">
        <v>149</v>
      </c>
      <c r="H105">
        <v>155</v>
      </c>
      <c r="I105">
        <v>145</v>
      </c>
      <c r="J105">
        <v>145</v>
      </c>
      <c r="K105">
        <v>160</v>
      </c>
      <c r="L105">
        <v>165</v>
      </c>
    </row>
    <row r="106" spans="1:12" x14ac:dyDescent="0.25">
      <c r="A106">
        <v>194</v>
      </c>
      <c r="C106">
        <v>2</v>
      </c>
      <c r="D106">
        <v>3</v>
      </c>
      <c r="E106" t="s">
        <v>53</v>
      </c>
      <c r="F106" s="2">
        <f>_xlfn.STDEV.S(G104:P109)</f>
        <v>13.522790873775762</v>
      </c>
      <c r="G106">
        <v>137</v>
      </c>
      <c r="H106">
        <v>161</v>
      </c>
      <c r="I106">
        <v>154</v>
      </c>
      <c r="J106">
        <v>160</v>
      </c>
      <c r="K106">
        <v>158</v>
      </c>
      <c r="L106">
        <v>162</v>
      </c>
    </row>
    <row r="107" spans="1:12" x14ac:dyDescent="0.25">
      <c r="A107">
        <v>194</v>
      </c>
      <c r="C107">
        <v>2</v>
      </c>
      <c r="D107">
        <v>4</v>
      </c>
      <c r="E107" t="s">
        <v>51</v>
      </c>
      <c r="F107" s="2"/>
      <c r="G107">
        <v>152</v>
      </c>
      <c r="H107">
        <v>143</v>
      </c>
      <c r="I107">
        <v>155</v>
      </c>
      <c r="J107">
        <v>143</v>
      </c>
      <c r="K107">
        <v>144</v>
      </c>
      <c r="L107">
        <v>149</v>
      </c>
    </row>
    <row r="108" spans="1:12" x14ac:dyDescent="0.25">
      <c r="A108">
        <v>194</v>
      </c>
      <c r="C108">
        <v>2</v>
      </c>
      <c r="D108">
        <v>5</v>
      </c>
      <c r="E108" t="s">
        <v>55</v>
      </c>
      <c r="F108" s="2"/>
      <c r="G108">
        <v>161</v>
      </c>
      <c r="H108">
        <v>166</v>
      </c>
      <c r="I108">
        <v>168</v>
      </c>
      <c r="J108">
        <v>141</v>
      </c>
      <c r="K108">
        <v>162</v>
      </c>
      <c r="L108">
        <v>130</v>
      </c>
    </row>
    <row r="109" spans="1:12" x14ac:dyDescent="0.25">
      <c r="A109">
        <v>194</v>
      </c>
      <c r="C109">
        <v>2</v>
      </c>
      <c r="D109">
        <v>6</v>
      </c>
      <c r="E109" t="s">
        <v>55</v>
      </c>
      <c r="F109" s="2"/>
      <c r="G109">
        <v>172</v>
      </c>
      <c r="H109">
        <v>182</v>
      </c>
      <c r="I109">
        <v>189</v>
      </c>
      <c r="J109">
        <v>193</v>
      </c>
      <c r="K109">
        <v>164</v>
      </c>
      <c r="L109">
        <v>171</v>
      </c>
    </row>
    <row r="110" spans="1:12" x14ac:dyDescent="0.25">
      <c r="A110">
        <v>194</v>
      </c>
      <c r="C110">
        <v>3</v>
      </c>
      <c r="D110">
        <v>1</v>
      </c>
      <c r="E110" t="s">
        <v>55</v>
      </c>
      <c r="F110" s="2">
        <f>AVERAGE(G110:L115)</f>
        <v>154.80555555555554</v>
      </c>
      <c r="G110">
        <v>159</v>
      </c>
      <c r="H110">
        <v>168</v>
      </c>
      <c r="I110">
        <v>158</v>
      </c>
      <c r="J110">
        <v>153</v>
      </c>
      <c r="K110">
        <v>147</v>
      </c>
      <c r="L110">
        <v>167</v>
      </c>
    </row>
    <row r="111" spans="1:12" x14ac:dyDescent="0.25">
      <c r="A111">
        <v>194</v>
      </c>
      <c r="C111">
        <v>3</v>
      </c>
      <c r="D111">
        <v>2</v>
      </c>
      <c r="E111" t="s">
        <v>55</v>
      </c>
      <c r="F111" s="24">
        <f>COUNT(G110:P115)</f>
        <v>36</v>
      </c>
      <c r="G111">
        <v>150</v>
      </c>
      <c r="H111">
        <v>152</v>
      </c>
      <c r="I111">
        <v>155</v>
      </c>
      <c r="J111">
        <v>152</v>
      </c>
      <c r="K111">
        <v>165</v>
      </c>
      <c r="L111">
        <v>163</v>
      </c>
    </row>
    <row r="112" spans="1:12" x14ac:dyDescent="0.25">
      <c r="A112">
        <v>194</v>
      </c>
      <c r="C112">
        <v>3</v>
      </c>
      <c r="D112">
        <v>3</v>
      </c>
      <c r="E112" t="s">
        <v>53</v>
      </c>
      <c r="F112" s="2">
        <f>_xlfn.STDEV.S(G110:P115)</f>
        <v>13.928017897019036</v>
      </c>
      <c r="G112">
        <v>151</v>
      </c>
      <c r="H112">
        <v>174</v>
      </c>
      <c r="I112">
        <v>167</v>
      </c>
      <c r="J112">
        <v>191</v>
      </c>
      <c r="K112">
        <v>160</v>
      </c>
      <c r="L112">
        <v>158</v>
      </c>
    </row>
    <row r="113" spans="1:12" x14ac:dyDescent="0.25">
      <c r="A113">
        <v>194</v>
      </c>
      <c r="C113">
        <v>3</v>
      </c>
      <c r="D113">
        <v>4</v>
      </c>
      <c r="E113" t="s">
        <v>51</v>
      </c>
      <c r="F113" s="2"/>
      <c r="G113">
        <v>138</v>
      </c>
      <c r="H113">
        <v>162</v>
      </c>
      <c r="I113">
        <v>120</v>
      </c>
      <c r="J113">
        <v>150</v>
      </c>
      <c r="K113">
        <v>146</v>
      </c>
      <c r="L113">
        <v>141</v>
      </c>
    </row>
    <row r="114" spans="1:12" x14ac:dyDescent="0.25">
      <c r="A114">
        <v>194</v>
      </c>
      <c r="C114">
        <v>3</v>
      </c>
      <c r="D114">
        <v>5</v>
      </c>
      <c r="E114" t="s">
        <v>51</v>
      </c>
      <c r="F114" s="2"/>
      <c r="G114">
        <v>150</v>
      </c>
      <c r="H114">
        <v>146</v>
      </c>
      <c r="I114">
        <v>149</v>
      </c>
      <c r="J114">
        <v>156</v>
      </c>
      <c r="K114">
        <v>146</v>
      </c>
      <c r="L114">
        <v>121</v>
      </c>
    </row>
    <row r="115" spans="1:12" x14ac:dyDescent="0.25">
      <c r="A115">
        <v>194</v>
      </c>
      <c r="C115">
        <v>3</v>
      </c>
      <c r="D115">
        <v>6</v>
      </c>
      <c r="E115" t="s">
        <v>55</v>
      </c>
      <c r="F115" s="2"/>
      <c r="G115">
        <v>163</v>
      </c>
      <c r="H115">
        <v>171</v>
      </c>
      <c r="I115">
        <v>165</v>
      </c>
      <c r="J115">
        <v>133</v>
      </c>
      <c r="K115">
        <v>158</v>
      </c>
      <c r="L115">
        <v>168</v>
      </c>
    </row>
    <row r="116" spans="1:12" x14ac:dyDescent="0.25">
      <c r="A116">
        <v>194</v>
      </c>
      <c r="C116">
        <v>4</v>
      </c>
      <c r="D116">
        <v>1</v>
      </c>
      <c r="E116" t="s">
        <v>51</v>
      </c>
      <c r="F116" s="2">
        <f>AVERAGE(G116:L121)</f>
        <v>172.83333333333334</v>
      </c>
      <c r="G116">
        <v>153</v>
      </c>
      <c r="H116">
        <v>166</v>
      </c>
      <c r="I116">
        <v>157</v>
      </c>
      <c r="J116">
        <v>158</v>
      </c>
      <c r="K116">
        <v>170</v>
      </c>
      <c r="L116">
        <v>168</v>
      </c>
    </row>
    <row r="117" spans="1:12" x14ac:dyDescent="0.25">
      <c r="A117">
        <v>194</v>
      </c>
      <c r="C117">
        <v>4</v>
      </c>
      <c r="D117">
        <v>2</v>
      </c>
      <c r="E117" t="s">
        <v>55</v>
      </c>
      <c r="F117" s="24">
        <f>COUNT(G116:P121)</f>
        <v>36</v>
      </c>
      <c r="G117">
        <v>166</v>
      </c>
      <c r="H117">
        <v>176</v>
      </c>
      <c r="I117">
        <v>164</v>
      </c>
      <c r="J117">
        <v>152</v>
      </c>
      <c r="K117">
        <v>165</v>
      </c>
      <c r="L117">
        <v>171</v>
      </c>
    </row>
    <row r="118" spans="1:12" x14ac:dyDescent="0.25">
      <c r="A118">
        <v>194</v>
      </c>
      <c r="C118">
        <v>4</v>
      </c>
      <c r="D118">
        <v>3</v>
      </c>
      <c r="E118" t="s">
        <v>55</v>
      </c>
      <c r="F118" s="2">
        <f>_xlfn.STDEV.S(G116:P121)</f>
        <v>11.325067013362121</v>
      </c>
      <c r="G118">
        <v>177</v>
      </c>
      <c r="H118">
        <v>178</v>
      </c>
      <c r="I118">
        <v>177</v>
      </c>
      <c r="J118">
        <v>180</v>
      </c>
      <c r="K118">
        <v>173</v>
      </c>
      <c r="L118">
        <v>172</v>
      </c>
    </row>
    <row r="119" spans="1:12" x14ac:dyDescent="0.25">
      <c r="A119">
        <v>194</v>
      </c>
      <c r="C119">
        <v>4</v>
      </c>
      <c r="D119">
        <v>4</v>
      </c>
      <c r="E119" t="s">
        <v>55</v>
      </c>
      <c r="G119">
        <v>167</v>
      </c>
      <c r="H119">
        <v>163</v>
      </c>
      <c r="I119">
        <v>159</v>
      </c>
      <c r="J119">
        <v>161</v>
      </c>
      <c r="K119">
        <v>168</v>
      </c>
      <c r="L119">
        <v>174</v>
      </c>
    </row>
    <row r="120" spans="1:12" x14ac:dyDescent="0.25">
      <c r="A120">
        <v>194</v>
      </c>
      <c r="C120">
        <v>4</v>
      </c>
      <c r="D120">
        <v>5</v>
      </c>
      <c r="E120" t="s">
        <v>53</v>
      </c>
      <c r="G120">
        <v>191</v>
      </c>
      <c r="H120">
        <v>185</v>
      </c>
      <c r="I120">
        <v>164</v>
      </c>
      <c r="J120">
        <v>196</v>
      </c>
      <c r="K120">
        <v>195</v>
      </c>
      <c r="L120">
        <v>185</v>
      </c>
    </row>
    <row r="121" spans="1:12" x14ac:dyDescent="0.25">
      <c r="A121">
        <v>194</v>
      </c>
      <c r="C121">
        <v>4</v>
      </c>
      <c r="D121">
        <v>6</v>
      </c>
      <c r="E121" t="s">
        <v>56</v>
      </c>
      <c r="G121">
        <v>180</v>
      </c>
      <c r="H121">
        <v>183</v>
      </c>
      <c r="I121">
        <v>178</v>
      </c>
      <c r="J121">
        <v>190</v>
      </c>
      <c r="K121">
        <v>179</v>
      </c>
      <c r="L121">
        <v>181</v>
      </c>
    </row>
    <row r="122" spans="1:12" x14ac:dyDescent="0.25">
      <c r="A122">
        <v>199</v>
      </c>
      <c r="C122">
        <v>1</v>
      </c>
      <c r="D122">
        <v>1</v>
      </c>
      <c r="E122" t="s">
        <v>52</v>
      </c>
      <c r="F122" s="2">
        <f>AVERAGE(G122:L127)</f>
        <v>194.75</v>
      </c>
      <c r="G122">
        <v>218</v>
      </c>
      <c r="H122">
        <v>212</v>
      </c>
      <c r="I122">
        <v>205</v>
      </c>
      <c r="J122">
        <v>223</v>
      </c>
      <c r="K122">
        <v>202</v>
      </c>
      <c r="L122">
        <v>203</v>
      </c>
    </row>
    <row r="123" spans="1:12" x14ac:dyDescent="0.25">
      <c r="A123">
        <v>199</v>
      </c>
      <c r="C123">
        <v>1</v>
      </c>
      <c r="D123">
        <v>2</v>
      </c>
      <c r="E123" t="s">
        <v>53</v>
      </c>
      <c r="F123" s="24">
        <f>COUNT(G122:P127)</f>
        <v>36</v>
      </c>
      <c r="G123">
        <v>189</v>
      </c>
      <c r="H123">
        <v>190</v>
      </c>
      <c r="I123">
        <v>198</v>
      </c>
      <c r="J123">
        <v>186</v>
      </c>
      <c r="K123">
        <v>172</v>
      </c>
      <c r="L123">
        <v>187</v>
      </c>
    </row>
    <row r="124" spans="1:12" x14ac:dyDescent="0.25">
      <c r="A124">
        <v>199</v>
      </c>
      <c r="C124">
        <v>1</v>
      </c>
      <c r="D124">
        <v>3</v>
      </c>
      <c r="E124" t="s">
        <v>54</v>
      </c>
      <c r="F124" s="2">
        <f>_xlfn.STDEV.S(G122:P127)</f>
        <v>11.544633880230739</v>
      </c>
      <c r="G124">
        <v>201</v>
      </c>
      <c r="H124">
        <v>204</v>
      </c>
      <c r="I124">
        <v>202</v>
      </c>
      <c r="J124">
        <v>204</v>
      </c>
      <c r="K124">
        <v>203</v>
      </c>
      <c r="L124">
        <v>185</v>
      </c>
    </row>
    <row r="125" spans="1:12" x14ac:dyDescent="0.25">
      <c r="A125">
        <v>199</v>
      </c>
      <c r="C125">
        <v>1</v>
      </c>
      <c r="D125">
        <v>4</v>
      </c>
      <c r="E125" t="s">
        <v>54</v>
      </c>
      <c r="G125">
        <v>185</v>
      </c>
      <c r="H125">
        <v>176</v>
      </c>
      <c r="I125">
        <v>197</v>
      </c>
      <c r="J125">
        <v>190</v>
      </c>
      <c r="K125">
        <v>192</v>
      </c>
      <c r="L125">
        <v>186</v>
      </c>
    </row>
    <row r="126" spans="1:12" x14ac:dyDescent="0.25">
      <c r="A126">
        <v>199</v>
      </c>
      <c r="C126">
        <v>1</v>
      </c>
      <c r="D126">
        <v>5</v>
      </c>
      <c r="E126" t="s">
        <v>53</v>
      </c>
      <c r="G126">
        <v>185</v>
      </c>
      <c r="H126">
        <v>188</v>
      </c>
      <c r="I126">
        <v>189</v>
      </c>
      <c r="J126">
        <v>207</v>
      </c>
      <c r="K126">
        <v>207</v>
      </c>
      <c r="L126">
        <v>200</v>
      </c>
    </row>
    <row r="127" spans="1:12" x14ac:dyDescent="0.25">
      <c r="A127">
        <v>199</v>
      </c>
      <c r="C127">
        <v>1</v>
      </c>
      <c r="D127">
        <v>6</v>
      </c>
      <c r="E127" t="s">
        <v>53</v>
      </c>
      <c r="G127">
        <v>196</v>
      </c>
      <c r="H127">
        <v>196</v>
      </c>
      <c r="I127">
        <v>177</v>
      </c>
      <c r="J127">
        <v>185</v>
      </c>
      <c r="K127">
        <v>183</v>
      </c>
      <c r="L127">
        <v>188</v>
      </c>
    </row>
    <row r="128" spans="1:12" x14ac:dyDescent="0.25">
      <c r="A128">
        <v>199</v>
      </c>
      <c r="C128">
        <v>2</v>
      </c>
      <c r="D128">
        <v>1</v>
      </c>
      <c r="E128" t="s">
        <v>54</v>
      </c>
      <c r="F128" s="2">
        <f>AVERAGE(G128:L133)</f>
        <v>198.16666666666666</v>
      </c>
      <c r="G128">
        <v>209</v>
      </c>
      <c r="H128">
        <v>200</v>
      </c>
      <c r="I128">
        <v>210</v>
      </c>
      <c r="J128">
        <v>210</v>
      </c>
      <c r="K128">
        <v>213</v>
      </c>
      <c r="L128">
        <v>223</v>
      </c>
    </row>
    <row r="129" spans="1:12" x14ac:dyDescent="0.25">
      <c r="A129">
        <v>199</v>
      </c>
      <c r="C129">
        <v>2</v>
      </c>
      <c r="D129">
        <v>2</v>
      </c>
      <c r="E129" t="s">
        <v>54</v>
      </c>
      <c r="F129" s="24">
        <f>COUNT(G128:P133)</f>
        <v>36</v>
      </c>
      <c r="G129">
        <v>200</v>
      </c>
      <c r="H129">
        <v>195</v>
      </c>
      <c r="I129">
        <v>197</v>
      </c>
      <c r="J129">
        <v>190</v>
      </c>
      <c r="K129">
        <v>192</v>
      </c>
      <c r="L129">
        <v>186</v>
      </c>
    </row>
    <row r="130" spans="1:12" x14ac:dyDescent="0.25">
      <c r="A130">
        <v>199</v>
      </c>
      <c r="C130">
        <v>2</v>
      </c>
      <c r="D130">
        <v>3</v>
      </c>
      <c r="E130" t="s">
        <v>54</v>
      </c>
      <c r="F130" s="2">
        <f>_xlfn.STDEV.S(G128:P133)</f>
        <v>11.031124796942255</v>
      </c>
      <c r="G130">
        <v>204</v>
      </c>
      <c r="H130">
        <v>211</v>
      </c>
      <c r="I130">
        <v>189</v>
      </c>
      <c r="J130">
        <v>191</v>
      </c>
      <c r="K130">
        <v>200</v>
      </c>
      <c r="L130">
        <v>198</v>
      </c>
    </row>
    <row r="131" spans="1:12" x14ac:dyDescent="0.25">
      <c r="A131">
        <v>199</v>
      </c>
      <c r="C131">
        <v>2</v>
      </c>
      <c r="D131">
        <v>4</v>
      </c>
      <c r="E131" t="s">
        <v>53</v>
      </c>
      <c r="G131">
        <v>198</v>
      </c>
      <c r="H131">
        <v>199</v>
      </c>
      <c r="I131">
        <v>173</v>
      </c>
      <c r="J131">
        <v>176</v>
      </c>
      <c r="K131">
        <v>186</v>
      </c>
      <c r="L131">
        <v>185</v>
      </c>
    </row>
    <row r="132" spans="1:12" x14ac:dyDescent="0.25">
      <c r="A132">
        <v>199</v>
      </c>
      <c r="C132">
        <v>2</v>
      </c>
      <c r="D132">
        <v>5</v>
      </c>
      <c r="E132" t="s">
        <v>53</v>
      </c>
      <c r="G132">
        <v>202</v>
      </c>
      <c r="H132">
        <v>198</v>
      </c>
      <c r="I132">
        <v>187</v>
      </c>
      <c r="J132">
        <v>198</v>
      </c>
      <c r="K132">
        <v>191</v>
      </c>
      <c r="L132">
        <v>185</v>
      </c>
    </row>
    <row r="133" spans="1:12" x14ac:dyDescent="0.25">
      <c r="A133">
        <v>199</v>
      </c>
      <c r="C133">
        <v>2</v>
      </c>
      <c r="D133">
        <v>6</v>
      </c>
      <c r="E133" t="s">
        <v>54</v>
      </c>
      <c r="G133">
        <v>217</v>
      </c>
      <c r="H133">
        <v>202</v>
      </c>
      <c r="I133">
        <v>199</v>
      </c>
      <c r="J133">
        <v>204</v>
      </c>
      <c r="K133">
        <v>210</v>
      </c>
      <c r="L133">
        <v>206</v>
      </c>
    </row>
    <row r="134" spans="1:12" x14ac:dyDescent="0.25">
      <c r="A134">
        <v>199</v>
      </c>
      <c r="C134">
        <v>3</v>
      </c>
      <c r="D134">
        <v>1</v>
      </c>
      <c r="E134" t="s">
        <v>54</v>
      </c>
      <c r="F134" s="2">
        <f>AVERAGE(G134:L139)</f>
        <v>182.83333333333334</v>
      </c>
      <c r="G134">
        <v>190</v>
      </c>
      <c r="H134">
        <v>200</v>
      </c>
      <c r="I134">
        <v>187</v>
      </c>
      <c r="J134">
        <v>194</v>
      </c>
      <c r="K134">
        <v>184</v>
      </c>
      <c r="L134">
        <v>165</v>
      </c>
    </row>
    <row r="135" spans="1:12" x14ac:dyDescent="0.25">
      <c r="A135">
        <v>199</v>
      </c>
      <c r="C135">
        <v>3</v>
      </c>
      <c r="D135">
        <v>2</v>
      </c>
      <c r="E135" t="s">
        <v>54</v>
      </c>
      <c r="F135" s="24">
        <f>COUNT(G134:P139)</f>
        <v>36</v>
      </c>
      <c r="G135">
        <v>178</v>
      </c>
      <c r="H135">
        <v>190</v>
      </c>
      <c r="I135">
        <v>192</v>
      </c>
      <c r="J135">
        <v>173</v>
      </c>
      <c r="K135">
        <v>162</v>
      </c>
      <c r="L135">
        <v>199</v>
      </c>
    </row>
    <row r="136" spans="1:12" x14ac:dyDescent="0.25">
      <c r="A136">
        <v>199</v>
      </c>
      <c r="C136">
        <v>3</v>
      </c>
      <c r="D136">
        <v>3</v>
      </c>
      <c r="E136" t="s">
        <v>54</v>
      </c>
      <c r="F136" s="2">
        <f>_xlfn.STDEV.S(G134:P139)</f>
        <v>17.055372006664477</v>
      </c>
      <c r="G136">
        <v>188</v>
      </c>
      <c r="H136">
        <v>182</v>
      </c>
      <c r="I136">
        <v>187</v>
      </c>
      <c r="J136">
        <v>194</v>
      </c>
      <c r="K136">
        <v>193</v>
      </c>
      <c r="L136">
        <v>193</v>
      </c>
    </row>
    <row r="137" spans="1:12" x14ac:dyDescent="0.25">
      <c r="A137">
        <v>199</v>
      </c>
      <c r="C137">
        <v>3</v>
      </c>
      <c r="D137">
        <v>4</v>
      </c>
      <c r="E137" t="s">
        <v>53</v>
      </c>
      <c r="G137">
        <v>152</v>
      </c>
      <c r="H137">
        <v>156</v>
      </c>
      <c r="I137">
        <v>141</v>
      </c>
      <c r="J137">
        <v>174</v>
      </c>
      <c r="K137">
        <v>157</v>
      </c>
      <c r="L137">
        <v>165</v>
      </c>
    </row>
    <row r="138" spans="1:12" x14ac:dyDescent="0.25">
      <c r="A138">
        <v>199</v>
      </c>
      <c r="C138">
        <v>3</v>
      </c>
      <c r="D138">
        <v>5</v>
      </c>
      <c r="E138" t="s">
        <v>54</v>
      </c>
      <c r="G138">
        <v>173</v>
      </c>
      <c r="H138">
        <v>170</v>
      </c>
      <c r="I138">
        <v>182</v>
      </c>
      <c r="J138">
        <v>172</v>
      </c>
      <c r="K138">
        <v>207</v>
      </c>
      <c r="L138">
        <v>210</v>
      </c>
    </row>
    <row r="139" spans="1:12" x14ac:dyDescent="0.25">
      <c r="A139">
        <v>199</v>
      </c>
      <c r="C139">
        <v>3</v>
      </c>
      <c r="D139">
        <v>6</v>
      </c>
      <c r="E139" t="s">
        <v>54</v>
      </c>
      <c r="G139">
        <v>195</v>
      </c>
      <c r="H139">
        <v>204</v>
      </c>
      <c r="I139">
        <v>188</v>
      </c>
      <c r="J139">
        <v>172</v>
      </c>
      <c r="K139">
        <v>207</v>
      </c>
      <c r="L139">
        <v>206</v>
      </c>
    </row>
    <row r="140" spans="1:12" x14ac:dyDescent="0.25">
      <c r="A140">
        <v>199</v>
      </c>
      <c r="C140">
        <v>4</v>
      </c>
      <c r="D140">
        <v>1</v>
      </c>
      <c r="E140" t="s">
        <v>53</v>
      </c>
      <c r="F140" s="2">
        <f>AVERAGE(G140:L145)</f>
        <v>198.86111111111111</v>
      </c>
      <c r="G140">
        <v>193</v>
      </c>
      <c r="H140">
        <v>203</v>
      </c>
      <c r="I140">
        <v>187</v>
      </c>
      <c r="J140">
        <v>195</v>
      </c>
      <c r="K140">
        <v>197</v>
      </c>
      <c r="L140">
        <v>187</v>
      </c>
    </row>
    <row r="141" spans="1:12" x14ac:dyDescent="0.25">
      <c r="A141">
        <v>199</v>
      </c>
      <c r="C141">
        <v>4</v>
      </c>
      <c r="D141">
        <v>2</v>
      </c>
      <c r="E141" t="s">
        <v>53</v>
      </c>
      <c r="F141" s="24">
        <f>COUNT(G140:P145)</f>
        <v>36</v>
      </c>
      <c r="G141">
        <v>219</v>
      </c>
      <c r="H141">
        <v>202</v>
      </c>
      <c r="I141">
        <v>205</v>
      </c>
      <c r="J141">
        <v>209</v>
      </c>
      <c r="K141">
        <v>209</v>
      </c>
      <c r="L141">
        <v>215</v>
      </c>
    </row>
    <row r="142" spans="1:12" x14ac:dyDescent="0.25">
      <c r="A142">
        <v>199</v>
      </c>
      <c r="C142">
        <v>4</v>
      </c>
      <c r="D142">
        <v>3</v>
      </c>
      <c r="E142" t="s">
        <v>54</v>
      </c>
      <c r="F142" s="2">
        <f>_xlfn.STDEV.S(G140:P145)</f>
        <v>16.172556609936084</v>
      </c>
      <c r="G142">
        <v>208</v>
      </c>
      <c r="H142">
        <v>202</v>
      </c>
      <c r="I142">
        <v>192</v>
      </c>
      <c r="J142">
        <v>203</v>
      </c>
      <c r="K142">
        <v>207</v>
      </c>
      <c r="L142">
        <v>198</v>
      </c>
    </row>
    <row r="143" spans="1:12" x14ac:dyDescent="0.25">
      <c r="A143">
        <v>199</v>
      </c>
      <c r="C143">
        <v>4</v>
      </c>
      <c r="D143">
        <v>4</v>
      </c>
      <c r="E143" t="s">
        <v>54</v>
      </c>
      <c r="G143">
        <v>167</v>
      </c>
      <c r="H143">
        <v>162</v>
      </c>
      <c r="I143">
        <v>184</v>
      </c>
      <c r="J143">
        <v>159</v>
      </c>
      <c r="K143">
        <v>159</v>
      </c>
      <c r="L143">
        <v>206</v>
      </c>
    </row>
    <row r="144" spans="1:12" x14ac:dyDescent="0.25">
      <c r="A144">
        <v>199</v>
      </c>
      <c r="C144">
        <v>4</v>
      </c>
      <c r="D144">
        <v>5</v>
      </c>
      <c r="E144" t="s">
        <v>54</v>
      </c>
      <c r="G144">
        <v>195</v>
      </c>
      <c r="H144">
        <v>197</v>
      </c>
      <c r="I144">
        <v>204</v>
      </c>
      <c r="J144">
        <v>199</v>
      </c>
      <c r="K144">
        <v>207</v>
      </c>
      <c r="L144">
        <v>199</v>
      </c>
    </row>
    <row r="145" spans="1:12" x14ac:dyDescent="0.25">
      <c r="A145">
        <v>199</v>
      </c>
      <c r="C145">
        <v>4</v>
      </c>
      <c r="D145">
        <v>6</v>
      </c>
      <c r="E145" t="s">
        <v>52</v>
      </c>
      <c r="G145">
        <v>208</v>
      </c>
      <c r="H145">
        <v>223</v>
      </c>
      <c r="I145">
        <v>218</v>
      </c>
      <c r="J145">
        <v>215</v>
      </c>
      <c r="K145">
        <v>209</v>
      </c>
      <c r="L145">
        <v>217</v>
      </c>
    </row>
    <row r="146" spans="1:12" x14ac:dyDescent="0.25">
      <c r="A146">
        <v>206</v>
      </c>
      <c r="B146" s="1">
        <v>0.4513888888888889</v>
      </c>
      <c r="C146">
        <v>1</v>
      </c>
      <c r="D146">
        <v>1</v>
      </c>
      <c r="E146" t="s">
        <v>53</v>
      </c>
      <c r="F146" s="2">
        <f>AVERAGE(G146:P151)</f>
        <v>227.11111111111111</v>
      </c>
      <c r="G146">
        <v>227</v>
      </c>
      <c r="H146">
        <v>223</v>
      </c>
      <c r="I146">
        <v>222</v>
      </c>
      <c r="J146">
        <v>231</v>
      </c>
      <c r="K146">
        <v>228</v>
      </c>
      <c r="L146">
        <v>223</v>
      </c>
    </row>
    <row r="147" spans="1:12" x14ac:dyDescent="0.25">
      <c r="A147">
        <v>206</v>
      </c>
      <c r="C147">
        <v>1</v>
      </c>
      <c r="D147">
        <v>2</v>
      </c>
      <c r="E147" t="s">
        <v>52</v>
      </c>
      <c r="F147" s="24">
        <f>COUNT(G146:P151)</f>
        <v>36</v>
      </c>
      <c r="G147">
        <v>231</v>
      </c>
      <c r="H147">
        <v>233</v>
      </c>
      <c r="I147">
        <v>216</v>
      </c>
      <c r="J147">
        <v>222</v>
      </c>
      <c r="K147">
        <v>224</v>
      </c>
      <c r="L147">
        <v>221</v>
      </c>
    </row>
    <row r="148" spans="1:12" x14ac:dyDescent="0.25">
      <c r="A148">
        <v>206</v>
      </c>
      <c r="C148">
        <v>1</v>
      </c>
      <c r="D148">
        <v>3</v>
      </c>
      <c r="E148" t="s">
        <v>52</v>
      </c>
      <c r="F148" s="2">
        <f>_xlfn.STDEV.S(G146:P151)</f>
        <v>7.4710021426762427</v>
      </c>
      <c r="G148">
        <v>226</v>
      </c>
      <c r="H148">
        <v>225</v>
      </c>
      <c r="I148">
        <v>223</v>
      </c>
      <c r="J148">
        <v>220</v>
      </c>
      <c r="K148">
        <v>221</v>
      </c>
      <c r="L148">
        <v>221</v>
      </c>
    </row>
    <row r="149" spans="1:12" x14ac:dyDescent="0.25">
      <c r="A149">
        <v>206</v>
      </c>
      <c r="C149">
        <v>1</v>
      </c>
      <c r="D149">
        <v>4</v>
      </c>
      <c r="E149" t="s">
        <v>52</v>
      </c>
      <c r="G149">
        <v>248</v>
      </c>
      <c r="H149">
        <v>246</v>
      </c>
      <c r="I149">
        <v>232</v>
      </c>
      <c r="J149">
        <v>242</v>
      </c>
      <c r="K149">
        <v>231</v>
      </c>
      <c r="L149">
        <v>232</v>
      </c>
    </row>
    <row r="150" spans="1:12" x14ac:dyDescent="0.25">
      <c r="A150">
        <v>206</v>
      </c>
      <c r="C150">
        <v>1</v>
      </c>
      <c r="D150">
        <v>5</v>
      </c>
      <c r="E150" t="s">
        <v>54</v>
      </c>
      <c r="G150">
        <v>230</v>
      </c>
      <c r="H150">
        <v>227</v>
      </c>
      <c r="I150">
        <v>222</v>
      </c>
      <c r="J150">
        <v>232</v>
      </c>
      <c r="K150">
        <v>236</v>
      </c>
      <c r="L150">
        <v>222</v>
      </c>
    </row>
    <row r="151" spans="1:12" x14ac:dyDescent="0.25">
      <c r="A151">
        <v>206</v>
      </c>
      <c r="C151">
        <v>1</v>
      </c>
      <c r="D151">
        <v>6</v>
      </c>
      <c r="E151" t="s">
        <v>54</v>
      </c>
      <c r="G151">
        <v>215</v>
      </c>
      <c r="H151">
        <v>223</v>
      </c>
      <c r="I151">
        <v>222</v>
      </c>
      <c r="J151">
        <v>221</v>
      </c>
      <c r="K151">
        <v>231</v>
      </c>
      <c r="L151">
        <v>227</v>
      </c>
    </row>
    <row r="152" spans="1:12" x14ac:dyDescent="0.25">
      <c r="A152">
        <v>206</v>
      </c>
      <c r="B152" s="1">
        <v>0.47916666666666669</v>
      </c>
      <c r="C152">
        <v>2</v>
      </c>
      <c r="D152">
        <v>1</v>
      </c>
      <c r="E152" t="s">
        <v>54</v>
      </c>
      <c r="F152" s="2">
        <f>AVERAGE(G152:P157)</f>
        <v>222.75</v>
      </c>
      <c r="G152">
        <v>226</v>
      </c>
      <c r="H152">
        <v>228</v>
      </c>
      <c r="I152">
        <v>215</v>
      </c>
      <c r="J152">
        <v>226</v>
      </c>
      <c r="K152">
        <v>222</v>
      </c>
      <c r="L152">
        <v>220</v>
      </c>
    </row>
    <row r="153" spans="1:12" x14ac:dyDescent="0.25">
      <c r="A153">
        <v>206</v>
      </c>
      <c r="C153">
        <v>2</v>
      </c>
      <c r="D153">
        <v>2</v>
      </c>
      <c r="E153" t="s">
        <v>54</v>
      </c>
      <c r="F153" s="24">
        <f>COUNT(G152:P157)</f>
        <v>36</v>
      </c>
      <c r="G153">
        <v>223</v>
      </c>
      <c r="H153">
        <v>207</v>
      </c>
      <c r="I153">
        <v>206</v>
      </c>
      <c r="J153">
        <v>211</v>
      </c>
      <c r="K153">
        <v>223</v>
      </c>
      <c r="L153">
        <v>217</v>
      </c>
    </row>
    <row r="154" spans="1:12" x14ac:dyDescent="0.25">
      <c r="A154">
        <v>206</v>
      </c>
      <c r="C154">
        <v>2</v>
      </c>
      <c r="D154">
        <v>3</v>
      </c>
      <c r="E154" t="s">
        <v>52</v>
      </c>
      <c r="F154" s="2">
        <f>_xlfn.STDEV.S(G152:P157)</f>
        <v>8.3061939023151368</v>
      </c>
      <c r="G154">
        <v>228</v>
      </c>
      <c r="H154">
        <v>215</v>
      </c>
      <c r="I154">
        <v>220</v>
      </c>
      <c r="J154">
        <v>217</v>
      </c>
      <c r="K154">
        <v>225</v>
      </c>
      <c r="L154">
        <v>230</v>
      </c>
    </row>
    <row r="155" spans="1:12" x14ac:dyDescent="0.25">
      <c r="A155">
        <v>206</v>
      </c>
      <c r="C155">
        <v>2</v>
      </c>
      <c r="D155">
        <v>4</v>
      </c>
      <c r="E155" t="s">
        <v>52</v>
      </c>
      <c r="F155" s="2"/>
      <c r="G155">
        <v>220</v>
      </c>
      <c r="H155">
        <v>222</v>
      </c>
      <c r="I155">
        <v>221</v>
      </c>
      <c r="J155">
        <v>222</v>
      </c>
      <c r="K155">
        <v>231</v>
      </c>
      <c r="L155">
        <v>224</v>
      </c>
    </row>
    <row r="156" spans="1:12" x14ac:dyDescent="0.25">
      <c r="A156">
        <v>206</v>
      </c>
      <c r="C156">
        <v>2</v>
      </c>
      <c r="D156">
        <v>5</v>
      </c>
      <c r="E156" t="s">
        <v>52</v>
      </c>
      <c r="F156" s="2"/>
      <c r="G156">
        <v>216</v>
      </c>
      <c r="H156">
        <v>210</v>
      </c>
      <c r="I156">
        <v>222</v>
      </c>
      <c r="J156">
        <v>223</v>
      </c>
      <c r="K156">
        <v>216</v>
      </c>
      <c r="L156">
        <v>224</v>
      </c>
    </row>
    <row r="157" spans="1:12" x14ac:dyDescent="0.25">
      <c r="A157">
        <v>206</v>
      </c>
      <c r="C157">
        <v>2</v>
      </c>
      <c r="D157">
        <v>6</v>
      </c>
      <c r="E157" t="s">
        <v>52</v>
      </c>
      <c r="F157" s="2"/>
      <c r="G157">
        <v>240</v>
      </c>
      <c r="H157">
        <v>245</v>
      </c>
      <c r="I157">
        <v>233</v>
      </c>
      <c r="J157">
        <v>230</v>
      </c>
      <c r="K157">
        <v>229</v>
      </c>
      <c r="L157">
        <v>232</v>
      </c>
    </row>
    <row r="158" spans="1:12" x14ac:dyDescent="0.25">
      <c r="A158">
        <v>206</v>
      </c>
      <c r="B158" s="1">
        <v>0.46111111111111108</v>
      </c>
      <c r="C158">
        <v>3</v>
      </c>
      <c r="D158">
        <v>1</v>
      </c>
      <c r="E158" t="s">
        <v>52</v>
      </c>
      <c r="F158" s="2">
        <f>AVERAGE(G158:P163)</f>
        <v>224.91666666666666</v>
      </c>
      <c r="G158">
        <v>213</v>
      </c>
      <c r="H158">
        <v>214</v>
      </c>
      <c r="I158">
        <v>213</v>
      </c>
      <c r="J158">
        <v>212</v>
      </c>
      <c r="K158">
        <v>225</v>
      </c>
      <c r="L158">
        <v>222</v>
      </c>
    </row>
    <row r="159" spans="1:12" x14ac:dyDescent="0.25">
      <c r="A159">
        <v>206</v>
      </c>
      <c r="C159">
        <v>3</v>
      </c>
      <c r="D159">
        <v>2</v>
      </c>
      <c r="E159" t="s">
        <v>54</v>
      </c>
      <c r="F159" s="24">
        <f>COUNT(G158:P163)</f>
        <v>36</v>
      </c>
      <c r="G159">
        <v>242</v>
      </c>
      <c r="H159">
        <v>210</v>
      </c>
      <c r="I159">
        <v>214</v>
      </c>
      <c r="J159">
        <v>227</v>
      </c>
      <c r="K159">
        <v>224</v>
      </c>
      <c r="L159">
        <v>228</v>
      </c>
    </row>
    <row r="160" spans="1:12" x14ac:dyDescent="0.25">
      <c r="A160">
        <v>206</v>
      </c>
      <c r="C160">
        <v>3</v>
      </c>
      <c r="D160">
        <v>3</v>
      </c>
      <c r="E160" t="s">
        <v>54</v>
      </c>
      <c r="F160" s="2">
        <f>_xlfn.STDEV.S(G158:P163)</f>
        <v>8.3781177565642473</v>
      </c>
      <c r="G160">
        <v>221</v>
      </c>
      <c r="H160">
        <v>228</v>
      </c>
      <c r="I160">
        <v>236</v>
      </c>
      <c r="J160">
        <v>232</v>
      </c>
      <c r="K160">
        <v>236</v>
      </c>
      <c r="L160">
        <v>233</v>
      </c>
    </row>
    <row r="161" spans="1:12" x14ac:dyDescent="0.25">
      <c r="A161">
        <v>206</v>
      </c>
      <c r="C161">
        <v>3</v>
      </c>
      <c r="D161">
        <v>4</v>
      </c>
      <c r="E161" t="s">
        <v>54</v>
      </c>
      <c r="F161" s="2"/>
      <c r="G161">
        <v>230</v>
      </c>
      <c r="H161">
        <v>225</v>
      </c>
      <c r="I161">
        <v>228</v>
      </c>
      <c r="J161">
        <v>227</v>
      </c>
      <c r="K161">
        <v>228</v>
      </c>
      <c r="L161">
        <v>219</v>
      </c>
    </row>
    <row r="162" spans="1:12" x14ac:dyDescent="0.25">
      <c r="A162">
        <v>206</v>
      </c>
      <c r="C162">
        <v>3</v>
      </c>
      <c r="D162">
        <v>5</v>
      </c>
      <c r="E162" t="s">
        <v>52</v>
      </c>
      <c r="F162" s="2"/>
      <c r="G162">
        <v>234</v>
      </c>
      <c r="H162">
        <v>226</v>
      </c>
      <c r="I162">
        <v>216</v>
      </c>
      <c r="J162">
        <v>234</v>
      </c>
      <c r="K162">
        <v>211</v>
      </c>
      <c r="L162">
        <v>218</v>
      </c>
    </row>
    <row r="163" spans="1:12" x14ac:dyDescent="0.25">
      <c r="A163">
        <v>206</v>
      </c>
      <c r="C163">
        <v>3</v>
      </c>
      <c r="D163">
        <v>6</v>
      </c>
      <c r="E163" t="s">
        <v>57</v>
      </c>
      <c r="F163" s="2"/>
      <c r="G163">
        <v>225</v>
      </c>
      <c r="H163">
        <v>236</v>
      </c>
      <c r="I163">
        <v>221</v>
      </c>
      <c r="J163">
        <v>223</v>
      </c>
      <c r="K163">
        <v>233</v>
      </c>
      <c r="L163">
        <v>233</v>
      </c>
    </row>
    <row r="164" spans="1:12" x14ac:dyDescent="0.25">
      <c r="A164">
        <v>206</v>
      </c>
      <c r="B164" s="1">
        <v>0.43472222222222223</v>
      </c>
      <c r="C164">
        <v>4</v>
      </c>
      <c r="D164">
        <v>1</v>
      </c>
      <c r="E164" t="s">
        <v>53</v>
      </c>
      <c r="F164" s="2">
        <f>AVERAGE(G164:P169)</f>
        <v>224.86111111111111</v>
      </c>
      <c r="G164">
        <v>232</v>
      </c>
      <c r="H164">
        <v>232</v>
      </c>
      <c r="I164">
        <v>231</v>
      </c>
      <c r="J164">
        <v>231</v>
      </c>
      <c r="K164">
        <v>233</v>
      </c>
      <c r="L164">
        <v>228</v>
      </c>
    </row>
    <row r="165" spans="1:12" x14ac:dyDescent="0.25">
      <c r="A165">
        <v>206</v>
      </c>
      <c r="C165">
        <v>4</v>
      </c>
      <c r="D165">
        <v>2</v>
      </c>
      <c r="E165" t="s">
        <v>53</v>
      </c>
      <c r="F165" s="24">
        <f>COUNT(G164:P169)</f>
        <v>36</v>
      </c>
      <c r="G165">
        <v>208</v>
      </c>
      <c r="H165">
        <v>225</v>
      </c>
      <c r="I165">
        <v>215</v>
      </c>
      <c r="J165">
        <v>221</v>
      </c>
      <c r="K165">
        <v>222</v>
      </c>
      <c r="L165">
        <v>215</v>
      </c>
    </row>
    <row r="166" spans="1:12" x14ac:dyDescent="0.25">
      <c r="A166">
        <v>206</v>
      </c>
      <c r="C166">
        <v>4</v>
      </c>
      <c r="D166">
        <v>3</v>
      </c>
      <c r="E166" t="s">
        <v>53</v>
      </c>
      <c r="F166" s="2">
        <f>_xlfn.STDEV.S(G164:P169)</f>
        <v>10.87895157180081</v>
      </c>
      <c r="G166">
        <v>224</v>
      </c>
      <c r="H166">
        <v>211</v>
      </c>
      <c r="I166">
        <v>226</v>
      </c>
      <c r="J166">
        <v>231</v>
      </c>
      <c r="K166">
        <v>232</v>
      </c>
      <c r="L166">
        <v>236</v>
      </c>
    </row>
    <row r="167" spans="1:12" x14ac:dyDescent="0.25">
      <c r="A167">
        <v>206</v>
      </c>
      <c r="C167">
        <v>4</v>
      </c>
      <c r="D167">
        <v>4</v>
      </c>
      <c r="E167" t="s">
        <v>54</v>
      </c>
      <c r="F167" s="2"/>
      <c r="G167">
        <v>242</v>
      </c>
      <c r="H167">
        <v>241</v>
      </c>
      <c r="I167">
        <v>247</v>
      </c>
      <c r="J167">
        <v>236</v>
      </c>
      <c r="K167">
        <v>222</v>
      </c>
      <c r="L167">
        <v>245</v>
      </c>
    </row>
    <row r="168" spans="1:12" x14ac:dyDescent="0.25">
      <c r="A168">
        <v>206</v>
      </c>
      <c r="C168">
        <v>4</v>
      </c>
      <c r="D168">
        <v>5</v>
      </c>
      <c r="E168" t="s">
        <v>54</v>
      </c>
      <c r="F168" s="2"/>
      <c r="G168">
        <v>212</v>
      </c>
      <c r="H168">
        <v>215</v>
      </c>
      <c r="I168">
        <v>223</v>
      </c>
      <c r="J168">
        <v>220</v>
      </c>
      <c r="K168">
        <v>220</v>
      </c>
      <c r="L168">
        <v>225</v>
      </c>
    </row>
    <row r="169" spans="1:12" x14ac:dyDescent="0.25">
      <c r="A169">
        <v>206</v>
      </c>
      <c r="C169">
        <v>4</v>
      </c>
      <c r="D169">
        <v>6</v>
      </c>
      <c r="E169" t="s">
        <v>54</v>
      </c>
      <c r="F169" s="2"/>
      <c r="G169">
        <v>230</v>
      </c>
      <c r="H169">
        <v>222</v>
      </c>
      <c r="I169">
        <v>220</v>
      </c>
      <c r="J169">
        <v>212</v>
      </c>
      <c r="K169">
        <v>211</v>
      </c>
      <c r="L169">
        <v>199</v>
      </c>
    </row>
    <row r="170" spans="1:12" x14ac:dyDescent="0.25">
      <c r="A170">
        <v>212</v>
      </c>
      <c r="B170" t="s">
        <v>58</v>
      </c>
      <c r="C170">
        <v>1</v>
      </c>
      <c r="D170">
        <v>1</v>
      </c>
      <c r="E170">
        <v>16</v>
      </c>
      <c r="F170" s="2">
        <f>AVERAGE(G170:L175)</f>
        <v>241.80555555555554</v>
      </c>
      <c r="G170">
        <v>257</v>
      </c>
      <c r="H170">
        <v>251</v>
      </c>
      <c r="I170">
        <v>261</v>
      </c>
      <c r="J170">
        <v>245</v>
      </c>
      <c r="K170">
        <v>250</v>
      </c>
      <c r="L170">
        <v>240</v>
      </c>
    </row>
    <row r="171" spans="1:12" x14ac:dyDescent="0.25">
      <c r="A171">
        <v>212</v>
      </c>
      <c r="C171">
        <v>1</v>
      </c>
      <c r="D171">
        <v>2</v>
      </c>
      <c r="E171">
        <v>15</v>
      </c>
      <c r="F171" s="24">
        <f>COUNT(G170:P175)</f>
        <v>36</v>
      </c>
      <c r="G171">
        <v>251</v>
      </c>
      <c r="H171">
        <v>265</v>
      </c>
      <c r="I171">
        <v>242</v>
      </c>
      <c r="J171">
        <v>254</v>
      </c>
      <c r="K171">
        <v>263</v>
      </c>
      <c r="L171">
        <v>265</v>
      </c>
    </row>
    <row r="172" spans="1:12" x14ac:dyDescent="0.25">
      <c r="A172">
        <v>212</v>
      </c>
      <c r="C172">
        <v>1</v>
      </c>
      <c r="D172">
        <v>3</v>
      </c>
      <c r="E172">
        <v>16</v>
      </c>
      <c r="F172" s="2">
        <f>_xlfn.STDEV.S(G170:P175)</f>
        <v>13.76293042808304</v>
      </c>
      <c r="G172">
        <v>257</v>
      </c>
      <c r="H172">
        <v>228</v>
      </c>
      <c r="I172">
        <v>246</v>
      </c>
      <c r="J172">
        <v>247</v>
      </c>
      <c r="K172">
        <v>228</v>
      </c>
      <c r="L172">
        <v>252</v>
      </c>
    </row>
    <row r="173" spans="1:12" x14ac:dyDescent="0.25">
      <c r="A173">
        <v>212</v>
      </c>
      <c r="C173">
        <v>1</v>
      </c>
      <c r="D173">
        <v>4</v>
      </c>
      <c r="E173">
        <v>15</v>
      </c>
      <c r="F173" s="2"/>
      <c r="G173">
        <v>228</v>
      </c>
      <c r="H173">
        <v>219</v>
      </c>
      <c r="I173">
        <v>230</v>
      </c>
      <c r="J173">
        <v>236</v>
      </c>
      <c r="K173">
        <v>237</v>
      </c>
      <c r="L173">
        <v>241</v>
      </c>
    </row>
    <row r="174" spans="1:12" x14ac:dyDescent="0.25">
      <c r="A174">
        <v>212</v>
      </c>
      <c r="C174">
        <v>1</v>
      </c>
      <c r="D174">
        <v>5</v>
      </c>
      <c r="E174">
        <v>15</v>
      </c>
      <c r="F174" s="2"/>
      <c r="G174">
        <v>233</v>
      </c>
      <c r="H174">
        <v>248</v>
      </c>
      <c r="I174">
        <v>248</v>
      </c>
      <c r="J174">
        <v>242</v>
      </c>
      <c r="K174">
        <v>241</v>
      </c>
      <c r="L174">
        <v>249</v>
      </c>
    </row>
    <row r="175" spans="1:12" x14ac:dyDescent="0.25">
      <c r="A175">
        <v>212</v>
      </c>
      <c r="C175">
        <v>1</v>
      </c>
      <c r="D175">
        <v>6</v>
      </c>
      <c r="E175">
        <v>14</v>
      </c>
      <c r="F175" s="2"/>
      <c r="G175">
        <v>234</v>
      </c>
      <c r="H175">
        <v>233</v>
      </c>
      <c r="I175">
        <v>230</v>
      </c>
      <c r="J175">
        <v>231</v>
      </c>
      <c r="K175">
        <v>211</v>
      </c>
      <c r="L175">
        <v>212</v>
      </c>
    </row>
    <row r="176" spans="1:12" x14ac:dyDescent="0.25">
      <c r="A176">
        <v>212</v>
      </c>
      <c r="B176" t="s">
        <v>59</v>
      </c>
      <c r="C176">
        <v>2</v>
      </c>
      <c r="D176">
        <v>1</v>
      </c>
      <c r="E176">
        <v>16</v>
      </c>
      <c r="F176" s="2">
        <f>AVERAGE(G176:P181)</f>
        <v>232.16666666666666</v>
      </c>
      <c r="G176">
        <v>238</v>
      </c>
      <c r="H176">
        <v>238</v>
      </c>
      <c r="I176">
        <v>228</v>
      </c>
      <c r="J176">
        <v>243</v>
      </c>
      <c r="K176">
        <v>223</v>
      </c>
      <c r="L176">
        <v>234</v>
      </c>
    </row>
    <row r="177" spans="1:12" x14ac:dyDescent="0.25">
      <c r="A177">
        <v>212</v>
      </c>
      <c r="C177">
        <v>2</v>
      </c>
      <c r="D177">
        <v>2</v>
      </c>
      <c r="E177">
        <v>15</v>
      </c>
      <c r="F177" s="24">
        <f>COUNT(G176:P181)</f>
        <v>36</v>
      </c>
      <c r="G177">
        <v>238</v>
      </c>
      <c r="H177">
        <v>222</v>
      </c>
      <c r="I177">
        <v>219</v>
      </c>
      <c r="J177">
        <v>225</v>
      </c>
      <c r="K177">
        <v>217</v>
      </c>
      <c r="L177">
        <v>214</v>
      </c>
    </row>
    <row r="178" spans="1:12" x14ac:dyDescent="0.25">
      <c r="A178">
        <v>212</v>
      </c>
      <c r="C178">
        <v>2</v>
      </c>
      <c r="D178">
        <v>3</v>
      </c>
      <c r="E178">
        <v>15</v>
      </c>
      <c r="F178" s="2">
        <f>_xlfn.STDEV.S(G176:P181)</f>
        <v>7.9228422028605738</v>
      </c>
      <c r="G178">
        <v>232</v>
      </c>
      <c r="H178">
        <v>236</v>
      </c>
      <c r="I178">
        <v>236</v>
      </c>
      <c r="J178">
        <v>231</v>
      </c>
      <c r="K178">
        <v>230</v>
      </c>
      <c r="L178">
        <v>223</v>
      </c>
    </row>
    <row r="179" spans="1:12" x14ac:dyDescent="0.25">
      <c r="A179">
        <v>212</v>
      </c>
      <c r="C179">
        <v>2</v>
      </c>
      <c r="D179">
        <v>4</v>
      </c>
      <c r="E179">
        <v>14</v>
      </c>
      <c r="G179">
        <v>240</v>
      </c>
      <c r="H179">
        <v>217</v>
      </c>
      <c r="I179">
        <v>233</v>
      </c>
      <c r="J179">
        <v>228</v>
      </c>
      <c r="K179">
        <v>230</v>
      </c>
      <c r="L179">
        <v>231</v>
      </c>
    </row>
    <row r="180" spans="1:12" x14ac:dyDescent="0.25">
      <c r="A180">
        <v>212</v>
      </c>
      <c r="C180">
        <v>2</v>
      </c>
      <c r="D180">
        <v>5</v>
      </c>
      <c r="E180">
        <v>14</v>
      </c>
      <c r="G180">
        <v>237</v>
      </c>
      <c r="H180">
        <v>241</v>
      </c>
      <c r="I180">
        <v>237</v>
      </c>
      <c r="J180">
        <v>235</v>
      </c>
      <c r="K180">
        <v>241</v>
      </c>
      <c r="L180">
        <v>235</v>
      </c>
    </row>
    <row r="181" spans="1:12" x14ac:dyDescent="0.25">
      <c r="A181">
        <v>212</v>
      </c>
      <c r="C181">
        <v>2</v>
      </c>
      <c r="D181">
        <v>6</v>
      </c>
      <c r="E181">
        <v>14</v>
      </c>
      <c r="G181">
        <v>232</v>
      </c>
      <c r="H181">
        <v>242</v>
      </c>
      <c r="I181">
        <v>232</v>
      </c>
      <c r="J181">
        <v>245</v>
      </c>
      <c r="K181">
        <v>235</v>
      </c>
      <c r="L181">
        <v>240</v>
      </c>
    </row>
    <row r="182" spans="1:12" x14ac:dyDescent="0.25">
      <c r="A182">
        <v>212</v>
      </c>
      <c r="B182" t="s">
        <v>60</v>
      </c>
      <c r="C182">
        <v>3</v>
      </c>
      <c r="D182">
        <v>1</v>
      </c>
      <c r="E182">
        <v>14</v>
      </c>
      <c r="F182" s="2">
        <f>AVERAGE(G182:P187)</f>
        <v>224</v>
      </c>
      <c r="G182">
        <v>226</v>
      </c>
      <c r="H182">
        <v>211</v>
      </c>
      <c r="I182">
        <v>215</v>
      </c>
      <c r="J182">
        <v>226</v>
      </c>
      <c r="K182">
        <v>240</v>
      </c>
      <c r="L182">
        <v>228</v>
      </c>
    </row>
    <row r="183" spans="1:12" x14ac:dyDescent="0.25">
      <c r="A183">
        <v>212</v>
      </c>
      <c r="C183">
        <v>3</v>
      </c>
      <c r="D183">
        <v>2</v>
      </c>
      <c r="E183">
        <v>15</v>
      </c>
      <c r="F183" s="24">
        <f>COUNT(G182:P187)</f>
        <v>36</v>
      </c>
      <c r="G183">
        <v>224</v>
      </c>
      <c r="H183">
        <v>231</v>
      </c>
      <c r="I183">
        <v>226</v>
      </c>
      <c r="J183">
        <v>221</v>
      </c>
      <c r="K183">
        <v>222</v>
      </c>
      <c r="L183">
        <v>226</v>
      </c>
    </row>
    <row r="184" spans="1:12" x14ac:dyDescent="0.25">
      <c r="A184">
        <v>212</v>
      </c>
      <c r="C184">
        <v>3</v>
      </c>
      <c r="D184">
        <v>3</v>
      </c>
      <c r="E184">
        <v>15</v>
      </c>
      <c r="F184" s="2">
        <f>_xlfn.STDEV.S(G182:P187)</f>
        <v>9.2055883648388903</v>
      </c>
      <c r="G184">
        <v>229</v>
      </c>
      <c r="H184">
        <v>218</v>
      </c>
      <c r="I184">
        <v>232</v>
      </c>
      <c r="J184">
        <v>217</v>
      </c>
      <c r="K184">
        <v>239</v>
      </c>
      <c r="L184">
        <v>226</v>
      </c>
    </row>
    <row r="185" spans="1:12" x14ac:dyDescent="0.25">
      <c r="A185">
        <v>212</v>
      </c>
      <c r="C185">
        <v>3</v>
      </c>
      <c r="D185">
        <v>4</v>
      </c>
      <c r="E185">
        <v>14</v>
      </c>
      <c r="F185" s="2"/>
      <c r="G185">
        <v>221</v>
      </c>
      <c r="H185">
        <v>231</v>
      </c>
      <c r="I185">
        <v>218</v>
      </c>
      <c r="J185">
        <v>230</v>
      </c>
      <c r="K185">
        <v>214</v>
      </c>
      <c r="L185">
        <v>229</v>
      </c>
    </row>
    <row r="186" spans="1:12" x14ac:dyDescent="0.25">
      <c r="A186">
        <v>212</v>
      </c>
      <c r="C186">
        <v>3</v>
      </c>
      <c r="D186">
        <v>5</v>
      </c>
      <c r="E186">
        <v>14</v>
      </c>
      <c r="F186" s="2"/>
      <c r="G186">
        <v>235</v>
      </c>
      <c r="H186">
        <v>213</v>
      </c>
      <c r="I186">
        <v>224</v>
      </c>
      <c r="J186">
        <v>234</v>
      </c>
      <c r="K186">
        <v>242</v>
      </c>
      <c r="L186">
        <v>236</v>
      </c>
    </row>
    <row r="187" spans="1:12" x14ac:dyDescent="0.25">
      <c r="A187">
        <v>212</v>
      </c>
      <c r="C187">
        <v>3</v>
      </c>
      <c r="D187">
        <v>6</v>
      </c>
      <c r="E187">
        <v>14</v>
      </c>
      <c r="F187" s="2"/>
      <c r="G187">
        <v>222</v>
      </c>
      <c r="H187">
        <v>210</v>
      </c>
      <c r="I187">
        <v>218</v>
      </c>
      <c r="J187">
        <v>203</v>
      </c>
      <c r="K187">
        <v>213</v>
      </c>
      <c r="L187">
        <v>214</v>
      </c>
    </row>
    <row r="188" spans="1:12" x14ac:dyDescent="0.25">
      <c r="A188">
        <v>212</v>
      </c>
      <c r="B188" t="s">
        <v>61</v>
      </c>
      <c r="C188">
        <v>4</v>
      </c>
      <c r="D188">
        <v>1</v>
      </c>
      <c r="E188">
        <v>15</v>
      </c>
      <c r="F188" s="2">
        <f>AVERAGE(G188:P193)</f>
        <v>234.16666666666666</v>
      </c>
      <c r="G188">
        <v>227</v>
      </c>
      <c r="H188">
        <v>218</v>
      </c>
      <c r="I188">
        <v>236</v>
      </c>
      <c r="J188">
        <v>231</v>
      </c>
      <c r="K188">
        <v>231</v>
      </c>
      <c r="L188">
        <v>236</v>
      </c>
    </row>
    <row r="189" spans="1:12" x14ac:dyDescent="0.25">
      <c r="A189">
        <v>212</v>
      </c>
      <c r="C189">
        <v>4</v>
      </c>
      <c r="D189">
        <v>2</v>
      </c>
      <c r="E189">
        <v>15</v>
      </c>
      <c r="F189" s="24">
        <f>COUNT(G188:P193)</f>
        <v>36</v>
      </c>
      <c r="G189">
        <v>246</v>
      </c>
      <c r="H189">
        <v>235</v>
      </c>
      <c r="I189">
        <v>235</v>
      </c>
      <c r="J189">
        <v>246</v>
      </c>
      <c r="K189">
        <v>233</v>
      </c>
      <c r="L189">
        <v>228</v>
      </c>
    </row>
    <row r="190" spans="1:12" x14ac:dyDescent="0.25">
      <c r="A190">
        <v>212</v>
      </c>
      <c r="C190">
        <v>4</v>
      </c>
      <c r="D190">
        <v>3</v>
      </c>
      <c r="E190">
        <v>15</v>
      </c>
      <c r="F190" s="2">
        <f>_xlfn.STDEV.S(G188:P193)</f>
        <v>9.8052464090841269</v>
      </c>
      <c r="G190">
        <v>237</v>
      </c>
      <c r="H190">
        <v>233</v>
      </c>
      <c r="I190">
        <v>226</v>
      </c>
      <c r="J190">
        <v>234</v>
      </c>
      <c r="K190">
        <v>232</v>
      </c>
      <c r="L190">
        <v>237</v>
      </c>
    </row>
    <row r="191" spans="1:12" x14ac:dyDescent="0.25">
      <c r="A191">
        <v>212</v>
      </c>
      <c r="C191">
        <v>4</v>
      </c>
      <c r="D191">
        <v>4</v>
      </c>
      <c r="E191">
        <v>15</v>
      </c>
      <c r="F191" s="2"/>
      <c r="G191">
        <v>233</v>
      </c>
      <c r="H191">
        <v>233</v>
      </c>
      <c r="I191">
        <v>223</v>
      </c>
      <c r="J191">
        <v>232</v>
      </c>
      <c r="K191">
        <v>234</v>
      </c>
      <c r="L191">
        <v>240</v>
      </c>
    </row>
    <row r="192" spans="1:12" x14ac:dyDescent="0.25">
      <c r="A192">
        <v>212</v>
      </c>
      <c r="C192">
        <v>4</v>
      </c>
      <c r="D192">
        <v>5</v>
      </c>
      <c r="E192">
        <v>15</v>
      </c>
      <c r="F192" s="2"/>
      <c r="G192">
        <v>240</v>
      </c>
      <c r="H192">
        <v>240</v>
      </c>
      <c r="I192">
        <v>195</v>
      </c>
      <c r="J192">
        <v>234</v>
      </c>
      <c r="K192">
        <v>226</v>
      </c>
      <c r="L192">
        <v>239</v>
      </c>
    </row>
    <row r="193" spans="1:12" x14ac:dyDescent="0.25">
      <c r="A193">
        <v>212</v>
      </c>
      <c r="C193">
        <v>4</v>
      </c>
      <c r="D193">
        <v>6</v>
      </c>
      <c r="E193">
        <v>16</v>
      </c>
      <c r="F193" s="2"/>
      <c r="G193">
        <v>243</v>
      </c>
      <c r="H193">
        <v>253</v>
      </c>
      <c r="I193">
        <v>231</v>
      </c>
      <c r="J193">
        <v>244</v>
      </c>
      <c r="K193">
        <v>246</v>
      </c>
      <c r="L193">
        <v>243</v>
      </c>
    </row>
    <row r="194" spans="1:12" x14ac:dyDescent="0.25">
      <c r="A194">
        <v>219</v>
      </c>
      <c r="B194" s="1" t="s">
        <v>65</v>
      </c>
      <c r="C194">
        <v>1</v>
      </c>
      <c r="D194">
        <v>1</v>
      </c>
      <c r="E194" t="s">
        <v>66</v>
      </c>
      <c r="F194" s="2">
        <f>AVERAGE(G194:P199)</f>
        <v>249.77777777777777</v>
      </c>
      <c r="G194">
        <v>246</v>
      </c>
      <c r="H194">
        <v>255</v>
      </c>
      <c r="I194">
        <v>247</v>
      </c>
      <c r="J194">
        <v>261</v>
      </c>
      <c r="K194">
        <v>252</v>
      </c>
      <c r="L194">
        <v>254</v>
      </c>
    </row>
    <row r="195" spans="1:12" x14ac:dyDescent="0.25">
      <c r="A195">
        <v>219</v>
      </c>
      <c r="C195">
        <v>1</v>
      </c>
      <c r="D195">
        <v>2</v>
      </c>
      <c r="E195" t="s">
        <v>66</v>
      </c>
      <c r="F195" s="24">
        <f>COUNT(G194:P199)</f>
        <v>36</v>
      </c>
      <c r="G195">
        <v>244</v>
      </c>
      <c r="H195">
        <v>257</v>
      </c>
      <c r="I195">
        <v>248</v>
      </c>
      <c r="J195">
        <v>260</v>
      </c>
      <c r="K195">
        <v>246</v>
      </c>
      <c r="L195">
        <v>261</v>
      </c>
    </row>
    <row r="196" spans="1:12" x14ac:dyDescent="0.25">
      <c r="A196">
        <v>219</v>
      </c>
      <c r="C196">
        <v>1</v>
      </c>
      <c r="D196">
        <v>3</v>
      </c>
      <c r="E196" t="s">
        <v>66</v>
      </c>
      <c r="F196" s="2">
        <f>_xlfn.STDEV.S(G194:P199)</f>
        <v>9.6927398783422607</v>
      </c>
      <c r="G196">
        <v>248</v>
      </c>
      <c r="H196">
        <v>249</v>
      </c>
      <c r="I196">
        <v>252</v>
      </c>
      <c r="J196">
        <v>260</v>
      </c>
      <c r="K196">
        <v>252</v>
      </c>
      <c r="L196">
        <v>271</v>
      </c>
    </row>
    <row r="197" spans="1:12" x14ac:dyDescent="0.25">
      <c r="A197">
        <v>219</v>
      </c>
      <c r="C197">
        <v>1</v>
      </c>
      <c r="D197">
        <v>4</v>
      </c>
      <c r="E197" t="s">
        <v>66</v>
      </c>
      <c r="F197" s="2"/>
      <c r="G197">
        <v>259</v>
      </c>
      <c r="H197">
        <v>252</v>
      </c>
      <c r="I197">
        <v>268</v>
      </c>
      <c r="J197">
        <v>241</v>
      </c>
      <c r="K197">
        <v>246</v>
      </c>
      <c r="L197">
        <v>246</v>
      </c>
    </row>
    <row r="198" spans="1:12" x14ac:dyDescent="0.25">
      <c r="A198">
        <v>219</v>
      </c>
      <c r="C198">
        <v>1</v>
      </c>
      <c r="D198">
        <v>5</v>
      </c>
      <c r="E198" t="s">
        <v>66</v>
      </c>
      <c r="F198" s="2"/>
      <c r="G198">
        <v>247</v>
      </c>
      <c r="H198">
        <v>255</v>
      </c>
      <c r="I198">
        <v>247</v>
      </c>
      <c r="J198">
        <v>260</v>
      </c>
      <c r="K198">
        <v>240</v>
      </c>
      <c r="L198">
        <v>254</v>
      </c>
    </row>
    <row r="199" spans="1:12" x14ac:dyDescent="0.25">
      <c r="A199">
        <v>219</v>
      </c>
      <c r="C199">
        <v>1</v>
      </c>
      <c r="D199">
        <v>6</v>
      </c>
      <c r="E199" t="s">
        <v>66</v>
      </c>
      <c r="F199" s="2"/>
      <c r="G199">
        <v>234</v>
      </c>
      <c r="H199">
        <v>240</v>
      </c>
      <c r="I199">
        <v>226</v>
      </c>
      <c r="J199">
        <v>231</v>
      </c>
      <c r="K199">
        <v>242</v>
      </c>
      <c r="L199">
        <v>241</v>
      </c>
    </row>
    <row r="200" spans="1:12" x14ac:dyDescent="0.25">
      <c r="A200">
        <v>219</v>
      </c>
      <c r="B200" t="s">
        <v>64</v>
      </c>
      <c r="C200">
        <v>2</v>
      </c>
      <c r="D200">
        <v>1</v>
      </c>
      <c r="E200" t="s">
        <v>66</v>
      </c>
      <c r="F200" s="2">
        <f>AVERAGE(G200:L205)</f>
        <v>238.52777777777777</v>
      </c>
      <c r="G200">
        <v>230</v>
      </c>
      <c r="H200">
        <v>226</v>
      </c>
      <c r="I200">
        <v>230</v>
      </c>
      <c r="J200">
        <v>226</v>
      </c>
      <c r="K200">
        <v>240</v>
      </c>
      <c r="L200">
        <v>236</v>
      </c>
    </row>
    <row r="201" spans="1:12" x14ac:dyDescent="0.25">
      <c r="A201">
        <v>219</v>
      </c>
      <c r="C201">
        <v>2</v>
      </c>
      <c r="D201">
        <v>2</v>
      </c>
      <c r="E201" t="s">
        <v>66</v>
      </c>
      <c r="F201" s="24">
        <f>COUNT(G200:P205)</f>
        <v>36</v>
      </c>
      <c r="G201">
        <v>233</v>
      </c>
      <c r="H201">
        <v>251</v>
      </c>
      <c r="I201">
        <v>228</v>
      </c>
      <c r="J201">
        <v>240</v>
      </c>
      <c r="K201">
        <v>231</v>
      </c>
      <c r="L201">
        <v>243</v>
      </c>
    </row>
    <row r="202" spans="1:12" x14ac:dyDescent="0.25">
      <c r="A202">
        <v>219</v>
      </c>
      <c r="C202">
        <v>2</v>
      </c>
      <c r="D202">
        <v>3</v>
      </c>
      <c r="E202" t="s">
        <v>66</v>
      </c>
      <c r="F202" s="2">
        <f>_xlfn.STDEV.S(G200:P205)</f>
        <v>12.084195371549475</v>
      </c>
      <c r="G202">
        <v>242</v>
      </c>
      <c r="H202">
        <v>249</v>
      </c>
      <c r="I202">
        <v>248</v>
      </c>
      <c r="J202">
        <v>244</v>
      </c>
      <c r="K202">
        <v>242</v>
      </c>
      <c r="L202">
        <v>240</v>
      </c>
    </row>
    <row r="203" spans="1:12" x14ac:dyDescent="0.25">
      <c r="A203">
        <v>219</v>
      </c>
      <c r="C203">
        <v>2</v>
      </c>
      <c r="D203">
        <v>4</v>
      </c>
      <c r="E203" t="s">
        <v>66</v>
      </c>
      <c r="F203" s="2"/>
      <c r="G203">
        <v>207</v>
      </c>
      <c r="H203">
        <v>225</v>
      </c>
      <c r="I203">
        <v>226</v>
      </c>
      <c r="J203">
        <v>224</v>
      </c>
      <c r="K203">
        <v>226</v>
      </c>
      <c r="L203">
        <v>218</v>
      </c>
    </row>
    <row r="204" spans="1:12" x14ac:dyDescent="0.25">
      <c r="A204">
        <v>219</v>
      </c>
      <c r="C204">
        <v>2</v>
      </c>
      <c r="D204">
        <v>5</v>
      </c>
      <c r="E204" t="s">
        <v>66</v>
      </c>
      <c r="F204" s="2"/>
      <c r="G204">
        <v>252</v>
      </c>
      <c r="H204">
        <v>260</v>
      </c>
      <c r="I204">
        <v>253</v>
      </c>
      <c r="J204">
        <v>251</v>
      </c>
      <c r="K204">
        <v>254</v>
      </c>
      <c r="L204">
        <v>255</v>
      </c>
    </row>
    <row r="205" spans="1:12" x14ac:dyDescent="0.25">
      <c r="A205">
        <v>219</v>
      </c>
      <c r="C205">
        <v>2</v>
      </c>
      <c r="D205">
        <v>6</v>
      </c>
      <c r="E205" t="s">
        <v>66</v>
      </c>
      <c r="F205" s="2"/>
      <c r="G205">
        <v>235</v>
      </c>
      <c r="H205">
        <v>249</v>
      </c>
      <c r="I205">
        <v>249</v>
      </c>
      <c r="J205">
        <v>238</v>
      </c>
      <c r="K205">
        <v>250</v>
      </c>
      <c r="L205">
        <v>236</v>
      </c>
    </row>
    <row r="206" spans="1:12" x14ac:dyDescent="0.25">
      <c r="A206">
        <v>219</v>
      </c>
      <c r="B206" t="s">
        <v>63</v>
      </c>
      <c r="C206">
        <v>3</v>
      </c>
      <c r="D206">
        <v>1</v>
      </c>
      <c r="E206" t="s">
        <v>66</v>
      </c>
      <c r="F206" s="2">
        <f>AVERAGE(G206:P211)</f>
        <v>236.75</v>
      </c>
      <c r="G206">
        <v>246</v>
      </c>
      <c r="H206">
        <v>242</v>
      </c>
      <c r="I206">
        <v>235</v>
      </c>
      <c r="J206">
        <v>251</v>
      </c>
      <c r="K206">
        <v>254</v>
      </c>
      <c r="L206">
        <v>253</v>
      </c>
    </row>
    <row r="207" spans="1:12" x14ac:dyDescent="0.25">
      <c r="A207">
        <v>219</v>
      </c>
      <c r="C207">
        <v>3</v>
      </c>
      <c r="D207">
        <v>2</v>
      </c>
      <c r="E207" t="s">
        <v>66</v>
      </c>
      <c r="F207" s="24">
        <f>COUNT(G206:P211)</f>
        <v>36</v>
      </c>
      <c r="G207">
        <v>252</v>
      </c>
      <c r="H207">
        <v>244</v>
      </c>
      <c r="I207">
        <v>247</v>
      </c>
      <c r="J207">
        <v>250</v>
      </c>
      <c r="K207">
        <v>249</v>
      </c>
      <c r="L207">
        <v>248</v>
      </c>
    </row>
    <row r="208" spans="1:12" x14ac:dyDescent="0.25">
      <c r="A208">
        <v>219</v>
      </c>
      <c r="C208">
        <v>3</v>
      </c>
      <c r="D208">
        <v>3</v>
      </c>
      <c r="E208" t="s">
        <v>66</v>
      </c>
      <c r="F208" s="2">
        <f>_xlfn.STDEV.S(G206:P211)</f>
        <v>10.241023944341281</v>
      </c>
      <c r="G208">
        <v>238</v>
      </c>
      <c r="H208">
        <v>229</v>
      </c>
      <c r="I208">
        <v>231</v>
      </c>
      <c r="J208">
        <v>234</v>
      </c>
      <c r="K208">
        <v>232</v>
      </c>
      <c r="L208">
        <v>227</v>
      </c>
    </row>
    <row r="209" spans="1:16" x14ac:dyDescent="0.25">
      <c r="A209">
        <v>219</v>
      </c>
      <c r="C209">
        <v>3</v>
      </c>
      <c r="D209">
        <v>4</v>
      </c>
      <c r="E209" t="s">
        <v>66</v>
      </c>
      <c r="G209">
        <v>233</v>
      </c>
      <c r="H209">
        <v>233</v>
      </c>
      <c r="I209">
        <v>229</v>
      </c>
      <c r="J209">
        <v>231</v>
      </c>
      <c r="K209">
        <v>222</v>
      </c>
      <c r="L209">
        <v>227</v>
      </c>
    </row>
    <row r="210" spans="1:16" x14ac:dyDescent="0.25">
      <c r="A210">
        <v>219</v>
      </c>
      <c r="C210">
        <v>3</v>
      </c>
      <c r="D210">
        <v>5</v>
      </c>
      <c r="E210" t="s">
        <v>66</v>
      </c>
      <c r="G210">
        <v>235</v>
      </c>
      <c r="H210">
        <v>239</v>
      </c>
      <c r="I210">
        <v>241</v>
      </c>
      <c r="J210">
        <v>221</v>
      </c>
      <c r="K210">
        <v>245</v>
      </c>
      <c r="L210">
        <v>245</v>
      </c>
    </row>
    <row r="211" spans="1:16" x14ac:dyDescent="0.25">
      <c r="A211">
        <v>219</v>
      </c>
      <c r="C211">
        <v>3</v>
      </c>
      <c r="D211">
        <v>6</v>
      </c>
      <c r="E211" t="s">
        <v>66</v>
      </c>
      <c r="G211">
        <v>223</v>
      </c>
      <c r="H211">
        <v>217</v>
      </c>
      <c r="I211">
        <v>236</v>
      </c>
      <c r="J211">
        <v>221</v>
      </c>
      <c r="K211">
        <v>232</v>
      </c>
      <c r="L211">
        <v>231</v>
      </c>
    </row>
    <row r="212" spans="1:16" x14ac:dyDescent="0.25">
      <c r="A212">
        <v>219</v>
      </c>
      <c r="B212" t="s">
        <v>62</v>
      </c>
      <c r="C212">
        <v>4</v>
      </c>
      <c r="D212">
        <v>1</v>
      </c>
      <c r="E212" t="s">
        <v>66</v>
      </c>
      <c r="F212" s="2">
        <f>AVERAGE(G212:P217)</f>
        <v>248.22222222222223</v>
      </c>
      <c r="G212">
        <v>244</v>
      </c>
      <c r="H212">
        <v>241</v>
      </c>
      <c r="I212">
        <v>250</v>
      </c>
      <c r="J212">
        <v>251</v>
      </c>
      <c r="K212">
        <v>245</v>
      </c>
      <c r="L212">
        <v>246</v>
      </c>
    </row>
    <row r="213" spans="1:16" x14ac:dyDescent="0.25">
      <c r="A213">
        <v>219</v>
      </c>
      <c r="C213">
        <v>4</v>
      </c>
      <c r="D213">
        <v>2</v>
      </c>
      <c r="E213" t="s">
        <v>66</v>
      </c>
      <c r="F213" s="24">
        <f>COUNT(G212:P217)</f>
        <v>36</v>
      </c>
      <c r="G213">
        <v>255</v>
      </c>
      <c r="H213">
        <v>258</v>
      </c>
      <c r="I213">
        <v>258</v>
      </c>
      <c r="J213">
        <v>244</v>
      </c>
      <c r="K213">
        <v>253</v>
      </c>
      <c r="L213">
        <v>255</v>
      </c>
    </row>
    <row r="214" spans="1:16" x14ac:dyDescent="0.25">
      <c r="A214">
        <v>219</v>
      </c>
      <c r="C214">
        <v>4</v>
      </c>
      <c r="D214">
        <v>3</v>
      </c>
      <c r="E214" t="s">
        <v>66</v>
      </c>
      <c r="F214" s="2">
        <f>_xlfn.STDEV.S(G212:P217)</f>
        <v>10.944303439588003</v>
      </c>
      <c r="G214">
        <v>261</v>
      </c>
      <c r="H214">
        <v>255</v>
      </c>
      <c r="I214">
        <v>243</v>
      </c>
      <c r="J214">
        <v>249</v>
      </c>
      <c r="K214">
        <v>241</v>
      </c>
      <c r="L214">
        <v>248</v>
      </c>
    </row>
    <row r="215" spans="1:16" x14ac:dyDescent="0.25">
      <c r="A215">
        <v>219</v>
      </c>
      <c r="C215">
        <v>4</v>
      </c>
      <c r="D215">
        <v>4</v>
      </c>
      <c r="E215" t="s">
        <v>66</v>
      </c>
      <c r="F215" s="2"/>
      <c r="G215">
        <v>257</v>
      </c>
      <c r="H215">
        <v>259</v>
      </c>
      <c r="I215">
        <v>251</v>
      </c>
      <c r="J215">
        <v>250</v>
      </c>
      <c r="K215">
        <v>252</v>
      </c>
      <c r="L215">
        <v>258</v>
      </c>
    </row>
    <row r="216" spans="1:16" x14ac:dyDescent="0.25">
      <c r="A216">
        <v>219</v>
      </c>
      <c r="C216">
        <v>4</v>
      </c>
      <c r="D216">
        <v>5</v>
      </c>
      <c r="E216" t="s">
        <v>66</v>
      </c>
      <c r="F216" s="2"/>
      <c r="G216">
        <v>216</v>
      </c>
      <c r="H216">
        <v>227</v>
      </c>
      <c r="I216">
        <v>228</v>
      </c>
      <c r="J216">
        <v>218</v>
      </c>
      <c r="K216">
        <v>243</v>
      </c>
      <c r="L216">
        <v>248</v>
      </c>
    </row>
    <row r="217" spans="1:16" x14ac:dyDescent="0.25">
      <c r="A217">
        <v>219</v>
      </c>
      <c r="C217">
        <v>4</v>
      </c>
      <c r="D217">
        <v>6</v>
      </c>
      <c r="E217" t="s">
        <v>66</v>
      </c>
      <c r="F217" s="2"/>
      <c r="G217">
        <v>256</v>
      </c>
      <c r="H217">
        <v>257</v>
      </c>
      <c r="I217">
        <v>258</v>
      </c>
      <c r="J217">
        <v>256</v>
      </c>
      <c r="K217">
        <v>253</v>
      </c>
      <c r="L217">
        <v>252</v>
      </c>
    </row>
    <row r="218" spans="1:16" x14ac:dyDescent="0.25">
      <c r="A218">
        <v>229</v>
      </c>
      <c r="B218" s="1">
        <v>0.45416666666666666</v>
      </c>
      <c r="C218">
        <v>1</v>
      </c>
      <c r="D218">
        <v>1</v>
      </c>
      <c r="E218" t="s">
        <v>70</v>
      </c>
      <c r="F218" s="2">
        <f>AVERAGE(G218:P223)</f>
        <v>240.86111111111111</v>
      </c>
      <c r="G218">
        <v>250</v>
      </c>
      <c r="H218">
        <v>246</v>
      </c>
      <c r="I218">
        <v>248</v>
      </c>
      <c r="J218">
        <v>242</v>
      </c>
      <c r="K218">
        <v>230</v>
      </c>
      <c r="L218">
        <v>234</v>
      </c>
    </row>
    <row r="219" spans="1:16" x14ac:dyDescent="0.25">
      <c r="A219">
        <v>229</v>
      </c>
      <c r="C219">
        <v>1</v>
      </c>
      <c r="D219">
        <v>2</v>
      </c>
      <c r="E219" t="s">
        <v>70</v>
      </c>
      <c r="F219" s="24">
        <f>COUNT(G218:P223)</f>
        <v>36</v>
      </c>
      <c r="G219">
        <v>253</v>
      </c>
      <c r="H219">
        <v>251</v>
      </c>
      <c r="I219">
        <v>250</v>
      </c>
      <c r="J219">
        <v>250</v>
      </c>
      <c r="K219">
        <v>240</v>
      </c>
      <c r="L219">
        <v>233</v>
      </c>
    </row>
    <row r="220" spans="1:16" x14ac:dyDescent="0.25">
      <c r="A220">
        <v>229</v>
      </c>
      <c r="C220">
        <v>1</v>
      </c>
      <c r="D220">
        <v>3</v>
      </c>
      <c r="E220" t="s">
        <v>70</v>
      </c>
      <c r="F220" s="2">
        <f>_xlfn.STDEV.S(G218:P223)</f>
        <v>12.194033149226899</v>
      </c>
      <c r="G220">
        <v>221</v>
      </c>
      <c r="H220">
        <v>217</v>
      </c>
      <c r="I220">
        <v>219</v>
      </c>
      <c r="J220">
        <v>227</v>
      </c>
      <c r="K220">
        <v>227</v>
      </c>
      <c r="L220">
        <v>224</v>
      </c>
    </row>
    <row r="221" spans="1:16" x14ac:dyDescent="0.25">
      <c r="A221">
        <v>229</v>
      </c>
      <c r="C221">
        <v>1</v>
      </c>
      <c r="D221">
        <v>4</v>
      </c>
      <c r="E221" t="s">
        <v>70</v>
      </c>
      <c r="F221" s="2"/>
      <c r="G221">
        <v>249</v>
      </c>
      <c r="H221">
        <v>254</v>
      </c>
      <c r="I221">
        <v>243</v>
      </c>
      <c r="J221">
        <v>242</v>
      </c>
      <c r="K221">
        <v>250</v>
      </c>
      <c r="L221">
        <v>263</v>
      </c>
    </row>
    <row r="222" spans="1:16" x14ac:dyDescent="0.25">
      <c r="A222">
        <v>229</v>
      </c>
      <c r="C222">
        <v>1</v>
      </c>
      <c r="D222">
        <v>5</v>
      </c>
      <c r="E222" t="s">
        <v>70</v>
      </c>
      <c r="F222" s="2"/>
      <c r="G222">
        <v>242</v>
      </c>
      <c r="H222">
        <v>256</v>
      </c>
      <c r="I222">
        <v>242</v>
      </c>
      <c r="J222">
        <v>252</v>
      </c>
      <c r="K222">
        <v>255</v>
      </c>
      <c r="L222">
        <v>254</v>
      </c>
      <c r="P222" s="1"/>
    </row>
    <row r="223" spans="1:16" x14ac:dyDescent="0.25">
      <c r="A223">
        <v>229</v>
      </c>
      <c r="C223">
        <v>1</v>
      </c>
      <c r="D223">
        <v>6</v>
      </c>
      <c r="E223" t="s">
        <v>70</v>
      </c>
      <c r="F223" s="2"/>
      <c r="G223">
        <v>232</v>
      </c>
      <c r="H223">
        <v>246</v>
      </c>
      <c r="I223">
        <v>223</v>
      </c>
      <c r="J223">
        <v>224</v>
      </c>
      <c r="K223">
        <v>237</v>
      </c>
      <c r="L223">
        <v>245</v>
      </c>
    </row>
    <row r="224" spans="1:16" x14ac:dyDescent="0.25">
      <c r="A224">
        <v>229</v>
      </c>
      <c r="B224" s="1" t="s">
        <v>67</v>
      </c>
      <c r="C224">
        <v>2</v>
      </c>
      <c r="D224">
        <v>1</v>
      </c>
      <c r="E224" t="s">
        <v>70</v>
      </c>
      <c r="F224" s="2">
        <f>AVERAGE(G224:P229)</f>
        <v>232.69444444444446</v>
      </c>
      <c r="G224">
        <v>227</v>
      </c>
      <c r="H224">
        <v>230</v>
      </c>
      <c r="I224">
        <v>234</v>
      </c>
      <c r="J224">
        <v>231</v>
      </c>
      <c r="K224">
        <v>236</v>
      </c>
      <c r="L224">
        <v>231</v>
      </c>
    </row>
    <row r="225" spans="1:12" x14ac:dyDescent="0.25">
      <c r="A225">
        <v>229</v>
      </c>
      <c r="C225">
        <v>2</v>
      </c>
      <c r="D225">
        <v>2</v>
      </c>
      <c r="E225" t="s">
        <v>70</v>
      </c>
      <c r="F225" s="24">
        <f>COUNT(G224:P229)</f>
        <v>36</v>
      </c>
      <c r="G225">
        <v>230</v>
      </c>
      <c r="H225">
        <v>228</v>
      </c>
      <c r="I225">
        <v>223</v>
      </c>
      <c r="J225">
        <v>223</v>
      </c>
      <c r="K225">
        <v>217</v>
      </c>
      <c r="L225">
        <v>219</v>
      </c>
    </row>
    <row r="226" spans="1:12" x14ac:dyDescent="0.25">
      <c r="A226">
        <v>229</v>
      </c>
      <c r="C226">
        <v>2</v>
      </c>
      <c r="D226">
        <v>3</v>
      </c>
      <c r="E226" t="s">
        <v>70</v>
      </c>
      <c r="F226" s="2">
        <f>_xlfn.STDEV.S(G224:P229)</f>
        <v>9.0137020916394519</v>
      </c>
      <c r="G226">
        <v>232</v>
      </c>
      <c r="H226">
        <v>253</v>
      </c>
      <c r="I226">
        <v>234</v>
      </c>
      <c r="J226">
        <v>232</v>
      </c>
      <c r="K226">
        <v>242</v>
      </c>
      <c r="L226">
        <v>237</v>
      </c>
    </row>
    <row r="227" spans="1:12" x14ac:dyDescent="0.25">
      <c r="A227">
        <v>229</v>
      </c>
      <c r="C227">
        <v>2</v>
      </c>
      <c r="D227">
        <v>4</v>
      </c>
      <c r="E227" t="s">
        <v>70</v>
      </c>
      <c r="F227" s="2"/>
      <c r="G227">
        <v>228</v>
      </c>
      <c r="H227">
        <v>218</v>
      </c>
      <c r="I227">
        <v>233</v>
      </c>
      <c r="J227">
        <v>233</v>
      </c>
      <c r="K227">
        <v>226</v>
      </c>
      <c r="L227">
        <v>232</v>
      </c>
    </row>
    <row r="228" spans="1:12" x14ac:dyDescent="0.25">
      <c r="A228">
        <v>229</v>
      </c>
      <c r="C228">
        <v>2</v>
      </c>
      <c r="D228">
        <v>5</v>
      </c>
      <c r="E228" t="s">
        <v>70</v>
      </c>
      <c r="F228" s="2"/>
      <c r="G228">
        <v>232</v>
      </c>
      <c r="H228">
        <v>219</v>
      </c>
      <c r="I228">
        <v>235</v>
      </c>
      <c r="J228">
        <v>242</v>
      </c>
      <c r="K228">
        <v>232</v>
      </c>
      <c r="L228">
        <v>228</v>
      </c>
    </row>
    <row r="229" spans="1:12" x14ac:dyDescent="0.25">
      <c r="A229">
        <v>229</v>
      </c>
      <c r="C229">
        <v>2</v>
      </c>
      <c r="D229">
        <v>6</v>
      </c>
      <c r="E229" t="s">
        <v>70</v>
      </c>
      <c r="F229" s="2"/>
      <c r="G229">
        <v>253</v>
      </c>
      <c r="H229">
        <v>249</v>
      </c>
      <c r="I229">
        <v>243</v>
      </c>
      <c r="J229">
        <v>229</v>
      </c>
      <c r="K229">
        <v>240</v>
      </c>
      <c r="L229">
        <v>246</v>
      </c>
    </row>
    <row r="230" spans="1:12" x14ac:dyDescent="0.25">
      <c r="A230">
        <v>229</v>
      </c>
      <c r="B230" t="s">
        <v>69</v>
      </c>
      <c r="C230">
        <v>3</v>
      </c>
      <c r="D230">
        <v>1</v>
      </c>
      <c r="E230" t="s">
        <v>70</v>
      </c>
      <c r="F230" s="2">
        <f>AVERAGE(G230:L235)</f>
        <v>237.61111111111111</v>
      </c>
      <c r="G230">
        <v>218</v>
      </c>
      <c r="H230">
        <v>231</v>
      </c>
      <c r="I230">
        <v>220</v>
      </c>
      <c r="J230">
        <v>224</v>
      </c>
      <c r="K230">
        <v>226</v>
      </c>
      <c r="L230">
        <v>237</v>
      </c>
    </row>
    <row r="231" spans="1:12" x14ac:dyDescent="0.25">
      <c r="A231">
        <v>229</v>
      </c>
      <c r="C231">
        <v>3</v>
      </c>
      <c r="D231">
        <v>2</v>
      </c>
      <c r="E231" t="s">
        <v>70</v>
      </c>
      <c r="F231" s="24">
        <f>COUNT(G230:P235)</f>
        <v>36</v>
      </c>
      <c r="G231">
        <v>244</v>
      </c>
      <c r="H231">
        <v>229</v>
      </c>
      <c r="I231">
        <v>235</v>
      </c>
      <c r="J231">
        <v>247</v>
      </c>
      <c r="K231">
        <v>235</v>
      </c>
      <c r="L231">
        <v>245</v>
      </c>
    </row>
    <row r="232" spans="1:12" x14ac:dyDescent="0.25">
      <c r="A232">
        <v>229</v>
      </c>
      <c r="C232">
        <v>3</v>
      </c>
      <c r="D232">
        <v>3</v>
      </c>
      <c r="E232" t="s">
        <v>70</v>
      </c>
      <c r="F232" s="2">
        <f>_xlfn.STDEV.S(G230:P235)</f>
        <v>9.4151178667313804</v>
      </c>
      <c r="G232">
        <v>237</v>
      </c>
      <c r="H232">
        <v>232</v>
      </c>
      <c r="I232">
        <v>232</v>
      </c>
      <c r="J232">
        <v>234</v>
      </c>
      <c r="K232">
        <v>235</v>
      </c>
      <c r="L232">
        <v>247</v>
      </c>
    </row>
    <row r="233" spans="1:12" x14ac:dyDescent="0.25">
      <c r="A233">
        <v>229</v>
      </c>
      <c r="C233">
        <v>3</v>
      </c>
      <c r="D233">
        <v>4</v>
      </c>
      <c r="E233" t="s">
        <v>70</v>
      </c>
      <c r="F233" s="2"/>
      <c r="G233">
        <v>237</v>
      </c>
      <c r="H233">
        <v>232</v>
      </c>
      <c r="I233">
        <v>242</v>
      </c>
      <c r="J233">
        <v>245</v>
      </c>
      <c r="K233">
        <v>230</v>
      </c>
      <c r="L233">
        <v>230</v>
      </c>
    </row>
    <row r="234" spans="1:12" x14ac:dyDescent="0.25">
      <c r="A234">
        <v>229</v>
      </c>
      <c r="C234">
        <v>3</v>
      </c>
      <c r="D234">
        <v>5</v>
      </c>
      <c r="E234" t="s">
        <v>70</v>
      </c>
      <c r="F234" s="2"/>
      <c r="G234">
        <v>238</v>
      </c>
      <c r="H234">
        <v>237</v>
      </c>
      <c r="I234">
        <v>240</v>
      </c>
      <c r="J234">
        <v>246</v>
      </c>
      <c r="K234">
        <v>233</v>
      </c>
      <c r="L234">
        <v>234</v>
      </c>
    </row>
    <row r="235" spans="1:12" x14ac:dyDescent="0.25">
      <c r="A235">
        <v>229</v>
      </c>
      <c r="C235">
        <v>3</v>
      </c>
      <c r="D235">
        <v>6</v>
      </c>
      <c r="E235" t="s">
        <v>71</v>
      </c>
      <c r="F235" s="2"/>
      <c r="G235">
        <v>256</v>
      </c>
      <c r="H235">
        <v>236</v>
      </c>
      <c r="I235">
        <v>249</v>
      </c>
      <c r="J235">
        <v>250</v>
      </c>
      <c r="K235">
        <v>257</v>
      </c>
      <c r="L235">
        <v>254</v>
      </c>
    </row>
    <row r="236" spans="1:12" x14ac:dyDescent="0.25">
      <c r="A236">
        <v>229</v>
      </c>
      <c r="B236" t="s">
        <v>68</v>
      </c>
      <c r="C236">
        <v>4</v>
      </c>
      <c r="D236">
        <v>1</v>
      </c>
      <c r="E236" t="s">
        <v>70</v>
      </c>
      <c r="F236" s="2">
        <f>AVERAGE(G236:P241)</f>
        <v>236.22222222222223</v>
      </c>
      <c r="G236">
        <v>239</v>
      </c>
      <c r="H236">
        <v>235</v>
      </c>
      <c r="I236">
        <v>243</v>
      </c>
      <c r="J236">
        <v>237</v>
      </c>
      <c r="K236">
        <v>223</v>
      </c>
      <c r="L236">
        <v>230</v>
      </c>
    </row>
    <row r="237" spans="1:12" x14ac:dyDescent="0.25">
      <c r="A237">
        <v>229</v>
      </c>
      <c r="C237">
        <v>4</v>
      </c>
      <c r="D237">
        <v>2</v>
      </c>
      <c r="E237" t="s">
        <v>70</v>
      </c>
      <c r="F237" s="24">
        <f>COUNT(G236:P241)</f>
        <v>36</v>
      </c>
      <c r="G237">
        <v>244</v>
      </c>
      <c r="H237">
        <v>235</v>
      </c>
      <c r="I237">
        <v>233</v>
      </c>
      <c r="J237">
        <v>228</v>
      </c>
      <c r="K237">
        <v>234</v>
      </c>
      <c r="L237">
        <v>242</v>
      </c>
    </row>
    <row r="238" spans="1:12" x14ac:dyDescent="0.25">
      <c r="A238">
        <v>229</v>
      </c>
      <c r="C238">
        <v>4</v>
      </c>
      <c r="D238">
        <v>3</v>
      </c>
      <c r="E238" t="s">
        <v>70</v>
      </c>
      <c r="F238" s="2">
        <f>_xlfn.STDEV.S(G236:P241)</f>
        <v>11.248139175909717</v>
      </c>
      <c r="G238">
        <v>235</v>
      </c>
      <c r="H238">
        <v>236</v>
      </c>
      <c r="I238">
        <v>242</v>
      </c>
      <c r="J238">
        <v>234</v>
      </c>
      <c r="K238">
        <v>233</v>
      </c>
      <c r="L238">
        <v>241</v>
      </c>
    </row>
    <row r="239" spans="1:12" x14ac:dyDescent="0.25">
      <c r="A239">
        <v>229</v>
      </c>
      <c r="C239">
        <v>4</v>
      </c>
      <c r="D239">
        <v>4</v>
      </c>
      <c r="E239" t="s">
        <v>70</v>
      </c>
      <c r="G239">
        <v>242</v>
      </c>
      <c r="H239">
        <v>252</v>
      </c>
      <c r="I239">
        <v>255</v>
      </c>
      <c r="J239">
        <v>257</v>
      </c>
      <c r="K239">
        <v>253</v>
      </c>
      <c r="L239">
        <v>258</v>
      </c>
    </row>
    <row r="240" spans="1:12" x14ac:dyDescent="0.25">
      <c r="A240">
        <v>229</v>
      </c>
      <c r="C240">
        <v>4</v>
      </c>
      <c r="D240">
        <v>5</v>
      </c>
      <c r="E240" t="s">
        <v>70</v>
      </c>
      <c r="G240">
        <v>236</v>
      </c>
      <c r="H240">
        <v>233</v>
      </c>
      <c r="I240">
        <v>237</v>
      </c>
      <c r="J240">
        <v>239</v>
      </c>
      <c r="K240">
        <v>229</v>
      </c>
      <c r="L240">
        <v>243</v>
      </c>
    </row>
    <row r="241" spans="1:12" x14ac:dyDescent="0.25">
      <c r="A241">
        <v>229</v>
      </c>
      <c r="C241">
        <v>4</v>
      </c>
      <c r="D241">
        <v>6</v>
      </c>
      <c r="E241" t="s">
        <v>70</v>
      </c>
      <c r="G241">
        <v>222</v>
      </c>
      <c r="H241">
        <v>229</v>
      </c>
      <c r="I241">
        <v>232</v>
      </c>
      <c r="J241">
        <v>211</v>
      </c>
      <c r="K241">
        <v>205</v>
      </c>
      <c r="L241">
        <v>227</v>
      </c>
    </row>
    <row r="242" spans="1:12" x14ac:dyDescent="0.25">
      <c r="F242" s="2"/>
    </row>
    <row r="243" spans="1:12" x14ac:dyDescent="0.25">
      <c r="F243" s="24"/>
    </row>
    <row r="244" spans="1:12" x14ac:dyDescent="0.25">
      <c r="F244" s="2"/>
    </row>
    <row r="245" spans="1:12" x14ac:dyDescent="0.25">
      <c r="F245" s="2"/>
    </row>
    <row r="246" spans="1:12" x14ac:dyDescent="0.25">
      <c r="F246" s="2"/>
    </row>
    <row r="247" spans="1:12" x14ac:dyDescent="0.25">
      <c r="F247" s="2"/>
    </row>
    <row r="248" spans="1:12" x14ac:dyDescent="0.25">
      <c r="F248" s="2"/>
    </row>
    <row r="249" spans="1:12" x14ac:dyDescent="0.25">
      <c r="F249" s="24"/>
    </row>
    <row r="250" spans="1:12" x14ac:dyDescent="0.25">
      <c r="F250" s="2"/>
    </row>
    <row r="251" spans="1:12" x14ac:dyDescent="0.25">
      <c r="F251" s="2"/>
    </row>
    <row r="252" spans="1:12" x14ac:dyDescent="0.25">
      <c r="F252" s="2"/>
    </row>
    <row r="253" spans="1:12" x14ac:dyDescent="0.25">
      <c r="F253" s="2"/>
    </row>
    <row r="254" spans="1:12" x14ac:dyDescent="0.25">
      <c r="F254" s="2"/>
    </row>
    <row r="255" spans="1:12" x14ac:dyDescent="0.25">
      <c r="F255" s="24"/>
    </row>
    <row r="256" spans="1:12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4"/>
    </row>
    <row r="262" spans="6:6" x14ac:dyDescent="0.25">
      <c r="F26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Katie Neufeld</cp:lastModifiedBy>
  <dcterms:created xsi:type="dcterms:W3CDTF">2018-06-20T14:11:57Z</dcterms:created>
  <dcterms:modified xsi:type="dcterms:W3CDTF">2018-09-11T18:53:33Z</dcterms:modified>
</cp:coreProperties>
</file>