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defaultThemeVersion="124226"/>
  <xr:revisionPtr revIDLastSave="0" documentId="13_ncr:1_{D07C30ED-D592-40FE-98FE-105E17FA9D14}" xr6:coauthVersionLast="45" xr6:coauthVersionMax="45" xr10:uidLastSave="{00000000-0000-0000-0000-000000000000}"/>
  <bookViews>
    <workbookView xWindow="-98" yWindow="-98" windowWidth="22695" windowHeight="14595" xr2:uid="{00000000-000D-0000-FFFF-FFFF00000000}"/>
  </bookViews>
  <sheets>
    <sheet name="Order" sheetId="1" r:id="rId1"/>
    <sheet name="Sheet5" sheetId="7" r:id="rId2"/>
    <sheet name="Sheet2" sheetId="4" r:id="rId3"/>
    <sheet name="Subclass" sheetId="2" r:id="rId4"/>
    <sheet name="Sheet1" sheetId="3" r:id="rId5"/>
    <sheet name="Sheet3" sheetId="5" r:id="rId6"/>
    <sheet name="Sheet4"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4" l="1"/>
  <c r="C14" i="4"/>
  <c r="E14" i="4"/>
</calcChain>
</file>

<file path=xl/sharedStrings.xml><?xml version="1.0" encoding="utf-8"?>
<sst xmlns="http://schemas.openxmlformats.org/spreadsheetml/2006/main" count="369" uniqueCount="213">
  <si>
    <t>Definitions</t>
  </si>
  <si>
    <t>Notes</t>
  </si>
  <si>
    <t>Organosols</t>
  </si>
  <si>
    <t>Code</t>
  </si>
  <si>
    <t>OR</t>
  </si>
  <si>
    <t>Suborder</t>
  </si>
  <si>
    <t>Fibric</t>
  </si>
  <si>
    <t>BW</t>
  </si>
  <si>
    <t>Soils in which the organic materials are dominated (about 75% by volume)
by fibric peat</t>
  </si>
  <si>
    <t>Soils in which the organic materials are dominated by hemic peat</t>
  </si>
  <si>
    <t>Hemic</t>
  </si>
  <si>
    <t>CE</t>
  </si>
  <si>
    <t>Soils in which the organic materials are dominated by sapric peat</t>
  </si>
  <si>
    <t>Sapric</t>
  </si>
  <si>
    <t>EH</t>
  </si>
  <si>
    <t>Order</t>
  </si>
  <si>
    <t>Order
Code</t>
  </si>
  <si>
    <t>Sub
Code</t>
  </si>
  <si>
    <t>Class</t>
  </si>
  <si>
    <t>Name</t>
  </si>
  <si>
    <t>YB P31</t>
  </si>
  <si>
    <t>Attributes 
Conditions</t>
  </si>
  <si>
    <t>SIT$ELEM_TYPE_CODE != TDF,ITF,LAG</t>
  </si>
  <si>
    <t>Peat assessment</t>
  </si>
  <si>
    <t>YB (Organic Soil)</t>
  </si>
  <si>
    <t>YB (Organic Soil)
In some north Queensland seasonal swamps, thick peats can have 0.3–0.4 m of sapric over hemic and/or fibric peat. When more data are available it may be necessary to modify the suborder definitions to cater for soils where the type of peat changes with depth.</t>
  </si>
  <si>
    <t>Soils that are more or less freely drained and are never saturated for more than several days unless rain is falling and contain organic materials which occur as in Definition (ii) of Organosols.</t>
  </si>
  <si>
    <t>Great Groups</t>
  </si>
  <si>
    <t>IF</t>
  </si>
  <si>
    <t>Folic</t>
  </si>
  <si>
    <t>Soils in which both monosulfidic material and sulfuric material (at least 15
cm thick) occur within the upper 1.5 m of the profile.</t>
  </si>
  <si>
    <t>Soils in which sulfuric material (at least 15 cm thick) occurs within the upper 1.5 m of the profile. And not Sulfuric(EV)</t>
  </si>
  <si>
    <t>Sulfuric</t>
  </si>
  <si>
    <t>EV</t>
  </si>
  <si>
    <t>IW</t>
  </si>
  <si>
    <t>Monosulfidic-Sulfuric</t>
  </si>
  <si>
    <t>Anthroposols</t>
  </si>
  <si>
    <t xml:space="preserve">Soils resulting from human activities which have led to a profound modification, truncation or burial of the original soil horizons, or </t>
  </si>
  <si>
    <t>the creation of new soil parent materials by a variety of mechanical means.</t>
  </si>
  <si>
    <t>not regularly inundated by saline tidal waters, and either:</t>
  </si>
  <si>
    <t>Have more than 0.4 m of organic materials within the upper 0.8 m. The required thickness may either extend down from the surface or be taken cumulatively within the upper 0.8 m, or</t>
  </si>
  <si>
    <t>AN</t>
  </si>
  <si>
    <t>Where burial of a pre-existing soil is involved, the anthropic materials must be 0.3 m or more thick. Pedogenic features may be the result of in situ processes (usually the minimal development of an A1 horizon, sometimes the stronger development of typical soil horizons) or the result of pedogenic processes prior to modification or placement (i.e. the presence of identifiable pre-existing soil material).</t>
  </si>
  <si>
    <t>Soils which possess either a Bs horizon (visible dominance of iron compounds), a Bhs horizon (organic-aluminium and iron compounds), or a Bh horizon (organic-aluminium compounds). These horizons may occur singly in a profile or in combination (see Podosol diagnostic horizons).</t>
  </si>
  <si>
    <t>Podosols</t>
  </si>
  <si>
    <t>PO</t>
  </si>
  <si>
    <t>A clay field texture or 35% or more clay throughout the solum except for thin, surface crusty horizons 0.03 m or less thick; and</t>
  </si>
  <si>
    <t>Slickensides and/or lenticular peds occur at some depth in the solum.</t>
  </si>
  <si>
    <t>Vertosols</t>
  </si>
  <si>
    <t>VE</t>
  </si>
  <si>
    <t>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</si>
  <si>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R_code</t>
  </si>
  <si>
    <t>or_1</t>
  </si>
  <si>
    <t>or_2</t>
  </si>
  <si>
    <t>or_3</t>
  </si>
  <si>
    <t xml:space="preserve">Soils with free drainage, i.e. rapidly drained. There is no restriction to through drainage in the B horizon or within the substrate. There is no perching of water within the B horizon or saturation due to a high groundwater table. The B horizons are weakly coherent and porous. They are often brightly coloured, and lack evidence of seasonal reduction. </t>
  </si>
  <si>
    <t>AL</t>
  </si>
  <si>
    <t>Aeric</t>
  </si>
  <si>
    <t xml:space="preserve">Soils with short-term saturation in the B horizon. The saturation may be caused by impedance within the B horizons, perching of water by substrate material, or by seasonally high groundwater tables. The duration of saturation may range from several days to several weeks but is insufficient to reduce and remove significant amounts of the accumulated iron.
However, there may be a greater accumulation of organic compounds and less iron in the zone of maximum saturation. </t>
  </si>
  <si>
    <t>DRAINAGE</t>
  </si>
  <si>
    <t>PERMEABILITY</t>
  </si>
  <si>
    <t>NA</t>
  </si>
  <si>
    <t>1:months</t>
  </si>
  <si>
    <t>2:weeks</t>
  </si>
  <si>
    <t>3: days</t>
  </si>
  <si>
    <t>4:hours</t>
  </si>
  <si>
    <t>6:rapid</t>
  </si>
  <si>
    <t>5:well</t>
  </si>
  <si>
    <t>4:Moderately well</t>
  </si>
  <si>
    <t>3:Imperfectly</t>
  </si>
  <si>
    <t>2:Poorly</t>
  </si>
  <si>
    <t>1:Very poorly</t>
  </si>
  <si>
    <t>HOR$DRAINAGE == 7?,6,5
HOR$PERMEABILITY==4,3
HCO$COLOUR_BOOK, COLOUR_CODE?</t>
  </si>
  <si>
    <t>Semiaquic [EJ]</t>
  </si>
  <si>
    <t>EJ</t>
  </si>
  <si>
    <t>Attributes  and Conditions</t>
  </si>
  <si>
    <t>Should we consider the whole B horizon or just any single one horizon who is with free drainage?
colour is following Munsell or Japanese colour book, but not Yellow book</t>
  </si>
  <si>
    <t>Great Group</t>
  </si>
  <si>
    <t>Subgroup</t>
  </si>
  <si>
    <t>EU</t>
  </si>
  <si>
    <t>IX</t>
  </si>
  <si>
    <t>IZ</t>
  </si>
  <si>
    <t>JA</t>
  </si>
  <si>
    <t>JC</t>
  </si>
  <si>
    <t>BC</t>
  </si>
  <si>
    <t>AR</t>
  </si>
  <si>
    <t>AI</t>
  </si>
  <si>
    <t>N/A</t>
  </si>
  <si>
    <t>CZ</t>
  </si>
  <si>
    <t>DU</t>
  </si>
  <si>
    <t>DD</t>
  </si>
  <si>
    <t>HD</t>
  </si>
  <si>
    <t>IJ</t>
  </si>
  <si>
    <t>EC</t>
  </si>
  <si>
    <t>IT</t>
  </si>
  <si>
    <t>HZ</t>
  </si>
  <si>
    <t>FS</t>
  </si>
  <si>
    <t>GF</t>
  </si>
  <si>
    <t>YY</t>
  </si>
  <si>
    <t>parent materials</t>
  </si>
  <si>
    <t>vegetation</t>
  </si>
  <si>
    <t>morphology</t>
  </si>
  <si>
    <t>texture, structure color</t>
  </si>
  <si>
    <t>wetness</t>
  </si>
  <si>
    <t>drainage,</t>
  </si>
  <si>
    <t>limitations</t>
  </si>
  <si>
    <t xml:space="preserve">HOR$DESIGN_MASTER == "B",  and
HOR$HORIZON_NAME contains "s" or "h" </t>
  </si>
  <si>
    <t>e was sb, asi?</t>
  </si>
  <si>
    <t xml:space="preserve">HOR$TEXTURE_CODE == "LC","LMC","MC","MHC" ,"HC","KLC","C" for all horizons except no. 1 with thin thickness OBS$SUEFACE_CON == 'C'
</t>
  </si>
  <si>
    <t>YB P166, "K" AND "F" PREFIX; OR CAN USE LAB DATA "LAB_METH_CODE" ==2Z2_Clay &gt;=35%;SIT_SURF_CONDITIONS== ,STATUS==C, YB P190</t>
  </si>
  <si>
    <t>if p186 d soil water status consistence == m or w, means wet moister</t>
  </si>
  <si>
    <t>hor$soil_water_stat != m or w,&amp; surface condi==g or m or c or hor$master_ design_master == a and hor$horizon_name contains 'ap' or 'p' at beginning</t>
  </si>
  <si>
    <t>hcu$cuttn_type ==k,or hst$pedality_type==le(any hoorizon)</t>
  </si>
  <si>
    <t>Hydrosols</t>
  </si>
  <si>
    <t>yb p202-203</t>
  </si>
  <si>
    <t xml:space="preserve">whole obs$drainage ==1 or2 </t>
  </si>
  <si>
    <t>Kurosols</t>
  </si>
  <si>
    <t>yb p158 p199 make a table for Peter to check</t>
  </si>
  <si>
    <t>contains a B2 horizon,  which fts$test_type == ph, fts$value &lt;5.5</t>
  </si>
  <si>
    <t>and</t>
  </si>
  <si>
    <t>Sodosols</t>
  </si>
  <si>
    <t>contains B2 , THEN lab$lab_meth_code ==15n1, value &gt;=6</t>
  </si>
  <si>
    <t>Chromosols</t>
  </si>
  <si>
    <t>same as Kurosols c1, if not kurosols and sodosol</t>
  </si>
  <si>
    <t>Calcarosols</t>
  </si>
  <si>
    <t>the firsr occur of below of A1 OR AP HOR, HSG$NATURE ==K OR FTS@TEST_TYPE == CAREF, VALUE != N OR NULL</t>
  </si>
  <si>
    <t>FERROSOLS</t>
  </si>
  <si>
    <t>dermosol</t>
  </si>
  <si>
    <t>contains b2, hst$pedality_grade ==m or s</t>
  </si>
  <si>
    <t>Kandosols</t>
  </si>
  <si>
    <t>rudosols</t>
  </si>
  <si>
    <t>tenosols</t>
  </si>
  <si>
    <t>if not contains hor$horizon_name == a2 or a3 or b1 or b2 or b3 or ab or bc or a/b or b/c</t>
  </si>
  <si>
    <t>all remainings</t>
  </si>
  <si>
    <t xml:space="preserve">lab$meth_code== 2z2_clay, value &gt;=60%,and lab$meth  _code == 6a1 or 6b2, value &gt;18%,
if lab$ ==2z2…&lt;=5%, and 6a1/6b2 &gt;12%,
in between, should have a portion of 12%-18%
</t>
  </si>
  <si>
    <t>FOR ALL:
   (HOR$LOWER_DEPTH&lt;=0.8 &amp; 
   HOR$DESIGN_MASTER == "O,P" )
ACCUMULATED
(HOR$LOWER_DEPTH - HOR$UPPER_DEPTH) &gt;0.4</t>
  </si>
  <si>
    <t>When dry, open cracks occur at some time in most years. These are at least 5 mm wide and extend upward to the surface or to the base of any plough layer, peaty horizon, self-mulching horizon, or thin, surface crusty horizon; and</t>
  </si>
  <si>
    <t>Soils other than Organosols, Podosols and Vertosols in which the greater part of the profile is saturated for at least 2–3 months in most years.</t>
  </si>
  <si>
    <t>or_1 &lt;- subset(sit,!(sit$ELEM_TYPE_CODE %in% c('TDF','ITF','LAG')),select = c(1,2))</t>
  </si>
  <si>
    <t>#subset of HOR, HORIZON with "O" or "P", and UPPER_DEPTH within 0.8m
or_2 &lt;-subset(hor, hor$DESIGN_MASTER %in% c('O','P') &amp; 
                  hor$UPPER_DEPTH &lt; 0.8, select = c(1,2,3,4,5,6,12))
#Trim the LOWER_DEPTH more than 0.8m to 0.8m
or_2$LOWER_DEPTH &lt;- pmin(or_2$LOWER_DEPTH,rep(0.8,nrow(or_2)))
#Calculate the thickness of each horizon
or_2$THICKNESS &lt;- or_2$LOWER_DEPTH -or_2$UPPER_DEPTH
#sum up the thickness of horizons for same profile -385
or_2&lt;-aggregate(THICKNESS ~ PROJECT_CODE+SITE_ID, data = or_2,FUN = sum)
#record only thicker than 0.4m -30
or_2 &lt;- or_2[which(or_2$THICKNESS &gt; 0.4),1:2]</t>
  </si>
  <si>
    <t>Codes</t>
  </si>
  <si>
    <t># ve_11 : all horizons in the surface:
ve_11 &lt;- hor[which(hor$HORIZON_NO == '1'),] %&gt;% distinct(PROJECT_CODE,SITE_ID)
# horizons  less than 0.03 thick &amp; with type 'c' surface conditions
ve_12 &lt;- inner_join(hor[which(hor$LOWER_DEPTH-hor$UPPER_DEPTH &lt;=0.03),], osc[which(osc$STATUS == 'C'),], by = c('PROJECT_CODE','SITE_ID')) %&gt;% distinct(PROJECT_CODE,SITE_ID)
# All horizons with with a clay field texture or 35% or more clay
ve_13 &lt;-hor[which(hor$TEXTURE_CODE %in% c('LC','LMC','MC','MHC','HC','KLC','C')),] %&gt;% distinct(PROJECT_CODE,SITE_ID)
# All Solums except surface horizon, with a clay field texture or 35% or more clay
ve_14 &lt;- filter(hor, HORIZON_NO != '1' ) %&gt;%
  group_by(PROJECT_CODE,SITE_ID) %&gt;%
  filter(all(TEXTURE_CODE %in% c('LC', 'LMC','MC','MHC','HC','KLC','C'))) %&gt;%
  distinct(PROJECT_CODE,SITE_ID)
# 
ve_1 &lt;- full_join(ve_12,ve_13) %&gt;% inner_join(.,ve_11) %&gt;% inner_join(.,ve_14)</t>
  </si>
  <si>
    <t># when dry
ve_21 &lt;- hor[which(!hor$SOIL_WATER_STAT %in% c('M','W')),]%&gt;%
  distinct(PROJECT_CODE,SITE_ID)
# open cracks occur at some time in most years. These are at least 5 mm wide and extend 
# upward to the surface or to the base of any plough layer, peaty horizon, self-mulching
# horizon, or thin, surface crusty horizon
ve_22 &lt;- full_join(osc[which(osc$STATUS %in% c('G','M','C')),], 
                   hor[which(grepl("ap|p",hor$HORIZON_NAME) &amp; hor$DESIGN_MASTER == 'A'),], by = c('PROJECT_CODE','SITE_ID')) %&gt;%
        distinct(PROJECT_CODE,SITE_ID)
# ve_2: Not match the cracking conditons when dry
ve_2 &lt;- anti_join(ve_21,ve_22)</t>
  </si>
  <si>
    <t>ve_1</t>
  </si>
  <si>
    <t>ve_2</t>
  </si>
  <si>
    <t>ve_3</t>
  </si>
  <si>
    <t>#ve_3 Slickensides and/or lenticular peds occur at some depth in the solum 
ve_3 &lt;- full_join(filter(SALI$HCU, CUTAN_TYPE == 'K'),
                  filter(SALI$HST, PEDALITY_TYPE == 'LE'),
                  by = c('PROJECT_CODE','SITE_ID')) %&gt;%
        distinct(PROJECT_CODE,SITE_ID)</t>
  </si>
  <si>
    <t>#HOR$DESIGN_MASTER == "B",  and
po_p &lt;- hor[which(hor$DESIGN_MASTER == "B"),               c("PROJECT_CODE","SITE_ID","OBS_NO","HORIZON_NO","DESIGN_MASTER","HORIZON_NAME")]
# HOR$HORIZON_NAME contains "s" or "h"
po_p &lt;- po_p[which(grepl("Bh|Bs|Bhs",po_p$HORIZON_NAME)),]</t>
  </si>
  <si>
    <t># or_3: Have organic materials extending from the surface to a minimum depth of 0.1 m
or_3 &lt;- subset(hor, hor$DESIGN_MASTER %in% c('O','P') &amp; 
                 hor$HORIZON_NO == 1 &amp; (hor$LOWER_DEPTH - hor$UPPER_DEPTH &gt;=0.1) , select = c(1,2))</t>
  </si>
  <si>
    <t xml:space="preserve">HOR$UPPER_DEPTH == 0 &amp;
(HOR$LOWER_DEPTH - HOR$UPPER_DEPTH &gt;=0.1) &amp;
HOR$DESIGN_MASTER == "O,P"
</t>
  </si>
  <si>
    <t>should accumulated all continous horizons started from top, which are organnic materials
check the belowing hor == r or b2m or c</t>
  </si>
  <si>
    <t>HY</t>
  </si>
  <si>
    <t>KU</t>
  </si>
  <si>
    <t>SO</t>
  </si>
  <si>
    <t>CH</t>
  </si>
  <si>
    <t>CA</t>
  </si>
  <si>
    <t>FE</t>
  </si>
  <si>
    <t>DE</t>
  </si>
  <si>
    <t>KA</t>
  </si>
  <si>
    <t>RU</t>
  </si>
  <si>
    <t>TE</t>
  </si>
  <si>
    <t>hy_p &lt;- as.data.frame(obs %&gt;%
        group_by(PROJECT_CODE,SITE_ID) %&gt;%
        filter(all(DRAINAGE %in% c(1,2))) %&gt;%
        distinct(PROJECT_CODE,SITE_ID))</t>
  </si>
  <si>
    <t xml:space="preserve">Soils other than Hydrosols with a clear or abrupt textural B horizon and </t>
  </si>
  <si>
    <t>in which the major part of the upper 0.2 m of the B2 horizon (or the major part of the entire B2 horizon if it is less than 0.2 m thick) is strongly acid.</t>
  </si>
  <si>
    <t># contains a B2 horizon, which ph&lt; 5.5
ku_2 &lt;- hor[which(grepl("B2",hor$HORIZON_NAME)),] %&gt;%
  left_join(.,SALI$FTS, by=c('PROJECT_CODE','SITE_ID','OBS_NO','HORIZON_NO')) %&gt;%
  filter(., TEST_TYPE == "PH",VALUE &lt;5.5)%&gt;%  distinct(PROJECT_CODE,SITE_ID)</t>
  </si>
  <si>
    <t>#contains B2, ESP&gt;=6
so_1 &lt;-  hor[which(grepl("B2",hor$HORIZON_NAME)),] %&gt;%
  left_join(.,lab1, by=c('PROJECT_CODE','SITE_ID','OBS_NO','HORIZON_NO')) %&gt;%
  filter(., LAB_METH_CODE == "15N1",NUMERIC_VALUE &gt;=6) %&gt;%
  distinct(PROJECT_CODE,SITE_ID)</t>
  </si>
  <si>
    <t># Other soils with a clear or abrupt textural B horizon,and ESP&gt;=6
so_p &lt;- anti_join(ku_1,ku_p) %&gt;% inner_join(.,so_1)</t>
  </si>
  <si>
    <t>ku_1</t>
  </si>
  <si>
    <t>ku_2</t>
  </si>
  <si>
    <t>hy_p</t>
  </si>
  <si>
    <t>so_1</t>
  </si>
  <si>
    <t>so_p</t>
  </si>
  <si>
    <t xml:space="preserve"> in which the major part of the upper 0.2 m of the B2 horizon (or the major part of the entire B2 horizon if it is less than 0.2 m thick) is sodic and not strongly acid. Hydrosols and soils with strongly subplastic upper B2 horizons are excluded.</t>
  </si>
  <si>
    <t>Soils with a clear or abrupt textural B horizon and</t>
  </si>
  <si>
    <t>same as Kurosols ku_1</t>
  </si>
  <si>
    <t>Soils other than Hydrosols with a clear or abrupt textural B horizon and in which the major part of the upper 0.2 m of the B2 horizon (or the major part of the entire B2 horizon if it is less than 0.2 m thick) is not sodic and not strongly acid. Soils with strongly subplastic upper B2 horizons are also included even if they are sodic.</t>
  </si>
  <si>
    <t>ch_p &lt;-anti_join(ku_1,ku_p) %&gt;% anti_join(.,so_p)</t>
  </si>
  <si>
    <t>ch_p</t>
  </si>
  <si>
    <t>Soils that are calcareous throughout the solum – or calcareous at least directly below the A1 or Ap horizon, or within a depth of 0.2 m (whichever is shallower). Carbonate accumulations must be judged to be pedogenic1 (either current or relict), and the soils do not have clear or abrupt textural B horizons. Hydrosols, Organosols and Vertosols are excluded.</t>
  </si>
  <si>
    <t># hsg$NATURE == 'K', OR (fts$TEST_TYPE == 'CAREF' AND (VALUE ! N OR NULL))
ca_11 &lt;- full_join(hsg[which(hsg$NATURE == 'K'),],filter(fts,TEST_TYPE == 'CAREF', (!is.na(VALUE)) != 'N'),  by = c("PROJECT_CODE","SITE_ID","OBS_NO", "HORIZON_NO"))
# first occuring of below A1 or AP horizon in every solum, and join with ca_11
ca_p &lt;- hor[which(grepl("A1|Ap",hor$HORIZON_NAME)),] %&gt;%
  aggregate(HORIZON_NO~PROJECT_CODE+SITE_ID,.,min) %&gt;%
  mutate(HORIZON_NO1 = HORIZON_NO + 1) %&gt;%
  inner_join(hor[,c(1:4)], ., by = c("PROJECT_CODE","SITE_ID", "HORIZON_NO" = "HORIZON_NO1"),) %&gt;%  inner_join(.,ca_11,by = c("PROJECT_CODE","SITE_ID","OBS_NO", "HORIZON_NO")) %&gt;%
  distinct(PROJECT_CODE,SITE_ID)</t>
  </si>
  <si>
    <t>ca_p</t>
  </si>
  <si>
    <t>fe_p &lt;-  hor[which(grepl("B2",hor$HORIZON_NAME)),] %&gt;%
  left_join(.,lab1, by=c('PROJECT_CODE','SITE_ID','OBS_NO','HORIZON_NO')) %&gt;%
  filter(., LAB_METH_CODE == "13C1_Fe",NUMERIC_VALUE &gt;5) %&gt;%
  distinct(PROJECT_CODE,SITE_ID)</t>
  </si>
  <si>
    <t>Soils other than Vertosols, Hydrosols, and Calcarosols that:
(i) Have B2 horizons in which the major part has a free iron oxide1 content greater than 5% Fe in the fi ne earth fraction (&lt;2 mm); and
(ii) Do not have clear or abrupt textural B horizons or a B2 horizon in which at least 0.3 m has vertic properties.</t>
  </si>
  <si>
    <t>CONTAINS B2, AND LAB_METH_CODE==13c1_Fe, value &gt; 5%</t>
  </si>
  <si>
    <t>Soils other than Vertosols, Hydrosols, Calcarosols and Ferrosols which: (i) Have B2 horizons with structure more developed than weak1 throughout the major part of the horizon; and (ii) Do not have clear or abrupt textural B horizons</t>
  </si>
  <si>
    <t xml:space="preserve">de_p &lt;-  hor[which(grepl("B2",hor$HORIZON_NAME)),] %&gt;%
  left_join(.,SALI$HST, by=c('PROJECT_CODE','SITE_ID','OBS_NO','HORIZON_NO')) %&gt;%
  filter(., PEDALITY_GRADE %in% c('M','S')) %&gt;%
  distinct(PROJECT_CODE,SITE_ID)
</t>
  </si>
  <si>
    <t>Soils other than Hydrosols which have all of the following:
(i) B2 horizons in which the major part is massive or has only a weak grade of structure; (ii) A maximum clay content in some part of the B2 horizon which exceeds 15% (i.e. heavy sandy loam, SL+); (iii) Do not have a tenic B horizon; (iv) Do not have clear or abrupt textural B horizons; (v) Are not calcareous throughout the solum, or below the A1 or Ap horizon or a depth of 0.2 m if the A1 horizon is only weakly developed.</t>
  </si>
  <si>
    <t xml:space="preserve">ka_p &lt;-  hor[which(grepl("B2",hor$HORIZON_NAME)),] %&gt;%
  left_join(.,SALI$HST, by=c('PROJECT_CODE','SITE_ID','OBS_NO','HORIZON_NO')) %&gt;%
  filter(., PEDALITY_GRADE %in% c('V','W'),!TEXTURE_CODE %in% c('S','KS','FS','LS','KLS','FLS',
                'CS','KCS','FCS','SL','KSL','FSL')) %&gt;%  distinct(PROJECT_CODE,SITE_ID)
</t>
  </si>
  <si>
    <t>contains b2, hst$pedality_grade ==v or w,and
hor$texture_code != s,ls,cs,or sl</t>
  </si>
  <si>
    <t>Soils with negligible (rudimentary) pedologic organisation apart from (a) minimal development of an Al horizon or (b) the presence of less than 10% of B horizon material (including pedogenic carbonate) in fissures in the parent rock or saprolite. The soils are apedal or only weakly structured in the A1 horizon and show no pedological colour changes apart from the darkening of an A1 horizon. There is little or no texture or colour change with depth unless stratified, or buried soils are present.</t>
  </si>
  <si>
    <t>ru_p &lt;-   hor[which(!grepl("A2|A3|B1|B2|B3|AB|BC|A/B|B/C",hor$HORIZON_NAME)),] %&gt;%
  distinct(PROJECT_CODE,SITE_ID)</t>
  </si>
  <si>
    <t># All other soils
te_p &lt;- ocl %&gt;% distinct(PROJECT_CODE,SITE_ID)
#delete any data that has been in pre_dat already
te_p &lt;- anti_join(te_p[,1:2],pre_dat[,1:2])</t>
  </si>
  <si>
    <t xml:space="preserve"># The first occuring of a clear or abrupt textural horizon in any solum
ku_11 &lt;- filter(hor,BOUND_DISTINCT %in% c('S','A','C')) %&gt;%  aggregate(HORIZON_NO~PROJECT_CODE+SITE_ID,.,min) %&gt;%
  left_join(.,hor[,c('PROJECT_CODE','SITE_ID','TEXTURE_CODE')], by = c('PROJECT_CODE','SITE_ID'))
# The horizon below every single ku_11, is B horizon, and % of clay is double of above horizon
ku_1 &lt;- sqldf('select A.PROJECT_CODE, A.SITE_ID, A.HORIZON_NO, A.TEXTURE_CODE, A.DESIGN_MASTER, B.HORIZON_NO UP_HOR, B.TEXTURE_CODE UP_TEX   from hor A, ku_11 B
      where A.PROJECT_CODE = B.PROJECT_CODE and A.SITE_ID = B.SITE_ID and  A.HORIZON_NO = B.HORIZON_NO+1 and A.DESIGN_MASTER = "B" and 
      (B.TEXTURE_CODE IN("S","LS","FS","FLS","KS","KLS") and   A.TEXTURE_CODE in ( "SL", "L","ZL","SCL","CL","CLS","ZCL","LC","LMC","MC","MHC","HC",
      "KSL", "KL","KZL","KSCL","KCL","KCLS","KZCL","KLC","KLMC","KMC","KMHC","KHC", "FSL",FL","FZL","FSCL","FCL","FCLS","FZCL","FLC","FLMC","FMC","FMHC","FHC") OR   B.TEXTURE_CODE IN ("CS","FCS","KCS") and
      A.TEXTURE_CODE in ( "L","ZL","SCL","CL","CLS","ZCL","LC","LMC","MC","MHC","HC", "KL","KZL","KSCL","KCL","KCLS","KZCL","KLC","KLMC","KMC","KMHC","KHC", FL","FZL","FSCL","FCL","FCLS","FZCL","FLC","FLMC","FMC","FMHC","FHC") OR  B.TEXTURE_CODE IN ("SL","KSL","FSL") and A.TEXTURE_CODE in ( "CL","CLS","ZCL","LC","LMC","MC","MHC","HC",
      "KCL","KCLS","KZCL","KLC","KLMC","KMC","KMHC","KHC",  "FCL","FCLS","FZCL","FLC","FLMC","FMC","FMHC","FHC") OR
      B.TEXTURE_CODE IN ( "L","ZL","SCL","FL","FZL","FSCL","KL","KZL","KSCL") and A.TEXTURE_CODE in ( "MHC","HC","KMH","KHC","FMHC","FHC"))') %&gt;%
  distinct(PROJECT_CODE,SITE_ID) </t>
  </si>
  <si>
    <t xml:space="preserve"> "SL", "L","ZL","SCL","CL","CLS","ZCL","LC","LMC","MC","MHC","HC"</t>
  </si>
  <si>
    <t>"S","LS"</t>
  </si>
  <si>
    <t>CS</t>
  </si>
  <si>
    <t>"L","ZL","SCL","CL","CLS","ZCL","LC","LMC","MC","MHC","HC"</t>
  </si>
  <si>
    <t>SL</t>
  </si>
  <si>
    <t xml:space="preserve"> "CL","CLS","ZCL","LC","LMC","MC","MHC","HC"</t>
  </si>
  <si>
    <t>any for first coour of hor$bound_distinct == s,or a,or c, check hor$texture_code the one below it has to a B horizon,and be double % of clay</t>
  </si>
  <si>
    <t>Apply to</t>
  </si>
  <si>
    <t>profile</t>
  </si>
  <si>
    <t>horizon</t>
  </si>
  <si>
    <t>profile*</t>
  </si>
  <si>
    <t>*except surface horizon with conditions
YB P166, "K" AND "F" PREFIX; OR CAN USE LAB DATA "LAB_METH_CODE" ==2Z2_Clay &gt;=35%;SIT_SURF_CONDITIONS== ,STATUS==C, YB P190</t>
  </si>
  <si>
    <t>multi_horizons</t>
  </si>
  <si>
    <t xml:space="preserve"> </t>
  </si>
  <si>
    <t>ABOVE</t>
  </si>
  <si>
    <t>BELOW</t>
  </si>
  <si>
    <t>L,"ZL","SCL","LFSY"</t>
  </si>
  <si>
    <t xml:space="preserve"> "MHC","HC","MC","LMC"</t>
  </si>
  <si>
    <t>CL,CLS</t>
  </si>
  <si>
    <t>MC,MHC,HC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</si>
</sst>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0" xfId="0" applyAlignment="1">
      <alignment horizontal="right"/>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tabSelected="1" zoomScale="80" zoomScaleNormal="80" zoomScaleSheetLayoutView="10" workbookViewId="0">
      <selection activeCell="C2" sqref="C2"/>
    </sheetView>
  </sheetViews>
  <sheetFormatPr defaultColWidth="50.3984375" defaultRowHeight="14.25" x14ac:dyDescent="0.45"/>
  <cols>
    <col min="1" max="1" width="4.9296875" bestFit="1" customWidth="1"/>
    <col min="2" max="2" width="11.59765625" bestFit="1" customWidth="1"/>
    <col min="3" max="3" width="92.1328125" style="1" bestFit="1" customWidth="1"/>
    <col min="4" max="4" width="6.73046875" style="1" bestFit="1" customWidth="1"/>
    <col min="5" max="5" width="47" bestFit="1" customWidth="1"/>
    <col min="6" max="6" width="159.86328125" bestFit="1" customWidth="1"/>
    <col min="7" max="7" width="83" bestFit="1" customWidth="1"/>
  </cols>
  <sheetData>
    <row r="1" spans="1:8" ht="28.5" x14ac:dyDescent="0.45">
      <c r="A1" s="3" t="s">
        <v>3</v>
      </c>
      <c r="B1" s="2" t="s">
        <v>15</v>
      </c>
      <c r="C1" s="3" t="s">
        <v>0</v>
      </c>
      <c r="D1" s="3" t="s">
        <v>51</v>
      </c>
      <c r="E1" s="3" t="s">
        <v>21</v>
      </c>
      <c r="F1" s="3" t="s">
        <v>140</v>
      </c>
      <c r="G1" s="3" t="s">
        <v>1</v>
      </c>
    </row>
    <row r="2" spans="1:8" ht="99.75" x14ac:dyDescent="0.45">
      <c r="A2" s="2" t="s">
        <v>41</v>
      </c>
      <c r="B2" s="2" t="s">
        <v>36</v>
      </c>
      <c r="C2" s="3" t="s">
        <v>37</v>
      </c>
      <c r="D2" s="3"/>
      <c r="E2" s="3"/>
      <c r="F2" s="3"/>
      <c r="G2" s="3" t="s">
        <v>42</v>
      </c>
    </row>
    <row r="3" spans="1:8" ht="28.5" x14ac:dyDescent="0.45">
      <c r="A3" s="2" t="s">
        <v>41</v>
      </c>
      <c r="B3" s="2" t="s">
        <v>36</v>
      </c>
      <c r="C3" s="3" t="s">
        <v>38</v>
      </c>
      <c r="D3" s="3"/>
      <c r="E3" s="3"/>
      <c r="F3" s="3"/>
      <c r="G3" s="2"/>
    </row>
    <row r="4" spans="1:8" x14ac:dyDescent="0.45">
      <c r="A4" s="2" t="s">
        <v>4</v>
      </c>
      <c r="B4" s="2" t="s">
        <v>2</v>
      </c>
      <c r="C4" s="3" t="s">
        <v>39</v>
      </c>
      <c r="D4" s="3" t="s">
        <v>52</v>
      </c>
      <c r="E4" s="2" t="s">
        <v>22</v>
      </c>
      <c r="F4" s="2" t="s">
        <v>138</v>
      </c>
      <c r="G4" s="2" t="s">
        <v>20</v>
      </c>
    </row>
    <row r="5" spans="1:8" ht="156.75" x14ac:dyDescent="0.45">
      <c r="A5" s="2" t="s">
        <v>4</v>
      </c>
      <c r="B5" s="2" t="s">
        <v>2</v>
      </c>
      <c r="C5" s="3" t="s">
        <v>40</v>
      </c>
      <c r="D5" s="3" t="s">
        <v>53</v>
      </c>
      <c r="E5" s="3" t="s">
        <v>135</v>
      </c>
      <c r="F5" s="3" t="s">
        <v>139</v>
      </c>
      <c r="G5" s="3" t="s">
        <v>134</v>
      </c>
      <c r="H5" s="1"/>
    </row>
    <row r="6" spans="1:8" ht="114" x14ac:dyDescent="0.45">
      <c r="A6" s="2" t="s">
        <v>4</v>
      </c>
      <c r="B6" s="2" t="s">
        <v>2</v>
      </c>
      <c r="C6" s="3" t="s">
        <v>50</v>
      </c>
      <c r="D6" s="3" t="s">
        <v>54</v>
      </c>
      <c r="E6" s="3" t="s">
        <v>149</v>
      </c>
      <c r="F6" s="3" t="s">
        <v>148</v>
      </c>
      <c r="G6" s="3" t="s">
        <v>150</v>
      </c>
      <c r="H6" s="1"/>
    </row>
    <row r="7" spans="1:8" ht="71.25" x14ac:dyDescent="0.45">
      <c r="A7" s="2" t="s">
        <v>45</v>
      </c>
      <c r="B7" s="2" t="s">
        <v>44</v>
      </c>
      <c r="C7" s="3" t="s">
        <v>43</v>
      </c>
      <c r="D7" s="3"/>
      <c r="E7" s="3" t="s">
        <v>106</v>
      </c>
      <c r="F7" s="3" t="s">
        <v>147</v>
      </c>
      <c r="G7" s="3" t="s">
        <v>107</v>
      </c>
    </row>
    <row r="8" spans="1:8" ht="199.5" x14ac:dyDescent="0.45">
      <c r="A8" s="2" t="s">
        <v>49</v>
      </c>
      <c r="B8" s="2" t="s">
        <v>48</v>
      </c>
      <c r="C8" s="3" t="s">
        <v>46</v>
      </c>
      <c r="D8" s="3" t="s">
        <v>143</v>
      </c>
      <c r="E8" s="3" t="s">
        <v>108</v>
      </c>
      <c r="F8" s="3" t="s">
        <v>141</v>
      </c>
      <c r="G8" s="3" t="s">
        <v>109</v>
      </c>
    </row>
    <row r="9" spans="1:8" ht="156.75" x14ac:dyDescent="0.45">
      <c r="A9" s="2" t="s">
        <v>49</v>
      </c>
      <c r="B9" s="2" t="s">
        <v>48</v>
      </c>
      <c r="C9" s="3" t="s">
        <v>136</v>
      </c>
      <c r="D9" s="3" t="s">
        <v>144</v>
      </c>
      <c r="E9" s="3" t="s">
        <v>111</v>
      </c>
      <c r="F9" s="3" t="s">
        <v>142</v>
      </c>
      <c r="G9" s="3" t="s">
        <v>110</v>
      </c>
    </row>
    <row r="10" spans="1:8" ht="71.25" x14ac:dyDescent="0.45">
      <c r="A10" s="2" t="s">
        <v>49</v>
      </c>
      <c r="B10" s="2" t="s">
        <v>48</v>
      </c>
      <c r="C10" s="3" t="s">
        <v>47</v>
      </c>
      <c r="D10" s="3" t="s">
        <v>145</v>
      </c>
      <c r="E10" s="3" t="s">
        <v>112</v>
      </c>
      <c r="F10" s="3" t="s">
        <v>146</v>
      </c>
      <c r="G10" s="2"/>
    </row>
    <row r="11" spans="1:8" ht="57" x14ac:dyDescent="0.45">
      <c r="A11" s="2" t="s">
        <v>151</v>
      </c>
      <c r="B11" s="2" t="s">
        <v>113</v>
      </c>
      <c r="C11" s="1" t="s">
        <v>137</v>
      </c>
      <c r="D11" s="3" t="s">
        <v>169</v>
      </c>
      <c r="E11" s="3" t="s">
        <v>115</v>
      </c>
      <c r="F11" s="3" t="s">
        <v>161</v>
      </c>
      <c r="G11" s="3" t="s">
        <v>114</v>
      </c>
    </row>
    <row r="12" spans="1:8" ht="213.75" x14ac:dyDescent="0.45">
      <c r="A12" s="2" t="s">
        <v>152</v>
      </c>
      <c r="B12" s="2" t="s">
        <v>116</v>
      </c>
      <c r="C12" s="3" t="s">
        <v>162</v>
      </c>
      <c r="D12" s="3" t="s">
        <v>167</v>
      </c>
      <c r="E12" s="3" t="s">
        <v>199</v>
      </c>
      <c r="F12" s="3" t="s">
        <v>192</v>
      </c>
      <c r="G12" s="3" t="s">
        <v>117</v>
      </c>
    </row>
    <row r="13" spans="1:8" ht="57" x14ac:dyDescent="0.45">
      <c r="A13" s="2" t="s">
        <v>152</v>
      </c>
      <c r="B13" s="2" t="s">
        <v>116</v>
      </c>
      <c r="C13" s="3" t="s">
        <v>163</v>
      </c>
      <c r="D13" s="3" t="s">
        <v>168</v>
      </c>
      <c r="E13" s="3" t="s">
        <v>118</v>
      </c>
      <c r="F13" s="3" t="s">
        <v>164</v>
      </c>
      <c r="G13" s="2"/>
    </row>
    <row r="14" spans="1:8" ht="71.25" x14ac:dyDescent="0.45">
      <c r="A14" s="2" t="s">
        <v>153</v>
      </c>
      <c r="B14" s="2" t="s">
        <v>120</v>
      </c>
      <c r="C14" s="3" t="s">
        <v>172</v>
      </c>
      <c r="D14" s="3" t="s">
        <v>170</v>
      </c>
      <c r="E14" s="3" t="s">
        <v>121</v>
      </c>
      <c r="F14" s="3" t="s">
        <v>165</v>
      </c>
      <c r="G14" s="2"/>
    </row>
    <row r="15" spans="1:8" ht="28.5" x14ac:dyDescent="0.45">
      <c r="A15" s="2" t="s">
        <v>153</v>
      </c>
      <c r="B15" s="2" t="s">
        <v>120</v>
      </c>
      <c r="C15" s="3" t="s">
        <v>173</v>
      </c>
      <c r="D15" s="3" t="s">
        <v>171</v>
      </c>
      <c r="E15" s="3" t="s">
        <v>174</v>
      </c>
      <c r="F15" s="3" t="s">
        <v>166</v>
      </c>
      <c r="G15" s="2"/>
    </row>
    <row r="16" spans="1:8" ht="71.25" x14ac:dyDescent="0.45">
      <c r="A16" s="2" t="s">
        <v>154</v>
      </c>
      <c r="B16" s="2" t="s">
        <v>122</v>
      </c>
      <c r="C16" s="3" t="s">
        <v>175</v>
      </c>
      <c r="D16" s="3" t="s">
        <v>177</v>
      </c>
      <c r="E16" s="3" t="s">
        <v>123</v>
      </c>
      <c r="F16" s="3" t="s">
        <v>176</v>
      </c>
      <c r="G16" s="2"/>
    </row>
    <row r="17" spans="1:7" ht="128.25" x14ac:dyDescent="0.45">
      <c r="A17" s="2" t="s">
        <v>155</v>
      </c>
      <c r="B17" s="2" t="s">
        <v>124</v>
      </c>
      <c r="C17" s="3" t="s">
        <v>178</v>
      </c>
      <c r="D17" s="3" t="s">
        <v>180</v>
      </c>
      <c r="E17" s="3" t="s">
        <v>125</v>
      </c>
      <c r="F17" s="3" t="s">
        <v>179</v>
      </c>
      <c r="G17" s="2"/>
    </row>
    <row r="18" spans="1:7" ht="71.25" x14ac:dyDescent="0.45">
      <c r="A18" s="2" t="s">
        <v>156</v>
      </c>
      <c r="B18" s="2" t="s">
        <v>126</v>
      </c>
      <c r="C18" s="3" t="s">
        <v>182</v>
      </c>
      <c r="D18" s="3"/>
      <c r="E18" s="3" t="s">
        <v>183</v>
      </c>
      <c r="F18" s="3" t="s">
        <v>181</v>
      </c>
      <c r="G18" s="2"/>
    </row>
    <row r="19" spans="1:7" ht="71.25" x14ac:dyDescent="0.45">
      <c r="A19" s="2" t="s">
        <v>157</v>
      </c>
      <c r="B19" s="2" t="s">
        <v>127</v>
      </c>
      <c r="C19" s="3" t="s">
        <v>184</v>
      </c>
      <c r="D19" s="3"/>
      <c r="E19" s="3" t="s">
        <v>128</v>
      </c>
      <c r="F19" s="3" t="s">
        <v>185</v>
      </c>
      <c r="G19" s="2"/>
    </row>
    <row r="20" spans="1:7" ht="114" x14ac:dyDescent="0.45">
      <c r="A20" s="2" t="s">
        <v>158</v>
      </c>
      <c r="B20" s="2" t="s">
        <v>129</v>
      </c>
      <c r="C20" s="3" t="s">
        <v>186</v>
      </c>
      <c r="D20" s="3" t="s">
        <v>119</v>
      </c>
      <c r="E20" s="3" t="s">
        <v>188</v>
      </c>
      <c r="F20" s="3" t="s">
        <v>187</v>
      </c>
      <c r="G20" s="2"/>
    </row>
    <row r="21" spans="1:7" ht="114" x14ac:dyDescent="0.45">
      <c r="A21" s="2" t="s">
        <v>159</v>
      </c>
      <c r="B21" s="2" t="s">
        <v>130</v>
      </c>
      <c r="C21" s="3" t="s">
        <v>189</v>
      </c>
      <c r="D21" s="3"/>
      <c r="E21" s="3" t="s">
        <v>132</v>
      </c>
      <c r="F21" s="3" t="s">
        <v>190</v>
      </c>
      <c r="G21" s="2"/>
    </row>
    <row r="22" spans="1:7" ht="57" x14ac:dyDescent="0.45">
      <c r="A22" s="2" t="s">
        <v>160</v>
      </c>
      <c r="B22" s="2" t="s">
        <v>131</v>
      </c>
      <c r="C22" s="3"/>
      <c r="D22" s="3"/>
      <c r="E22" s="3" t="s">
        <v>133</v>
      </c>
      <c r="F22" s="3" t="s">
        <v>191</v>
      </c>
      <c r="G22" s="2"/>
    </row>
  </sheetData>
  <pageMargins left="0.39370078740157483" right="0" top="0" bottom="0" header="0" footer="0"/>
  <pageSetup paperSize="9" scale="27"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opLeftCell="A11" zoomScale="90" zoomScaleNormal="90" zoomScaleSheetLayoutView="117" workbookViewId="0">
      <selection activeCell="E12" sqref="E12"/>
    </sheetView>
  </sheetViews>
  <sheetFormatPr defaultColWidth="50.3984375" defaultRowHeight="14.25" x14ac:dyDescent="0.45"/>
  <cols>
    <col min="1" max="1" width="4.6640625" bestFit="1" customWidth="1"/>
    <col min="2" max="2" width="11.1328125" bestFit="1" customWidth="1"/>
    <col min="3" max="3" width="63.6640625" style="1" customWidth="1"/>
    <col min="4" max="4" width="12.73046875" style="1" bestFit="1" customWidth="1"/>
    <col min="5" max="5" width="56.9296875" customWidth="1"/>
    <col min="6" max="6" width="50.1328125" customWidth="1"/>
  </cols>
  <sheetData>
    <row r="1" spans="1:7" ht="28.5" x14ac:dyDescent="0.45">
      <c r="A1" s="3" t="s">
        <v>3</v>
      </c>
      <c r="B1" s="2" t="s">
        <v>15</v>
      </c>
      <c r="C1" s="3" t="s">
        <v>0</v>
      </c>
      <c r="D1" s="3" t="s">
        <v>200</v>
      </c>
      <c r="E1" s="3" t="s">
        <v>21</v>
      </c>
      <c r="F1" s="3" t="s">
        <v>1</v>
      </c>
    </row>
    <row r="2" spans="1:7" ht="85.5" x14ac:dyDescent="0.45">
      <c r="A2" s="2" t="s">
        <v>41</v>
      </c>
      <c r="B2" s="2" t="s">
        <v>36</v>
      </c>
      <c r="C2" s="3" t="s">
        <v>37</v>
      </c>
      <c r="D2" s="3"/>
      <c r="E2" s="3"/>
      <c r="F2" s="3" t="s">
        <v>42</v>
      </c>
    </row>
    <row r="3" spans="1:7" x14ac:dyDescent="0.45">
      <c r="A3" s="2" t="s">
        <v>41</v>
      </c>
      <c r="B3" s="2" t="s">
        <v>36</v>
      </c>
      <c r="C3" s="3" t="s">
        <v>38</v>
      </c>
      <c r="D3" s="3"/>
      <c r="E3" s="3"/>
      <c r="F3" s="2"/>
    </row>
    <row r="4" spans="1:7" x14ac:dyDescent="0.45">
      <c r="A4" s="2" t="s">
        <v>4</v>
      </c>
      <c r="B4" s="2" t="s">
        <v>2</v>
      </c>
      <c r="C4" s="3" t="s">
        <v>39</v>
      </c>
      <c r="D4" s="3" t="s">
        <v>201</v>
      </c>
      <c r="E4" s="2" t="s">
        <v>22</v>
      </c>
      <c r="F4" s="2" t="s">
        <v>20</v>
      </c>
    </row>
    <row r="5" spans="1:7" ht="71.25" x14ac:dyDescent="0.45">
      <c r="A5" s="2" t="s">
        <v>4</v>
      </c>
      <c r="B5" s="2" t="s">
        <v>2</v>
      </c>
      <c r="C5" s="3" t="s">
        <v>40</v>
      </c>
      <c r="D5" s="3" t="s">
        <v>205</v>
      </c>
      <c r="E5" s="3" t="s">
        <v>135</v>
      </c>
      <c r="F5" s="3" t="s">
        <v>134</v>
      </c>
      <c r="G5" s="1"/>
    </row>
    <row r="6" spans="1:7" ht="85.5" x14ac:dyDescent="0.45">
      <c r="A6" s="2" t="s">
        <v>4</v>
      </c>
      <c r="B6" s="2" t="s">
        <v>2</v>
      </c>
      <c r="C6" s="3" t="s">
        <v>50</v>
      </c>
      <c r="D6" s="3" t="s">
        <v>205</v>
      </c>
      <c r="E6" s="3" t="s">
        <v>149</v>
      </c>
      <c r="F6" s="3" t="s">
        <v>150</v>
      </c>
      <c r="G6" s="1"/>
    </row>
    <row r="7" spans="1:7" ht="57" x14ac:dyDescent="0.45">
      <c r="A7" s="2" t="s">
        <v>45</v>
      </c>
      <c r="B7" s="2" t="s">
        <v>44</v>
      </c>
      <c r="C7" s="3" t="s">
        <v>43</v>
      </c>
      <c r="D7" s="3" t="s">
        <v>202</v>
      </c>
      <c r="E7" s="3" t="s">
        <v>106</v>
      </c>
      <c r="F7" s="3" t="s">
        <v>107</v>
      </c>
    </row>
    <row r="8" spans="1:7" ht="57" x14ac:dyDescent="0.45">
      <c r="A8" s="2" t="s">
        <v>49</v>
      </c>
      <c r="B8" s="2" t="s">
        <v>48</v>
      </c>
      <c r="C8" s="3" t="s">
        <v>46</v>
      </c>
      <c r="D8" s="3" t="s">
        <v>203</v>
      </c>
      <c r="E8" s="3" t="s">
        <v>108</v>
      </c>
      <c r="F8" s="3" t="s">
        <v>204</v>
      </c>
    </row>
    <row r="9" spans="1:7" ht="42.75" x14ac:dyDescent="0.45">
      <c r="A9" s="2" t="s">
        <v>49</v>
      </c>
      <c r="B9" s="2" t="s">
        <v>48</v>
      </c>
      <c r="C9" s="3" t="s">
        <v>136</v>
      </c>
      <c r="D9" s="3" t="s">
        <v>205</v>
      </c>
      <c r="E9" s="3" t="s">
        <v>111</v>
      </c>
      <c r="F9" s="3" t="s">
        <v>110</v>
      </c>
    </row>
    <row r="10" spans="1:7" ht="28.5" x14ac:dyDescent="0.45">
      <c r="A10" s="2" t="s">
        <v>49</v>
      </c>
      <c r="B10" s="2" t="s">
        <v>48</v>
      </c>
      <c r="C10" s="3" t="s">
        <v>47</v>
      </c>
      <c r="D10" s="3" t="s">
        <v>202</v>
      </c>
      <c r="E10" s="3" t="s">
        <v>112</v>
      </c>
      <c r="F10" s="2" t="s">
        <v>206</v>
      </c>
    </row>
    <row r="11" spans="1:7" ht="28.5" x14ac:dyDescent="0.45">
      <c r="A11" s="2" t="s">
        <v>151</v>
      </c>
      <c r="B11" s="2" t="s">
        <v>113</v>
      </c>
      <c r="C11" s="1" t="s">
        <v>137</v>
      </c>
      <c r="D11" s="3" t="s">
        <v>201</v>
      </c>
      <c r="E11" s="3" t="s">
        <v>115</v>
      </c>
      <c r="F11" s="3" t="s">
        <v>114</v>
      </c>
    </row>
    <row r="12" spans="1:7" ht="42.75" x14ac:dyDescent="0.45">
      <c r="A12" s="2" t="s">
        <v>152</v>
      </c>
      <c r="B12" s="2" t="s">
        <v>116</v>
      </c>
      <c r="C12" s="3" t="s">
        <v>162</v>
      </c>
      <c r="D12" s="3" t="s">
        <v>205</v>
      </c>
      <c r="E12" s="3" t="s">
        <v>199</v>
      </c>
      <c r="F12" s="3" t="s">
        <v>117</v>
      </c>
    </row>
    <row r="13" spans="1:7" ht="28.5" x14ac:dyDescent="0.45">
      <c r="A13" s="2" t="s">
        <v>152</v>
      </c>
      <c r="B13" s="2" t="s">
        <v>116</v>
      </c>
      <c r="C13" s="3" t="s">
        <v>163</v>
      </c>
      <c r="D13" s="3" t="s">
        <v>202</v>
      </c>
      <c r="E13" s="3" t="s">
        <v>118</v>
      </c>
      <c r="F13" s="2"/>
    </row>
    <row r="14" spans="1:7" x14ac:dyDescent="0.45">
      <c r="A14" s="2" t="s">
        <v>153</v>
      </c>
      <c r="B14" s="2" t="s">
        <v>120</v>
      </c>
      <c r="C14" s="3" t="s">
        <v>173</v>
      </c>
      <c r="D14" s="3" t="s">
        <v>205</v>
      </c>
      <c r="E14" s="3" t="s">
        <v>174</v>
      </c>
      <c r="F14" s="2"/>
    </row>
    <row r="15" spans="1:7" ht="57" x14ac:dyDescent="0.45">
      <c r="A15" s="2" t="s">
        <v>153</v>
      </c>
      <c r="B15" s="2" t="s">
        <v>120</v>
      </c>
      <c r="C15" s="3" t="s">
        <v>172</v>
      </c>
      <c r="D15" s="3" t="s">
        <v>202</v>
      </c>
      <c r="E15" s="3" t="s">
        <v>121</v>
      </c>
      <c r="F15" s="2"/>
    </row>
    <row r="16" spans="1:7" ht="71.25" x14ac:dyDescent="0.45">
      <c r="A16" s="2" t="s">
        <v>154</v>
      </c>
      <c r="B16" s="2" t="s">
        <v>122</v>
      </c>
      <c r="C16" s="3" t="s">
        <v>175</v>
      </c>
      <c r="D16" s="3" t="s">
        <v>205</v>
      </c>
      <c r="E16" s="3" t="s">
        <v>123</v>
      </c>
      <c r="F16" s="2"/>
    </row>
    <row r="17" spans="1:6" ht="71.25" x14ac:dyDescent="0.45">
      <c r="A17" s="2" t="s">
        <v>155</v>
      </c>
      <c r="B17" s="2" t="s">
        <v>124</v>
      </c>
      <c r="C17" s="3" t="s">
        <v>178</v>
      </c>
      <c r="D17" s="3" t="s">
        <v>205</v>
      </c>
      <c r="E17" s="3" t="s">
        <v>125</v>
      </c>
      <c r="F17" s="2"/>
    </row>
    <row r="18" spans="1:6" ht="71.25" x14ac:dyDescent="0.45">
      <c r="A18" s="2" t="s">
        <v>156</v>
      </c>
      <c r="B18" s="2" t="s">
        <v>126</v>
      </c>
      <c r="C18" s="3" t="s">
        <v>182</v>
      </c>
      <c r="D18" s="3" t="s">
        <v>202</v>
      </c>
      <c r="E18" s="3" t="s">
        <v>183</v>
      </c>
      <c r="F18" s="2"/>
    </row>
    <row r="19" spans="1:6" ht="42.75" x14ac:dyDescent="0.45">
      <c r="A19" s="2" t="s">
        <v>157</v>
      </c>
      <c r="B19" s="2" t="s">
        <v>127</v>
      </c>
      <c r="C19" s="3" t="s">
        <v>184</v>
      </c>
      <c r="D19" s="3" t="s">
        <v>202</v>
      </c>
      <c r="E19" s="3" t="s">
        <v>128</v>
      </c>
      <c r="F19" s="2"/>
    </row>
    <row r="20" spans="1:6" ht="99.75" x14ac:dyDescent="0.45">
      <c r="A20" s="2" t="s">
        <v>158</v>
      </c>
      <c r="B20" s="2" t="s">
        <v>129</v>
      </c>
      <c r="C20" s="3" t="s">
        <v>186</v>
      </c>
      <c r="D20" s="3" t="s">
        <v>202</v>
      </c>
      <c r="E20" s="3" t="s">
        <v>188</v>
      </c>
      <c r="F20" s="2"/>
    </row>
    <row r="21" spans="1:6" ht="99.75" x14ac:dyDescent="0.45">
      <c r="A21" s="2" t="s">
        <v>159</v>
      </c>
      <c r="B21" s="2" t="s">
        <v>130</v>
      </c>
      <c r="C21" s="3" t="s">
        <v>189</v>
      </c>
      <c r="D21" s="3" t="s">
        <v>202</v>
      </c>
      <c r="E21" s="3" t="s">
        <v>132</v>
      </c>
      <c r="F21" s="2"/>
    </row>
    <row r="22" spans="1:6" x14ac:dyDescent="0.45">
      <c r="A22" s="2" t="s">
        <v>160</v>
      </c>
      <c r="B22" s="2" t="s">
        <v>131</v>
      </c>
      <c r="C22" s="3"/>
      <c r="D22" s="3"/>
      <c r="E22" s="3" t="s">
        <v>133</v>
      </c>
      <c r="F22" s="2"/>
    </row>
  </sheetData>
  <pageMargins left="0" right="0" top="0.74803149606299213" bottom="0.74803149606299213" header="0" footer="0"/>
  <pageSetup scale="5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sqref="A1:G14"/>
    </sheetView>
  </sheetViews>
  <sheetFormatPr defaultRowHeight="14.25" x14ac:dyDescent="0.45"/>
  <cols>
    <col min="4" max="4" width="10.46484375" bestFit="1" customWidth="1"/>
  </cols>
  <sheetData>
    <row r="1" spans="1:7" s="4" customFormat="1" x14ac:dyDescent="0.45">
      <c r="A1" s="5" t="s">
        <v>4</v>
      </c>
      <c r="B1" s="5" t="s">
        <v>5</v>
      </c>
      <c r="C1" s="5"/>
      <c r="D1" s="5" t="s">
        <v>77</v>
      </c>
      <c r="E1" s="5"/>
      <c r="F1" s="5" t="s">
        <v>78</v>
      </c>
      <c r="G1" s="5"/>
    </row>
    <row r="2" spans="1:7" x14ac:dyDescent="0.45">
      <c r="A2" s="5">
        <v>36</v>
      </c>
      <c r="B2" s="5" t="s">
        <v>7</v>
      </c>
      <c r="C2" s="5">
        <v>12</v>
      </c>
      <c r="D2" s="5" t="s">
        <v>28</v>
      </c>
      <c r="E2" s="5">
        <v>0</v>
      </c>
      <c r="F2" s="5" t="s">
        <v>88</v>
      </c>
      <c r="G2" s="5">
        <v>0</v>
      </c>
    </row>
    <row r="3" spans="1:7" x14ac:dyDescent="0.45">
      <c r="A3" s="5"/>
      <c r="B3" s="5" t="s">
        <v>11</v>
      </c>
      <c r="C3" s="5">
        <v>6</v>
      </c>
      <c r="D3" s="5" t="s">
        <v>33</v>
      </c>
      <c r="E3" s="5">
        <v>1</v>
      </c>
      <c r="F3" s="5" t="s">
        <v>89</v>
      </c>
      <c r="G3" s="5">
        <v>0</v>
      </c>
    </row>
    <row r="4" spans="1:7" x14ac:dyDescent="0.45">
      <c r="A4" s="5"/>
      <c r="B4" s="5" t="s">
        <v>14</v>
      </c>
      <c r="C4" s="5">
        <v>15</v>
      </c>
      <c r="D4" s="5" t="s">
        <v>34</v>
      </c>
      <c r="E4" s="5">
        <v>0</v>
      </c>
      <c r="F4" s="5" t="s">
        <v>90</v>
      </c>
      <c r="G4" s="5">
        <v>0</v>
      </c>
    </row>
    <row r="5" spans="1:7" x14ac:dyDescent="0.45">
      <c r="A5" s="5"/>
      <c r="B5" s="5"/>
      <c r="C5" s="5"/>
      <c r="D5" s="5" t="s">
        <v>79</v>
      </c>
      <c r="E5" s="5">
        <v>12</v>
      </c>
      <c r="F5" s="5" t="s">
        <v>91</v>
      </c>
      <c r="G5" s="5">
        <v>0</v>
      </c>
    </row>
    <row r="6" spans="1:7" x14ac:dyDescent="0.45">
      <c r="A6" s="5"/>
      <c r="B6" s="5"/>
      <c r="C6" s="5"/>
      <c r="D6" s="5" t="s">
        <v>80</v>
      </c>
      <c r="E6" s="5">
        <v>0</v>
      </c>
      <c r="F6" s="5" t="s">
        <v>92</v>
      </c>
      <c r="G6" s="5">
        <v>0</v>
      </c>
    </row>
    <row r="7" spans="1:7" x14ac:dyDescent="0.45">
      <c r="A7" s="5"/>
      <c r="B7" s="5"/>
      <c r="C7" s="5"/>
      <c r="D7" s="5" t="s">
        <v>81</v>
      </c>
      <c r="E7" s="5">
        <v>0</v>
      </c>
      <c r="F7" s="5" t="s">
        <v>93</v>
      </c>
      <c r="G7" s="5">
        <v>0</v>
      </c>
    </row>
    <row r="8" spans="1:7" x14ac:dyDescent="0.45">
      <c r="A8" s="5"/>
      <c r="B8" s="5"/>
      <c r="C8" s="5"/>
      <c r="D8" s="5" t="s">
        <v>82</v>
      </c>
      <c r="E8" s="5">
        <v>0</v>
      </c>
      <c r="F8" s="5" t="s">
        <v>94</v>
      </c>
      <c r="G8" s="5">
        <v>0</v>
      </c>
    </row>
    <row r="9" spans="1:7" x14ac:dyDescent="0.45">
      <c r="A9" s="5"/>
      <c r="B9" s="5"/>
      <c r="C9" s="5"/>
      <c r="D9" s="5" t="s">
        <v>83</v>
      </c>
      <c r="E9" s="5">
        <v>0</v>
      </c>
      <c r="F9" s="5" t="s">
        <v>95</v>
      </c>
      <c r="G9" s="5">
        <v>0</v>
      </c>
    </row>
    <row r="10" spans="1:7" x14ac:dyDescent="0.45">
      <c r="A10" s="5"/>
      <c r="B10" s="5"/>
      <c r="C10" s="5"/>
      <c r="D10" s="5" t="s">
        <v>84</v>
      </c>
      <c r="E10" s="5">
        <v>0</v>
      </c>
      <c r="F10" s="5" t="s">
        <v>96</v>
      </c>
      <c r="G10" s="5">
        <v>8</v>
      </c>
    </row>
    <row r="11" spans="1:7" x14ac:dyDescent="0.45">
      <c r="A11" s="5"/>
      <c r="B11" s="5"/>
      <c r="C11" s="5"/>
      <c r="D11" s="5" t="s">
        <v>85</v>
      </c>
      <c r="E11" s="5">
        <v>1</v>
      </c>
      <c r="F11" s="5" t="s">
        <v>97</v>
      </c>
      <c r="G11" s="5">
        <v>9</v>
      </c>
    </row>
    <row r="12" spans="1:7" x14ac:dyDescent="0.45">
      <c r="A12" s="5"/>
      <c r="B12" s="5"/>
      <c r="C12" s="5"/>
      <c r="D12" s="5" t="s">
        <v>86</v>
      </c>
      <c r="E12" s="5">
        <v>13</v>
      </c>
      <c r="F12" s="5" t="s">
        <v>98</v>
      </c>
      <c r="G12" s="5">
        <v>9</v>
      </c>
    </row>
    <row r="13" spans="1:7" x14ac:dyDescent="0.45">
      <c r="A13" s="5"/>
      <c r="B13" s="5" t="s">
        <v>87</v>
      </c>
      <c r="C13" s="5">
        <v>3</v>
      </c>
      <c r="D13" s="5" t="s">
        <v>87</v>
      </c>
      <c r="E13" s="5">
        <v>9</v>
      </c>
      <c r="F13" s="5" t="s">
        <v>87</v>
      </c>
      <c r="G13" s="5">
        <v>10</v>
      </c>
    </row>
    <row r="14" spans="1:7" x14ac:dyDescent="0.45">
      <c r="A14" s="5"/>
      <c r="B14" s="5"/>
      <c r="C14" s="5">
        <f>SUM(C2:C13)</f>
        <v>36</v>
      </c>
      <c r="D14" s="5"/>
      <c r="E14" s="5">
        <f>SUM(E2:E13)</f>
        <v>36</v>
      </c>
      <c r="F14" s="5"/>
      <c r="G14" s="5">
        <f>SUM(G2:G13)</f>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workbookViewId="0">
      <selection activeCell="E8" sqref="E8"/>
    </sheetView>
  </sheetViews>
  <sheetFormatPr defaultRowHeight="14.25" x14ac:dyDescent="0.45"/>
  <cols>
    <col min="1" max="1" width="5.265625" bestFit="1" customWidth="1"/>
    <col min="2" max="2" width="11.19921875" bestFit="1" customWidth="1"/>
    <col min="3" max="3" width="17.53125" bestFit="1" customWidth="1"/>
    <col min="4" max="4" width="4.6640625" bestFit="1" customWidth="1"/>
    <col min="5" max="5" width="39.33203125" style="1" customWidth="1"/>
    <col min="6" max="6" width="38.265625" customWidth="1"/>
    <col min="7" max="7" width="47.86328125" style="1" customWidth="1"/>
  </cols>
  <sheetData>
    <row r="1" spans="1:7" ht="28.5" x14ac:dyDescent="0.45">
      <c r="A1" s="1" t="s">
        <v>16</v>
      </c>
      <c r="B1" s="1" t="s">
        <v>18</v>
      </c>
      <c r="C1" t="s">
        <v>19</v>
      </c>
      <c r="D1" s="1" t="s">
        <v>17</v>
      </c>
      <c r="E1" s="1" t="s">
        <v>0</v>
      </c>
      <c r="F1" s="1" t="s">
        <v>75</v>
      </c>
      <c r="G1" s="1" t="s">
        <v>1</v>
      </c>
    </row>
    <row r="2" spans="1:7" ht="85.5" x14ac:dyDescent="0.45">
      <c r="A2" t="s">
        <v>4</v>
      </c>
      <c r="B2" t="s">
        <v>5</v>
      </c>
      <c r="C2" t="s">
        <v>6</v>
      </c>
      <c r="D2" t="s">
        <v>7</v>
      </c>
      <c r="E2" s="1" t="s">
        <v>8</v>
      </c>
      <c r="F2" t="s">
        <v>23</v>
      </c>
      <c r="G2" s="1" t="s">
        <v>25</v>
      </c>
    </row>
    <row r="3" spans="1:7" ht="28.5" x14ac:dyDescent="0.45">
      <c r="A3" t="s">
        <v>4</v>
      </c>
      <c r="B3" t="s">
        <v>5</v>
      </c>
      <c r="C3" t="s">
        <v>10</v>
      </c>
      <c r="D3" t="s">
        <v>11</v>
      </c>
      <c r="E3" s="1" t="s">
        <v>9</v>
      </c>
      <c r="F3" t="s">
        <v>23</v>
      </c>
      <c r="G3" s="1" t="s">
        <v>24</v>
      </c>
    </row>
    <row r="4" spans="1:7" ht="28.5" x14ac:dyDescent="0.45">
      <c r="A4" t="s">
        <v>4</v>
      </c>
      <c r="B4" t="s">
        <v>5</v>
      </c>
      <c r="C4" t="s">
        <v>13</v>
      </c>
      <c r="D4" t="s">
        <v>14</v>
      </c>
      <c r="E4" s="1" t="s">
        <v>12</v>
      </c>
      <c r="F4" t="s">
        <v>23</v>
      </c>
      <c r="G4" s="1" t="s">
        <v>24</v>
      </c>
    </row>
    <row r="5" spans="1:7" ht="71.25" x14ac:dyDescent="0.45">
      <c r="A5" t="s">
        <v>4</v>
      </c>
      <c r="B5" t="s">
        <v>27</v>
      </c>
      <c r="C5" t="s">
        <v>29</v>
      </c>
      <c r="D5" t="s">
        <v>28</v>
      </c>
      <c r="E5" s="1" t="s">
        <v>26</v>
      </c>
    </row>
    <row r="6" spans="1:7" ht="42.75" x14ac:dyDescent="0.45">
      <c r="A6" t="s">
        <v>4</v>
      </c>
      <c r="B6" t="s">
        <v>27</v>
      </c>
      <c r="C6" t="s">
        <v>32</v>
      </c>
      <c r="D6" t="s">
        <v>33</v>
      </c>
      <c r="E6" s="1" t="s">
        <v>31</v>
      </c>
    </row>
    <row r="7" spans="1:7" ht="57" x14ac:dyDescent="0.45">
      <c r="A7" t="s">
        <v>4</v>
      </c>
      <c r="B7" t="s">
        <v>27</v>
      </c>
      <c r="C7" t="s">
        <v>35</v>
      </c>
      <c r="D7" t="s">
        <v>34</v>
      </c>
      <c r="E7" s="1" t="s">
        <v>30</v>
      </c>
    </row>
    <row r="8" spans="1:7" ht="114" x14ac:dyDescent="0.45">
      <c r="A8" t="s">
        <v>45</v>
      </c>
      <c r="B8" t="s">
        <v>5</v>
      </c>
      <c r="C8" t="s">
        <v>57</v>
      </c>
      <c r="D8" t="s">
        <v>56</v>
      </c>
      <c r="E8" s="1" t="s">
        <v>55</v>
      </c>
      <c r="F8" s="1" t="s">
        <v>72</v>
      </c>
      <c r="G8" s="1" t="s">
        <v>76</v>
      </c>
    </row>
    <row r="9" spans="1:7" ht="171" x14ac:dyDescent="0.45">
      <c r="C9" t="s">
        <v>73</v>
      </c>
      <c r="D9" t="s">
        <v>74</v>
      </c>
      <c r="E9" s="1" t="s">
        <v>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workbookViewId="0">
      <selection activeCell="C34" sqref="C34"/>
    </sheetView>
  </sheetViews>
  <sheetFormatPr defaultRowHeight="14.25" x14ac:dyDescent="0.45"/>
  <cols>
    <col min="1" max="1" width="19.73046875" customWidth="1"/>
  </cols>
  <sheetData>
    <row r="1" spans="1:5" x14ac:dyDescent="0.45">
      <c r="A1" s="2"/>
      <c r="B1" s="6" t="s">
        <v>60</v>
      </c>
      <c r="C1" s="7"/>
      <c r="D1" s="7"/>
      <c r="E1" s="8"/>
    </row>
    <row r="2" spans="1:5" x14ac:dyDescent="0.45">
      <c r="A2" s="2" t="s">
        <v>59</v>
      </c>
      <c r="B2" s="2" t="s">
        <v>65</v>
      </c>
      <c r="C2" s="2" t="s">
        <v>64</v>
      </c>
      <c r="D2" s="2" t="s">
        <v>63</v>
      </c>
      <c r="E2" s="2" t="s">
        <v>62</v>
      </c>
    </row>
    <row r="3" spans="1:5" x14ac:dyDescent="0.45">
      <c r="A3" s="2" t="s">
        <v>66</v>
      </c>
      <c r="B3" s="2" t="s">
        <v>56</v>
      </c>
      <c r="C3" s="2" t="s">
        <v>56</v>
      </c>
      <c r="D3" s="2" t="s">
        <v>61</v>
      </c>
      <c r="E3" s="2" t="s">
        <v>61</v>
      </c>
    </row>
    <row r="4" spans="1:5" x14ac:dyDescent="0.45">
      <c r="A4" s="2" t="s">
        <v>67</v>
      </c>
      <c r="B4" s="2" t="s">
        <v>56</v>
      </c>
      <c r="C4" s="2" t="s">
        <v>56</v>
      </c>
      <c r="D4" s="2" t="s">
        <v>74</v>
      </c>
      <c r="E4" s="2" t="s">
        <v>74</v>
      </c>
    </row>
    <row r="5" spans="1:5" x14ac:dyDescent="0.45">
      <c r="A5" s="3" t="s">
        <v>68</v>
      </c>
      <c r="B5" s="2"/>
      <c r="C5" s="2"/>
      <c r="D5" s="2"/>
      <c r="E5" s="2"/>
    </row>
    <row r="6" spans="1:5" x14ac:dyDescent="0.45">
      <c r="A6" s="2" t="s">
        <v>69</v>
      </c>
      <c r="B6" s="2"/>
      <c r="C6" s="2"/>
      <c r="D6" s="2"/>
      <c r="E6" s="2"/>
    </row>
    <row r="7" spans="1:5" x14ac:dyDescent="0.45">
      <c r="A7" s="2" t="s">
        <v>70</v>
      </c>
      <c r="B7" s="2"/>
      <c r="C7" s="2"/>
      <c r="D7" s="2"/>
      <c r="E7" s="2"/>
    </row>
    <row r="8" spans="1:5" x14ac:dyDescent="0.45">
      <c r="A8" s="2" t="s">
        <v>71</v>
      </c>
      <c r="B8" s="2"/>
      <c r="C8" s="2"/>
      <c r="D8" s="2"/>
      <c r="E8" s="2"/>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
  <sheetViews>
    <sheetView workbookViewId="0">
      <selection activeCell="A5" sqref="A5"/>
    </sheetView>
  </sheetViews>
  <sheetFormatPr defaultRowHeight="14.25" x14ac:dyDescent="0.45"/>
  <cols>
    <col min="1" max="1" width="13.796875" bestFit="1" customWidth="1"/>
  </cols>
  <sheetData>
    <row r="1" spans="1:2" x14ac:dyDescent="0.45">
      <c r="A1" t="s">
        <v>99</v>
      </c>
    </row>
    <row r="2" spans="1:2" x14ac:dyDescent="0.45">
      <c r="A2" t="s">
        <v>100</v>
      </c>
    </row>
    <row r="3" spans="1:2" x14ac:dyDescent="0.45">
      <c r="A3" t="s">
        <v>101</v>
      </c>
      <c r="B3" t="s">
        <v>102</v>
      </c>
    </row>
    <row r="4" spans="1:2" x14ac:dyDescent="0.45">
      <c r="A4" t="s">
        <v>103</v>
      </c>
      <c r="B4" t="s">
        <v>104</v>
      </c>
    </row>
    <row r="5" spans="1:2" x14ac:dyDescent="0.45">
      <c r="A5" t="s">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sqref="A1:B6"/>
    </sheetView>
  </sheetViews>
  <sheetFormatPr defaultRowHeight="14.25" x14ac:dyDescent="0.45"/>
  <cols>
    <col min="1" max="1" width="15.6640625" bestFit="1" customWidth="1"/>
    <col min="2" max="2" width="54.796875" style="1" bestFit="1" customWidth="1"/>
  </cols>
  <sheetData>
    <row r="1" spans="1:2" x14ac:dyDescent="0.45">
      <c r="A1" s="2" t="s">
        <v>207</v>
      </c>
      <c r="B1" s="3" t="s">
        <v>208</v>
      </c>
    </row>
    <row r="2" spans="1:2" x14ac:dyDescent="0.45">
      <c r="A2" s="2" t="s">
        <v>194</v>
      </c>
      <c r="B2" s="3" t="s">
        <v>193</v>
      </c>
    </row>
    <row r="3" spans="1:2" x14ac:dyDescent="0.45">
      <c r="A3" s="2" t="s">
        <v>195</v>
      </c>
      <c r="B3" s="3" t="s">
        <v>196</v>
      </c>
    </row>
    <row r="4" spans="1:2" x14ac:dyDescent="0.45">
      <c r="A4" s="2" t="s">
        <v>197</v>
      </c>
      <c r="B4" s="3" t="s">
        <v>198</v>
      </c>
    </row>
    <row r="5" spans="1:2" x14ac:dyDescent="0.45">
      <c r="A5" s="2" t="s">
        <v>209</v>
      </c>
      <c r="B5" s="3" t="s">
        <v>210</v>
      </c>
    </row>
    <row r="6" spans="1:2" x14ac:dyDescent="0.45">
      <c r="A6" s="2" t="s">
        <v>211</v>
      </c>
      <c r="B6" s="3" t="s">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vt:lpstr>
      <vt:lpstr>Sheet5</vt:lpstr>
      <vt:lpstr>Sheet2</vt:lpstr>
      <vt:lpstr>Subclass</vt: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2021-02-28T05:46:50Z</dcterms:modified>
</cp:coreProperties>
</file>