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892daab3dd31bc/Desktop/Edure/"/>
    </mc:Choice>
  </mc:AlternateContent>
  <xr:revisionPtr revIDLastSave="8" documentId="8_{2E7A1BA8-6B69-4721-8199-C0CA481AC119}" xr6:coauthVersionLast="47" xr6:coauthVersionMax="47" xr10:uidLastSave="{74DB0202-FD2A-403B-8FD3-9863D38FE74C}"/>
  <bookViews>
    <workbookView xWindow="-120" yWindow="-120" windowWidth="20730" windowHeight="11040" firstSheet="3" activeTab="6" xr2:uid="{46C8DC9B-5AC0-4F01-87F8-64AB08A446AD}"/>
  </bookViews>
  <sheets>
    <sheet name="January" sheetId="1" r:id="rId1"/>
    <sheet name="February" sheetId="16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5" i="16" l="1"/>
  <c r="AI25" i="16"/>
  <c r="AH25" i="16"/>
  <c r="AF25" i="16"/>
  <c r="AG25" i="16" s="1"/>
  <c r="AJ24" i="16"/>
  <c r="AI24" i="16"/>
  <c r="AH24" i="16"/>
  <c r="AF24" i="16"/>
  <c r="AG24" i="16" s="1"/>
  <c r="AJ23" i="16"/>
  <c r="AI23" i="16"/>
  <c r="AH23" i="16"/>
  <c r="AF23" i="16"/>
  <c r="AG23" i="16" s="1"/>
  <c r="AJ22" i="16"/>
  <c r="AI22" i="16"/>
  <c r="AH22" i="16"/>
  <c r="AF22" i="16"/>
  <c r="AG22" i="16" s="1"/>
  <c r="AJ21" i="16"/>
  <c r="AI21" i="16"/>
  <c r="AH21" i="16"/>
  <c r="AF21" i="16"/>
  <c r="AG21" i="16" s="1"/>
  <c r="AJ20" i="16"/>
  <c r="AI20" i="16"/>
  <c r="AH20" i="16"/>
  <c r="AF20" i="16"/>
  <c r="AG20" i="16" s="1"/>
  <c r="AJ19" i="16"/>
  <c r="AI19" i="16"/>
  <c r="AH19" i="16"/>
  <c r="AF19" i="16"/>
  <c r="AG19" i="16" s="1"/>
  <c r="AJ18" i="16"/>
  <c r="AI18" i="16"/>
  <c r="AH18" i="16"/>
  <c r="AF18" i="16"/>
  <c r="AG18" i="16" s="1"/>
  <c r="AJ17" i="16"/>
  <c r="AI17" i="16"/>
  <c r="AH17" i="16"/>
  <c r="AF17" i="16"/>
  <c r="AG17" i="16" s="1"/>
  <c r="AJ16" i="16"/>
  <c r="AI16" i="16"/>
  <c r="AH16" i="16"/>
  <c r="AF16" i="16"/>
  <c r="AG16" i="16" s="1"/>
  <c r="AJ15" i="16"/>
  <c r="AI15" i="16"/>
  <c r="AH15" i="16"/>
  <c r="AF15" i="16"/>
  <c r="AG15" i="16" s="1"/>
  <c r="AJ14" i="16"/>
  <c r="AI14" i="16"/>
  <c r="AH14" i="16"/>
  <c r="AF14" i="16"/>
  <c r="AG14" i="16" s="1"/>
  <c r="AJ13" i="16"/>
  <c r="AI13" i="16"/>
  <c r="AH13" i="16"/>
  <c r="AF13" i="16"/>
  <c r="AG13" i="16" s="1"/>
  <c r="AJ12" i="16"/>
  <c r="AI12" i="16"/>
  <c r="AH12" i="16"/>
  <c r="AF12" i="16"/>
  <c r="AG12" i="16" s="1"/>
  <c r="AJ11" i="16"/>
  <c r="AI11" i="16"/>
  <c r="AH11" i="16"/>
  <c r="AF11" i="16"/>
  <c r="AG11" i="16" s="1"/>
  <c r="AJ10" i="16"/>
  <c r="AI10" i="16"/>
  <c r="AH10" i="16"/>
  <c r="AF10" i="16"/>
  <c r="AG10" i="16" s="1"/>
  <c r="AJ9" i="16"/>
  <c r="AI9" i="16"/>
  <c r="AH9" i="16"/>
  <c r="AF9" i="16"/>
  <c r="AG9" i="16" s="1"/>
  <c r="AJ8" i="16"/>
  <c r="AI8" i="16"/>
  <c r="AH8" i="16"/>
  <c r="AF8" i="16"/>
  <c r="AG8" i="16" s="1"/>
  <c r="AJ7" i="16"/>
  <c r="AI7" i="16"/>
  <c r="AH7" i="16"/>
  <c r="AF7" i="16"/>
  <c r="AG7" i="16" s="1"/>
  <c r="AJ6" i="16"/>
  <c r="AI6" i="16"/>
  <c r="AH6" i="16"/>
  <c r="AF6" i="16"/>
  <c r="AG6" i="16" s="1"/>
  <c r="C3" i="16"/>
  <c r="D3" i="16" s="1"/>
  <c r="AL25" i="15"/>
  <c r="AK25" i="15"/>
  <c r="AJ25" i="15"/>
  <c r="AH25" i="15"/>
  <c r="AI25" i="15" s="1"/>
  <c r="AL24" i="15"/>
  <c r="AK24" i="15"/>
  <c r="AJ24" i="15"/>
  <c r="AM24" i="15" s="1"/>
  <c r="AH24" i="15"/>
  <c r="AI24" i="15" s="1"/>
  <c r="AL23" i="15"/>
  <c r="AK23" i="15"/>
  <c r="AJ23" i="15"/>
  <c r="AM23" i="15" s="1"/>
  <c r="AH23" i="15"/>
  <c r="AI23" i="15" s="1"/>
  <c r="AL22" i="15"/>
  <c r="AK22" i="15"/>
  <c r="AJ22" i="15"/>
  <c r="AH22" i="15"/>
  <c r="AI22" i="15" s="1"/>
  <c r="AL21" i="15"/>
  <c r="AK21" i="15"/>
  <c r="AJ21" i="15"/>
  <c r="AM21" i="15" s="1"/>
  <c r="AH21" i="15"/>
  <c r="AI21" i="15" s="1"/>
  <c r="AL20" i="15"/>
  <c r="AK20" i="15"/>
  <c r="AJ20" i="15"/>
  <c r="AH20" i="15"/>
  <c r="AI20" i="15" s="1"/>
  <c r="AL19" i="15"/>
  <c r="AK19" i="15"/>
  <c r="AJ19" i="15"/>
  <c r="AM19" i="15" s="1"/>
  <c r="AH19" i="15"/>
  <c r="AI19" i="15" s="1"/>
  <c r="AL18" i="15"/>
  <c r="AK18" i="15"/>
  <c r="AJ18" i="15"/>
  <c r="AM18" i="15" s="1"/>
  <c r="AH18" i="15"/>
  <c r="AI18" i="15" s="1"/>
  <c r="AL17" i="15"/>
  <c r="AK17" i="15"/>
  <c r="AJ17" i="15"/>
  <c r="AM17" i="15" s="1"/>
  <c r="AH17" i="15"/>
  <c r="AI17" i="15" s="1"/>
  <c r="AL16" i="15"/>
  <c r="AK16" i="15"/>
  <c r="AJ16" i="15"/>
  <c r="AM16" i="15" s="1"/>
  <c r="AH16" i="15"/>
  <c r="AI16" i="15" s="1"/>
  <c r="AL15" i="15"/>
  <c r="AK15" i="15"/>
  <c r="AJ15" i="15"/>
  <c r="AM15" i="15" s="1"/>
  <c r="AH15" i="15"/>
  <c r="AI15" i="15" s="1"/>
  <c r="AL14" i="15"/>
  <c r="AK14" i="15"/>
  <c r="AJ14" i="15"/>
  <c r="AH14" i="15"/>
  <c r="AI14" i="15" s="1"/>
  <c r="AL13" i="15"/>
  <c r="AK13" i="15"/>
  <c r="AJ13" i="15"/>
  <c r="AH13" i="15"/>
  <c r="AI13" i="15" s="1"/>
  <c r="AL12" i="15"/>
  <c r="AK12" i="15"/>
  <c r="AJ12" i="15"/>
  <c r="AM12" i="15" s="1"/>
  <c r="AH12" i="15"/>
  <c r="AI12" i="15" s="1"/>
  <c r="AL11" i="15"/>
  <c r="AK11" i="15"/>
  <c r="AJ11" i="15"/>
  <c r="AM11" i="15" s="1"/>
  <c r="AH11" i="15"/>
  <c r="AI11" i="15" s="1"/>
  <c r="AL10" i="15"/>
  <c r="AK10" i="15"/>
  <c r="AJ10" i="15"/>
  <c r="AH10" i="15"/>
  <c r="AI10" i="15" s="1"/>
  <c r="AL9" i="15"/>
  <c r="AK9" i="15"/>
  <c r="AJ9" i="15"/>
  <c r="AM9" i="15" s="1"/>
  <c r="AH9" i="15"/>
  <c r="AI9" i="15" s="1"/>
  <c r="AL8" i="15"/>
  <c r="AK8" i="15"/>
  <c r="AJ8" i="15"/>
  <c r="AM8" i="15" s="1"/>
  <c r="AH8" i="15"/>
  <c r="AI8" i="15" s="1"/>
  <c r="AL7" i="15"/>
  <c r="AK7" i="15"/>
  <c r="AJ7" i="15"/>
  <c r="AH7" i="15"/>
  <c r="AI7" i="15" s="1"/>
  <c r="AL6" i="15"/>
  <c r="AK6" i="15"/>
  <c r="AJ6" i="15"/>
  <c r="AH6" i="15"/>
  <c r="AI6" i="15" s="1"/>
  <c r="C3" i="15"/>
  <c r="D3" i="15" s="1"/>
  <c r="AK25" i="12"/>
  <c r="AJ25" i="12"/>
  <c r="AI25" i="12"/>
  <c r="AG25" i="12"/>
  <c r="AH25" i="12" s="1"/>
  <c r="AK24" i="12"/>
  <c r="AJ24" i="12"/>
  <c r="AI24" i="12"/>
  <c r="AG24" i="12"/>
  <c r="AH24" i="12" s="1"/>
  <c r="AK23" i="12"/>
  <c r="AJ23" i="12"/>
  <c r="AI23" i="12"/>
  <c r="AG23" i="12"/>
  <c r="AH23" i="12" s="1"/>
  <c r="AK22" i="12"/>
  <c r="AJ22" i="12"/>
  <c r="AI22" i="12"/>
  <c r="AG22" i="12"/>
  <c r="AH22" i="12" s="1"/>
  <c r="AK21" i="12"/>
  <c r="AJ21" i="12"/>
  <c r="AI21" i="12"/>
  <c r="AG21" i="12"/>
  <c r="AH21" i="12" s="1"/>
  <c r="AK20" i="12"/>
  <c r="AJ20" i="12"/>
  <c r="AI20" i="12"/>
  <c r="AG20" i="12"/>
  <c r="AH20" i="12" s="1"/>
  <c r="AK19" i="12"/>
  <c r="AJ19" i="12"/>
  <c r="AI19" i="12"/>
  <c r="AG19" i="12"/>
  <c r="AH19" i="12" s="1"/>
  <c r="AK18" i="12"/>
  <c r="AJ18" i="12"/>
  <c r="AI18" i="12"/>
  <c r="AG18" i="12"/>
  <c r="AH18" i="12" s="1"/>
  <c r="AK17" i="12"/>
  <c r="AJ17" i="12"/>
  <c r="AI17" i="12"/>
  <c r="AG17" i="12"/>
  <c r="AH17" i="12" s="1"/>
  <c r="AK16" i="12"/>
  <c r="AJ16" i="12"/>
  <c r="AI16" i="12"/>
  <c r="AG16" i="12"/>
  <c r="AH16" i="12" s="1"/>
  <c r="AK15" i="12"/>
  <c r="AJ15" i="12"/>
  <c r="AI15" i="12"/>
  <c r="AG15" i="12"/>
  <c r="AH15" i="12" s="1"/>
  <c r="AK14" i="12"/>
  <c r="AJ14" i="12"/>
  <c r="AI14" i="12"/>
  <c r="AG14" i="12"/>
  <c r="AH14" i="12" s="1"/>
  <c r="AK13" i="12"/>
  <c r="AJ13" i="12"/>
  <c r="AI13" i="12"/>
  <c r="AG13" i="12"/>
  <c r="AH13" i="12" s="1"/>
  <c r="AK12" i="12"/>
  <c r="AJ12" i="12"/>
  <c r="AI12" i="12"/>
  <c r="AG12" i="12"/>
  <c r="AH12" i="12" s="1"/>
  <c r="AK11" i="12"/>
  <c r="AJ11" i="12"/>
  <c r="AI11" i="12"/>
  <c r="AG11" i="12"/>
  <c r="AH11" i="12" s="1"/>
  <c r="AK10" i="12"/>
  <c r="AJ10" i="12"/>
  <c r="AI10" i="12"/>
  <c r="AG10" i="12"/>
  <c r="AH10" i="12" s="1"/>
  <c r="AK9" i="12"/>
  <c r="AJ9" i="12"/>
  <c r="AI9" i="12"/>
  <c r="AG9" i="12"/>
  <c r="AH9" i="12" s="1"/>
  <c r="AK8" i="12"/>
  <c r="AJ8" i="12"/>
  <c r="AI8" i="12"/>
  <c r="AG8" i="12"/>
  <c r="AH8" i="12" s="1"/>
  <c r="AK7" i="12"/>
  <c r="AJ7" i="12"/>
  <c r="AI7" i="12"/>
  <c r="AG7" i="12"/>
  <c r="AH7" i="12" s="1"/>
  <c r="AK6" i="12"/>
  <c r="AJ6" i="12"/>
  <c r="AI6" i="12"/>
  <c r="AG6" i="12"/>
  <c r="AH6" i="12" s="1"/>
  <c r="C3" i="12"/>
  <c r="D3" i="12" s="1"/>
  <c r="AL25" i="11"/>
  <c r="AK25" i="11"/>
  <c r="AJ25" i="11"/>
  <c r="AH25" i="11"/>
  <c r="AI25" i="11" s="1"/>
  <c r="AL24" i="11"/>
  <c r="AK24" i="11"/>
  <c r="AJ24" i="11"/>
  <c r="AH24" i="11"/>
  <c r="AI24" i="11" s="1"/>
  <c r="AL23" i="11"/>
  <c r="AK23" i="11"/>
  <c r="AJ23" i="11"/>
  <c r="AH23" i="11"/>
  <c r="AI23" i="11" s="1"/>
  <c r="AL22" i="11"/>
  <c r="AK22" i="11"/>
  <c r="AJ22" i="11"/>
  <c r="AH22" i="11"/>
  <c r="AI22" i="11" s="1"/>
  <c r="AL21" i="11"/>
  <c r="AK21" i="11"/>
  <c r="AJ21" i="11"/>
  <c r="AH21" i="11"/>
  <c r="AI21" i="11" s="1"/>
  <c r="AL20" i="11"/>
  <c r="AK20" i="11"/>
  <c r="AJ20" i="11"/>
  <c r="AH20" i="11"/>
  <c r="AI20" i="11" s="1"/>
  <c r="AL19" i="11"/>
  <c r="AK19" i="11"/>
  <c r="AJ19" i="11"/>
  <c r="AH19" i="11"/>
  <c r="AI19" i="11" s="1"/>
  <c r="AL18" i="11"/>
  <c r="AK18" i="11"/>
  <c r="AJ18" i="11"/>
  <c r="AH18" i="11"/>
  <c r="AI18" i="11" s="1"/>
  <c r="AL17" i="11"/>
  <c r="AK17" i="11"/>
  <c r="AJ17" i="11"/>
  <c r="AH17" i="11"/>
  <c r="AI17" i="11" s="1"/>
  <c r="AL16" i="11"/>
  <c r="AK16" i="11"/>
  <c r="AJ16" i="11"/>
  <c r="AH16" i="11"/>
  <c r="AI16" i="11" s="1"/>
  <c r="AL15" i="11"/>
  <c r="AK15" i="11"/>
  <c r="AJ15" i="11"/>
  <c r="AH15" i="11"/>
  <c r="AI15" i="11" s="1"/>
  <c r="AL14" i="11"/>
  <c r="AK14" i="11"/>
  <c r="AJ14" i="11"/>
  <c r="AH14" i="11"/>
  <c r="AI14" i="11" s="1"/>
  <c r="AL13" i="11"/>
  <c r="AK13" i="11"/>
  <c r="AJ13" i="11"/>
  <c r="AH13" i="11"/>
  <c r="AI13" i="11" s="1"/>
  <c r="AL12" i="11"/>
  <c r="AK12" i="11"/>
  <c r="AJ12" i="11"/>
  <c r="AH12" i="11"/>
  <c r="AI12" i="11" s="1"/>
  <c r="AL11" i="11"/>
  <c r="AK11" i="11"/>
  <c r="AJ11" i="11"/>
  <c r="AH11" i="11"/>
  <c r="AI11" i="11" s="1"/>
  <c r="AL10" i="11"/>
  <c r="AK10" i="11"/>
  <c r="AJ10" i="11"/>
  <c r="AH10" i="11"/>
  <c r="AI10" i="11" s="1"/>
  <c r="AL9" i="11"/>
  <c r="AK9" i="11"/>
  <c r="AJ9" i="11"/>
  <c r="AH9" i="11"/>
  <c r="AI9" i="11" s="1"/>
  <c r="AL8" i="11"/>
  <c r="AK8" i="11"/>
  <c r="AJ8" i="11"/>
  <c r="AH8" i="11"/>
  <c r="AI8" i="11" s="1"/>
  <c r="AL7" i="11"/>
  <c r="AK7" i="11"/>
  <c r="AJ7" i="11"/>
  <c r="AH7" i="11"/>
  <c r="AI7" i="11" s="1"/>
  <c r="AL6" i="11"/>
  <c r="AK6" i="11"/>
  <c r="AJ6" i="11"/>
  <c r="AH6" i="11"/>
  <c r="AI6" i="11" s="1"/>
  <c r="C5" i="11"/>
  <c r="D3" i="11"/>
  <c r="E3" i="11" s="1"/>
  <c r="C3" i="11"/>
  <c r="C4" i="11" s="1"/>
  <c r="AK25" i="10"/>
  <c r="AJ25" i="10"/>
  <c r="AI25" i="10"/>
  <c r="AG25" i="10"/>
  <c r="AH25" i="10" s="1"/>
  <c r="AK24" i="10"/>
  <c r="AJ24" i="10"/>
  <c r="AI24" i="10"/>
  <c r="AG24" i="10"/>
  <c r="AH24" i="10" s="1"/>
  <c r="AK23" i="10"/>
  <c r="AJ23" i="10"/>
  <c r="AI23" i="10"/>
  <c r="AG23" i="10"/>
  <c r="AH23" i="10" s="1"/>
  <c r="AK22" i="10"/>
  <c r="AJ22" i="10"/>
  <c r="AI22" i="10"/>
  <c r="AG22" i="10"/>
  <c r="AH22" i="10" s="1"/>
  <c r="AK21" i="10"/>
  <c r="AJ21" i="10"/>
  <c r="AI21" i="10"/>
  <c r="AG21" i="10"/>
  <c r="AH21" i="10" s="1"/>
  <c r="AK20" i="10"/>
  <c r="AJ20" i="10"/>
  <c r="AI20" i="10"/>
  <c r="AG20" i="10"/>
  <c r="AH20" i="10" s="1"/>
  <c r="AK19" i="10"/>
  <c r="AJ19" i="10"/>
  <c r="AI19" i="10"/>
  <c r="AG19" i="10"/>
  <c r="AH19" i="10" s="1"/>
  <c r="AK18" i="10"/>
  <c r="AJ18" i="10"/>
  <c r="AI18" i="10"/>
  <c r="AG18" i="10"/>
  <c r="AH18" i="10" s="1"/>
  <c r="AK17" i="10"/>
  <c r="AJ17" i="10"/>
  <c r="AI17" i="10"/>
  <c r="AG17" i="10"/>
  <c r="AH17" i="10" s="1"/>
  <c r="AK16" i="10"/>
  <c r="AJ16" i="10"/>
  <c r="AI16" i="10"/>
  <c r="AG16" i="10"/>
  <c r="AH16" i="10" s="1"/>
  <c r="AK15" i="10"/>
  <c r="AJ15" i="10"/>
  <c r="AI15" i="10"/>
  <c r="AG15" i="10"/>
  <c r="AH15" i="10" s="1"/>
  <c r="AK14" i="10"/>
  <c r="AJ14" i="10"/>
  <c r="AI14" i="10"/>
  <c r="AG14" i="10"/>
  <c r="AH14" i="10" s="1"/>
  <c r="AK13" i="10"/>
  <c r="AJ13" i="10"/>
  <c r="AI13" i="10"/>
  <c r="AG13" i="10"/>
  <c r="AH13" i="10" s="1"/>
  <c r="AK12" i="10"/>
  <c r="AJ12" i="10"/>
  <c r="AI12" i="10"/>
  <c r="AG12" i="10"/>
  <c r="AH12" i="10" s="1"/>
  <c r="AK11" i="10"/>
  <c r="AJ11" i="10"/>
  <c r="AI11" i="10"/>
  <c r="AG11" i="10"/>
  <c r="AH11" i="10" s="1"/>
  <c r="AK10" i="10"/>
  <c r="AJ10" i="10"/>
  <c r="AI10" i="10"/>
  <c r="AG10" i="10"/>
  <c r="AH10" i="10" s="1"/>
  <c r="AK9" i="10"/>
  <c r="AJ9" i="10"/>
  <c r="AI9" i="10"/>
  <c r="AG9" i="10"/>
  <c r="AH9" i="10" s="1"/>
  <c r="AK8" i="10"/>
  <c r="AJ8" i="10"/>
  <c r="AI8" i="10"/>
  <c r="AG8" i="10"/>
  <c r="AH8" i="10" s="1"/>
  <c r="AK7" i="10"/>
  <c r="AJ7" i="10"/>
  <c r="AI7" i="10"/>
  <c r="AG7" i="10"/>
  <c r="AH7" i="10" s="1"/>
  <c r="AK6" i="10"/>
  <c r="AJ6" i="10"/>
  <c r="AI6" i="10"/>
  <c r="AG6" i="10"/>
  <c r="AH6" i="10" s="1"/>
  <c r="C3" i="10"/>
  <c r="C5" i="10" s="1"/>
  <c r="AL25" i="9"/>
  <c r="AK25" i="9"/>
  <c r="AJ25" i="9"/>
  <c r="AH25" i="9"/>
  <c r="AI25" i="9" s="1"/>
  <c r="AL24" i="9"/>
  <c r="AK24" i="9"/>
  <c r="AJ24" i="9"/>
  <c r="AH24" i="9"/>
  <c r="AI24" i="9" s="1"/>
  <c r="AL23" i="9"/>
  <c r="AK23" i="9"/>
  <c r="AJ23" i="9"/>
  <c r="AH23" i="9"/>
  <c r="AI23" i="9" s="1"/>
  <c r="AL22" i="9"/>
  <c r="AK22" i="9"/>
  <c r="AJ22" i="9"/>
  <c r="AH22" i="9"/>
  <c r="AI22" i="9" s="1"/>
  <c r="AL21" i="9"/>
  <c r="AK21" i="9"/>
  <c r="AJ21" i="9"/>
  <c r="AH21" i="9"/>
  <c r="AI21" i="9" s="1"/>
  <c r="AL20" i="9"/>
  <c r="AK20" i="9"/>
  <c r="AJ20" i="9"/>
  <c r="AH20" i="9"/>
  <c r="AI20" i="9" s="1"/>
  <c r="AL19" i="9"/>
  <c r="AK19" i="9"/>
  <c r="AJ19" i="9"/>
  <c r="AH19" i="9"/>
  <c r="AI19" i="9" s="1"/>
  <c r="AL18" i="9"/>
  <c r="AK18" i="9"/>
  <c r="AJ18" i="9"/>
  <c r="AH18" i="9"/>
  <c r="AI18" i="9" s="1"/>
  <c r="AL17" i="9"/>
  <c r="AK17" i="9"/>
  <c r="AJ17" i="9"/>
  <c r="AH17" i="9"/>
  <c r="AI17" i="9" s="1"/>
  <c r="AL16" i="9"/>
  <c r="AK16" i="9"/>
  <c r="AJ16" i="9"/>
  <c r="AH16" i="9"/>
  <c r="AI16" i="9" s="1"/>
  <c r="AL15" i="9"/>
  <c r="AK15" i="9"/>
  <c r="AJ15" i="9"/>
  <c r="AH15" i="9"/>
  <c r="AI15" i="9" s="1"/>
  <c r="AL14" i="9"/>
  <c r="AK14" i="9"/>
  <c r="AJ14" i="9"/>
  <c r="AH14" i="9"/>
  <c r="AI14" i="9" s="1"/>
  <c r="AL13" i="9"/>
  <c r="AK13" i="9"/>
  <c r="AJ13" i="9"/>
  <c r="AH13" i="9"/>
  <c r="AI13" i="9" s="1"/>
  <c r="AL12" i="9"/>
  <c r="AK12" i="9"/>
  <c r="AJ12" i="9"/>
  <c r="AH12" i="9"/>
  <c r="AI12" i="9" s="1"/>
  <c r="AL11" i="9"/>
  <c r="AK11" i="9"/>
  <c r="AJ11" i="9"/>
  <c r="AH11" i="9"/>
  <c r="AI11" i="9" s="1"/>
  <c r="AL10" i="9"/>
  <c r="AK10" i="9"/>
  <c r="AJ10" i="9"/>
  <c r="AH10" i="9"/>
  <c r="AI10" i="9" s="1"/>
  <c r="AL9" i="9"/>
  <c r="AK9" i="9"/>
  <c r="AJ9" i="9"/>
  <c r="AH9" i="9"/>
  <c r="AI9" i="9" s="1"/>
  <c r="AL8" i="9"/>
  <c r="AK8" i="9"/>
  <c r="AJ8" i="9"/>
  <c r="AH8" i="9"/>
  <c r="AI8" i="9" s="1"/>
  <c r="AL7" i="9"/>
  <c r="AK7" i="9"/>
  <c r="AJ7" i="9"/>
  <c r="AH7" i="9"/>
  <c r="AI7" i="9" s="1"/>
  <c r="AL6" i="9"/>
  <c r="AK6" i="9"/>
  <c r="AJ6" i="9"/>
  <c r="AH6" i="9"/>
  <c r="AI6" i="9" s="1"/>
  <c r="C3" i="9"/>
  <c r="C4" i="9" s="1"/>
  <c r="AL25" i="8"/>
  <c r="AK25" i="8"/>
  <c r="AJ25" i="8"/>
  <c r="AM25" i="8" s="1"/>
  <c r="AH25" i="8"/>
  <c r="AI25" i="8" s="1"/>
  <c r="AL24" i="8"/>
  <c r="AK24" i="8"/>
  <c r="AJ24" i="8"/>
  <c r="AM24" i="8" s="1"/>
  <c r="AH24" i="8"/>
  <c r="AI24" i="8" s="1"/>
  <c r="AL23" i="8"/>
  <c r="AK23" i="8"/>
  <c r="AJ23" i="8"/>
  <c r="AM23" i="8" s="1"/>
  <c r="AH23" i="8"/>
  <c r="AI23" i="8" s="1"/>
  <c r="AL22" i="8"/>
  <c r="AK22" i="8"/>
  <c r="AJ22" i="8"/>
  <c r="AH22" i="8"/>
  <c r="AI22" i="8" s="1"/>
  <c r="AL21" i="8"/>
  <c r="AK21" i="8"/>
  <c r="AJ21" i="8"/>
  <c r="AM21" i="8" s="1"/>
  <c r="AH21" i="8"/>
  <c r="AI21" i="8" s="1"/>
  <c r="AL20" i="8"/>
  <c r="AK20" i="8"/>
  <c r="AJ20" i="8"/>
  <c r="AM20" i="8" s="1"/>
  <c r="AH20" i="8"/>
  <c r="AI20" i="8" s="1"/>
  <c r="AL19" i="8"/>
  <c r="AK19" i="8"/>
  <c r="AJ19" i="8"/>
  <c r="AM19" i="8" s="1"/>
  <c r="AH19" i="8"/>
  <c r="AI19" i="8" s="1"/>
  <c r="AL18" i="8"/>
  <c r="AK18" i="8"/>
  <c r="AJ18" i="8"/>
  <c r="AH18" i="8"/>
  <c r="AI18" i="8" s="1"/>
  <c r="AL17" i="8"/>
  <c r="AK17" i="8"/>
  <c r="AJ17" i="8"/>
  <c r="AM17" i="8" s="1"/>
  <c r="AH17" i="8"/>
  <c r="AI17" i="8" s="1"/>
  <c r="AL16" i="8"/>
  <c r="AK16" i="8"/>
  <c r="AJ16" i="8"/>
  <c r="AM16" i="8" s="1"/>
  <c r="AH16" i="8"/>
  <c r="AI16" i="8" s="1"/>
  <c r="AL15" i="8"/>
  <c r="AK15" i="8"/>
  <c r="AJ15" i="8"/>
  <c r="AM15" i="8" s="1"/>
  <c r="AH15" i="8"/>
  <c r="AI15" i="8" s="1"/>
  <c r="AL14" i="8"/>
  <c r="AK14" i="8"/>
  <c r="AJ14" i="8"/>
  <c r="AH14" i="8"/>
  <c r="AI14" i="8" s="1"/>
  <c r="AL13" i="8"/>
  <c r="AK13" i="8"/>
  <c r="AJ13" i="8"/>
  <c r="AM13" i="8" s="1"/>
  <c r="AH13" i="8"/>
  <c r="AI13" i="8" s="1"/>
  <c r="AL12" i="8"/>
  <c r="AK12" i="8"/>
  <c r="AJ12" i="8"/>
  <c r="AM12" i="8" s="1"/>
  <c r="AH12" i="8"/>
  <c r="AI12" i="8" s="1"/>
  <c r="AL11" i="8"/>
  <c r="AK11" i="8"/>
  <c r="AJ11" i="8"/>
  <c r="AM11" i="8" s="1"/>
  <c r="AH11" i="8"/>
  <c r="AI11" i="8" s="1"/>
  <c r="AL10" i="8"/>
  <c r="AK10" i="8"/>
  <c r="AJ10" i="8"/>
  <c r="AH10" i="8"/>
  <c r="AI10" i="8" s="1"/>
  <c r="AL9" i="8"/>
  <c r="AK9" i="8"/>
  <c r="AJ9" i="8"/>
  <c r="AM9" i="8" s="1"/>
  <c r="AH9" i="8"/>
  <c r="AI9" i="8" s="1"/>
  <c r="AL8" i="8"/>
  <c r="AK8" i="8"/>
  <c r="AJ8" i="8"/>
  <c r="AM8" i="8" s="1"/>
  <c r="AH8" i="8"/>
  <c r="AI8" i="8" s="1"/>
  <c r="AL7" i="8"/>
  <c r="AK7" i="8"/>
  <c r="AJ7" i="8"/>
  <c r="AM7" i="8" s="1"/>
  <c r="AH7" i="8"/>
  <c r="AI7" i="8" s="1"/>
  <c r="AL6" i="8"/>
  <c r="AK6" i="8"/>
  <c r="AJ6" i="8"/>
  <c r="AH6" i="8"/>
  <c r="AI6" i="8" s="1"/>
  <c r="C3" i="8"/>
  <c r="C5" i="8" s="1"/>
  <c r="AK25" i="7"/>
  <c r="AJ25" i="7"/>
  <c r="AI25" i="7"/>
  <c r="AG25" i="7"/>
  <c r="AH25" i="7" s="1"/>
  <c r="AK24" i="7"/>
  <c r="AJ24" i="7"/>
  <c r="AI24" i="7"/>
  <c r="AG24" i="7"/>
  <c r="AH24" i="7" s="1"/>
  <c r="AK23" i="7"/>
  <c r="AJ23" i="7"/>
  <c r="AI23" i="7"/>
  <c r="AG23" i="7"/>
  <c r="AH23" i="7" s="1"/>
  <c r="AK22" i="7"/>
  <c r="AJ22" i="7"/>
  <c r="AI22" i="7"/>
  <c r="AG22" i="7"/>
  <c r="AH22" i="7" s="1"/>
  <c r="AK21" i="7"/>
  <c r="AJ21" i="7"/>
  <c r="AI21" i="7"/>
  <c r="AG21" i="7"/>
  <c r="AH21" i="7" s="1"/>
  <c r="AK20" i="7"/>
  <c r="AJ20" i="7"/>
  <c r="AI20" i="7"/>
  <c r="AG20" i="7"/>
  <c r="AH20" i="7" s="1"/>
  <c r="AK19" i="7"/>
  <c r="AJ19" i="7"/>
  <c r="AI19" i="7"/>
  <c r="AG19" i="7"/>
  <c r="AH19" i="7" s="1"/>
  <c r="AK18" i="7"/>
  <c r="AJ18" i="7"/>
  <c r="AI18" i="7"/>
  <c r="AG18" i="7"/>
  <c r="AH18" i="7" s="1"/>
  <c r="AK17" i="7"/>
  <c r="AJ17" i="7"/>
  <c r="AI17" i="7"/>
  <c r="AG17" i="7"/>
  <c r="AH17" i="7" s="1"/>
  <c r="AK16" i="7"/>
  <c r="AJ16" i="7"/>
  <c r="AI16" i="7"/>
  <c r="AG16" i="7"/>
  <c r="AH16" i="7" s="1"/>
  <c r="AK15" i="7"/>
  <c r="AJ15" i="7"/>
  <c r="AI15" i="7"/>
  <c r="AG15" i="7"/>
  <c r="AH15" i="7" s="1"/>
  <c r="AK14" i="7"/>
  <c r="AJ14" i="7"/>
  <c r="AI14" i="7"/>
  <c r="AG14" i="7"/>
  <c r="AH14" i="7" s="1"/>
  <c r="AK13" i="7"/>
  <c r="AJ13" i="7"/>
  <c r="AI13" i="7"/>
  <c r="AG13" i="7"/>
  <c r="AH13" i="7" s="1"/>
  <c r="AK12" i="7"/>
  <c r="AJ12" i="7"/>
  <c r="AI12" i="7"/>
  <c r="AG12" i="7"/>
  <c r="AH12" i="7" s="1"/>
  <c r="AK11" i="7"/>
  <c r="AJ11" i="7"/>
  <c r="AI11" i="7"/>
  <c r="AG11" i="7"/>
  <c r="AH11" i="7" s="1"/>
  <c r="AK10" i="7"/>
  <c r="AJ10" i="7"/>
  <c r="AI10" i="7"/>
  <c r="AG10" i="7"/>
  <c r="AH10" i="7" s="1"/>
  <c r="AK9" i="7"/>
  <c r="AJ9" i="7"/>
  <c r="AI9" i="7"/>
  <c r="AG9" i="7"/>
  <c r="AH9" i="7" s="1"/>
  <c r="AK8" i="7"/>
  <c r="AJ8" i="7"/>
  <c r="AI8" i="7"/>
  <c r="AG8" i="7"/>
  <c r="AH8" i="7" s="1"/>
  <c r="AK7" i="7"/>
  <c r="AJ7" i="7"/>
  <c r="AI7" i="7"/>
  <c r="AG7" i="7"/>
  <c r="AH7" i="7" s="1"/>
  <c r="AK6" i="7"/>
  <c r="AJ6" i="7"/>
  <c r="AI6" i="7"/>
  <c r="AG6" i="7"/>
  <c r="AH6" i="7" s="1"/>
  <c r="C3" i="7"/>
  <c r="D3" i="7" s="1"/>
  <c r="AL25" i="6"/>
  <c r="AK25" i="6"/>
  <c r="AJ25" i="6"/>
  <c r="AH25" i="6"/>
  <c r="AI25" i="6" s="1"/>
  <c r="AL24" i="6"/>
  <c r="AK24" i="6"/>
  <c r="AJ24" i="6"/>
  <c r="AH24" i="6"/>
  <c r="AI24" i="6" s="1"/>
  <c r="AL23" i="6"/>
  <c r="AK23" i="6"/>
  <c r="AJ23" i="6"/>
  <c r="AH23" i="6"/>
  <c r="AI23" i="6" s="1"/>
  <c r="AL22" i="6"/>
  <c r="AK22" i="6"/>
  <c r="AJ22" i="6"/>
  <c r="AH22" i="6"/>
  <c r="AI22" i="6" s="1"/>
  <c r="AL21" i="6"/>
  <c r="AK21" i="6"/>
  <c r="AJ21" i="6"/>
  <c r="AH21" i="6"/>
  <c r="AI21" i="6" s="1"/>
  <c r="AL20" i="6"/>
  <c r="AK20" i="6"/>
  <c r="AJ20" i="6"/>
  <c r="AH20" i="6"/>
  <c r="AI20" i="6" s="1"/>
  <c r="AL19" i="6"/>
  <c r="AK19" i="6"/>
  <c r="AJ19" i="6"/>
  <c r="AH19" i="6"/>
  <c r="AI19" i="6" s="1"/>
  <c r="AL18" i="6"/>
  <c r="AK18" i="6"/>
  <c r="AJ18" i="6"/>
  <c r="AH18" i="6"/>
  <c r="AI18" i="6" s="1"/>
  <c r="AL17" i="6"/>
  <c r="AK17" i="6"/>
  <c r="AJ17" i="6"/>
  <c r="AH17" i="6"/>
  <c r="AI17" i="6" s="1"/>
  <c r="AL16" i="6"/>
  <c r="AK16" i="6"/>
  <c r="AJ16" i="6"/>
  <c r="AH16" i="6"/>
  <c r="AI16" i="6" s="1"/>
  <c r="AL15" i="6"/>
  <c r="AK15" i="6"/>
  <c r="AJ15" i="6"/>
  <c r="AH15" i="6"/>
  <c r="AI15" i="6" s="1"/>
  <c r="AL14" i="6"/>
  <c r="AK14" i="6"/>
  <c r="AJ14" i="6"/>
  <c r="AH14" i="6"/>
  <c r="AI14" i="6" s="1"/>
  <c r="AL13" i="6"/>
  <c r="AK13" i="6"/>
  <c r="AJ13" i="6"/>
  <c r="AH13" i="6"/>
  <c r="AI13" i="6" s="1"/>
  <c r="AL12" i="6"/>
  <c r="AK12" i="6"/>
  <c r="AJ12" i="6"/>
  <c r="AH12" i="6"/>
  <c r="AI12" i="6" s="1"/>
  <c r="AL11" i="6"/>
  <c r="AK11" i="6"/>
  <c r="AJ11" i="6"/>
  <c r="AH11" i="6"/>
  <c r="AI11" i="6" s="1"/>
  <c r="AL10" i="6"/>
  <c r="AK10" i="6"/>
  <c r="AJ10" i="6"/>
  <c r="AH10" i="6"/>
  <c r="AI10" i="6" s="1"/>
  <c r="AL9" i="6"/>
  <c r="AK9" i="6"/>
  <c r="AJ9" i="6"/>
  <c r="AH9" i="6"/>
  <c r="AI9" i="6" s="1"/>
  <c r="AL8" i="6"/>
  <c r="AK8" i="6"/>
  <c r="AJ8" i="6"/>
  <c r="AH8" i="6"/>
  <c r="AI8" i="6" s="1"/>
  <c r="AL7" i="6"/>
  <c r="AK7" i="6"/>
  <c r="AJ7" i="6"/>
  <c r="AH7" i="6"/>
  <c r="AI7" i="6" s="1"/>
  <c r="AL6" i="6"/>
  <c r="AK6" i="6"/>
  <c r="AJ6" i="6"/>
  <c r="AH6" i="6"/>
  <c r="AI6" i="6" s="1"/>
  <c r="C3" i="6"/>
  <c r="C4" i="6" s="1"/>
  <c r="AK25" i="5"/>
  <c r="AJ25" i="5"/>
  <c r="AI25" i="5"/>
  <c r="AG25" i="5"/>
  <c r="AH25" i="5" s="1"/>
  <c r="AK24" i="5"/>
  <c r="AJ24" i="5"/>
  <c r="AI24" i="5"/>
  <c r="AG24" i="5"/>
  <c r="AH24" i="5" s="1"/>
  <c r="AK23" i="5"/>
  <c r="AJ23" i="5"/>
  <c r="AI23" i="5"/>
  <c r="AG23" i="5"/>
  <c r="AH23" i="5" s="1"/>
  <c r="AK22" i="5"/>
  <c r="AJ22" i="5"/>
  <c r="AI22" i="5"/>
  <c r="AG22" i="5"/>
  <c r="AH22" i="5" s="1"/>
  <c r="AK21" i="5"/>
  <c r="AJ21" i="5"/>
  <c r="AI21" i="5"/>
  <c r="AG21" i="5"/>
  <c r="AH21" i="5" s="1"/>
  <c r="AK20" i="5"/>
  <c r="AJ20" i="5"/>
  <c r="AI20" i="5"/>
  <c r="AG20" i="5"/>
  <c r="AH20" i="5" s="1"/>
  <c r="AK19" i="5"/>
  <c r="AJ19" i="5"/>
  <c r="AI19" i="5"/>
  <c r="AG19" i="5"/>
  <c r="AH19" i="5" s="1"/>
  <c r="AK18" i="5"/>
  <c r="AJ18" i="5"/>
  <c r="AI18" i="5"/>
  <c r="AG18" i="5"/>
  <c r="AH18" i="5" s="1"/>
  <c r="AK17" i="5"/>
  <c r="AJ17" i="5"/>
  <c r="AI17" i="5"/>
  <c r="AG17" i="5"/>
  <c r="AH17" i="5" s="1"/>
  <c r="AK16" i="5"/>
  <c r="AJ16" i="5"/>
  <c r="AI16" i="5"/>
  <c r="AG16" i="5"/>
  <c r="AH16" i="5" s="1"/>
  <c r="AK15" i="5"/>
  <c r="AJ15" i="5"/>
  <c r="AI15" i="5"/>
  <c r="AG15" i="5"/>
  <c r="AH15" i="5" s="1"/>
  <c r="AK14" i="5"/>
  <c r="AJ14" i="5"/>
  <c r="AI14" i="5"/>
  <c r="AG14" i="5"/>
  <c r="AH14" i="5" s="1"/>
  <c r="AK13" i="5"/>
  <c r="AL13" i="5" s="1"/>
  <c r="AJ13" i="5"/>
  <c r="AI13" i="5"/>
  <c r="AG13" i="5"/>
  <c r="AH13" i="5" s="1"/>
  <c r="AK12" i="5"/>
  <c r="AJ12" i="5"/>
  <c r="AI12" i="5"/>
  <c r="AG12" i="5"/>
  <c r="AH12" i="5" s="1"/>
  <c r="AK11" i="5"/>
  <c r="AJ11" i="5"/>
  <c r="AI11" i="5"/>
  <c r="AG11" i="5"/>
  <c r="AH11" i="5" s="1"/>
  <c r="AK10" i="5"/>
  <c r="AJ10" i="5"/>
  <c r="AI10" i="5"/>
  <c r="AG10" i="5"/>
  <c r="AH10" i="5" s="1"/>
  <c r="AK9" i="5"/>
  <c r="AJ9" i="5"/>
  <c r="AI9" i="5"/>
  <c r="AG9" i="5"/>
  <c r="AH9" i="5" s="1"/>
  <c r="AK8" i="5"/>
  <c r="AJ8" i="5"/>
  <c r="AI8" i="5"/>
  <c r="AG8" i="5"/>
  <c r="AH8" i="5" s="1"/>
  <c r="AK7" i="5"/>
  <c r="AJ7" i="5"/>
  <c r="AI7" i="5"/>
  <c r="AG7" i="5"/>
  <c r="AH7" i="5" s="1"/>
  <c r="AK6" i="5"/>
  <c r="AJ6" i="5"/>
  <c r="AI6" i="5"/>
  <c r="AG6" i="5"/>
  <c r="AH6" i="5" s="1"/>
  <c r="C3" i="5"/>
  <c r="C5" i="5" s="1"/>
  <c r="AL25" i="4"/>
  <c r="AK25" i="4"/>
  <c r="AJ25" i="4"/>
  <c r="AH25" i="4"/>
  <c r="AI25" i="4" s="1"/>
  <c r="AL24" i="4"/>
  <c r="AK24" i="4"/>
  <c r="AJ24" i="4"/>
  <c r="AH24" i="4"/>
  <c r="AI24" i="4" s="1"/>
  <c r="AL23" i="4"/>
  <c r="AK23" i="4"/>
  <c r="AJ23" i="4"/>
  <c r="AH23" i="4"/>
  <c r="AI23" i="4" s="1"/>
  <c r="AL22" i="4"/>
  <c r="AK22" i="4"/>
  <c r="AJ22" i="4"/>
  <c r="AH22" i="4"/>
  <c r="AI22" i="4" s="1"/>
  <c r="AL21" i="4"/>
  <c r="AK21" i="4"/>
  <c r="AJ21" i="4"/>
  <c r="AH21" i="4"/>
  <c r="AI21" i="4" s="1"/>
  <c r="AL20" i="4"/>
  <c r="AK20" i="4"/>
  <c r="AJ20" i="4"/>
  <c r="AH20" i="4"/>
  <c r="AI20" i="4" s="1"/>
  <c r="AL19" i="4"/>
  <c r="AK19" i="4"/>
  <c r="AJ19" i="4"/>
  <c r="AH19" i="4"/>
  <c r="AI19" i="4" s="1"/>
  <c r="AL18" i="4"/>
  <c r="AK18" i="4"/>
  <c r="AJ18" i="4"/>
  <c r="AH18" i="4"/>
  <c r="AI18" i="4" s="1"/>
  <c r="AL17" i="4"/>
  <c r="AK17" i="4"/>
  <c r="AJ17" i="4"/>
  <c r="AH17" i="4"/>
  <c r="AI17" i="4" s="1"/>
  <c r="AL16" i="4"/>
  <c r="AK16" i="4"/>
  <c r="AJ16" i="4"/>
  <c r="AH16" i="4"/>
  <c r="AI16" i="4" s="1"/>
  <c r="AL15" i="4"/>
  <c r="AK15" i="4"/>
  <c r="AJ15" i="4"/>
  <c r="AH15" i="4"/>
  <c r="AI15" i="4" s="1"/>
  <c r="AL14" i="4"/>
  <c r="AK14" i="4"/>
  <c r="AJ14" i="4"/>
  <c r="AH14" i="4"/>
  <c r="AI14" i="4" s="1"/>
  <c r="AL13" i="4"/>
  <c r="AK13" i="4"/>
  <c r="AJ13" i="4"/>
  <c r="AH13" i="4"/>
  <c r="AI13" i="4" s="1"/>
  <c r="AL12" i="4"/>
  <c r="AK12" i="4"/>
  <c r="AJ12" i="4"/>
  <c r="AH12" i="4"/>
  <c r="AI12" i="4" s="1"/>
  <c r="AL11" i="4"/>
  <c r="AK11" i="4"/>
  <c r="AJ11" i="4"/>
  <c r="AH11" i="4"/>
  <c r="AI11" i="4" s="1"/>
  <c r="AL10" i="4"/>
  <c r="AK10" i="4"/>
  <c r="AJ10" i="4"/>
  <c r="AH10" i="4"/>
  <c r="AI10" i="4" s="1"/>
  <c r="AL9" i="4"/>
  <c r="AK9" i="4"/>
  <c r="AJ9" i="4"/>
  <c r="AH9" i="4"/>
  <c r="AI9" i="4" s="1"/>
  <c r="AL8" i="4"/>
  <c r="AK8" i="4"/>
  <c r="AJ8" i="4"/>
  <c r="AH8" i="4"/>
  <c r="AI8" i="4" s="1"/>
  <c r="AL7" i="4"/>
  <c r="AK7" i="4"/>
  <c r="AJ7" i="4"/>
  <c r="AH7" i="4"/>
  <c r="AI7" i="4" s="1"/>
  <c r="AL6" i="4"/>
  <c r="AK6" i="4"/>
  <c r="AJ6" i="4"/>
  <c r="AH6" i="4"/>
  <c r="AI6" i="4" s="1"/>
  <c r="C3" i="4"/>
  <c r="C5" i="4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6" i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6" i="1"/>
  <c r="AI6" i="1" s="1"/>
  <c r="AM20" i="15" l="1"/>
  <c r="AM13" i="15"/>
  <c r="AM25" i="15"/>
  <c r="AM22" i="15"/>
  <c r="AM7" i="15"/>
  <c r="AM14" i="15"/>
  <c r="AM10" i="15"/>
  <c r="AM10" i="8"/>
  <c r="AM14" i="8"/>
  <c r="AM18" i="8"/>
  <c r="AM22" i="8"/>
  <c r="AL10" i="5"/>
  <c r="AL12" i="5"/>
  <c r="AL16" i="5"/>
  <c r="AL18" i="5"/>
  <c r="AL9" i="5"/>
  <c r="AL15" i="5"/>
  <c r="AL17" i="5"/>
  <c r="AL19" i="5"/>
  <c r="AL21" i="5"/>
  <c r="AL23" i="5"/>
  <c r="AL25" i="5"/>
  <c r="AM6" i="15"/>
  <c r="AL6" i="7"/>
  <c r="AL7" i="5"/>
  <c r="AL8" i="5"/>
  <c r="AM6" i="8"/>
  <c r="AK14" i="16"/>
  <c r="AK16" i="16"/>
  <c r="AK18" i="16"/>
  <c r="AK20" i="16"/>
  <c r="AK13" i="16"/>
  <c r="AK15" i="16"/>
  <c r="AK17" i="16"/>
  <c r="AK19" i="16"/>
  <c r="AK7" i="16"/>
  <c r="AK22" i="16"/>
  <c r="AK24" i="16"/>
  <c r="AK9" i="16"/>
  <c r="AK11" i="16"/>
  <c r="AK6" i="16"/>
  <c r="AK8" i="16"/>
  <c r="AK21" i="16"/>
  <c r="AK23" i="16"/>
  <c r="AK10" i="16"/>
  <c r="AK12" i="16"/>
  <c r="AK25" i="16"/>
  <c r="E3" i="16"/>
  <c r="D4" i="16"/>
  <c r="D5" i="16"/>
  <c r="C5" i="16"/>
  <c r="C4" i="16"/>
  <c r="E3" i="15"/>
  <c r="D4" i="15"/>
  <c r="D5" i="15"/>
  <c r="C5" i="15"/>
  <c r="C4" i="15"/>
  <c r="AL14" i="5"/>
  <c r="AL11" i="5"/>
  <c r="AL20" i="5"/>
  <c r="AL6" i="5"/>
  <c r="AL22" i="5"/>
  <c r="AL24" i="5"/>
  <c r="AL25" i="12"/>
  <c r="AL6" i="12"/>
  <c r="AL9" i="12"/>
  <c r="AL13" i="12"/>
  <c r="AL17" i="12"/>
  <c r="AL10" i="12"/>
  <c r="AL14" i="12"/>
  <c r="AL16" i="12"/>
  <c r="AL20" i="12"/>
  <c r="AL22" i="12"/>
  <c r="AL24" i="12"/>
  <c r="AL18" i="12"/>
  <c r="AL7" i="12"/>
  <c r="AL11" i="12"/>
  <c r="AL15" i="12"/>
  <c r="AL19" i="12"/>
  <c r="AL21" i="12"/>
  <c r="AL23" i="12"/>
  <c r="AL8" i="12"/>
  <c r="AL12" i="12"/>
  <c r="AM13" i="11"/>
  <c r="AM17" i="11"/>
  <c r="AM21" i="11"/>
  <c r="AM25" i="11"/>
  <c r="AM8" i="11"/>
  <c r="AM10" i="11"/>
  <c r="AM12" i="11"/>
  <c r="AM14" i="11"/>
  <c r="AM16" i="11"/>
  <c r="AM20" i="11"/>
  <c r="AM22" i="11"/>
  <c r="AM24" i="11"/>
  <c r="AM9" i="11"/>
  <c r="AM6" i="11"/>
  <c r="AM18" i="11"/>
  <c r="AM23" i="11"/>
  <c r="AM7" i="11"/>
  <c r="AM11" i="11"/>
  <c r="AM15" i="11"/>
  <c r="AM19" i="11"/>
  <c r="AL7" i="10"/>
  <c r="AL12" i="10"/>
  <c r="AL16" i="10"/>
  <c r="AL18" i="10"/>
  <c r="AL20" i="10"/>
  <c r="AL22" i="10"/>
  <c r="AL24" i="10"/>
  <c r="AL11" i="10"/>
  <c r="AL15" i="10"/>
  <c r="AL19" i="10"/>
  <c r="AL23" i="10"/>
  <c r="AL25" i="10"/>
  <c r="AL6" i="10"/>
  <c r="AL13" i="10"/>
  <c r="AL17" i="10"/>
  <c r="AL21" i="10"/>
  <c r="AL9" i="10"/>
  <c r="AL8" i="10"/>
  <c r="AL10" i="10"/>
  <c r="AL14" i="10"/>
  <c r="D3" i="10"/>
  <c r="E3" i="10" s="1"/>
  <c r="E5" i="10" s="1"/>
  <c r="C4" i="10"/>
  <c r="AM22" i="9"/>
  <c r="AM7" i="9"/>
  <c r="AM13" i="9"/>
  <c r="AM19" i="9"/>
  <c r="AM23" i="9"/>
  <c r="AM6" i="9"/>
  <c r="AM14" i="9"/>
  <c r="AM18" i="9"/>
  <c r="AM17" i="9"/>
  <c r="AM9" i="9"/>
  <c r="AM12" i="9"/>
  <c r="AM11" i="9"/>
  <c r="AM21" i="9"/>
  <c r="AM24" i="9"/>
  <c r="AM8" i="9"/>
  <c r="AM20" i="9"/>
  <c r="AM16" i="9"/>
  <c r="AM10" i="9"/>
  <c r="AM15" i="9"/>
  <c r="AM25" i="9"/>
  <c r="C5" i="9"/>
  <c r="D3" i="9"/>
  <c r="E3" i="9" s="1"/>
  <c r="E5" i="9" s="1"/>
  <c r="D3" i="8"/>
  <c r="D4" i="8" s="1"/>
  <c r="C4" i="8"/>
  <c r="AL21" i="7"/>
  <c r="AL25" i="7"/>
  <c r="AL24" i="7"/>
  <c r="AL22" i="7"/>
  <c r="AL18" i="7"/>
  <c r="AL17" i="7"/>
  <c r="AL10" i="7"/>
  <c r="AL14" i="7"/>
  <c r="AL19" i="7"/>
  <c r="AL23" i="7"/>
  <c r="AL7" i="7"/>
  <c r="AL12" i="7"/>
  <c r="AL9" i="7"/>
  <c r="AL11" i="7"/>
  <c r="AL16" i="7"/>
  <c r="AL8" i="7"/>
  <c r="AL13" i="7"/>
  <c r="AL15" i="7"/>
  <c r="AL20" i="7"/>
  <c r="AM7" i="6"/>
  <c r="AM9" i="6"/>
  <c r="AM21" i="6"/>
  <c r="AM25" i="6"/>
  <c r="AM14" i="6"/>
  <c r="AM13" i="6"/>
  <c r="AM10" i="6"/>
  <c r="AM12" i="6"/>
  <c r="AM22" i="6"/>
  <c r="AM24" i="6"/>
  <c r="AM15" i="6"/>
  <c r="AM17" i="6"/>
  <c r="AM19" i="6"/>
  <c r="AM16" i="6"/>
  <c r="AM6" i="6"/>
  <c r="AM11" i="6"/>
  <c r="AM8" i="6"/>
  <c r="AM18" i="6"/>
  <c r="AM23" i="6"/>
  <c r="AM20" i="6"/>
  <c r="D3" i="6"/>
  <c r="E3" i="6" s="1"/>
  <c r="E5" i="6" s="1"/>
  <c r="E3" i="12"/>
  <c r="D4" i="12"/>
  <c r="D5" i="12"/>
  <c r="C5" i="12"/>
  <c r="C4" i="12"/>
  <c r="F3" i="11"/>
  <c r="E4" i="11"/>
  <c r="E5" i="11"/>
  <c r="D5" i="11"/>
  <c r="D4" i="11"/>
  <c r="D4" i="7"/>
  <c r="E3" i="7"/>
  <c r="D5" i="7"/>
  <c r="C5" i="7"/>
  <c r="C4" i="7"/>
  <c r="C5" i="6"/>
  <c r="D3" i="5"/>
  <c r="E3" i="5" s="1"/>
  <c r="E4" i="5" s="1"/>
  <c r="C4" i="5"/>
  <c r="AM9" i="4"/>
  <c r="AM15" i="4"/>
  <c r="AM17" i="4"/>
  <c r="AM21" i="4"/>
  <c r="AM25" i="4"/>
  <c r="AM13" i="4"/>
  <c r="AM6" i="4"/>
  <c r="AM10" i="4"/>
  <c r="AM24" i="4"/>
  <c r="AM11" i="4"/>
  <c r="AM20" i="4"/>
  <c r="AM7" i="4"/>
  <c r="AM12" i="4"/>
  <c r="AM14" i="4"/>
  <c r="AM19" i="4"/>
  <c r="AM22" i="4"/>
  <c r="AM16" i="4"/>
  <c r="AM8" i="4"/>
  <c r="AM18" i="4"/>
  <c r="AM23" i="4"/>
  <c r="C4" i="4"/>
  <c r="D3" i="4"/>
  <c r="AM21" i="1"/>
  <c r="AM13" i="1"/>
  <c r="AM19" i="1"/>
  <c r="AM12" i="1"/>
  <c r="AM18" i="1"/>
  <c r="AM10" i="1"/>
  <c r="AM11" i="1"/>
  <c r="AM25" i="1"/>
  <c r="AM17" i="1"/>
  <c r="AM9" i="1"/>
  <c r="AM22" i="1"/>
  <c r="AM14" i="1"/>
  <c r="AM20" i="1"/>
  <c r="AM16" i="1"/>
  <c r="AM23" i="1"/>
  <c r="AM15" i="1"/>
  <c r="AM7" i="1"/>
  <c r="AM24" i="1"/>
  <c r="AM8" i="1"/>
  <c r="AM6" i="1"/>
  <c r="C3" i="1"/>
  <c r="F3" i="16" l="1"/>
  <c r="E4" i="16"/>
  <c r="E5" i="16"/>
  <c r="E4" i="15"/>
  <c r="E5" i="15"/>
  <c r="F3" i="15"/>
  <c r="F3" i="10"/>
  <c r="G3" i="10" s="1"/>
  <c r="D4" i="10"/>
  <c r="E4" i="10"/>
  <c r="D5" i="10"/>
  <c r="E4" i="9"/>
  <c r="F3" i="9"/>
  <c r="F4" i="9" s="1"/>
  <c r="D4" i="9"/>
  <c r="D5" i="9"/>
  <c r="D5" i="8"/>
  <c r="E3" i="8"/>
  <c r="F3" i="8" s="1"/>
  <c r="E4" i="6"/>
  <c r="F3" i="6"/>
  <c r="F4" i="6" s="1"/>
  <c r="D4" i="6"/>
  <c r="D5" i="6"/>
  <c r="E4" i="12"/>
  <c r="E5" i="12"/>
  <c r="F3" i="12"/>
  <c r="G3" i="11"/>
  <c r="F4" i="11"/>
  <c r="F5" i="11"/>
  <c r="G3" i="9"/>
  <c r="E4" i="7"/>
  <c r="E5" i="7"/>
  <c r="F3" i="7"/>
  <c r="F5" i="6"/>
  <c r="G3" i="6"/>
  <c r="F3" i="5"/>
  <c r="G3" i="5" s="1"/>
  <c r="E5" i="5"/>
  <c r="D5" i="5"/>
  <c r="D4" i="5"/>
  <c r="F4" i="5"/>
  <c r="E3" i="4"/>
  <c r="D4" i="4"/>
  <c r="D5" i="4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G4" i="1" s="1"/>
  <c r="C4" i="1"/>
  <c r="C5" i="1"/>
  <c r="F5" i="10" l="1"/>
  <c r="F4" i="10"/>
  <c r="G3" i="16"/>
  <c r="F4" i="16"/>
  <c r="F5" i="16"/>
  <c r="F4" i="15"/>
  <c r="F5" i="15"/>
  <c r="G3" i="15"/>
  <c r="F5" i="9"/>
  <c r="E5" i="8"/>
  <c r="E4" i="8"/>
  <c r="F4" i="12"/>
  <c r="F5" i="12"/>
  <c r="G3" i="12"/>
  <c r="G4" i="11"/>
  <c r="G5" i="11"/>
  <c r="H3" i="11"/>
  <c r="G4" i="10"/>
  <c r="G5" i="10"/>
  <c r="H3" i="10"/>
  <c r="G4" i="9"/>
  <c r="G5" i="9"/>
  <c r="H3" i="9"/>
  <c r="G3" i="8"/>
  <c r="F5" i="8"/>
  <c r="F4" i="8"/>
  <c r="G3" i="7"/>
  <c r="F5" i="7"/>
  <c r="F4" i="7"/>
  <c r="G4" i="6"/>
  <c r="G5" i="6"/>
  <c r="H3" i="6"/>
  <c r="F5" i="5"/>
  <c r="G4" i="5"/>
  <c r="G5" i="5"/>
  <c r="H3" i="5"/>
  <c r="F3" i="4"/>
  <c r="E5" i="4"/>
  <c r="E4" i="4"/>
  <c r="D4" i="1"/>
  <c r="G4" i="1"/>
  <c r="AC5" i="1"/>
  <c r="W4" i="1"/>
  <c r="G5" i="1"/>
  <c r="Q4" i="1"/>
  <c r="AF5" i="1"/>
  <c r="AE5" i="1"/>
  <c r="V4" i="1"/>
  <c r="F5" i="1"/>
  <c r="S5" i="1"/>
  <c r="T5" i="1"/>
  <c r="H5" i="1"/>
  <c r="O4" i="1"/>
  <c r="AA4" i="1"/>
  <c r="AE4" i="1"/>
  <c r="N5" i="1"/>
  <c r="AA5" i="1"/>
  <c r="AB5" i="1"/>
  <c r="O5" i="1"/>
  <c r="D5" i="1"/>
  <c r="AB4" i="1"/>
  <c r="Y5" i="1"/>
  <c r="K4" i="1"/>
  <c r="L5" i="1"/>
  <c r="S4" i="1"/>
  <c r="J4" i="1"/>
  <c r="M4" i="1"/>
  <c r="J5" i="1"/>
  <c r="W5" i="1"/>
  <c r="P4" i="1"/>
  <c r="R4" i="1"/>
  <c r="AD4" i="1"/>
  <c r="U4" i="1"/>
  <c r="AD5" i="1"/>
  <c r="R5" i="1"/>
  <c r="M5" i="1"/>
  <c r="P5" i="1"/>
  <c r="AF4" i="1"/>
  <c r="T4" i="1"/>
  <c r="Q5" i="1"/>
  <c r="I4" i="1"/>
  <c r="N4" i="1"/>
  <c r="K5" i="1"/>
  <c r="F4" i="1"/>
  <c r="AG5" i="1"/>
  <c r="Y4" i="1"/>
  <c r="H4" i="1"/>
  <c r="E4" i="1"/>
  <c r="V5" i="1"/>
  <c r="E5" i="1"/>
  <c r="X4" i="1"/>
  <c r="Z4" i="1"/>
  <c r="L4" i="1"/>
  <c r="AC4" i="1"/>
  <c r="I5" i="1"/>
  <c r="Z5" i="1"/>
  <c r="U5" i="1"/>
  <c r="X5" i="1"/>
  <c r="G4" i="16" l="1"/>
  <c r="G5" i="16"/>
  <c r="H3" i="16"/>
  <c r="G4" i="15"/>
  <c r="G5" i="15"/>
  <c r="H3" i="15"/>
  <c r="G5" i="12"/>
  <c r="G4" i="12"/>
  <c r="H3" i="12"/>
  <c r="H4" i="11"/>
  <c r="H5" i="11"/>
  <c r="I3" i="11"/>
  <c r="H5" i="10"/>
  <c r="I3" i="10"/>
  <c r="H4" i="10"/>
  <c r="H4" i="9"/>
  <c r="I3" i="9"/>
  <c r="H5" i="9"/>
  <c r="G4" i="8"/>
  <c r="H3" i="8"/>
  <c r="G5" i="8"/>
  <c r="H3" i="7"/>
  <c r="G4" i="7"/>
  <c r="G5" i="7"/>
  <c r="H5" i="6"/>
  <c r="I3" i="6"/>
  <c r="H4" i="6"/>
  <c r="H5" i="5"/>
  <c r="I3" i="5"/>
  <c r="H4" i="5"/>
  <c r="F4" i="4"/>
  <c r="G3" i="4"/>
  <c r="F5" i="4"/>
  <c r="H4" i="16" l="1"/>
  <c r="H5" i="16"/>
  <c r="I3" i="16"/>
  <c r="H4" i="15"/>
  <c r="I3" i="15"/>
  <c r="H5" i="15"/>
  <c r="H4" i="12"/>
  <c r="I3" i="12"/>
  <c r="H5" i="12"/>
  <c r="I5" i="11"/>
  <c r="I4" i="11"/>
  <c r="J3" i="11"/>
  <c r="I5" i="10"/>
  <c r="I4" i="10"/>
  <c r="J3" i="10"/>
  <c r="I5" i="9"/>
  <c r="I4" i="9"/>
  <c r="J3" i="9"/>
  <c r="H4" i="8"/>
  <c r="H5" i="8"/>
  <c r="I3" i="8"/>
  <c r="H4" i="7"/>
  <c r="H5" i="7"/>
  <c r="I3" i="7"/>
  <c r="I4" i="6"/>
  <c r="J3" i="6"/>
  <c r="I5" i="6"/>
  <c r="J3" i="5"/>
  <c r="I4" i="5"/>
  <c r="I5" i="5"/>
  <c r="G4" i="4"/>
  <c r="G5" i="4"/>
  <c r="H3" i="4"/>
  <c r="I5" i="16" l="1"/>
  <c r="J3" i="16"/>
  <c r="I4" i="16"/>
  <c r="I5" i="15"/>
  <c r="J3" i="15"/>
  <c r="I4" i="15"/>
  <c r="J3" i="12"/>
  <c r="I4" i="12"/>
  <c r="I5" i="12"/>
  <c r="J5" i="11"/>
  <c r="J4" i="11"/>
  <c r="K3" i="11"/>
  <c r="J4" i="10"/>
  <c r="K3" i="10"/>
  <c r="J5" i="10"/>
  <c r="J4" i="9"/>
  <c r="K3" i="9"/>
  <c r="J5" i="9"/>
  <c r="I5" i="8"/>
  <c r="J3" i="8"/>
  <c r="I4" i="8"/>
  <c r="I5" i="7"/>
  <c r="J3" i="7"/>
  <c r="I4" i="7"/>
  <c r="K3" i="6"/>
  <c r="J5" i="6"/>
  <c r="J4" i="6"/>
  <c r="K3" i="5"/>
  <c r="J4" i="5"/>
  <c r="J5" i="5"/>
  <c r="H5" i="4"/>
  <c r="I3" i="4"/>
  <c r="H4" i="4"/>
  <c r="K3" i="16" l="1"/>
  <c r="J5" i="16"/>
  <c r="J4" i="16"/>
  <c r="K3" i="15"/>
  <c r="J4" i="15"/>
  <c r="J5" i="15"/>
  <c r="K3" i="12"/>
  <c r="J5" i="12"/>
  <c r="J4" i="12"/>
  <c r="K5" i="11"/>
  <c r="L3" i="11"/>
  <c r="K4" i="11"/>
  <c r="L3" i="10"/>
  <c r="K4" i="10"/>
  <c r="K5" i="10"/>
  <c r="K5" i="9"/>
  <c r="L3" i="9"/>
  <c r="K4" i="9"/>
  <c r="K3" i="8"/>
  <c r="J4" i="8"/>
  <c r="J5" i="8"/>
  <c r="K3" i="7"/>
  <c r="J5" i="7"/>
  <c r="J4" i="7"/>
  <c r="L3" i="6"/>
  <c r="K4" i="6"/>
  <c r="K5" i="6"/>
  <c r="L3" i="5"/>
  <c r="K4" i="5"/>
  <c r="K5" i="5"/>
  <c r="I5" i="4"/>
  <c r="J3" i="4"/>
  <c r="I4" i="4"/>
  <c r="L3" i="16" l="1"/>
  <c r="K4" i="16"/>
  <c r="K5" i="16"/>
  <c r="L3" i="15"/>
  <c r="K4" i="15"/>
  <c r="K5" i="15"/>
  <c r="L3" i="12"/>
  <c r="K4" i="12"/>
  <c r="K5" i="12"/>
  <c r="M3" i="11"/>
  <c r="L4" i="11"/>
  <c r="L5" i="11"/>
  <c r="M3" i="10"/>
  <c r="L4" i="10"/>
  <c r="L5" i="10"/>
  <c r="M3" i="9"/>
  <c r="L4" i="9"/>
  <c r="L5" i="9"/>
  <c r="K5" i="8"/>
  <c r="K4" i="8"/>
  <c r="L3" i="8"/>
  <c r="L3" i="7"/>
  <c r="K4" i="7"/>
  <c r="K5" i="7"/>
  <c r="M3" i="6"/>
  <c r="L4" i="6"/>
  <c r="L5" i="6"/>
  <c r="M3" i="5"/>
  <c r="L4" i="5"/>
  <c r="L5" i="5"/>
  <c r="K3" i="4"/>
  <c r="J4" i="4"/>
  <c r="J5" i="4"/>
  <c r="M3" i="16" l="1"/>
  <c r="L4" i="16"/>
  <c r="L5" i="16"/>
  <c r="M3" i="15"/>
  <c r="L4" i="15"/>
  <c r="L5" i="15"/>
  <c r="M3" i="12"/>
  <c r="L4" i="12"/>
  <c r="L5" i="12"/>
  <c r="N3" i="11"/>
  <c r="M4" i="11"/>
  <c r="M5" i="11"/>
  <c r="N3" i="10"/>
  <c r="M4" i="10"/>
  <c r="M5" i="10"/>
  <c r="N3" i="9"/>
  <c r="M4" i="9"/>
  <c r="M5" i="9"/>
  <c r="L4" i="8"/>
  <c r="M3" i="8"/>
  <c r="L5" i="8"/>
  <c r="M3" i="7"/>
  <c r="L4" i="7"/>
  <c r="L5" i="7"/>
  <c r="N3" i="6"/>
  <c r="M4" i="6"/>
  <c r="M5" i="6"/>
  <c r="N3" i="5"/>
  <c r="M4" i="5"/>
  <c r="M5" i="5"/>
  <c r="K5" i="4"/>
  <c r="L3" i="4"/>
  <c r="K4" i="4"/>
  <c r="N3" i="16" l="1"/>
  <c r="M4" i="16"/>
  <c r="M5" i="16"/>
  <c r="M4" i="15"/>
  <c r="M5" i="15"/>
  <c r="N3" i="15"/>
  <c r="M4" i="12"/>
  <c r="M5" i="12"/>
  <c r="N3" i="12"/>
  <c r="O3" i="11"/>
  <c r="N4" i="11"/>
  <c r="N5" i="11"/>
  <c r="N4" i="10"/>
  <c r="N5" i="10"/>
  <c r="O3" i="10"/>
  <c r="O3" i="9"/>
  <c r="N4" i="9"/>
  <c r="N5" i="9"/>
  <c r="N3" i="8"/>
  <c r="M5" i="8"/>
  <c r="M4" i="8"/>
  <c r="M4" i="7"/>
  <c r="M5" i="7"/>
  <c r="N3" i="7"/>
  <c r="N4" i="6"/>
  <c r="N5" i="6"/>
  <c r="O3" i="6"/>
  <c r="N4" i="5"/>
  <c r="N5" i="5"/>
  <c r="O3" i="5"/>
  <c r="M3" i="4"/>
  <c r="L4" i="4"/>
  <c r="L5" i="4"/>
  <c r="O3" i="16" l="1"/>
  <c r="N4" i="16"/>
  <c r="N5" i="16"/>
  <c r="O3" i="15"/>
  <c r="N4" i="15"/>
  <c r="N5" i="15"/>
  <c r="N4" i="12"/>
  <c r="N5" i="12"/>
  <c r="O3" i="12"/>
  <c r="O4" i="11"/>
  <c r="O5" i="11"/>
  <c r="P3" i="11"/>
  <c r="O4" i="10"/>
  <c r="O5" i="10"/>
  <c r="P3" i="10"/>
  <c r="O4" i="9"/>
  <c r="P3" i="9"/>
  <c r="O5" i="9"/>
  <c r="O3" i="8"/>
  <c r="N4" i="8"/>
  <c r="N5" i="8"/>
  <c r="N5" i="7"/>
  <c r="O3" i="7"/>
  <c r="N4" i="7"/>
  <c r="O4" i="6"/>
  <c r="O5" i="6"/>
  <c r="P3" i="6"/>
  <c r="O4" i="5"/>
  <c r="O5" i="5"/>
  <c r="P3" i="5"/>
  <c r="N3" i="4"/>
  <c r="M4" i="4"/>
  <c r="M5" i="4"/>
  <c r="O4" i="16" l="1"/>
  <c r="O5" i="16"/>
  <c r="P3" i="16"/>
  <c r="O5" i="15"/>
  <c r="O4" i="15"/>
  <c r="P3" i="15"/>
  <c r="O5" i="12"/>
  <c r="P3" i="12"/>
  <c r="O4" i="12"/>
  <c r="P4" i="11"/>
  <c r="P5" i="11"/>
  <c r="Q3" i="11"/>
  <c r="P5" i="10"/>
  <c r="Q3" i="10"/>
  <c r="P4" i="10"/>
  <c r="P4" i="9"/>
  <c r="P5" i="9"/>
  <c r="Q3" i="9"/>
  <c r="O4" i="8"/>
  <c r="P3" i="8"/>
  <c r="O5" i="8"/>
  <c r="O4" i="7"/>
  <c r="P3" i="7"/>
  <c r="O5" i="7"/>
  <c r="P5" i="6"/>
  <c r="P4" i="6"/>
  <c r="Q3" i="6"/>
  <c r="P5" i="5"/>
  <c r="P4" i="5"/>
  <c r="Q3" i="5"/>
  <c r="N4" i="4"/>
  <c r="N5" i="4"/>
  <c r="O3" i="4"/>
  <c r="P4" i="16" l="1"/>
  <c r="P5" i="16"/>
  <c r="Q3" i="16"/>
  <c r="P4" i="15"/>
  <c r="P5" i="15"/>
  <c r="Q3" i="15"/>
  <c r="P5" i="12"/>
  <c r="Q3" i="12"/>
  <c r="P4" i="12"/>
  <c r="Q5" i="11"/>
  <c r="Q4" i="11"/>
  <c r="R3" i="11"/>
  <c r="Q4" i="10"/>
  <c r="Q5" i="10"/>
  <c r="R3" i="10"/>
  <c r="Q5" i="9"/>
  <c r="Q4" i="9"/>
  <c r="R3" i="9"/>
  <c r="P4" i="8"/>
  <c r="P5" i="8"/>
  <c r="Q3" i="8"/>
  <c r="P4" i="7"/>
  <c r="Q3" i="7"/>
  <c r="P5" i="7"/>
  <c r="Q4" i="6"/>
  <c r="R3" i="6"/>
  <c r="Q5" i="6"/>
  <c r="R3" i="5"/>
  <c r="Q5" i="5"/>
  <c r="Q4" i="5"/>
  <c r="O4" i="4"/>
  <c r="O5" i="4"/>
  <c r="P3" i="4"/>
  <c r="Q5" i="16" l="1"/>
  <c r="R3" i="16"/>
  <c r="Q4" i="16"/>
  <c r="Q5" i="15"/>
  <c r="R3" i="15"/>
  <c r="Q4" i="15"/>
  <c r="R3" i="12"/>
  <c r="Q4" i="12"/>
  <c r="Q5" i="12"/>
  <c r="R4" i="11"/>
  <c r="S3" i="11"/>
  <c r="R5" i="11"/>
  <c r="S3" i="10"/>
  <c r="R4" i="10"/>
  <c r="R5" i="10"/>
  <c r="R4" i="9"/>
  <c r="R5" i="9"/>
  <c r="S3" i="9"/>
  <c r="Q5" i="8"/>
  <c r="R3" i="8"/>
  <c r="Q4" i="8"/>
  <c r="Q5" i="7"/>
  <c r="R3" i="7"/>
  <c r="Q4" i="7"/>
  <c r="S3" i="6"/>
  <c r="R5" i="6"/>
  <c r="R4" i="6"/>
  <c r="S3" i="5"/>
  <c r="R4" i="5"/>
  <c r="R5" i="5"/>
  <c r="P5" i="4"/>
  <c r="Q3" i="4"/>
  <c r="P4" i="4"/>
  <c r="S3" i="16" l="1"/>
  <c r="R5" i="16"/>
  <c r="R4" i="16"/>
  <c r="S3" i="15"/>
  <c r="R5" i="15"/>
  <c r="R4" i="15"/>
  <c r="S3" i="12"/>
  <c r="R5" i="12"/>
  <c r="R4" i="12"/>
  <c r="T3" i="11"/>
  <c r="S5" i="11"/>
  <c r="S4" i="11"/>
  <c r="T3" i="10"/>
  <c r="S4" i="10"/>
  <c r="S5" i="10"/>
  <c r="S5" i="9"/>
  <c r="T3" i="9"/>
  <c r="S4" i="9"/>
  <c r="S3" i="8"/>
  <c r="R4" i="8"/>
  <c r="R5" i="8"/>
  <c r="S3" i="7"/>
  <c r="R4" i="7"/>
  <c r="R5" i="7"/>
  <c r="T3" i="6"/>
  <c r="S4" i="6"/>
  <c r="S5" i="6"/>
  <c r="T3" i="5"/>
  <c r="S4" i="5"/>
  <c r="S5" i="5"/>
  <c r="Q4" i="4"/>
  <c r="Q5" i="4"/>
  <c r="R3" i="4"/>
  <c r="T3" i="16" l="1"/>
  <c r="S4" i="16"/>
  <c r="S5" i="16"/>
  <c r="T3" i="15"/>
  <c r="S4" i="15"/>
  <c r="S5" i="15"/>
  <c r="T3" i="12"/>
  <c r="S4" i="12"/>
  <c r="S5" i="12"/>
  <c r="U3" i="11"/>
  <c r="T4" i="11"/>
  <c r="T5" i="11"/>
  <c r="U3" i="10"/>
  <c r="T4" i="10"/>
  <c r="T5" i="10"/>
  <c r="U3" i="9"/>
  <c r="T4" i="9"/>
  <c r="T5" i="9"/>
  <c r="S5" i="8"/>
  <c r="T3" i="8"/>
  <c r="S4" i="8"/>
  <c r="T3" i="7"/>
  <c r="S4" i="7"/>
  <c r="S5" i="7"/>
  <c r="U3" i="6"/>
  <c r="T4" i="6"/>
  <c r="T5" i="6"/>
  <c r="U3" i="5"/>
  <c r="T4" i="5"/>
  <c r="T5" i="5"/>
  <c r="S3" i="4"/>
  <c r="R4" i="4"/>
  <c r="R5" i="4"/>
  <c r="U3" i="16" l="1"/>
  <c r="T4" i="16"/>
  <c r="T5" i="16"/>
  <c r="U3" i="15"/>
  <c r="T4" i="15"/>
  <c r="T5" i="15"/>
  <c r="U3" i="12"/>
  <c r="T4" i="12"/>
  <c r="T5" i="12"/>
  <c r="V3" i="11"/>
  <c r="U4" i="11"/>
  <c r="U5" i="11"/>
  <c r="V3" i="10"/>
  <c r="U4" i="10"/>
  <c r="U5" i="10"/>
  <c r="V3" i="9"/>
  <c r="U4" i="9"/>
  <c r="U5" i="9"/>
  <c r="T4" i="8"/>
  <c r="T5" i="8"/>
  <c r="U3" i="8"/>
  <c r="T4" i="7"/>
  <c r="T5" i="7"/>
  <c r="U3" i="7"/>
  <c r="V3" i="6"/>
  <c r="U4" i="6"/>
  <c r="U5" i="6"/>
  <c r="V3" i="5"/>
  <c r="U4" i="5"/>
  <c r="U5" i="5"/>
  <c r="S5" i="4"/>
  <c r="T3" i="4"/>
  <c r="S4" i="4"/>
  <c r="V3" i="16" l="1"/>
  <c r="U4" i="16"/>
  <c r="U5" i="16"/>
  <c r="U4" i="15"/>
  <c r="U5" i="15"/>
  <c r="V3" i="15"/>
  <c r="U4" i="12"/>
  <c r="U5" i="12"/>
  <c r="V3" i="12"/>
  <c r="W3" i="11"/>
  <c r="V4" i="11"/>
  <c r="V5" i="11"/>
  <c r="V4" i="10"/>
  <c r="W3" i="10"/>
  <c r="V5" i="10"/>
  <c r="W3" i="9"/>
  <c r="V4" i="9"/>
  <c r="V5" i="9"/>
  <c r="V3" i="8"/>
  <c r="U5" i="8"/>
  <c r="U4" i="8"/>
  <c r="V3" i="7"/>
  <c r="U4" i="7"/>
  <c r="U5" i="7"/>
  <c r="V4" i="6"/>
  <c r="V5" i="6"/>
  <c r="W3" i="6"/>
  <c r="V4" i="5"/>
  <c r="V5" i="5"/>
  <c r="W3" i="5"/>
  <c r="T4" i="4"/>
  <c r="U3" i="4"/>
  <c r="T5" i="4"/>
  <c r="W3" i="16" l="1"/>
  <c r="V4" i="16"/>
  <c r="V5" i="16"/>
  <c r="V4" i="15"/>
  <c r="V5" i="15"/>
  <c r="W3" i="15"/>
  <c r="V4" i="12"/>
  <c r="V5" i="12"/>
  <c r="W3" i="12"/>
  <c r="W4" i="11"/>
  <c r="W5" i="11"/>
  <c r="X3" i="11"/>
  <c r="W4" i="10"/>
  <c r="W5" i="10"/>
  <c r="X3" i="10"/>
  <c r="X3" i="9"/>
  <c r="W4" i="9"/>
  <c r="W5" i="9"/>
  <c r="W3" i="8"/>
  <c r="V4" i="8"/>
  <c r="V5" i="8"/>
  <c r="V5" i="7"/>
  <c r="W3" i="7"/>
  <c r="V4" i="7"/>
  <c r="W4" i="6"/>
  <c r="W5" i="6"/>
  <c r="X3" i="6"/>
  <c r="W4" i="5"/>
  <c r="W5" i="5"/>
  <c r="X3" i="5"/>
  <c r="V3" i="4"/>
  <c r="U5" i="4"/>
  <c r="U4" i="4"/>
  <c r="W4" i="16" l="1"/>
  <c r="W5" i="16"/>
  <c r="X3" i="16"/>
  <c r="W5" i="15"/>
  <c r="X3" i="15"/>
  <c r="W4" i="15"/>
  <c r="W4" i="12"/>
  <c r="W5" i="12"/>
  <c r="X3" i="12"/>
  <c r="X4" i="11"/>
  <c r="X5" i="11"/>
  <c r="Y3" i="11"/>
  <c r="X5" i="10"/>
  <c r="Y3" i="10"/>
  <c r="X4" i="10"/>
  <c r="X4" i="9"/>
  <c r="X5" i="9"/>
  <c r="Y3" i="9"/>
  <c r="W4" i="8"/>
  <c r="W5" i="8"/>
  <c r="X3" i="8"/>
  <c r="W5" i="7"/>
  <c r="X3" i="7"/>
  <c r="W4" i="7"/>
  <c r="X5" i="6"/>
  <c r="Y3" i="6"/>
  <c r="X4" i="6"/>
  <c r="X5" i="5"/>
  <c r="Y3" i="5"/>
  <c r="X4" i="5"/>
  <c r="V4" i="4"/>
  <c r="W3" i="4"/>
  <c r="V5" i="4"/>
  <c r="X4" i="16" l="1"/>
  <c r="X5" i="16"/>
  <c r="Y3" i="16"/>
  <c r="X4" i="15"/>
  <c r="X5" i="15"/>
  <c r="Y3" i="15"/>
  <c r="X4" i="12"/>
  <c r="Y3" i="12"/>
  <c r="X5" i="12"/>
  <c r="Y5" i="11"/>
  <c r="Z3" i="11"/>
  <c r="Y4" i="11"/>
  <c r="Y5" i="10"/>
  <c r="Z3" i="10"/>
  <c r="Y4" i="10"/>
  <c r="Y5" i="9"/>
  <c r="Y4" i="9"/>
  <c r="Z3" i="9"/>
  <c r="X4" i="8"/>
  <c r="X5" i="8"/>
  <c r="Y3" i="8"/>
  <c r="X4" i="7"/>
  <c r="X5" i="7"/>
  <c r="Y3" i="7"/>
  <c r="Z3" i="6"/>
  <c r="Y5" i="6"/>
  <c r="Y4" i="6"/>
  <c r="Z3" i="5"/>
  <c r="Y5" i="5"/>
  <c r="Y4" i="5"/>
  <c r="W4" i="4"/>
  <c r="W5" i="4"/>
  <c r="X3" i="4"/>
  <c r="Y5" i="16" l="1"/>
  <c r="Z3" i="16"/>
  <c r="Y4" i="16"/>
  <c r="Y5" i="15"/>
  <c r="Z3" i="15"/>
  <c r="Y4" i="15"/>
  <c r="Z3" i="12"/>
  <c r="Y4" i="12"/>
  <c r="Y5" i="12"/>
  <c r="Z5" i="11"/>
  <c r="Z4" i="11"/>
  <c r="AA3" i="11"/>
  <c r="Z4" i="10"/>
  <c r="AA3" i="10"/>
  <c r="Z5" i="10"/>
  <c r="Z5" i="9"/>
  <c r="Z4" i="9"/>
  <c r="AA3" i="9"/>
  <c r="Y5" i="8"/>
  <c r="Z3" i="8"/>
  <c r="Y4" i="8"/>
  <c r="Y5" i="7"/>
  <c r="Z3" i="7"/>
  <c r="Y4" i="7"/>
  <c r="AA3" i="6"/>
  <c r="Z5" i="6"/>
  <c r="Z4" i="6"/>
  <c r="AA3" i="5"/>
  <c r="Z4" i="5"/>
  <c r="Z5" i="5"/>
  <c r="X5" i="4"/>
  <c r="X4" i="4"/>
  <c r="Y3" i="4"/>
  <c r="Z5" i="16" l="1"/>
  <c r="AA3" i="16"/>
  <c r="Z4" i="16"/>
  <c r="AA3" i="15"/>
  <c r="Z4" i="15"/>
  <c r="Z5" i="15"/>
  <c r="AA3" i="12"/>
  <c r="Z5" i="12"/>
  <c r="Z4" i="12"/>
  <c r="AB3" i="11"/>
  <c r="AA5" i="11"/>
  <c r="AA4" i="11"/>
  <c r="AB3" i="10"/>
  <c r="AA4" i="10"/>
  <c r="AA5" i="10"/>
  <c r="AA5" i="9"/>
  <c r="AB3" i="9"/>
  <c r="AA4" i="9"/>
  <c r="AA3" i="8"/>
  <c r="Z4" i="8"/>
  <c r="Z5" i="8"/>
  <c r="AA3" i="7"/>
  <c r="Z5" i="7"/>
  <c r="Z4" i="7"/>
  <c r="AB3" i="6"/>
  <c r="AA4" i="6"/>
  <c r="AA5" i="6"/>
  <c r="AB3" i="5"/>
  <c r="AA4" i="5"/>
  <c r="AA5" i="5"/>
  <c r="Y4" i="4"/>
  <c r="Z3" i="4"/>
  <c r="Y5" i="4"/>
  <c r="AB3" i="16" l="1"/>
  <c r="AA4" i="16"/>
  <c r="AA5" i="16"/>
  <c r="AB3" i="15"/>
  <c r="AA4" i="15"/>
  <c r="AA5" i="15"/>
  <c r="AB3" i="12"/>
  <c r="AA4" i="12"/>
  <c r="AA5" i="12"/>
  <c r="AC3" i="11"/>
  <c r="AB4" i="11"/>
  <c r="AB5" i="11"/>
  <c r="AC3" i="10"/>
  <c r="AB4" i="10"/>
  <c r="AB5" i="10"/>
  <c r="AC3" i="9"/>
  <c r="AB4" i="9"/>
  <c r="AB5" i="9"/>
  <c r="AA5" i="8"/>
  <c r="AA4" i="8"/>
  <c r="AB3" i="8"/>
  <c r="AB3" i="7"/>
  <c r="AA4" i="7"/>
  <c r="AA5" i="7"/>
  <c r="AC3" i="6"/>
  <c r="AB4" i="6"/>
  <c r="AB5" i="6"/>
  <c r="AC3" i="5"/>
  <c r="AB4" i="5"/>
  <c r="AB5" i="5"/>
  <c r="AA3" i="4"/>
  <c r="Z4" i="4"/>
  <c r="Z5" i="4"/>
  <c r="AC3" i="16" l="1"/>
  <c r="AB4" i="16"/>
  <c r="AB5" i="16"/>
  <c r="AC3" i="15"/>
  <c r="AB4" i="15"/>
  <c r="AB5" i="15"/>
  <c r="AC3" i="12"/>
  <c r="AB4" i="12"/>
  <c r="AB5" i="12"/>
  <c r="AD3" i="11"/>
  <c r="AC4" i="11"/>
  <c r="AC5" i="11"/>
  <c r="AD3" i="10"/>
  <c r="AC4" i="10"/>
  <c r="AC5" i="10"/>
  <c r="AD3" i="9"/>
  <c r="AC4" i="9"/>
  <c r="AC5" i="9"/>
  <c r="AC3" i="8"/>
  <c r="AB4" i="8"/>
  <c r="AB5" i="8"/>
  <c r="AB4" i="7"/>
  <c r="AB5" i="7"/>
  <c r="AC3" i="7"/>
  <c r="AD3" i="6"/>
  <c r="AC4" i="6"/>
  <c r="AC5" i="6"/>
  <c r="AD3" i="5"/>
  <c r="AC4" i="5"/>
  <c r="AC5" i="5"/>
  <c r="AA5" i="4"/>
  <c r="AB3" i="4"/>
  <c r="AA4" i="4"/>
  <c r="AD3" i="16" l="1"/>
  <c r="AC4" i="16"/>
  <c r="AC5" i="16"/>
  <c r="AC4" i="15"/>
  <c r="AC5" i="15"/>
  <c r="AD3" i="15"/>
  <c r="AC4" i="12"/>
  <c r="AC5" i="12"/>
  <c r="AD3" i="12"/>
  <c r="AE3" i="11"/>
  <c r="AD4" i="11"/>
  <c r="AD5" i="11"/>
  <c r="AD4" i="10"/>
  <c r="AD5" i="10"/>
  <c r="AE3" i="10"/>
  <c r="AE3" i="9"/>
  <c r="AD4" i="9"/>
  <c r="AD5" i="9"/>
  <c r="AD3" i="8"/>
  <c r="AC5" i="8"/>
  <c r="AC4" i="8"/>
  <c r="AC4" i="7"/>
  <c r="AC5" i="7"/>
  <c r="AD3" i="7"/>
  <c r="AD4" i="6"/>
  <c r="AD5" i="6"/>
  <c r="AE3" i="6"/>
  <c r="AD4" i="5"/>
  <c r="AD5" i="5"/>
  <c r="AE3" i="5"/>
  <c r="AB4" i="4"/>
  <c r="AC3" i="4"/>
  <c r="AB5" i="4"/>
  <c r="AE3" i="16" l="1"/>
  <c r="AD4" i="16"/>
  <c r="AD5" i="16"/>
  <c r="AD4" i="15"/>
  <c r="AD5" i="15"/>
  <c r="AE3" i="15"/>
  <c r="AD4" i="12"/>
  <c r="AD5" i="12"/>
  <c r="AE3" i="12"/>
  <c r="AE4" i="11"/>
  <c r="AE5" i="11"/>
  <c r="AF3" i="11"/>
  <c r="AE4" i="10"/>
  <c r="AE5" i="10"/>
  <c r="AF3" i="10"/>
  <c r="AE4" i="9"/>
  <c r="AE5" i="9"/>
  <c r="AF3" i="9"/>
  <c r="AG3" i="9" s="1"/>
  <c r="AE3" i="8"/>
  <c r="AD5" i="8"/>
  <c r="AD4" i="8"/>
  <c r="AE3" i="7"/>
  <c r="AD5" i="7"/>
  <c r="AD4" i="7"/>
  <c r="AE4" i="6"/>
  <c r="AE5" i="6"/>
  <c r="AF3" i="6"/>
  <c r="AE4" i="5"/>
  <c r="AE5" i="5"/>
  <c r="AF3" i="5"/>
  <c r="AD3" i="4"/>
  <c r="AC4" i="4"/>
  <c r="AC5" i="4"/>
  <c r="AE4" i="16" l="1"/>
  <c r="AE5" i="16"/>
  <c r="AE4" i="15"/>
  <c r="AE5" i="15"/>
  <c r="AF3" i="15"/>
  <c r="AG4" i="9"/>
  <c r="AG5" i="9"/>
  <c r="AE5" i="12"/>
  <c r="AF3" i="12"/>
  <c r="AE4" i="12"/>
  <c r="AF4" i="11"/>
  <c r="AF5" i="11"/>
  <c r="AG3" i="11"/>
  <c r="AF5" i="10"/>
  <c r="AF4" i="10"/>
  <c r="AF4" i="9"/>
  <c r="AF5" i="9"/>
  <c r="AE4" i="8"/>
  <c r="AF3" i="8"/>
  <c r="AE5" i="8"/>
  <c r="AE4" i="7"/>
  <c r="AF3" i="7"/>
  <c r="AE5" i="7"/>
  <c r="AF5" i="6"/>
  <c r="AF4" i="6"/>
  <c r="AG3" i="6"/>
  <c r="AF5" i="5"/>
  <c r="AF4" i="5"/>
  <c r="AE3" i="4"/>
  <c r="AD4" i="4"/>
  <c r="AD5" i="4"/>
  <c r="AF4" i="15" l="1"/>
  <c r="AF5" i="15"/>
  <c r="AG3" i="15"/>
  <c r="AF4" i="12"/>
  <c r="AF5" i="12"/>
  <c r="AG5" i="11"/>
  <c r="AG4" i="11"/>
  <c r="AF4" i="8"/>
  <c r="AF5" i="8"/>
  <c r="AG3" i="8"/>
  <c r="AF4" i="7"/>
  <c r="AF5" i="7"/>
  <c r="AG4" i="6"/>
  <c r="AG5" i="6"/>
  <c r="AE4" i="4"/>
  <c r="AE5" i="4"/>
  <c r="AF3" i="4"/>
  <c r="AG5" i="15" l="1"/>
  <c r="AG4" i="15"/>
  <c r="AG5" i="8"/>
  <c r="AG4" i="8"/>
  <c r="AF5" i="4"/>
  <c r="AG3" i="4"/>
  <c r="AF4" i="4"/>
  <c r="AG5" i="4" l="1"/>
  <c r="AG4" i="4"/>
</calcChain>
</file>

<file path=xl/sharedStrings.xml><?xml version="1.0" encoding="utf-8"?>
<sst xmlns="http://schemas.openxmlformats.org/spreadsheetml/2006/main" count="6640" uniqueCount="44">
  <si>
    <t>EMPLOYEE ATTENDENCE DETAILS</t>
  </si>
  <si>
    <t>January</t>
  </si>
  <si>
    <t>EMPLOYEE ID</t>
  </si>
  <si>
    <t>EMPLOYEE NAME</t>
  </si>
  <si>
    <t>Bell</t>
  </si>
  <si>
    <t>P</t>
  </si>
  <si>
    <t>CL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</si>
  <si>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</si>
  <si>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</si>
  <si>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</si>
  <si>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</si>
  <si>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</si>
  <si>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</si>
  <si>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</si>
  <si>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</si>
  <si>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</si>
  <si>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</si>
  <si>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</si>
  <si>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</si>
  <si>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</si>
  <si>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</si>
  <si>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</si>
  <si>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</si>
  <si>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</si>
  <si>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</si>
  <si>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SL</t>
  </si>
  <si>
    <t>EL</t>
  </si>
  <si>
    <t>May</t>
  </si>
  <si>
    <t>February</t>
  </si>
  <si>
    <t>Total Present</t>
  </si>
  <si>
    <t>Present%</t>
  </si>
  <si>
    <t>Total CL</t>
  </si>
  <si>
    <t>Total EL</t>
  </si>
  <si>
    <t>Total SL</t>
  </si>
  <si>
    <t>Absent %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</si>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</sst>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lgerian"/>
      <family val="5"/>
    </font>
    <font>
      <sz val="20"/>
      <color rgb="FFFF0000"/>
      <name val="Algerian"/>
      <family val="5"/>
    </font>
    <font>
      <sz val="12"/>
      <color rgb="FFFF0000"/>
      <name val="Algerian"/>
      <family val="5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4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2" fillId="2" borderId="0" xfId="0" applyNumberFormat="1" applyFont="1" applyFill="1"/>
    <xf numFmtId="0" fontId="0" fillId="2" borderId="0" xfId="0" applyFill="1"/>
    <xf numFmtId="0" fontId="0" fillId="3" borderId="0" xfId="0" applyFill="1"/>
    <xf numFmtId="0" fontId="5" fillId="0" borderId="1" xfId="1" applyBorder="1" applyAlignment="1">
      <alignment horizontal="center" vertical="center" wrapText="1"/>
    </xf>
    <xf numFmtId="0" fontId="1" fillId="2" borderId="0" xfId="0" applyFont="1" applyFill="1"/>
    <xf numFmtId="0" fontId="0" fillId="4" borderId="0" xfId="0" applyFill="1"/>
    <xf numFmtId="9" fontId="0" fillId="0" borderId="0" xfId="0" applyNumberFormat="1"/>
    <xf numFmtId="9" fontId="0" fillId="5" borderId="0" xfId="0" applyNumberFormat="1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_Sheet1_1" xfId="1" xr:uid="{88E6FE67-4169-480C-A577-9DF223FD79F2}"/>
  </cellStyles>
  <dxfs count="90"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03030"/>
        </patternFill>
      </fill>
    </dxf>
    <dxf>
      <font>
        <b/>
        <i val="0"/>
        <color theme="9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03030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99D7-DCB9-4482-AAF4-3F843BABBBA5}">
  <dimension ref="A1:AM25"/>
  <sheetViews>
    <sheetView zoomScale="70" zoomScaleNormal="115" workbookViewId="0">
      <selection activeCell="AH5" sqref="AH5:AM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1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1January2024</v>
      </c>
      <c r="D3" s="2">
        <f>C3+1</f>
        <v>45293</v>
      </c>
      <c r="E3" s="2">
        <f t="shared" ref="E3:AG3" si="0">D3+1</f>
        <v>45294</v>
      </c>
      <c r="F3" s="2">
        <f t="shared" si="0"/>
        <v>45295</v>
      </c>
      <c r="G3" s="2">
        <f t="shared" si="0"/>
        <v>45296</v>
      </c>
      <c r="H3" s="2">
        <f t="shared" si="0"/>
        <v>45297</v>
      </c>
      <c r="I3" s="2">
        <f t="shared" si="0"/>
        <v>45298</v>
      </c>
      <c r="J3" s="2">
        <f t="shared" si="0"/>
        <v>45299</v>
      </c>
      <c r="K3" s="2">
        <f t="shared" si="0"/>
        <v>45300</v>
      </c>
      <c r="L3" s="2">
        <f t="shared" si="0"/>
        <v>45301</v>
      </c>
      <c r="M3" s="2">
        <f t="shared" si="0"/>
        <v>45302</v>
      </c>
      <c r="N3" s="2">
        <f t="shared" si="0"/>
        <v>45303</v>
      </c>
      <c r="O3" s="2">
        <f t="shared" si="0"/>
        <v>45304</v>
      </c>
      <c r="P3" s="2">
        <f t="shared" si="0"/>
        <v>45305</v>
      </c>
      <c r="Q3" s="2">
        <f t="shared" si="0"/>
        <v>45306</v>
      </c>
      <c r="R3" s="2">
        <f t="shared" si="0"/>
        <v>45307</v>
      </c>
      <c r="S3" s="2">
        <f t="shared" si="0"/>
        <v>45308</v>
      </c>
      <c r="T3" s="2">
        <f t="shared" si="0"/>
        <v>45309</v>
      </c>
      <c r="U3" s="2">
        <f t="shared" si="0"/>
        <v>45310</v>
      </c>
      <c r="V3" s="2">
        <f t="shared" si="0"/>
        <v>45311</v>
      </c>
      <c r="W3" s="2">
        <f t="shared" si="0"/>
        <v>45312</v>
      </c>
      <c r="X3" s="2">
        <f t="shared" si="0"/>
        <v>45313</v>
      </c>
      <c r="Y3" s="2">
        <f t="shared" si="0"/>
        <v>45314</v>
      </c>
      <c r="Z3" s="2">
        <f t="shared" si="0"/>
        <v>45315</v>
      </c>
      <c r="AA3" s="2">
        <f t="shared" si="0"/>
        <v>45316</v>
      </c>
      <c r="AB3" s="2">
        <f t="shared" si="0"/>
        <v>45317</v>
      </c>
      <c r="AC3" s="2">
        <f t="shared" si="0"/>
        <v>45318</v>
      </c>
      <c r="AD3" s="2">
        <f t="shared" si="0"/>
        <v>45319</v>
      </c>
      <c r="AE3" s="2">
        <f t="shared" si="0"/>
        <v>45320</v>
      </c>
      <c r="AF3" s="2">
        <f t="shared" si="0"/>
        <v>45321</v>
      </c>
      <c r="AG3" s="2">
        <f t="shared" si="0"/>
        <v>45322</v>
      </c>
      <c r="AH3" s="2"/>
      <c r="AI3" s="2"/>
    </row>
    <row r="4" spans="1:39" ht="15.75" x14ac:dyDescent="0.25">
      <c r="A4" s="5"/>
      <c r="B4" s="5"/>
      <c r="C4" s="4" t="str">
        <f>TEXT(C3,"DD-MMM")</f>
        <v>01-Jan</v>
      </c>
      <c r="D4" s="4" t="str">
        <f t="shared" ref="D4:H4" si="1">TEXT(D3,"DD-MMM")</f>
        <v>02-Jan</v>
      </c>
      <c r="E4" s="4" t="str">
        <f t="shared" si="1"/>
        <v>03-Jan</v>
      </c>
      <c r="F4" s="4" t="str">
        <f t="shared" si="1"/>
        <v>04-Jan</v>
      </c>
      <c r="G4" s="4" t="str">
        <f t="shared" si="1"/>
        <v>05-Jan</v>
      </c>
      <c r="H4" s="4" t="str">
        <f t="shared" si="1"/>
        <v>06-Jan</v>
      </c>
      <c r="I4" s="4" t="str">
        <f t="shared" ref="I4" si="2">TEXT(I3,"DD-MMM")</f>
        <v>07-Jan</v>
      </c>
      <c r="J4" s="4" t="str">
        <f t="shared" ref="J4" si="3">TEXT(J3,"DD-MMM")</f>
        <v>08-Jan</v>
      </c>
      <c r="K4" s="4" t="str">
        <f t="shared" ref="K4" si="4">TEXT(K3,"DD-MMM")</f>
        <v>09-Jan</v>
      </c>
      <c r="L4" s="4" t="str">
        <f t="shared" ref="L4:M4" si="5">TEXT(L3,"DD-MMM")</f>
        <v>10-Jan</v>
      </c>
      <c r="M4" s="4" t="str">
        <f t="shared" si="5"/>
        <v>11-Jan</v>
      </c>
      <c r="N4" s="4" t="str">
        <f t="shared" ref="N4" si="6">TEXT(N3,"DD-MMM")</f>
        <v>12-Jan</v>
      </c>
      <c r="O4" s="4" t="str">
        <f t="shared" ref="O4" si="7">TEXT(O3,"DD-MMM")</f>
        <v>13-Jan</v>
      </c>
      <c r="P4" s="4" t="str">
        <f t="shared" ref="P4" si="8">TEXT(P3,"DD-MMM")</f>
        <v>14-Jan</v>
      </c>
      <c r="Q4" s="4" t="str">
        <f t="shared" ref="Q4:R4" si="9">TEXT(Q3,"DD-MMM")</f>
        <v>15-Jan</v>
      </c>
      <c r="R4" s="4" t="str">
        <f t="shared" si="9"/>
        <v>16-Jan</v>
      </c>
      <c r="S4" s="4" t="str">
        <f t="shared" ref="S4" si="10">TEXT(S3,"DD-MMM")</f>
        <v>17-Jan</v>
      </c>
      <c r="T4" s="4" t="str">
        <f t="shared" ref="T4" si="11">TEXT(T3,"DD-MMM")</f>
        <v>18-Jan</v>
      </c>
      <c r="U4" s="4" t="str">
        <f t="shared" ref="U4" si="12">TEXT(U3,"DD-MMM")</f>
        <v>19-Jan</v>
      </c>
      <c r="V4" s="4" t="str">
        <f t="shared" ref="V4:W4" si="13">TEXT(V3,"DD-MMM")</f>
        <v>20-Jan</v>
      </c>
      <c r="W4" s="4" t="str">
        <f t="shared" si="13"/>
        <v>21-Jan</v>
      </c>
      <c r="X4" s="4" t="str">
        <f t="shared" ref="X4" si="14">TEXT(X3,"DD-MMM")</f>
        <v>22-Jan</v>
      </c>
      <c r="Y4" s="4" t="str">
        <f t="shared" ref="Y4" si="15">TEXT(Y3,"DD-MMM")</f>
        <v>23-Jan</v>
      </c>
      <c r="Z4" s="4" t="str">
        <f t="shared" ref="Z4" si="16">TEXT(Z3,"DD-MMM")</f>
        <v>24-Jan</v>
      </c>
      <c r="AA4" s="4" t="str">
        <f t="shared" ref="AA4:AB4" si="17">TEXT(AA3,"DD-MMM")</f>
        <v>25-Jan</v>
      </c>
      <c r="AB4" s="4" t="str">
        <f t="shared" si="17"/>
        <v>26-Jan</v>
      </c>
      <c r="AC4" s="4" t="str">
        <f t="shared" ref="AC4" si="18">TEXT(AC3,"DD-MMM")</f>
        <v>27-Jan</v>
      </c>
      <c r="AD4" s="4" t="str">
        <f t="shared" ref="AD4" si="19">TEXT(AD3,"DD-MMM")</f>
        <v>28-Jan</v>
      </c>
      <c r="AE4" s="4" t="str">
        <f t="shared" ref="AE4" si="20">TEXT(AE3,"DD-MMM")</f>
        <v>29-Jan</v>
      </c>
      <c r="AF4" s="4" t="str">
        <f t="shared" ref="AF4:AG4" si="21">TEXT(AF3,"DD-MMM")</f>
        <v>30-Jan</v>
      </c>
      <c r="AG4" s="4" t="str">
        <f t="shared" si="21"/>
        <v>31-Jan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Mon</v>
      </c>
      <c r="D5" s="9" t="str">
        <f>TEXT(D3,"DDD")</f>
        <v>Tue</v>
      </c>
      <c r="E5" s="9" t="str">
        <f t="shared" ref="E5:AG5" si="22">TEXT(E3,"DDD")</f>
        <v>Wed</v>
      </c>
      <c r="F5" s="9" t="str">
        <f t="shared" si="22"/>
        <v>Thu</v>
      </c>
      <c r="G5" s="9" t="str">
        <f t="shared" si="22"/>
        <v>Fri</v>
      </c>
      <c r="H5" s="9" t="str">
        <f t="shared" si="22"/>
        <v>Sat</v>
      </c>
      <c r="I5" s="9" t="str">
        <f t="shared" si="22"/>
        <v>Sun</v>
      </c>
      <c r="J5" s="9" t="str">
        <f t="shared" si="22"/>
        <v>Mon</v>
      </c>
      <c r="K5" s="9" t="str">
        <f t="shared" si="22"/>
        <v>Tue</v>
      </c>
      <c r="L5" s="9" t="str">
        <f t="shared" si="22"/>
        <v>Wed</v>
      </c>
      <c r="M5" s="9" t="str">
        <f t="shared" si="22"/>
        <v>Thu</v>
      </c>
      <c r="N5" s="9" t="str">
        <f t="shared" si="22"/>
        <v>Fri</v>
      </c>
      <c r="O5" s="9" t="str">
        <f t="shared" si="22"/>
        <v>Sat</v>
      </c>
      <c r="P5" s="9" t="str">
        <f t="shared" si="22"/>
        <v>Sun</v>
      </c>
      <c r="Q5" s="9" t="str">
        <f t="shared" si="22"/>
        <v>Mon</v>
      </c>
      <c r="R5" s="9" t="str">
        <f t="shared" si="22"/>
        <v>Tue</v>
      </c>
      <c r="S5" s="9" t="str">
        <f t="shared" si="22"/>
        <v>Wed</v>
      </c>
      <c r="T5" s="9" t="str">
        <f t="shared" si="22"/>
        <v>Thu</v>
      </c>
      <c r="U5" s="9" t="str">
        <f t="shared" si="22"/>
        <v>Fri</v>
      </c>
      <c r="V5" s="9" t="str">
        <f t="shared" si="22"/>
        <v>Sat</v>
      </c>
      <c r="W5" s="9" t="str">
        <f t="shared" si="22"/>
        <v>Sun</v>
      </c>
      <c r="X5" s="9" t="str">
        <f t="shared" si="22"/>
        <v>Mon</v>
      </c>
      <c r="Y5" s="9" t="str">
        <f t="shared" si="22"/>
        <v>Tue</v>
      </c>
      <c r="Z5" s="9" t="str">
        <f t="shared" si="22"/>
        <v>Wed</v>
      </c>
      <c r="AA5" s="9" t="str">
        <f t="shared" si="22"/>
        <v>Thu</v>
      </c>
      <c r="AB5" s="9" t="str">
        <f t="shared" si="22"/>
        <v>Fri</v>
      </c>
      <c r="AC5" s="9" t="str">
        <f t="shared" si="22"/>
        <v>Sat</v>
      </c>
      <c r="AD5" s="9" t="str">
        <f t="shared" si="22"/>
        <v>Sun</v>
      </c>
      <c r="AE5" s="9" t="str">
        <f t="shared" si="22"/>
        <v>Mon</v>
      </c>
      <c r="AF5" s="9" t="str">
        <f t="shared" si="22"/>
        <v>Tue</v>
      </c>
      <c r="AG5" s="9" t="str">
        <f t="shared" si="22"/>
        <v>Wed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C6" t="s">
        <v>5</v>
      </c>
      <c r="D6" t="s">
        <v>5</v>
      </c>
      <c r="E6" t="s">
        <v>25</v>
      </c>
      <c r="F6" t="s">
        <v>25</v>
      </c>
      <c r="G6" t="s">
        <v>25</v>
      </c>
      <c r="H6" t="s">
        <v>5</v>
      </c>
      <c r="J6" t="s">
        <v>5</v>
      </c>
      <c r="K6" t="s">
        <v>5</v>
      </c>
      <c r="L6" t="s">
        <v>5</v>
      </c>
      <c r="M6" t="s">
        <v>26</v>
      </c>
      <c r="N6" t="s">
        <v>26</v>
      </c>
      <c r="O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E6" t="s">
        <v>5</v>
      </c>
      <c r="AF6" t="s">
        <v>5</v>
      </c>
      <c r="AG6" t="s">
        <v>5</v>
      </c>
      <c r="AH6">
        <f>COUNTIF(C6:AG6,"P")</f>
        <v>22</v>
      </c>
      <c r="AI6" s="10">
        <f>AH6/31</f>
        <v>0.70967741935483875</v>
      </c>
      <c r="AJ6">
        <f>COUNTIF(C6:AG6,"CL")</f>
        <v>0</v>
      </c>
      <c r="AK6">
        <f>COUNTIF(C6:AG6,"EL")</f>
        <v>2</v>
      </c>
      <c r="AL6">
        <f>COUNTIF(C6:AG6,"SL")</f>
        <v>3</v>
      </c>
      <c r="AM6" s="10">
        <f>SUM(AJ6:AL6)/31</f>
        <v>0.16129032258064516</v>
      </c>
    </row>
    <row r="7" spans="1:39" x14ac:dyDescent="0.25">
      <c r="A7">
        <v>1102</v>
      </c>
      <c r="B7" s="7" t="s">
        <v>12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E7" t="s">
        <v>5</v>
      </c>
      <c r="AF7" t="s">
        <v>5</v>
      </c>
      <c r="AG7" t="s">
        <v>5</v>
      </c>
      <c r="AH7">
        <f t="shared" ref="AH7:AH25" si="23">COUNTIF(C7:AG7,"P")</f>
        <v>27</v>
      </c>
      <c r="AI7" s="10">
        <f t="shared" ref="AI7:AI25" si="24">AH7/31</f>
        <v>0.87096774193548387</v>
      </c>
      <c r="AJ7">
        <f t="shared" ref="AJ7:AJ25" si="25">COUNTIF(C7:AG7,"CL")</f>
        <v>0</v>
      </c>
      <c r="AK7">
        <f t="shared" ref="AK7:AK25" si="26">COUNTIF(C7:AG7,"EL")</f>
        <v>0</v>
      </c>
      <c r="AL7">
        <f t="shared" ref="AL7:AL25" si="27">COUNTIF(C7:AG7,"SL")</f>
        <v>0</v>
      </c>
      <c r="AM7" s="10">
        <f t="shared" ref="AM7:AM25" si="28">SUM(AJ7:AL7)/31</f>
        <v>0</v>
      </c>
    </row>
    <row r="8" spans="1:39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J8" t="s">
        <v>5</v>
      </c>
      <c r="K8" t="s">
        <v>26</v>
      </c>
      <c r="L8" t="s">
        <v>5</v>
      </c>
      <c r="M8" t="s">
        <v>5</v>
      </c>
      <c r="N8" t="s">
        <v>5</v>
      </c>
      <c r="O8" t="s">
        <v>5</v>
      </c>
      <c r="Q8" t="s">
        <v>5</v>
      </c>
      <c r="R8" t="s">
        <v>5</v>
      </c>
      <c r="S8" t="s">
        <v>25</v>
      </c>
      <c r="T8" t="s">
        <v>25</v>
      </c>
      <c r="U8" t="s">
        <v>25</v>
      </c>
      <c r="V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E8" t="s">
        <v>25</v>
      </c>
      <c r="AF8" t="s">
        <v>25</v>
      </c>
      <c r="AG8" t="s">
        <v>25</v>
      </c>
      <c r="AH8">
        <f t="shared" si="23"/>
        <v>20</v>
      </c>
      <c r="AI8" s="10">
        <f t="shared" si="24"/>
        <v>0.64516129032258063</v>
      </c>
      <c r="AJ8">
        <f t="shared" si="25"/>
        <v>0</v>
      </c>
      <c r="AK8">
        <f t="shared" si="26"/>
        <v>1</v>
      </c>
      <c r="AL8">
        <f t="shared" si="27"/>
        <v>6</v>
      </c>
      <c r="AM8" s="10">
        <f t="shared" si="28"/>
        <v>0.22580645161290322</v>
      </c>
    </row>
    <row r="9" spans="1:39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J9" t="s">
        <v>5</v>
      </c>
      <c r="K9" t="s">
        <v>5</v>
      </c>
      <c r="L9" t="s">
        <v>25</v>
      </c>
      <c r="M9" t="s">
        <v>25</v>
      </c>
      <c r="N9" t="s">
        <v>6</v>
      </c>
      <c r="O9" t="s">
        <v>6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E9" t="s">
        <v>5</v>
      </c>
      <c r="AF9" t="s">
        <v>5</v>
      </c>
      <c r="AG9" t="s">
        <v>5</v>
      </c>
      <c r="AH9">
        <f t="shared" si="23"/>
        <v>23</v>
      </c>
      <c r="AI9" s="10">
        <f t="shared" si="24"/>
        <v>0.74193548387096775</v>
      </c>
      <c r="AJ9">
        <f t="shared" si="25"/>
        <v>2</v>
      </c>
      <c r="AK9">
        <f t="shared" si="26"/>
        <v>0</v>
      </c>
      <c r="AL9">
        <f t="shared" si="27"/>
        <v>2</v>
      </c>
      <c r="AM9" s="10">
        <f t="shared" si="28"/>
        <v>0.12903225806451613</v>
      </c>
    </row>
    <row r="10" spans="1:39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F10" t="s">
        <v>5</v>
      </c>
      <c r="G10" t="s">
        <v>5</v>
      </c>
      <c r="H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E10" t="s">
        <v>5</v>
      </c>
      <c r="AF10" t="s">
        <v>5</v>
      </c>
      <c r="AG10" t="s">
        <v>5</v>
      </c>
      <c r="AH10">
        <f t="shared" si="23"/>
        <v>25</v>
      </c>
      <c r="AI10" s="10">
        <f t="shared" si="24"/>
        <v>0.80645161290322576</v>
      </c>
      <c r="AJ10">
        <f t="shared" si="25"/>
        <v>0</v>
      </c>
      <c r="AK10">
        <f t="shared" si="26"/>
        <v>2</v>
      </c>
      <c r="AL10">
        <f t="shared" si="27"/>
        <v>0</v>
      </c>
      <c r="AM10" s="10">
        <f t="shared" si="28"/>
        <v>6.4516129032258063E-2</v>
      </c>
    </row>
    <row r="11" spans="1:39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J11" t="s">
        <v>5</v>
      </c>
      <c r="K11" t="s">
        <v>25</v>
      </c>
      <c r="L11" t="s">
        <v>25</v>
      </c>
      <c r="M11" t="s">
        <v>25</v>
      </c>
      <c r="N11" t="s">
        <v>25</v>
      </c>
      <c r="O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X11" t="s">
        <v>5</v>
      </c>
      <c r="Y11" t="s">
        <v>25</v>
      </c>
      <c r="Z11" t="s">
        <v>25</v>
      </c>
      <c r="AA11" t="s">
        <v>25</v>
      </c>
      <c r="AB11" t="s">
        <v>5</v>
      </c>
      <c r="AC11" t="s">
        <v>5</v>
      </c>
      <c r="AE11" t="s">
        <v>26</v>
      </c>
      <c r="AF11" t="s">
        <v>26</v>
      </c>
      <c r="AG11" t="s">
        <v>5</v>
      </c>
      <c r="AH11">
        <f t="shared" si="23"/>
        <v>18</v>
      </c>
      <c r="AI11" s="10">
        <f t="shared" si="24"/>
        <v>0.58064516129032262</v>
      </c>
      <c r="AJ11">
        <f t="shared" si="25"/>
        <v>0</v>
      </c>
      <c r="AK11">
        <f t="shared" si="26"/>
        <v>2</v>
      </c>
      <c r="AL11">
        <f t="shared" si="27"/>
        <v>7</v>
      </c>
      <c r="AM11" s="10">
        <f t="shared" si="28"/>
        <v>0.29032258064516131</v>
      </c>
    </row>
    <row r="12" spans="1:39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F12" t="s">
        <v>6</v>
      </c>
      <c r="G12" t="s">
        <v>6</v>
      </c>
      <c r="H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E12" t="s">
        <v>5</v>
      </c>
      <c r="AF12" t="s">
        <v>5</v>
      </c>
      <c r="AG12" t="s">
        <v>5</v>
      </c>
      <c r="AH12">
        <f t="shared" si="23"/>
        <v>25</v>
      </c>
      <c r="AI12" s="10">
        <f t="shared" si="24"/>
        <v>0.80645161290322576</v>
      </c>
      <c r="AJ12">
        <f t="shared" si="25"/>
        <v>2</v>
      </c>
      <c r="AK12">
        <f t="shared" si="26"/>
        <v>0</v>
      </c>
      <c r="AL12">
        <f t="shared" si="27"/>
        <v>0</v>
      </c>
      <c r="AM12" s="10">
        <f t="shared" si="28"/>
        <v>6.4516129032258063E-2</v>
      </c>
    </row>
    <row r="13" spans="1:39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J13" t="s">
        <v>5</v>
      </c>
      <c r="K13" t="s">
        <v>5</v>
      </c>
      <c r="L13" t="s">
        <v>6</v>
      </c>
      <c r="M13" t="s">
        <v>6</v>
      </c>
      <c r="N13" t="s">
        <v>5</v>
      </c>
      <c r="O13" t="s">
        <v>5</v>
      </c>
      <c r="Q13" t="s">
        <v>26</v>
      </c>
      <c r="R13" t="s">
        <v>26</v>
      </c>
      <c r="S13" t="s">
        <v>5</v>
      </c>
      <c r="T13" t="s">
        <v>5</v>
      </c>
      <c r="U13" t="s">
        <v>5</v>
      </c>
      <c r="V13" t="s">
        <v>5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E13" t="s">
        <v>5</v>
      </c>
      <c r="AF13" t="s">
        <v>6</v>
      </c>
      <c r="AG13" t="s">
        <v>5</v>
      </c>
      <c r="AH13">
        <f t="shared" si="23"/>
        <v>22</v>
      </c>
      <c r="AI13" s="10">
        <f t="shared" si="24"/>
        <v>0.70967741935483875</v>
      </c>
      <c r="AJ13">
        <f t="shared" si="25"/>
        <v>3</v>
      </c>
      <c r="AK13">
        <f t="shared" si="26"/>
        <v>2</v>
      </c>
      <c r="AL13">
        <f t="shared" si="27"/>
        <v>0</v>
      </c>
      <c r="AM13" s="10">
        <f t="shared" si="28"/>
        <v>0.16129032258064516</v>
      </c>
    </row>
    <row r="14" spans="1:39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E14" t="s">
        <v>5</v>
      </c>
      <c r="AF14" t="s">
        <v>5</v>
      </c>
      <c r="AG14" t="s">
        <v>5</v>
      </c>
      <c r="AH14">
        <f t="shared" si="23"/>
        <v>27</v>
      </c>
      <c r="AI14" s="10">
        <f t="shared" si="24"/>
        <v>0.87096774193548387</v>
      </c>
      <c r="AJ14">
        <f t="shared" si="25"/>
        <v>0</v>
      </c>
      <c r="AK14">
        <f t="shared" si="26"/>
        <v>0</v>
      </c>
      <c r="AL14">
        <f t="shared" si="27"/>
        <v>0</v>
      </c>
      <c r="AM14" s="10">
        <f t="shared" si="28"/>
        <v>0</v>
      </c>
    </row>
    <row r="15" spans="1:39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F15" t="s">
        <v>5</v>
      </c>
      <c r="G15" t="s">
        <v>5</v>
      </c>
      <c r="H15" t="s">
        <v>5</v>
      </c>
      <c r="J15" t="s">
        <v>5</v>
      </c>
      <c r="K15" t="s">
        <v>25</v>
      </c>
      <c r="L15" t="s">
        <v>25</v>
      </c>
      <c r="M15" t="s">
        <v>25</v>
      </c>
      <c r="N15" t="s">
        <v>5</v>
      </c>
      <c r="O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E15" t="s">
        <v>5</v>
      </c>
      <c r="AF15" t="s">
        <v>5</v>
      </c>
      <c r="AG15" t="s">
        <v>5</v>
      </c>
      <c r="AH15">
        <f t="shared" si="23"/>
        <v>22</v>
      </c>
      <c r="AI15" s="10">
        <f t="shared" si="24"/>
        <v>0.70967741935483875</v>
      </c>
      <c r="AJ15">
        <f t="shared" si="25"/>
        <v>0</v>
      </c>
      <c r="AK15">
        <f t="shared" si="26"/>
        <v>0</v>
      </c>
      <c r="AL15">
        <f t="shared" si="27"/>
        <v>5</v>
      </c>
      <c r="AM15" s="10">
        <f t="shared" si="28"/>
        <v>0.16129032258064516</v>
      </c>
    </row>
    <row r="16" spans="1:39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X16" t="s">
        <v>5</v>
      </c>
      <c r="Y16" t="s">
        <v>5</v>
      </c>
      <c r="Z16" t="s">
        <v>5</v>
      </c>
      <c r="AA16" t="s">
        <v>26</v>
      </c>
      <c r="AB16" t="s">
        <v>26</v>
      </c>
      <c r="AC16" t="s">
        <v>26</v>
      </c>
      <c r="AE16" t="s">
        <v>5</v>
      </c>
      <c r="AF16" t="s">
        <v>25</v>
      </c>
      <c r="AG16" t="s">
        <v>25</v>
      </c>
      <c r="AH16">
        <f t="shared" si="23"/>
        <v>22</v>
      </c>
      <c r="AI16" s="10">
        <f t="shared" si="24"/>
        <v>0.70967741935483875</v>
      </c>
      <c r="AJ16">
        <f t="shared" si="25"/>
        <v>0</v>
      </c>
      <c r="AK16">
        <f t="shared" si="26"/>
        <v>3</v>
      </c>
      <c r="AL16">
        <f t="shared" si="27"/>
        <v>2</v>
      </c>
      <c r="AM16" s="10">
        <f t="shared" si="2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E17" t="s">
        <v>5</v>
      </c>
      <c r="AF17" t="s">
        <v>5</v>
      </c>
      <c r="AG17" t="s">
        <v>5</v>
      </c>
      <c r="AH17">
        <f t="shared" si="23"/>
        <v>27</v>
      </c>
      <c r="AI17" s="10">
        <f t="shared" si="24"/>
        <v>0.87096774193548387</v>
      </c>
      <c r="AJ17">
        <f t="shared" si="25"/>
        <v>0</v>
      </c>
      <c r="AK17">
        <f t="shared" si="26"/>
        <v>0</v>
      </c>
      <c r="AL17">
        <f t="shared" si="27"/>
        <v>0</v>
      </c>
      <c r="AM17" s="10">
        <f t="shared" si="2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F18" t="s">
        <v>26</v>
      </c>
      <c r="G18" t="s">
        <v>26</v>
      </c>
      <c r="H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Q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E18" t="s">
        <v>5</v>
      </c>
      <c r="AF18" t="s">
        <v>5</v>
      </c>
      <c r="AG18" t="s">
        <v>5</v>
      </c>
      <c r="AH18">
        <f t="shared" si="23"/>
        <v>20</v>
      </c>
      <c r="AI18" s="10">
        <f t="shared" si="24"/>
        <v>0.64516129032258063</v>
      </c>
      <c r="AJ18">
        <f t="shared" si="25"/>
        <v>4</v>
      </c>
      <c r="AK18">
        <f t="shared" si="26"/>
        <v>3</v>
      </c>
      <c r="AL18">
        <f t="shared" si="27"/>
        <v>0</v>
      </c>
      <c r="AM18" s="10">
        <f t="shared" si="28"/>
        <v>0.22580645161290322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J19" t="s">
        <v>5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E19" t="s">
        <v>5</v>
      </c>
      <c r="AF19" t="s">
        <v>5</v>
      </c>
      <c r="AG19" t="s">
        <v>5</v>
      </c>
      <c r="AH19">
        <f t="shared" si="23"/>
        <v>23</v>
      </c>
      <c r="AI19" s="10">
        <f t="shared" si="24"/>
        <v>0.74193548387096775</v>
      </c>
      <c r="AJ19">
        <f t="shared" si="25"/>
        <v>4</v>
      </c>
      <c r="AK19">
        <f t="shared" si="26"/>
        <v>0</v>
      </c>
      <c r="AL19">
        <f t="shared" si="27"/>
        <v>0</v>
      </c>
      <c r="AM19" s="10">
        <f t="shared" si="2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E20" t="s">
        <v>5</v>
      </c>
      <c r="AF20" t="s">
        <v>5</v>
      </c>
      <c r="AG20" t="s">
        <v>5</v>
      </c>
      <c r="AH20">
        <f t="shared" si="23"/>
        <v>27</v>
      </c>
      <c r="AI20" s="10">
        <f t="shared" si="24"/>
        <v>0.87096774193548387</v>
      </c>
      <c r="AJ20">
        <f t="shared" si="25"/>
        <v>0</v>
      </c>
      <c r="AK20">
        <f t="shared" si="26"/>
        <v>0</v>
      </c>
      <c r="AL20">
        <f t="shared" si="27"/>
        <v>0</v>
      </c>
      <c r="AM20" s="10">
        <f t="shared" si="2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E21" t="s">
        <v>5</v>
      </c>
      <c r="AF21" t="s">
        <v>5</v>
      </c>
      <c r="AG21" t="s">
        <v>5</v>
      </c>
      <c r="AH21">
        <f t="shared" si="23"/>
        <v>27</v>
      </c>
      <c r="AI21" s="10">
        <f t="shared" si="24"/>
        <v>0.87096774193548387</v>
      </c>
      <c r="AJ21">
        <f t="shared" si="25"/>
        <v>0</v>
      </c>
      <c r="AK21">
        <f t="shared" si="26"/>
        <v>0</v>
      </c>
      <c r="AL21">
        <f t="shared" si="27"/>
        <v>0</v>
      </c>
      <c r="AM21" s="10">
        <f t="shared" si="2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X22" t="s">
        <v>6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E22" t="s">
        <v>5</v>
      </c>
      <c r="AF22" t="s">
        <v>5</v>
      </c>
      <c r="AG22" t="s">
        <v>5</v>
      </c>
      <c r="AH22">
        <f t="shared" si="23"/>
        <v>26</v>
      </c>
      <c r="AI22" s="10">
        <f t="shared" si="24"/>
        <v>0.83870967741935487</v>
      </c>
      <c r="AJ22">
        <f t="shared" si="25"/>
        <v>1</v>
      </c>
      <c r="AK22">
        <f t="shared" si="26"/>
        <v>0</v>
      </c>
      <c r="AL22">
        <f t="shared" si="27"/>
        <v>0</v>
      </c>
      <c r="AM22" s="10">
        <f t="shared" si="2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J23" t="s">
        <v>5</v>
      </c>
      <c r="K23" t="s">
        <v>5</v>
      </c>
      <c r="L23" t="s">
        <v>26</v>
      </c>
      <c r="M23" t="s">
        <v>5</v>
      </c>
      <c r="N23" t="s">
        <v>26</v>
      </c>
      <c r="O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X23" t="s">
        <v>6</v>
      </c>
      <c r="Y23" t="s">
        <v>6</v>
      </c>
      <c r="Z23" t="s">
        <v>6</v>
      </c>
      <c r="AA23" t="s">
        <v>5</v>
      </c>
      <c r="AB23" t="s">
        <v>5</v>
      </c>
      <c r="AC23" t="s">
        <v>5</v>
      </c>
      <c r="AE23" t="s">
        <v>5</v>
      </c>
      <c r="AF23" t="s">
        <v>25</v>
      </c>
      <c r="AG23" t="s">
        <v>5</v>
      </c>
      <c r="AH23">
        <f t="shared" si="23"/>
        <v>21</v>
      </c>
      <c r="AI23" s="10">
        <f t="shared" si="24"/>
        <v>0.67741935483870963</v>
      </c>
      <c r="AJ23">
        <f t="shared" si="25"/>
        <v>3</v>
      </c>
      <c r="AK23">
        <f t="shared" si="26"/>
        <v>2</v>
      </c>
      <c r="AL23">
        <f t="shared" si="27"/>
        <v>1</v>
      </c>
      <c r="AM23" s="10">
        <f t="shared" si="28"/>
        <v>0.19354838709677419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E24" t="s">
        <v>5</v>
      </c>
      <c r="AF24" t="s">
        <v>5</v>
      </c>
      <c r="AG24" t="s">
        <v>5</v>
      </c>
      <c r="AH24">
        <f t="shared" si="23"/>
        <v>26</v>
      </c>
      <c r="AI24" s="10">
        <f t="shared" si="24"/>
        <v>0.83870967741935487</v>
      </c>
      <c r="AJ24">
        <f t="shared" si="25"/>
        <v>0</v>
      </c>
      <c r="AK24">
        <f t="shared" si="26"/>
        <v>0</v>
      </c>
      <c r="AL24">
        <f t="shared" si="27"/>
        <v>1</v>
      </c>
      <c r="AM24" s="10">
        <f t="shared" si="2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Q25" t="s">
        <v>26</v>
      </c>
      <c r="R25" t="s">
        <v>26</v>
      </c>
      <c r="S25" t="s">
        <v>25</v>
      </c>
      <c r="T25" t="s">
        <v>25</v>
      </c>
      <c r="U25" t="s">
        <v>6</v>
      </c>
      <c r="V25" t="s">
        <v>6</v>
      </c>
      <c r="X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E25" t="s">
        <v>5</v>
      </c>
      <c r="AF25" t="s">
        <v>5</v>
      </c>
      <c r="AG25" t="s">
        <v>5</v>
      </c>
      <c r="AH25">
        <f t="shared" si="23"/>
        <v>21</v>
      </c>
      <c r="AI25" s="10">
        <f t="shared" si="24"/>
        <v>0.67741935483870963</v>
      </c>
      <c r="AJ25">
        <f t="shared" si="25"/>
        <v>2</v>
      </c>
      <c r="AK25">
        <f t="shared" si="26"/>
        <v>2</v>
      </c>
      <c r="AL25">
        <f t="shared" si="27"/>
        <v>2</v>
      </c>
      <c r="AM25" s="10">
        <f t="shared" si="28"/>
        <v>0.19354838709677419</v>
      </c>
    </row>
  </sheetData>
  <sortState xmlns:xlrd2="http://schemas.microsoft.com/office/spreadsheetml/2017/richdata2" ref="B6:B25">
    <sortCondition ref="B6:B25"/>
  </sortState>
  <mergeCells count="2">
    <mergeCell ref="A1:U1"/>
    <mergeCell ref="C2:U2"/>
  </mergeCells>
  <conditionalFormatting sqref="C5">
    <cfRule type="expression" dxfId="89" priority="7">
      <formula>C$5="Sun"</formula>
    </cfRule>
  </conditionalFormatting>
  <conditionalFormatting sqref="C5:AG25">
    <cfRule type="expression" dxfId="88" priority="1">
      <formula>C$5="Sun"</formula>
    </cfRule>
  </conditionalFormatting>
  <conditionalFormatting sqref="C6:AG25">
    <cfRule type="containsText" dxfId="87" priority="3" operator="containsText" text="EL">
      <formula>NOT(ISERROR(SEARCH("EL",C6)))</formula>
    </cfRule>
    <cfRule type="containsText" dxfId="86" priority="4" operator="containsText" text="SL">
      <formula>NOT(ISERROR(SEARCH("SL",C6)))</formula>
    </cfRule>
    <cfRule type="containsText" dxfId="85" priority="5" operator="containsText" text="CL">
      <formula>NOT(ISERROR(SEARCH("CL",C6)))</formula>
    </cfRule>
    <cfRule type="containsText" dxfId="84" priority="6" operator="containsText" text="P">
      <formula>NOT(ISERROR(SEARCH("P",C6)))</formula>
    </cfRule>
  </conditionalFormatting>
  <conditionalFormatting sqref="AM6:AM25">
    <cfRule type="expression" dxfId="83" priority="2">
      <formula>C$5="Sun"</formula>
    </cfRule>
  </conditionalFormatting>
  <dataValidations count="2">
    <dataValidation type="list" allowBlank="1" showInputMessage="1" showErrorMessage="1" sqref="A2" xr:uid="{B284108F-D758-4056-A7BB-47E202D9F7E2}">
      <formula1>"January,February,March,April,May,June,July,August,September,October,November,December"</formula1>
    </dataValidation>
    <dataValidation type="list" allowBlank="1" showInputMessage="1" showErrorMessage="1" sqref="C6:AG25" xr:uid="{51C036A9-D6D9-41B5-A366-52451EB47D50}">
      <formula1>"P,SL,CL,EL"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2A70-EF20-4AAE-92B3-34EFA4320133}">
  <dimension ref="A1:AM25"/>
  <sheetViews>
    <sheetView topLeftCell="G1" zoomScale="70" zoomScaleNormal="115" workbookViewId="0">
      <selection activeCell="Y13" sqref="Y13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41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1October2024</v>
      </c>
      <c r="D3" s="2">
        <f>C3+1</f>
        <v>45567</v>
      </c>
      <c r="E3" s="2">
        <f t="shared" ref="E3:AG3" si="0">D3+1</f>
        <v>45568</v>
      </c>
      <c r="F3" s="2">
        <f t="shared" si="0"/>
        <v>45569</v>
      </c>
      <c r="G3" s="2">
        <f t="shared" si="0"/>
        <v>45570</v>
      </c>
      <c r="H3" s="2">
        <f t="shared" si="0"/>
        <v>45571</v>
      </c>
      <c r="I3" s="2">
        <f t="shared" si="0"/>
        <v>45572</v>
      </c>
      <c r="J3" s="2">
        <f t="shared" si="0"/>
        <v>45573</v>
      </c>
      <c r="K3" s="2">
        <f t="shared" si="0"/>
        <v>45574</v>
      </c>
      <c r="L3" s="2">
        <f t="shared" si="0"/>
        <v>45575</v>
      </c>
      <c r="M3" s="2">
        <f t="shared" si="0"/>
        <v>45576</v>
      </c>
      <c r="N3" s="2">
        <f t="shared" si="0"/>
        <v>45577</v>
      </c>
      <c r="O3" s="2">
        <f t="shared" si="0"/>
        <v>45578</v>
      </c>
      <c r="P3" s="2">
        <f t="shared" si="0"/>
        <v>45579</v>
      </c>
      <c r="Q3" s="2">
        <f t="shared" si="0"/>
        <v>45580</v>
      </c>
      <c r="R3" s="2">
        <f t="shared" si="0"/>
        <v>45581</v>
      </c>
      <c r="S3" s="2">
        <f t="shared" si="0"/>
        <v>45582</v>
      </c>
      <c r="T3" s="2">
        <f t="shared" si="0"/>
        <v>45583</v>
      </c>
      <c r="U3" s="2">
        <f t="shared" si="0"/>
        <v>45584</v>
      </c>
      <c r="V3" s="2">
        <f t="shared" si="0"/>
        <v>45585</v>
      </c>
      <c r="W3" s="2">
        <f t="shared" si="0"/>
        <v>45586</v>
      </c>
      <c r="X3" s="2">
        <f t="shared" si="0"/>
        <v>45587</v>
      </c>
      <c r="Y3" s="2">
        <f t="shared" si="0"/>
        <v>45588</v>
      </c>
      <c r="Z3" s="2">
        <f t="shared" si="0"/>
        <v>45589</v>
      </c>
      <c r="AA3" s="2">
        <f t="shared" si="0"/>
        <v>45590</v>
      </c>
      <c r="AB3" s="2">
        <f t="shared" si="0"/>
        <v>45591</v>
      </c>
      <c r="AC3" s="2">
        <f t="shared" si="0"/>
        <v>45592</v>
      </c>
      <c r="AD3" s="2">
        <f t="shared" si="0"/>
        <v>45593</v>
      </c>
      <c r="AE3" s="2">
        <f t="shared" si="0"/>
        <v>45594</v>
      </c>
      <c r="AF3" s="2">
        <f t="shared" si="0"/>
        <v>45595</v>
      </c>
      <c r="AG3" s="2">
        <f t="shared" si="0"/>
        <v>45596</v>
      </c>
      <c r="AH3" s="2"/>
      <c r="AI3" s="2"/>
    </row>
    <row r="4" spans="1:39" ht="15.75" x14ac:dyDescent="0.25">
      <c r="A4" s="5"/>
      <c r="B4" s="5"/>
      <c r="C4" s="4" t="str">
        <f>TEXT(C3,"DD-MMM")</f>
        <v>01-Oct</v>
      </c>
      <c r="D4" s="4" t="str">
        <f t="shared" ref="D4:AG4" si="1">TEXT(D3,"DD-MMM")</f>
        <v>02-Oct</v>
      </c>
      <c r="E4" s="4" t="str">
        <f t="shared" si="1"/>
        <v>03-Oct</v>
      </c>
      <c r="F4" s="4" t="str">
        <f t="shared" si="1"/>
        <v>04-Oct</v>
      </c>
      <c r="G4" s="4" t="str">
        <f t="shared" si="1"/>
        <v>05-Oct</v>
      </c>
      <c r="H4" s="4" t="str">
        <f t="shared" si="1"/>
        <v>06-Oct</v>
      </c>
      <c r="I4" s="4" t="str">
        <f t="shared" si="1"/>
        <v>07-Oct</v>
      </c>
      <c r="J4" s="4" t="str">
        <f t="shared" si="1"/>
        <v>08-Oct</v>
      </c>
      <c r="K4" s="4" t="str">
        <f t="shared" si="1"/>
        <v>09-Oct</v>
      </c>
      <c r="L4" s="4" t="str">
        <f t="shared" si="1"/>
        <v>10-Oct</v>
      </c>
      <c r="M4" s="4" t="str">
        <f t="shared" si="1"/>
        <v>11-Oct</v>
      </c>
      <c r="N4" s="4" t="str">
        <f t="shared" si="1"/>
        <v>12-Oct</v>
      </c>
      <c r="O4" s="4" t="str">
        <f t="shared" si="1"/>
        <v>13-Oct</v>
      </c>
      <c r="P4" s="4" t="str">
        <f t="shared" si="1"/>
        <v>14-Oct</v>
      </c>
      <c r="Q4" s="4" t="str">
        <f t="shared" si="1"/>
        <v>15-Oct</v>
      </c>
      <c r="R4" s="4" t="str">
        <f t="shared" si="1"/>
        <v>16-Oct</v>
      </c>
      <c r="S4" s="4" t="str">
        <f t="shared" si="1"/>
        <v>17-Oct</v>
      </c>
      <c r="T4" s="4" t="str">
        <f t="shared" si="1"/>
        <v>18-Oct</v>
      </c>
      <c r="U4" s="4" t="str">
        <f t="shared" si="1"/>
        <v>19-Oct</v>
      </c>
      <c r="V4" s="4" t="str">
        <f t="shared" si="1"/>
        <v>20-Oct</v>
      </c>
      <c r="W4" s="4" t="str">
        <f t="shared" si="1"/>
        <v>21-Oct</v>
      </c>
      <c r="X4" s="4" t="str">
        <f t="shared" si="1"/>
        <v>22-Oct</v>
      </c>
      <c r="Y4" s="4" t="str">
        <f t="shared" si="1"/>
        <v>23-Oct</v>
      </c>
      <c r="Z4" s="4" t="str">
        <f t="shared" si="1"/>
        <v>24-Oct</v>
      </c>
      <c r="AA4" s="4" t="str">
        <f t="shared" si="1"/>
        <v>25-Oct</v>
      </c>
      <c r="AB4" s="4" t="str">
        <f t="shared" si="1"/>
        <v>26-Oct</v>
      </c>
      <c r="AC4" s="4" t="str">
        <f t="shared" si="1"/>
        <v>27-Oct</v>
      </c>
      <c r="AD4" s="4" t="str">
        <f t="shared" si="1"/>
        <v>28-Oct</v>
      </c>
      <c r="AE4" s="4" t="str">
        <f t="shared" si="1"/>
        <v>29-Oct</v>
      </c>
      <c r="AF4" s="4" t="str">
        <f t="shared" si="1"/>
        <v>30-Oct</v>
      </c>
      <c r="AG4" s="4" t="str">
        <f t="shared" si="1"/>
        <v>31-Oct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Tue</v>
      </c>
      <c r="D5" s="9" t="str">
        <f>TEXT(D3,"DDD")</f>
        <v>Wed</v>
      </c>
      <c r="E5" s="9" t="str">
        <f t="shared" ref="E5:AG5" si="2">TEXT(E3,"DDD")</f>
        <v>Thu</v>
      </c>
      <c r="F5" s="9" t="str">
        <f t="shared" si="2"/>
        <v>Fri</v>
      </c>
      <c r="G5" s="9" t="str">
        <f t="shared" si="2"/>
        <v>Sat</v>
      </c>
      <c r="H5" s="9" t="str">
        <f t="shared" si="2"/>
        <v>Sun</v>
      </c>
      <c r="I5" s="9" t="str">
        <f t="shared" si="2"/>
        <v>Mon</v>
      </c>
      <c r="J5" s="9" t="str">
        <f t="shared" si="2"/>
        <v>Tue</v>
      </c>
      <c r="K5" s="9" t="str">
        <f t="shared" si="2"/>
        <v>Wed</v>
      </c>
      <c r="L5" s="9" t="str">
        <f t="shared" si="2"/>
        <v>Thu</v>
      </c>
      <c r="M5" s="9" t="str">
        <f t="shared" si="2"/>
        <v>Fri</v>
      </c>
      <c r="N5" s="9" t="str">
        <f t="shared" si="2"/>
        <v>Sat</v>
      </c>
      <c r="O5" s="9" t="str">
        <f t="shared" si="2"/>
        <v>Sun</v>
      </c>
      <c r="P5" s="9" t="str">
        <f t="shared" si="2"/>
        <v>Mon</v>
      </c>
      <c r="Q5" s="9" t="str">
        <f t="shared" si="2"/>
        <v>Tue</v>
      </c>
      <c r="R5" s="9" t="str">
        <f t="shared" si="2"/>
        <v>Wed</v>
      </c>
      <c r="S5" s="9" t="str">
        <f t="shared" si="2"/>
        <v>Thu</v>
      </c>
      <c r="T5" s="9" t="str">
        <f t="shared" si="2"/>
        <v>Fri</v>
      </c>
      <c r="U5" s="9" t="str">
        <f t="shared" si="2"/>
        <v>Sat</v>
      </c>
      <c r="V5" s="9" t="str">
        <f t="shared" si="2"/>
        <v>Sun</v>
      </c>
      <c r="W5" s="9" t="str">
        <f t="shared" si="2"/>
        <v>Mon</v>
      </c>
      <c r="X5" s="9" t="str">
        <f t="shared" si="2"/>
        <v>Tue</v>
      </c>
      <c r="Y5" s="9" t="str">
        <f t="shared" si="2"/>
        <v>Wed</v>
      </c>
      <c r="Z5" s="9" t="str">
        <f t="shared" si="2"/>
        <v>Thu</v>
      </c>
      <c r="AA5" s="9" t="str">
        <f t="shared" si="2"/>
        <v>Fri</v>
      </c>
      <c r="AB5" s="9" t="str">
        <f t="shared" si="2"/>
        <v>Sat</v>
      </c>
      <c r="AC5" s="9" t="str">
        <f t="shared" si="2"/>
        <v>Sun</v>
      </c>
      <c r="AD5" s="9" t="str">
        <f t="shared" si="2"/>
        <v>Mon</v>
      </c>
      <c r="AE5" s="9" t="str">
        <f t="shared" si="2"/>
        <v>Tue</v>
      </c>
      <c r="AF5" s="9" t="str">
        <f t="shared" si="2"/>
        <v>Wed</v>
      </c>
      <c r="AG5" s="9" t="str">
        <f t="shared" si="2"/>
        <v>Thu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C6" t="s">
        <v>5</v>
      </c>
      <c r="D6" t="s">
        <v>5</v>
      </c>
      <c r="E6" t="s">
        <v>25</v>
      </c>
      <c r="F6" t="s">
        <v>25</v>
      </c>
      <c r="G6" t="s">
        <v>25</v>
      </c>
      <c r="I6" t="s">
        <v>26</v>
      </c>
      <c r="J6" t="s">
        <v>5</v>
      </c>
      <c r="K6" t="s">
        <v>5</v>
      </c>
      <c r="L6" t="s">
        <v>5</v>
      </c>
      <c r="M6" t="s">
        <v>26</v>
      </c>
      <c r="N6" t="s">
        <v>26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W6" t="s">
        <v>5</v>
      </c>
      <c r="X6" t="s">
        <v>25</v>
      </c>
      <c r="Y6" t="s">
        <v>25</v>
      </c>
      <c r="Z6" t="s">
        <v>5</v>
      </c>
      <c r="AA6" t="s">
        <v>5</v>
      </c>
      <c r="AB6" t="s">
        <v>5</v>
      </c>
      <c r="AD6" t="s">
        <v>5</v>
      </c>
      <c r="AE6" t="s">
        <v>5</v>
      </c>
      <c r="AF6" t="s">
        <v>5</v>
      </c>
      <c r="AG6" t="s">
        <v>5</v>
      </c>
      <c r="AH6">
        <f>COUNTIF(C6:AG6,"P")</f>
        <v>19</v>
      </c>
      <c r="AI6" s="10">
        <f>AH6/31</f>
        <v>0.61290322580645162</v>
      </c>
      <c r="AJ6">
        <f>COUNTIF(C6:AG6,"CL")</f>
        <v>0</v>
      </c>
      <c r="AK6">
        <f>COUNTIF(C6:AG6,"EL")</f>
        <v>3</v>
      </c>
      <c r="AL6">
        <f>COUNTIF(C6:AG6,"SL")</f>
        <v>5</v>
      </c>
      <c r="AM6" s="10">
        <f>SUM(AJ6:AL6)/31</f>
        <v>0.25806451612903225</v>
      </c>
    </row>
    <row r="7" spans="1:39" x14ac:dyDescent="0.25">
      <c r="A7">
        <v>1102</v>
      </c>
      <c r="B7" s="7" t="s">
        <v>12</v>
      </c>
      <c r="C7" t="s">
        <v>5</v>
      </c>
      <c r="D7" t="s">
        <v>6</v>
      </c>
      <c r="E7" t="s">
        <v>5</v>
      </c>
      <c r="F7" t="s">
        <v>5</v>
      </c>
      <c r="G7" t="s">
        <v>6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D7" t="s">
        <v>5</v>
      </c>
      <c r="AE7" t="s">
        <v>5</v>
      </c>
      <c r="AF7" t="s">
        <v>5</v>
      </c>
      <c r="AG7" t="s">
        <v>5</v>
      </c>
      <c r="AH7">
        <f t="shared" ref="AH7:AH25" si="3">COUNTIF(C7:AG7,"P")</f>
        <v>25</v>
      </c>
      <c r="AI7" s="10">
        <f t="shared" ref="AI7:AI25" si="4">AH7/31</f>
        <v>0.80645161290322576</v>
      </c>
      <c r="AJ7">
        <f t="shared" ref="AJ7:AJ25" si="5">COUNTIF(C7:AG7,"CL")</f>
        <v>2</v>
      </c>
      <c r="AK7">
        <f t="shared" ref="AK7:AK25" si="6">COUNTIF(C7:AG7,"EL")</f>
        <v>0</v>
      </c>
      <c r="AL7">
        <f t="shared" ref="AL7:AL25" si="7">COUNTIF(C7:AG7,"SL")</f>
        <v>0</v>
      </c>
      <c r="AM7" s="10">
        <f t="shared" ref="AM7:AM25" si="8">SUM(AJ7:AL7)/31</f>
        <v>6.4516129032258063E-2</v>
      </c>
    </row>
    <row r="8" spans="1:39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5</v>
      </c>
      <c r="J8" t="s">
        <v>5</v>
      </c>
      <c r="K8" t="s">
        <v>26</v>
      </c>
      <c r="L8" t="s">
        <v>5</v>
      </c>
      <c r="M8" t="s">
        <v>5</v>
      </c>
      <c r="N8" t="s">
        <v>5</v>
      </c>
      <c r="P8" t="s">
        <v>6</v>
      </c>
      <c r="Q8" t="s">
        <v>5</v>
      </c>
      <c r="R8" t="s">
        <v>5</v>
      </c>
      <c r="S8" t="s">
        <v>25</v>
      </c>
      <c r="T8" t="s">
        <v>25</v>
      </c>
      <c r="U8" t="s">
        <v>25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D8" t="s">
        <v>5</v>
      </c>
      <c r="AE8" t="s">
        <v>25</v>
      </c>
      <c r="AF8" t="s">
        <v>25</v>
      </c>
      <c r="AG8" t="s">
        <v>25</v>
      </c>
      <c r="AH8">
        <f t="shared" si="3"/>
        <v>19</v>
      </c>
      <c r="AI8" s="10">
        <f t="shared" si="4"/>
        <v>0.61290322580645162</v>
      </c>
      <c r="AJ8">
        <f t="shared" si="5"/>
        <v>1</v>
      </c>
      <c r="AK8">
        <f t="shared" si="6"/>
        <v>1</v>
      </c>
      <c r="AL8">
        <f t="shared" si="7"/>
        <v>6</v>
      </c>
      <c r="AM8" s="10">
        <f t="shared" si="8"/>
        <v>0.25806451612903225</v>
      </c>
    </row>
    <row r="9" spans="1:39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I9" t="s">
        <v>5</v>
      </c>
      <c r="J9" t="s">
        <v>5</v>
      </c>
      <c r="K9" t="s">
        <v>5</v>
      </c>
      <c r="L9" t="s">
        <v>25</v>
      </c>
      <c r="M9" t="s">
        <v>25</v>
      </c>
      <c r="N9" t="s">
        <v>6</v>
      </c>
      <c r="P9" t="s">
        <v>6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W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D9" t="s">
        <v>5</v>
      </c>
      <c r="AE9" t="s">
        <v>5</v>
      </c>
      <c r="AF9" t="s">
        <v>5</v>
      </c>
      <c r="AG9" t="s">
        <v>5</v>
      </c>
      <c r="AH9">
        <f t="shared" si="3"/>
        <v>23</v>
      </c>
      <c r="AI9" s="10">
        <f t="shared" si="4"/>
        <v>0.74193548387096775</v>
      </c>
      <c r="AJ9">
        <f t="shared" si="5"/>
        <v>2</v>
      </c>
      <c r="AK9">
        <f t="shared" si="6"/>
        <v>0</v>
      </c>
      <c r="AL9">
        <f t="shared" si="7"/>
        <v>2</v>
      </c>
      <c r="AM9" s="10">
        <f t="shared" si="8"/>
        <v>0.12903225806451613</v>
      </c>
    </row>
    <row r="10" spans="1:39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F10" t="s">
        <v>5</v>
      </c>
      <c r="G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D10" t="s">
        <v>5</v>
      </c>
      <c r="AE10" t="s">
        <v>5</v>
      </c>
      <c r="AF10" t="s">
        <v>5</v>
      </c>
      <c r="AG10" t="s">
        <v>5</v>
      </c>
      <c r="AH10">
        <f t="shared" si="3"/>
        <v>25</v>
      </c>
      <c r="AI10" s="10">
        <f t="shared" si="4"/>
        <v>0.80645161290322576</v>
      </c>
      <c r="AJ10">
        <f t="shared" si="5"/>
        <v>0</v>
      </c>
      <c r="AK10">
        <f t="shared" si="6"/>
        <v>2</v>
      </c>
      <c r="AL10">
        <f t="shared" si="7"/>
        <v>0</v>
      </c>
      <c r="AM10" s="10">
        <f t="shared" si="8"/>
        <v>6.4516129032258063E-2</v>
      </c>
    </row>
    <row r="11" spans="1:39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I11" t="s">
        <v>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W11" t="s">
        <v>5</v>
      </c>
      <c r="X11" t="s">
        <v>5</v>
      </c>
      <c r="Y11" t="s">
        <v>25</v>
      </c>
      <c r="Z11" t="s">
        <v>25</v>
      </c>
      <c r="AA11" t="s">
        <v>25</v>
      </c>
      <c r="AB11" t="s">
        <v>5</v>
      </c>
      <c r="AD11" t="s">
        <v>5</v>
      </c>
      <c r="AE11" t="s">
        <v>26</v>
      </c>
      <c r="AF11" t="s">
        <v>26</v>
      </c>
      <c r="AG11" t="s">
        <v>5</v>
      </c>
      <c r="AH11">
        <f t="shared" si="3"/>
        <v>17</v>
      </c>
      <c r="AI11" s="10">
        <f t="shared" si="4"/>
        <v>0.54838709677419351</v>
      </c>
      <c r="AJ11">
        <f t="shared" si="5"/>
        <v>0</v>
      </c>
      <c r="AK11">
        <f t="shared" si="6"/>
        <v>2</v>
      </c>
      <c r="AL11">
        <f t="shared" si="7"/>
        <v>8</v>
      </c>
      <c r="AM11" s="10">
        <f t="shared" si="8"/>
        <v>0.32258064516129031</v>
      </c>
    </row>
    <row r="12" spans="1:39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F12" t="s">
        <v>6</v>
      </c>
      <c r="G12" t="s">
        <v>6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W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D12" t="s">
        <v>5</v>
      </c>
      <c r="AE12" t="s">
        <v>5</v>
      </c>
      <c r="AF12" t="s">
        <v>5</v>
      </c>
      <c r="AG12" t="s">
        <v>5</v>
      </c>
      <c r="AH12">
        <f t="shared" si="3"/>
        <v>25</v>
      </c>
      <c r="AI12" s="10">
        <f t="shared" si="4"/>
        <v>0.80645161290322576</v>
      </c>
      <c r="AJ12">
        <f t="shared" si="5"/>
        <v>2</v>
      </c>
      <c r="AK12">
        <f t="shared" si="6"/>
        <v>0</v>
      </c>
      <c r="AL12">
        <f t="shared" si="7"/>
        <v>0</v>
      </c>
      <c r="AM12" s="10">
        <f t="shared" si="8"/>
        <v>6.4516129032258063E-2</v>
      </c>
    </row>
    <row r="13" spans="1:39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I13" t="s">
        <v>5</v>
      </c>
      <c r="J13" t="s">
        <v>5</v>
      </c>
      <c r="K13" t="s">
        <v>5</v>
      </c>
      <c r="L13" t="s">
        <v>6</v>
      </c>
      <c r="M13" t="s">
        <v>6</v>
      </c>
      <c r="N13" t="s">
        <v>5</v>
      </c>
      <c r="P13" t="s">
        <v>5</v>
      </c>
      <c r="Q13" t="s">
        <v>26</v>
      </c>
      <c r="R13" t="s">
        <v>26</v>
      </c>
      <c r="S13" t="s">
        <v>5</v>
      </c>
      <c r="T13" t="s">
        <v>5</v>
      </c>
      <c r="U13" t="s">
        <v>5</v>
      </c>
      <c r="W13" t="s">
        <v>5</v>
      </c>
      <c r="X13" t="s">
        <v>6</v>
      </c>
      <c r="Y13" t="s">
        <v>6</v>
      </c>
      <c r="Z13" t="s">
        <v>5</v>
      </c>
      <c r="AA13" t="s">
        <v>5</v>
      </c>
      <c r="AB13" t="s">
        <v>5</v>
      </c>
      <c r="AD13" t="s">
        <v>5</v>
      </c>
      <c r="AE13" t="s">
        <v>5</v>
      </c>
      <c r="AF13" t="s">
        <v>6</v>
      </c>
      <c r="AG13" t="s">
        <v>5</v>
      </c>
      <c r="AH13">
        <f t="shared" si="3"/>
        <v>20</v>
      </c>
      <c r="AI13" s="10">
        <f t="shared" si="4"/>
        <v>0.64516129032258063</v>
      </c>
      <c r="AJ13">
        <f t="shared" si="5"/>
        <v>5</v>
      </c>
      <c r="AK13">
        <f t="shared" si="6"/>
        <v>2</v>
      </c>
      <c r="AL13">
        <f t="shared" si="7"/>
        <v>0</v>
      </c>
      <c r="AM13" s="10">
        <f t="shared" si="8"/>
        <v>0.22580645161290322</v>
      </c>
    </row>
    <row r="14" spans="1:39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D14" t="s">
        <v>5</v>
      </c>
      <c r="AE14" t="s">
        <v>5</v>
      </c>
      <c r="AF14" t="s">
        <v>5</v>
      </c>
      <c r="AG14" t="s">
        <v>5</v>
      </c>
      <c r="AH14">
        <f t="shared" si="3"/>
        <v>27</v>
      </c>
      <c r="AI14" s="10">
        <f t="shared" si="4"/>
        <v>0.87096774193548387</v>
      </c>
      <c r="AJ14">
        <f t="shared" si="5"/>
        <v>0</v>
      </c>
      <c r="AK14">
        <f t="shared" si="6"/>
        <v>0</v>
      </c>
      <c r="AL14">
        <f t="shared" si="7"/>
        <v>0</v>
      </c>
      <c r="AM14" s="10">
        <f t="shared" si="8"/>
        <v>0</v>
      </c>
    </row>
    <row r="15" spans="1:39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F15" t="s">
        <v>5</v>
      </c>
      <c r="G15" t="s">
        <v>5</v>
      </c>
      <c r="I15" t="s">
        <v>5</v>
      </c>
      <c r="J15" t="s">
        <v>5</v>
      </c>
      <c r="K15" t="s">
        <v>25</v>
      </c>
      <c r="L15" t="s">
        <v>25</v>
      </c>
      <c r="M15" t="s">
        <v>25</v>
      </c>
      <c r="N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D15" t="s">
        <v>5</v>
      </c>
      <c r="AE15" t="s">
        <v>5</v>
      </c>
      <c r="AF15" t="s">
        <v>5</v>
      </c>
      <c r="AG15" t="s">
        <v>5</v>
      </c>
      <c r="AH15">
        <f t="shared" si="3"/>
        <v>22</v>
      </c>
      <c r="AI15" s="10">
        <f t="shared" si="4"/>
        <v>0.70967741935483875</v>
      </c>
      <c r="AJ15">
        <f t="shared" si="5"/>
        <v>0</v>
      </c>
      <c r="AK15">
        <f t="shared" si="6"/>
        <v>0</v>
      </c>
      <c r="AL15">
        <f t="shared" si="7"/>
        <v>5</v>
      </c>
      <c r="AM15" s="10">
        <f t="shared" si="8"/>
        <v>0.16129032258064516</v>
      </c>
    </row>
    <row r="16" spans="1:39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W16" t="s">
        <v>5</v>
      </c>
      <c r="X16" t="s">
        <v>5</v>
      </c>
      <c r="Y16" t="s">
        <v>5</v>
      </c>
      <c r="Z16" t="s">
        <v>5</v>
      </c>
      <c r="AA16" t="s">
        <v>26</v>
      </c>
      <c r="AB16" t="s">
        <v>26</v>
      </c>
      <c r="AD16" t="s">
        <v>26</v>
      </c>
      <c r="AE16" t="s">
        <v>5</v>
      </c>
      <c r="AF16" t="s">
        <v>25</v>
      </c>
      <c r="AG16" t="s">
        <v>25</v>
      </c>
      <c r="AH16">
        <f t="shared" si="3"/>
        <v>22</v>
      </c>
      <c r="AI16" s="10">
        <f t="shared" si="4"/>
        <v>0.70967741935483875</v>
      </c>
      <c r="AJ16">
        <f t="shared" si="5"/>
        <v>0</v>
      </c>
      <c r="AK16">
        <f t="shared" si="6"/>
        <v>3</v>
      </c>
      <c r="AL16">
        <f t="shared" si="7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W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D17" t="s">
        <v>5</v>
      </c>
      <c r="AE17" t="s">
        <v>5</v>
      </c>
      <c r="AF17" t="s">
        <v>5</v>
      </c>
      <c r="AG17" t="s">
        <v>5</v>
      </c>
      <c r="AH17">
        <f t="shared" si="3"/>
        <v>27</v>
      </c>
      <c r="AI17" s="10">
        <f t="shared" si="4"/>
        <v>0.87096774193548387</v>
      </c>
      <c r="AJ17">
        <f t="shared" si="5"/>
        <v>0</v>
      </c>
      <c r="AK17">
        <f t="shared" si="6"/>
        <v>0</v>
      </c>
      <c r="AL17">
        <f t="shared" si="7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F18" t="s">
        <v>26</v>
      </c>
      <c r="G18" t="s">
        <v>26</v>
      </c>
      <c r="I18" t="s">
        <v>25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P18" t="s">
        <v>6</v>
      </c>
      <c r="Q18" t="s">
        <v>5</v>
      </c>
      <c r="R18" t="s">
        <v>5</v>
      </c>
      <c r="S18" t="s">
        <v>6</v>
      </c>
      <c r="T18" t="s">
        <v>6</v>
      </c>
      <c r="U18" t="s">
        <v>6</v>
      </c>
      <c r="W18" t="s">
        <v>6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D18" t="s">
        <v>5</v>
      </c>
      <c r="AE18" t="s">
        <v>5</v>
      </c>
      <c r="AF18" t="s">
        <v>5</v>
      </c>
      <c r="AG18" t="s">
        <v>5</v>
      </c>
      <c r="AH18">
        <f t="shared" si="3"/>
        <v>18</v>
      </c>
      <c r="AI18" s="10">
        <f t="shared" si="4"/>
        <v>0.58064516129032262</v>
      </c>
      <c r="AJ18">
        <f t="shared" si="5"/>
        <v>5</v>
      </c>
      <c r="AK18">
        <f t="shared" si="6"/>
        <v>3</v>
      </c>
      <c r="AL18">
        <f t="shared" si="7"/>
        <v>1</v>
      </c>
      <c r="AM18" s="10">
        <f t="shared" si="8"/>
        <v>0.29032258064516131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F19" t="s">
        <v>5</v>
      </c>
      <c r="G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6</v>
      </c>
      <c r="N19" t="s">
        <v>6</v>
      </c>
      <c r="P19" t="s">
        <v>6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W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D19" t="s">
        <v>5</v>
      </c>
      <c r="AE19" t="s">
        <v>5</v>
      </c>
      <c r="AF19" t="s">
        <v>5</v>
      </c>
      <c r="AG19" t="s">
        <v>5</v>
      </c>
      <c r="AH19">
        <f t="shared" si="3"/>
        <v>23</v>
      </c>
      <c r="AI19" s="10">
        <f t="shared" si="4"/>
        <v>0.74193548387096775</v>
      </c>
      <c r="AJ19">
        <f t="shared" si="5"/>
        <v>4</v>
      </c>
      <c r="AK19">
        <f t="shared" si="6"/>
        <v>0</v>
      </c>
      <c r="AL19">
        <f t="shared" si="7"/>
        <v>0</v>
      </c>
      <c r="AM19" s="10">
        <f t="shared" si="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D20" t="s">
        <v>5</v>
      </c>
      <c r="AE20" t="s">
        <v>5</v>
      </c>
      <c r="AF20" t="s">
        <v>5</v>
      </c>
      <c r="AG20" t="s">
        <v>5</v>
      </c>
      <c r="AH20">
        <f t="shared" si="3"/>
        <v>27</v>
      </c>
      <c r="AI20" s="10">
        <f t="shared" si="4"/>
        <v>0.87096774193548387</v>
      </c>
      <c r="AJ20">
        <f t="shared" si="5"/>
        <v>0</v>
      </c>
      <c r="AK20">
        <f t="shared" si="6"/>
        <v>0</v>
      </c>
      <c r="AL20">
        <f t="shared" si="7"/>
        <v>0</v>
      </c>
      <c r="AM20" s="10">
        <f t="shared" si="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W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  <c r="AD21" t="s">
        <v>5</v>
      </c>
      <c r="AE21" t="s">
        <v>5</v>
      </c>
      <c r="AF21" t="s">
        <v>5</v>
      </c>
      <c r="AG21" t="s">
        <v>5</v>
      </c>
      <c r="AH21">
        <f t="shared" si="3"/>
        <v>27</v>
      </c>
      <c r="AI21" s="10">
        <f t="shared" si="4"/>
        <v>0.87096774193548387</v>
      </c>
      <c r="AJ21">
        <f t="shared" si="5"/>
        <v>0</v>
      </c>
      <c r="AK21">
        <f t="shared" si="6"/>
        <v>0</v>
      </c>
      <c r="AL21">
        <f t="shared" si="7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P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W22" t="s">
        <v>5</v>
      </c>
      <c r="X22" t="s">
        <v>6</v>
      </c>
      <c r="Y22" t="s">
        <v>5</v>
      </c>
      <c r="Z22" t="s">
        <v>5</v>
      </c>
      <c r="AA22" t="s">
        <v>5</v>
      </c>
      <c r="AB22" t="s">
        <v>5</v>
      </c>
      <c r="AD22" t="s">
        <v>5</v>
      </c>
      <c r="AE22" t="s">
        <v>5</v>
      </c>
      <c r="AF22" t="s">
        <v>5</v>
      </c>
      <c r="AG22" t="s">
        <v>5</v>
      </c>
      <c r="AH22">
        <f t="shared" si="3"/>
        <v>26</v>
      </c>
      <c r="AI22" s="10">
        <f t="shared" si="4"/>
        <v>0.83870967741935487</v>
      </c>
      <c r="AJ22">
        <f t="shared" si="5"/>
        <v>1</v>
      </c>
      <c r="AK22">
        <f t="shared" si="6"/>
        <v>0</v>
      </c>
      <c r="AL22">
        <f t="shared" si="7"/>
        <v>0</v>
      </c>
      <c r="AM22" s="10">
        <f t="shared" si="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I23" t="s">
        <v>5</v>
      </c>
      <c r="J23" t="s">
        <v>5</v>
      </c>
      <c r="K23" t="s">
        <v>5</v>
      </c>
      <c r="L23" t="s">
        <v>26</v>
      </c>
      <c r="M23" t="s">
        <v>5</v>
      </c>
      <c r="N23" t="s">
        <v>26</v>
      </c>
      <c r="P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W23" t="s">
        <v>5</v>
      </c>
      <c r="X23" t="s">
        <v>6</v>
      </c>
      <c r="Y23" t="s">
        <v>6</v>
      </c>
      <c r="Z23" t="s">
        <v>6</v>
      </c>
      <c r="AA23" t="s">
        <v>5</v>
      </c>
      <c r="AB23" t="s">
        <v>5</v>
      </c>
      <c r="AD23" t="s">
        <v>5</v>
      </c>
      <c r="AE23" t="s">
        <v>5</v>
      </c>
      <c r="AF23" t="s">
        <v>25</v>
      </c>
      <c r="AG23" t="s">
        <v>5</v>
      </c>
      <c r="AH23">
        <f t="shared" si="3"/>
        <v>21</v>
      </c>
      <c r="AI23" s="10">
        <f t="shared" si="4"/>
        <v>0.67741935483870963</v>
      </c>
      <c r="AJ23">
        <f t="shared" si="5"/>
        <v>3</v>
      </c>
      <c r="AK23">
        <f t="shared" si="6"/>
        <v>2</v>
      </c>
      <c r="AL23">
        <f t="shared" si="7"/>
        <v>1</v>
      </c>
      <c r="AM23" s="10">
        <f t="shared" si="8"/>
        <v>0.19354838709677419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F24" t="s">
        <v>5</v>
      </c>
      <c r="G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W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D24" t="s">
        <v>5</v>
      </c>
      <c r="AE24" t="s">
        <v>5</v>
      </c>
      <c r="AF24" t="s">
        <v>5</v>
      </c>
      <c r="AG24" t="s">
        <v>5</v>
      </c>
      <c r="AH24">
        <f t="shared" si="3"/>
        <v>26</v>
      </c>
      <c r="AI24" s="10">
        <f t="shared" si="4"/>
        <v>0.83870967741935487</v>
      </c>
      <c r="AJ24">
        <f t="shared" si="5"/>
        <v>0</v>
      </c>
      <c r="AK24">
        <f t="shared" si="6"/>
        <v>0</v>
      </c>
      <c r="AL24">
        <f t="shared" si="7"/>
        <v>1</v>
      </c>
      <c r="AM24" s="10">
        <f t="shared" si="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P25" t="s">
        <v>5</v>
      </c>
      <c r="Q25" t="s">
        <v>26</v>
      </c>
      <c r="R25" t="s">
        <v>26</v>
      </c>
      <c r="S25" t="s">
        <v>25</v>
      </c>
      <c r="T25" t="s">
        <v>25</v>
      </c>
      <c r="U25" t="s">
        <v>6</v>
      </c>
      <c r="W25" t="s">
        <v>6</v>
      </c>
      <c r="X25" t="s">
        <v>5</v>
      </c>
      <c r="Y25" t="s">
        <v>5</v>
      </c>
      <c r="Z25" t="s">
        <v>5</v>
      </c>
      <c r="AA25" t="s">
        <v>5</v>
      </c>
      <c r="AB25" t="s">
        <v>5</v>
      </c>
      <c r="AD25" t="s">
        <v>5</v>
      </c>
      <c r="AE25" t="s">
        <v>5</v>
      </c>
      <c r="AF25" t="s">
        <v>5</v>
      </c>
      <c r="AG25" t="s">
        <v>5</v>
      </c>
      <c r="AH25">
        <f t="shared" si="3"/>
        <v>21</v>
      </c>
      <c r="AI25" s="10">
        <f t="shared" si="4"/>
        <v>0.67741935483870963</v>
      </c>
      <c r="AJ25">
        <f t="shared" si="5"/>
        <v>2</v>
      </c>
      <c r="AK25">
        <f t="shared" si="6"/>
        <v>2</v>
      </c>
      <c r="AL25">
        <f t="shared" si="7"/>
        <v>2</v>
      </c>
      <c r="AM25" s="10">
        <f t="shared" si="8"/>
        <v>0.19354838709677419</v>
      </c>
    </row>
  </sheetData>
  <mergeCells count="2">
    <mergeCell ref="A1:U1"/>
    <mergeCell ref="C2:U2"/>
  </mergeCells>
  <conditionalFormatting sqref="C5">
    <cfRule type="expression" dxfId="36" priority="7">
      <formula>C$5="Sun"</formula>
    </cfRule>
  </conditionalFormatting>
  <conditionalFormatting sqref="C5:AG25">
    <cfRule type="expression" dxfId="35" priority="1">
      <formula>C$5="Sun"</formula>
    </cfRule>
  </conditionalFormatting>
  <conditionalFormatting sqref="C6:AG25">
    <cfRule type="containsText" dxfId="34" priority="3" operator="containsText" text="EL">
      <formula>NOT(ISERROR(SEARCH("EL",C6)))</formula>
    </cfRule>
    <cfRule type="containsText" dxfId="33" priority="4" operator="containsText" text="SL">
      <formula>NOT(ISERROR(SEARCH("SL",C6)))</formula>
    </cfRule>
    <cfRule type="containsText" dxfId="32" priority="5" operator="containsText" text="CL">
      <formula>NOT(ISERROR(SEARCH("CL",C6)))</formula>
    </cfRule>
    <cfRule type="containsText" dxfId="31" priority="6" operator="containsText" text="P">
      <formula>NOT(ISERROR(SEARCH("P",C6)))</formula>
    </cfRule>
  </conditionalFormatting>
  <conditionalFormatting sqref="AM6:AM25">
    <cfRule type="expression" dxfId="30" priority="2">
      <formula>C$5="Sun"</formula>
    </cfRule>
  </conditionalFormatting>
  <dataValidations count="2">
    <dataValidation type="list" allowBlank="1" showInputMessage="1" showErrorMessage="1" sqref="A2" xr:uid="{D4C2F6F3-FFCB-4B58-9F77-5BC3E9591C10}">
      <formula1>"January,February,March,April,May,June,July,August,September,October,November,December"</formula1>
    </dataValidation>
    <dataValidation type="list" allowBlank="1" showInputMessage="1" showErrorMessage="1" sqref="C6:AG25" xr:uid="{BF2C7C57-48F5-4473-9042-856F98FA5EA7}">
      <formula1>"P,SL,CL,EL"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CF8B-8D85-4566-8FD1-95BE04031CAE}">
  <dimension ref="A1:AL25"/>
  <sheetViews>
    <sheetView topLeftCell="Z1" zoomScale="70" zoomScaleNormal="115" workbookViewId="0">
      <selection activeCell="T11" sqref="T11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6" bestFit="1" customWidth="1"/>
    <col min="34" max="38" width="9.28515625" bestFit="1" customWidth="1"/>
  </cols>
  <sheetData>
    <row r="1" spans="1:38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7.25" x14ac:dyDescent="0.3">
      <c r="A2" s="1" t="s">
        <v>42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idden="1" x14ac:dyDescent="0.25">
      <c r="C3" s="2" t="str">
        <f>1&amp;A2&amp;B2</f>
        <v>1November2024</v>
      </c>
      <c r="D3" s="2">
        <f>C3+1</f>
        <v>45598</v>
      </c>
      <c r="E3" s="2">
        <f t="shared" ref="E3:AF3" si="0">D3+1</f>
        <v>45599</v>
      </c>
      <c r="F3" s="2">
        <f t="shared" si="0"/>
        <v>45600</v>
      </c>
      <c r="G3" s="2">
        <f t="shared" si="0"/>
        <v>45601</v>
      </c>
      <c r="H3" s="2">
        <f t="shared" si="0"/>
        <v>45602</v>
      </c>
      <c r="I3" s="2">
        <f t="shared" si="0"/>
        <v>45603</v>
      </c>
      <c r="J3" s="2">
        <f t="shared" si="0"/>
        <v>45604</v>
      </c>
      <c r="K3" s="2">
        <f t="shared" si="0"/>
        <v>45605</v>
      </c>
      <c r="L3" s="2">
        <f t="shared" si="0"/>
        <v>45606</v>
      </c>
      <c r="M3" s="2">
        <f t="shared" si="0"/>
        <v>45607</v>
      </c>
      <c r="N3" s="2">
        <f t="shared" si="0"/>
        <v>45608</v>
      </c>
      <c r="O3" s="2">
        <f t="shared" si="0"/>
        <v>45609</v>
      </c>
      <c r="P3" s="2">
        <f t="shared" si="0"/>
        <v>45610</v>
      </c>
      <c r="Q3" s="2">
        <f t="shared" si="0"/>
        <v>45611</v>
      </c>
      <c r="R3" s="2">
        <f t="shared" si="0"/>
        <v>45612</v>
      </c>
      <c r="S3" s="2">
        <f t="shared" si="0"/>
        <v>45613</v>
      </c>
      <c r="T3" s="2">
        <f t="shared" si="0"/>
        <v>45614</v>
      </c>
      <c r="U3" s="2">
        <f t="shared" si="0"/>
        <v>45615</v>
      </c>
      <c r="V3" s="2">
        <f t="shared" si="0"/>
        <v>45616</v>
      </c>
      <c r="W3" s="2">
        <f t="shared" si="0"/>
        <v>45617</v>
      </c>
      <c r="X3" s="2">
        <f t="shared" si="0"/>
        <v>45618</v>
      </c>
      <c r="Y3" s="2">
        <f t="shared" si="0"/>
        <v>45619</v>
      </c>
      <c r="Z3" s="2">
        <f t="shared" si="0"/>
        <v>45620</v>
      </c>
      <c r="AA3" s="2">
        <f t="shared" si="0"/>
        <v>45621</v>
      </c>
      <c r="AB3" s="2">
        <f t="shared" si="0"/>
        <v>45622</v>
      </c>
      <c r="AC3" s="2">
        <f t="shared" si="0"/>
        <v>45623</v>
      </c>
      <c r="AD3" s="2">
        <f t="shared" si="0"/>
        <v>45624</v>
      </c>
      <c r="AE3" s="2">
        <f t="shared" si="0"/>
        <v>45625</v>
      </c>
      <c r="AF3" s="2">
        <f t="shared" si="0"/>
        <v>45626</v>
      </c>
      <c r="AG3" s="2"/>
      <c r="AH3" s="2"/>
    </row>
    <row r="4" spans="1:38" ht="15.75" x14ac:dyDescent="0.25">
      <c r="A4" s="5"/>
      <c r="B4" s="5"/>
      <c r="C4" s="4" t="str">
        <f>TEXT(C3,"DD-MMM")</f>
        <v>01-Nov</v>
      </c>
      <c r="D4" s="4" t="str">
        <f t="shared" ref="D4:AF4" si="1">TEXT(D3,"DD-MMM")</f>
        <v>02-Nov</v>
      </c>
      <c r="E4" s="4" t="str">
        <f t="shared" si="1"/>
        <v>03-Nov</v>
      </c>
      <c r="F4" s="4" t="str">
        <f t="shared" si="1"/>
        <v>04-Nov</v>
      </c>
      <c r="G4" s="4" t="str">
        <f t="shared" si="1"/>
        <v>05-Nov</v>
      </c>
      <c r="H4" s="4" t="str">
        <f t="shared" si="1"/>
        <v>06-Nov</v>
      </c>
      <c r="I4" s="4" t="str">
        <f t="shared" si="1"/>
        <v>07-Nov</v>
      </c>
      <c r="J4" s="4" t="str">
        <f t="shared" si="1"/>
        <v>08-Nov</v>
      </c>
      <c r="K4" s="4" t="str">
        <f t="shared" si="1"/>
        <v>09-Nov</v>
      </c>
      <c r="L4" s="4" t="str">
        <f t="shared" si="1"/>
        <v>10-Nov</v>
      </c>
      <c r="M4" s="4" t="str">
        <f t="shared" si="1"/>
        <v>11-Nov</v>
      </c>
      <c r="N4" s="4" t="str">
        <f t="shared" si="1"/>
        <v>12-Nov</v>
      </c>
      <c r="O4" s="4" t="str">
        <f t="shared" si="1"/>
        <v>13-Nov</v>
      </c>
      <c r="P4" s="4" t="str">
        <f t="shared" si="1"/>
        <v>14-Nov</v>
      </c>
      <c r="Q4" s="4" t="str">
        <f t="shared" si="1"/>
        <v>15-Nov</v>
      </c>
      <c r="R4" s="4" t="str">
        <f t="shared" si="1"/>
        <v>16-Nov</v>
      </c>
      <c r="S4" s="4" t="str">
        <f t="shared" si="1"/>
        <v>17-Nov</v>
      </c>
      <c r="T4" s="4" t="str">
        <f t="shared" si="1"/>
        <v>18-Nov</v>
      </c>
      <c r="U4" s="4" t="str">
        <f t="shared" si="1"/>
        <v>19-Nov</v>
      </c>
      <c r="V4" s="4" t="str">
        <f t="shared" si="1"/>
        <v>20-Nov</v>
      </c>
      <c r="W4" s="4" t="str">
        <f t="shared" si="1"/>
        <v>21-Nov</v>
      </c>
      <c r="X4" s="4" t="str">
        <f t="shared" si="1"/>
        <v>22-Nov</v>
      </c>
      <c r="Y4" s="4" t="str">
        <f t="shared" si="1"/>
        <v>23-Nov</v>
      </c>
      <c r="Z4" s="4" t="str">
        <f t="shared" si="1"/>
        <v>24-Nov</v>
      </c>
      <c r="AA4" s="4" t="str">
        <f t="shared" si="1"/>
        <v>25-Nov</v>
      </c>
      <c r="AB4" s="4" t="str">
        <f t="shared" si="1"/>
        <v>26-Nov</v>
      </c>
      <c r="AC4" s="4" t="str">
        <f t="shared" si="1"/>
        <v>27-Nov</v>
      </c>
      <c r="AD4" s="4" t="str">
        <f t="shared" si="1"/>
        <v>28-Nov</v>
      </c>
      <c r="AE4" s="4" t="str">
        <f t="shared" si="1"/>
        <v>29-Nov</v>
      </c>
      <c r="AF4" s="4" t="str">
        <f t="shared" si="1"/>
        <v>30-Nov</v>
      </c>
      <c r="AG4" s="3" t="s">
        <v>29</v>
      </c>
      <c r="AH4" s="3" t="s">
        <v>30</v>
      </c>
      <c r="AI4" s="8" t="s">
        <v>31</v>
      </c>
      <c r="AJ4" s="8" t="s">
        <v>32</v>
      </c>
      <c r="AK4" s="8" t="s">
        <v>33</v>
      </c>
      <c r="AL4" s="8" t="s">
        <v>34</v>
      </c>
    </row>
    <row r="5" spans="1:38" x14ac:dyDescent="0.25">
      <c r="A5" s="6" t="s">
        <v>2</v>
      </c>
      <c r="B5" s="6" t="s">
        <v>3</v>
      </c>
      <c r="C5" s="9" t="str">
        <f>TEXT(C3,"DDD")</f>
        <v>Fri</v>
      </c>
      <c r="D5" s="9" t="str">
        <f>TEXT(D3,"DDD")</f>
        <v>Sat</v>
      </c>
      <c r="E5" s="9" t="str">
        <f t="shared" ref="E5:AF5" si="2">TEXT(E3,"DDD")</f>
        <v>Sun</v>
      </c>
      <c r="F5" s="9" t="str">
        <f t="shared" si="2"/>
        <v>Mon</v>
      </c>
      <c r="G5" s="9" t="str">
        <f t="shared" si="2"/>
        <v>Tue</v>
      </c>
      <c r="H5" s="9" t="str">
        <f t="shared" si="2"/>
        <v>Wed</v>
      </c>
      <c r="I5" s="9" t="str">
        <f t="shared" si="2"/>
        <v>Thu</v>
      </c>
      <c r="J5" s="9" t="str">
        <f t="shared" si="2"/>
        <v>Fri</v>
      </c>
      <c r="K5" s="9" t="str">
        <f t="shared" si="2"/>
        <v>Sat</v>
      </c>
      <c r="L5" s="9" t="str">
        <f t="shared" si="2"/>
        <v>Sun</v>
      </c>
      <c r="M5" s="9" t="str">
        <f t="shared" si="2"/>
        <v>Mon</v>
      </c>
      <c r="N5" s="9" t="str">
        <f t="shared" si="2"/>
        <v>Tue</v>
      </c>
      <c r="O5" s="9" t="str">
        <f t="shared" si="2"/>
        <v>Wed</v>
      </c>
      <c r="P5" s="9" t="str">
        <f t="shared" si="2"/>
        <v>Thu</v>
      </c>
      <c r="Q5" s="9" t="str">
        <f t="shared" si="2"/>
        <v>Fri</v>
      </c>
      <c r="R5" s="9" t="str">
        <f t="shared" si="2"/>
        <v>Sat</v>
      </c>
      <c r="S5" s="9" t="str">
        <f t="shared" si="2"/>
        <v>Sun</v>
      </c>
      <c r="T5" s="9" t="str">
        <f t="shared" si="2"/>
        <v>Mon</v>
      </c>
      <c r="U5" s="9" t="str">
        <f t="shared" si="2"/>
        <v>Tue</v>
      </c>
      <c r="V5" s="9" t="str">
        <f t="shared" si="2"/>
        <v>Wed</v>
      </c>
      <c r="W5" s="9" t="str">
        <f t="shared" si="2"/>
        <v>Thu</v>
      </c>
      <c r="X5" s="9" t="str">
        <f t="shared" si="2"/>
        <v>Fri</v>
      </c>
      <c r="Y5" s="9" t="str">
        <f t="shared" si="2"/>
        <v>Sat</v>
      </c>
      <c r="Z5" s="9" t="str">
        <f t="shared" si="2"/>
        <v>Sun</v>
      </c>
      <c r="AA5" s="9" t="str">
        <f t="shared" si="2"/>
        <v>Mon</v>
      </c>
      <c r="AB5" s="9" t="str">
        <f t="shared" si="2"/>
        <v>Tue</v>
      </c>
      <c r="AC5" s="9" t="str">
        <f t="shared" si="2"/>
        <v>Wed</v>
      </c>
      <c r="AD5" s="9" t="str">
        <f t="shared" si="2"/>
        <v>Thu</v>
      </c>
      <c r="AE5" s="9" t="str">
        <f t="shared" si="2"/>
        <v>Fri</v>
      </c>
      <c r="AF5" s="9" t="str">
        <f t="shared" si="2"/>
        <v>Sat</v>
      </c>
      <c r="AG5" s="9"/>
      <c r="AH5" s="9"/>
      <c r="AI5" s="9"/>
      <c r="AJ5" s="9"/>
      <c r="AK5" s="9"/>
      <c r="AL5" s="9"/>
    </row>
    <row r="6" spans="1:38" x14ac:dyDescent="0.25">
      <c r="A6">
        <v>1101</v>
      </c>
      <c r="B6" s="7" t="s">
        <v>16</v>
      </c>
      <c r="C6" t="s">
        <v>25</v>
      </c>
      <c r="D6" t="s">
        <v>25</v>
      </c>
      <c r="F6" t="s">
        <v>25</v>
      </c>
      <c r="G6" t="s">
        <v>25</v>
      </c>
      <c r="H6" t="s">
        <v>5</v>
      </c>
      <c r="I6" t="s">
        <v>25</v>
      </c>
      <c r="J6" t="s">
        <v>5</v>
      </c>
      <c r="K6" t="s">
        <v>5</v>
      </c>
      <c r="M6" t="s">
        <v>26</v>
      </c>
      <c r="N6" t="s">
        <v>26</v>
      </c>
      <c r="O6" t="s">
        <v>5</v>
      </c>
      <c r="P6" t="s">
        <v>5</v>
      </c>
      <c r="Q6" t="s">
        <v>5</v>
      </c>
      <c r="R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25</v>
      </c>
      <c r="AF6" t="s">
        <v>25</v>
      </c>
      <c r="AG6">
        <f t="shared" ref="AG6:AG25" si="3">COUNTIF(C6:AF6,"P")</f>
        <v>17</v>
      </c>
      <c r="AH6" s="10">
        <f>AG6/31</f>
        <v>0.54838709677419351</v>
      </c>
      <c r="AI6">
        <f t="shared" ref="AI6:AI25" si="4">COUNTIF(C6:AF6,"CL")</f>
        <v>0</v>
      </c>
      <c r="AJ6">
        <f t="shared" ref="AJ6:AJ25" si="5">COUNTIF(C6:AF6,"EL")</f>
        <v>2</v>
      </c>
      <c r="AK6">
        <f t="shared" ref="AK6:AK25" si="6">COUNTIF(C6:AF6,"SL")</f>
        <v>7</v>
      </c>
      <c r="AL6" s="10">
        <f>SUM(AI6:AK6)/31</f>
        <v>0.29032258064516131</v>
      </c>
    </row>
    <row r="7" spans="1:38" x14ac:dyDescent="0.25">
      <c r="A7">
        <v>1102</v>
      </c>
      <c r="B7" s="7" t="s">
        <v>12</v>
      </c>
      <c r="C7" t="s">
        <v>5</v>
      </c>
      <c r="D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AA7" t="s">
        <v>6</v>
      </c>
      <c r="AB7" t="s">
        <v>6</v>
      </c>
      <c r="AC7" t="s">
        <v>6</v>
      </c>
      <c r="AD7" t="s">
        <v>5</v>
      </c>
      <c r="AE7" t="s">
        <v>5</v>
      </c>
      <c r="AF7" t="s">
        <v>5</v>
      </c>
      <c r="AG7">
        <f t="shared" si="3"/>
        <v>23</v>
      </c>
      <c r="AH7" s="10">
        <f t="shared" ref="AH7:AH25" si="7">AG7/31</f>
        <v>0.74193548387096775</v>
      </c>
      <c r="AI7">
        <f t="shared" si="4"/>
        <v>3</v>
      </c>
      <c r="AJ7">
        <f t="shared" si="5"/>
        <v>0</v>
      </c>
      <c r="AK7">
        <f t="shared" si="6"/>
        <v>0</v>
      </c>
      <c r="AL7" s="10">
        <f t="shared" ref="AL7:AL25" si="8">SUM(AI7:AK7)/31</f>
        <v>9.6774193548387094E-2</v>
      </c>
    </row>
    <row r="8" spans="1:38" x14ac:dyDescent="0.25">
      <c r="A8">
        <v>1103</v>
      </c>
      <c r="B8" s="7" t="s">
        <v>24</v>
      </c>
      <c r="C8" t="s">
        <v>5</v>
      </c>
      <c r="D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26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T8" t="s">
        <v>25</v>
      </c>
      <c r="U8" t="s">
        <v>25</v>
      </c>
      <c r="V8" t="s">
        <v>5</v>
      </c>
      <c r="W8" t="s">
        <v>25</v>
      </c>
      <c r="X8" t="s">
        <v>5</v>
      </c>
      <c r="Y8" t="s">
        <v>5</v>
      </c>
      <c r="AA8" t="s">
        <v>5</v>
      </c>
      <c r="AB8" t="s">
        <v>5</v>
      </c>
      <c r="AC8" t="s">
        <v>5</v>
      </c>
      <c r="AD8" t="s">
        <v>25</v>
      </c>
      <c r="AE8" t="s">
        <v>25</v>
      </c>
      <c r="AF8" t="s">
        <v>25</v>
      </c>
      <c r="AG8">
        <f t="shared" si="3"/>
        <v>19</v>
      </c>
      <c r="AH8" s="10">
        <f t="shared" si="7"/>
        <v>0.61290322580645162</v>
      </c>
      <c r="AI8">
        <f t="shared" si="4"/>
        <v>0</v>
      </c>
      <c r="AJ8">
        <f t="shared" si="5"/>
        <v>1</v>
      </c>
      <c r="AK8">
        <f t="shared" si="6"/>
        <v>6</v>
      </c>
      <c r="AL8" s="10">
        <f t="shared" si="8"/>
        <v>0.22580645161290322</v>
      </c>
    </row>
    <row r="9" spans="1:38" x14ac:dyDescent="0.25">
      <c r="A9">
        <v>1104</v>
      </c>
      <c r="B9" s="7" t="s">
        <v>15</v>
      </c>
      <c r="C9" t="s">
        <v>5</v>
      </c>
      <c r="D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M9" t="s">
        <v>25</v>
      </c>
      <c r="N9" t="s">
        <v>6</v>
      </c>
      <c r="O9" t="s">
        <v>6</v>
      </c>
      <c r="P9" t="s">
        <v>25</v>
      </c>
      <c r="Q9" t="s">
        <v>5</v>
      </c>
      <c r="R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>
        <f t="shared" si="3"/>
        <v>22</v>
      </c>
      <c r="AH9" s="10">
        <f t="shared" si="7"/>
        <v>0.70967741935483875</v>
      </c>
      <c r="AI9">
        <f t="shared" si="4"/>
        <v>2</v>
      </c>
      <c r="AJ9">
        <f t="shared" si="5"/>
        <v>0</v>
      </c>
      <c r="AK9">
        <f t="shared" si="6"/>
        <v>2</v>
      </c>
      <c r="AL9" s="10">
        <f t="shared" si="8"/>
        <v>0.12903225806451613</v>
      </c>
    </row>
    <row r="10" spans="1:38" x14ac:dyDescent="0.25">
      <c r="A10">
        <v>1105</v>
      </c>
      <c r="B10" s="7" t="s">
        <v>4</v>
      </c>
      <c r="C10" t="s">
        <v>26</v>
      </c>
      <c r="D10" t="s">
        <v>26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>
        <f t="shared" si="3"/>
        <v>24</v>
      </c>
      <c r="AH10" s="10">
        <f t="shared" si="7"/>
        <v>0.77419354838709675</v>
      </c>
      <c r="AI10">
        <f t="shared" si="4"/>
        <v>0</v>
      </c>
      <c r="AJ10">
        <f t="shared" si="5"/>
        <v>2</v>
      </c>
      <c r="AK10">
        <f t="shared" si="6"/>
        <v>0</v>
      </c>
      <c r="AL10" s="10">
        <f t="shared" si="8"/>
        <v>6.4516129032258063E-2</v>
      </c>
    </row>
    <row r="11" spans="1:38" x14ac:dyDescent="0.25">
      <c r="A11">
        <v>1106</v>
      </c>
      <c r="B11" s="7" t="s">
        <v>10</v>
      </c>
      <c r="C11" t="s">
        <v>5</v>
      </c>
      <c r="D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25</v>
      </c>
      <c r="M11" t="s">
        <v>25</v>
      </c>
      <c r="N11" t="s">
        <v>25</v>
      </c>
      <c r="O11" t="s">
        <v>5</v>
      </c>
      <c r="P11" t="s">
        <v>25</v>
      </c>
      <c r="Q11" t="s">
        <v>5</v>
      </c>
      <c r="R11" t="s">
        <v>5</v>
      </c>
      <c r="T11" t="s">
        <v>26</v>
      </c>
      <c r="U11" t="s">
        <v>5</v>
      </c>
      <c r="V11" t="s">
        <v>5</v>
      </c>
      <c r="W11" t="s">
        <v>5</v>
      </c>
      <c r="X11" t="s">
        <v>5</v>
      </c>
      <c r="Y11" t="s">
        <v>25</v>
      </c>
      <c r="AA11" t="s">
        <v>25</v>
      </c>
      <c r="AB11" t="s">
        <v>5</v>
      </c>
      <c r="AC11" t="s">
        <v>5</v>
      </c>
      <c r="AD11" t="s">
        <v>5</v>
      </c>
      <c r="AE11" t="s">
        <v>26</v>
      </c>
      <c r="AF11" t="s">
        <v>26</v>
      </c>
      <c r="AG11">
        <f t="shared" si="3"/>
        <v>17</v>
      </c>
      <c r="AH11" s="10">
        <f t="shared" si="7"/>
        <v>0.54838709677419351</v>
      </c>
      <c r="AI11">
        <f t="shared" si="4"/>
        <v>0</v>
      </c>
      <c r="AJ11">
        <f t="shared" si="5"/>
        <v>3</v>
      </c>
      <c r="AK11">
        <f t="shared" si="6"/>
        <v>6</v>
      </c>
      <c r="AL11" s="10">
        <f t="shared" si="8"/>
        <v>0.29032258064516131</v>
      </c>
    </row>
    <row r="12" spans="1:38" x14ac:dyDescent="0.25">
      <c r="A12">
        <v>1107</v>
      </c>
      <c r="B12" s="7" t="s">
        <v>14</v>
      </c>
      <c r="C12" t="s">
        <v>5</v>
      </c>
      <c r="D12" t="s">
        <v>5</v>
      </c>
      <c r="F12" t="s">
        <v>6</v>
      </c>
      <c r="G12" t="s">
        <v>6</v>
      </c>
      <c r="H12" t="s">
        <v>6</v>
      </c>
      <c r="I12" t="s">
        <v>6</v>
      </c>
      <c r="J12" t="s">
        <v>5</v>
      </c>
      <c r="K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T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AA12" t="s">
        <v>5</v>
      </c>
      <c r="AB12" t="s">
        <v>5</v>
      </c>
      <c r="AC12" t="s">
        <v>25</v>
      </c>
      <c r="AD12" t="s">
        <v>5</v>
      </c>
      <c r="AE12" t="s">
        <v>5</v>
      </c>
      <c r="AF12" t="s">
        <v>5</v>
      </c>
      <c r="AG12">
        <f t="shared" si="3"/>
        <v>21</v>
      </c>
      <c r="AH12" s="10">
        <f t="shared" si="7"/>
        <v>0.67741935483870963</v>
      </c>
      <c r="AI12">
        <f t="shared" si="4"/>
        <v>4</v>
      </c>
      <c r="AJ12">
        <f t="shared" si="5"/>
        <v>0</v>
      </c>
      <c r="AK12">
        <f t="shared" si="6"/>
        <v>1</v>
      </c>
      <c r="AL12" s="10">
        <f t="shared" si="8"/>
        <v>0.16129032258064516</v>
      </c>
    </row>
    <row r="13" spans="1:38" x14ac:dyDescent="0.25">
      <c r="A13">
        <v>1108</v>
      </c>
      <c r="B13" s="7" t="s">
        <v>22</v>
      </c>
      <c r="C13" t="s">
        <v>5</v>
      </c>
      <c r="D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M13" t="s">
        <v>6</v>
      </c>
      <c r="N13" t="s">
        <v>5</v>
      </c>
      <c r="O13" t="s">
        <v>5</v>
      </c>
      <c r="P13" t="s">
        <v>6</v>
      </c>
      <c r="Q13" t="s">
        <v>26</v>
      </c>
      <c r="R13" t="s">
        <v>26</v>
      </c>
      <c r="T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6</v>
      </c>
      <c r="AG13">
        <f t="shared" si="3"/>
        <v>21</v>
      </c>
      <c r="AH13" s="10">
        <f t="shared" si="7"/>
        <v>0.67741935483870963</v>
      </c>
      <c r="AI13">
        <f t="shared" si="4"/>
        <v>3</v>
      </c>
      <c r="AJ13">
        <f t="shared" si="5"/>
        <v>2</v>
      </c>
      <c r="AK13">
        <f t="shared" si="6"/>
        <v>0</v>
      </c>
      <c r="AL13" s="10">
        <f t="shared" si="8"/>
        <v>0.16129032258064516</v>
      </c>
    </row>
    <row r="14" spans="1:38" x14ac:dyDescent="0.25">
      <c r="A14">
        <v>1109</v>
      </c>
      <c r="B14" s="7" t="s">
        <v>20</v>
      </c>
      <c r="C14" t="s">
        <v>5</v>
      </c>
      <c r="D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G14">
        <f t="shared" si="3"/>
        <v>26</v>
      </c>
      <c r="AH14" s="10">
        <f t="shared" si="7"/>
        <v>0.83870967741935487</v>
      </c>
      <c r="AI14">
        <f t="shared" si="4"/>
        <v>0</v>
      </c>
      <c r="AJ14">
        <f t="shared" si="5"/>
        <v>0</v>
      </c>
      <c r="AK14">
        <f t="shared" si="6"/>
        <v>0</v>
      </c>
      <c r="AL14" s="10">
        <f t="shared" si="8"/>
        <v>0</v>
      </c>
    </row>
    <row r="15" spans="1:38" x14ac:dyDescent="0.25">
      <c r="A15">
        <v>1110</v>
      </c>
      <c r="B15" s="7" t="s">
        <v>20</v>
      </c>
      <c r="C15" t="s">
        <v>25</v>
      </c>
      <c r="D15" t="s">
        <v>25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25</v>
      </c>
      <c r="M15" t="s">
        <v>25</v>
      </c>
      <c r="N15" t="s">
        <v>5</v>
      </c>
      <c r="O15" t="s">
        <v>5</v>
      </c>
      <c r="P15" t="s">
        <v>25</v>
      </c>
      <c r="Q15" t="s">
        <v>5</v>
      </c>
      <c r="R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AA15" t="s">
        <v>5</v>
      </c>
      <c r="AB15" t="s">
        <v>5</v>
      </c>
      <c r="AC15" t="s">
        <v>6</v>
      </c>
      <c r="AD15" t="s">
        <v>5</v>
      </c>
      <c r="AE15" t="s">
        <v>5</v>
      </c>
      <c r="AF15" t="s">
        <v>5</v>
      </c>
      <c r="AG15">
        <f t="shared" si="3"/>
        <v>20</v>
      </c>
      <c r="AH15" s="10">
        <f t="shared" si="7"/>
        <v>0.64516129032258063</v>
      </c>
      <c r="AI15">
        <f t="shared" si="4"/>
        <v>1</v>
      </c>
      <c r="AJ15">
        <f t="shared" si="5"/>
        <v>0</v>
      </c>
      <c r="AK15">
        <f t="shared" si="6"/>
        <v>5</v>
      </c>
      <c r="AL15" s="10">
        <f t="shared" si="8"/>
        <v>0.19354838709677419</v>
      </c>
    </row>
    <row r="16" spans="1:38" x14ac:dyDescent="0.25">
      <c r="A16">
        <v>1111</v>
      </c>
      <c r="B16" s="7" t="s">
        <v>9</v>
      </c>
      <c r="C16" t="s">
        <v>5</v>
      </c>
      <c r="D16" t="s">
        <v>5</v>
      </c>
      <c r="F16" t="s">
        <v>5</v>
      </c>
      <c r="G16" t="s">
        <v>5</v>
      </c>
      <c r="H16" t="s">
        <v>5</v>
      </c>
      <c r="I16" t="s">
        <v>25</v>
      </c>
      <c r="J16" t="s">
        <v>5</v>
      </c>
      <c r="K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T16" t="s">
        <v>6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AA16" t="s">
        <v>26</v>
      </c>
      <c r="AB16" t="s">
        <v>26</v>
      </c>
      <c r="AC16" t="s">
        <v>26</v>
      </c>
      <c r="AD16" t="s">
        <v>25</v>
      </c>
      <c r="AE16" t="s">
        <v>5</v>
      </c>
      <c r="AF16" t="s">
        <v>25</v>
      </c>
      <c r="AG16">
        <f t="shared" si="3"/>
        <v>19</v>
      </c>
      <c r="AH16" s="10">
        <f t="shared" si="7"/>
        <v>0.61290322580645162</v>
      </c>
      <c r="AI16">
        <f t="shared" si="4"/>
        <v>1</v>
      </c>
      <c r="AJ16">
        <f t="shared" si="5"/>
        <v>3</v>
      </c>
      <c r="AK16">
        <f t="shared" si="6"/>
        <v>3</v>
      </c>
      <c r="AL16" s="10">
        <f t="shared" si="8"/>
        <v>0.22580645161290322</v>
      </c>
    </row>
    <row r="17" spans="1:38" x14ac:dyDescent="0.25">
      <c r="A17">
        <v>1112</v>
      </c>
      <c r="B17" s="7" t="s">
        <v>19</v>
      </c>
      <c r="C17" t="s">
        <v>5</v>
      </c>
      <c r="D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AA17" t="s">
        <v>5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>
        <f t="shared" si="3"/>
        <v>26</v>
      </c>
      <c r="AH17" s="10">
        <f t="shared" si="7"/>
        <v>0.83870967741935487</v>
      </c>
      <c r="AI17">
        <f t="shared" si="4"/>
        <v>0</v>
      </c>
      <c r="AJ17">
        <f t="shared" si="5"/>
        <v>0</v>
      </c>
      <c r="AK17">
        <f t="shared" si="6"/>
        <v>0</v>
      </c>
      <c r="AL17" s="10">
        <f t="shared" si="8"/>
        <v>0</v>
      </c>
    </row>
    <row r="18" spans="1:38" x14ac:dyDescent="0.25">
      <c r="A18">
        <v>1113</v>
      </c>
      <c r="B18" s="7" t="s">
        <v>21</v>
      </c>
      <c r="C18" t="s">
        <v>5</v>
      </c>
      <c r="D18" t="s">
        <v>5</v>
      </c>
      <c r="F18" t="s">
        <v>26</v>
      </c>
      <c r="G18" t="s">
        <v>26</v>
      </c>
      <c r="H18" t="s">
        <v>5</v>
      </c>
      <c r="I18" t="s">
        <v>26</v>
      </c>
      <c r="J18" t="s">
        <v>5</v>
      </c>
      <c r="K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T18" t="s">
        <v>6</v>
      </c>
      <c r="U18" t="s">
        <v>6</v>
      </c>
      <c r="V18" t="s">
        <v>6</v>
      </c>
      <c r="W18" t="s">
        <v>6</v>
      </c>
      <c r="X18" t="s">
        <v>5</v>
      </c>
      <c r="Y18" t="s">
        <v>5</v>
      </c>
      <c r="AA18" t="s">
        <v>5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G18">
        <f t="shared" si="3"/>
        <v>19</v>
      </c>
      <c r="AH18" s="10">
        <f t="shared" si="7"/>
        <v>0.61290322580645162</v>
      </c>
      <c r="AI18">
        <f t="shared" si="4"/>
        <v>4</v>
      </c>
      <c r="AJ18">
        <f t="shared" si="5"/>
        <v>3</v>
      </c>
      <c r="AK18">
        <f t="shared" si="6"/>
        <v>0</v>
      </c>
      <c r="AL18" s="10">
        <f t="shared" si="8"/>
        <v>0.22580645161290322</v>
      </c>
    </row>
    <row r="19" spans="1:38" x14ac:dyDescent="0.25">
      <c r="A19">
        <v>1114</v>
      </c>
      <c r="B19" s="7" t="s">
        <v>7</v>
      </c>
      <c r="C19" t="s">
        <v>6</v>
      </c>
      <c r="D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M19" t="s">
        <v>6</v>
      </c>
      <c r="N19" t="s">
        <v>6</v>
      </c>
      <c r="O19" t="s">
        <v>6</v>
      </c>
      <c r="P19" t="s">
        <v>5</v>
      </c>
      <c r="Q19" t="s">
        <v>5</v>
      </c>
      <c r="R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>
        <f t="shared" si="3"/>
        <v>22</v>
      </c>
      <c r="AH19" s="10">
        <f t="shared" si="7"/>
        <v>0.70967741935483875</v>
      </c>
      <c r="AI19">
        <f t="shared" si="4"/>
        <v>4</v>
      </c>
      <c r="AJ19">
        <f t="shared" si="5"/>
        <v>0</v>
      </c>
      <c r="AK19">
        <f t="shared" si="6"/>
        <v>0</v>
      </c>
      <c r="AL19" s="10">
        <f t="shared" si="8"/>
        <v>0.12903225806451613</v>
      </c>
    </row>
    <row r="20" spans="1:38" x14ac:dyDescent="0.25">
      <c r="A20">
        <v>1115</v>
      </c>
      <c r="B20" s="7" t="s">
        <v>8</v>
      </c>
      <c r="C20" t="s">
        <v>5</v>
      </c>
      <c r="D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>
        <f t="shared" si="3"/>
        <v>26</v>
      </c>
      <c r="AH20" s="10">
        <f t="shared" si="7"/>
        <v>0.83870967741935487</v>
      </c>
      <c r="AI20">
        <f t="shared" si="4"/>
        <v>0</v>
      </c>
      <c r="AJ20">
        <f t="shared" si="5"/>
        <v>0</v>
      </c>
      <c r="AK20">
        <f t="shared" si="6"/>
        <v>0</v>
      </c>
      <c r="AL20" s="10">
        <f t="shared" si="8"/>
        <v>0</v>
      </c>
    </row>
    <row r="21" spans="1:38" x14ac:dyDescent="0.25">
      <c r="A21">
        <v>1116</v>
      </c>
      <c r="B21" s="7" t="s">
        <v>11</v>
      </c>
      <c r="C21" t="s">
        <v>5</v>
      </c>
      <c r="D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>
        <f t="shared" si="3"/>
        <v>26</v>
      </c>
      <c r="AH21" s="10">
        <f t="shared" si="7"/>
        <v>0.83870967741935487</v>
      </c>
      <c r="AI21">
        <f t="shared" si="4"/>
        <v>0</v>
      </c>
      <c r="AJ21">
        <f t="shared" si="5"/>
        <v>0</v>
      </c>
      <c r="AK21">
        <f t="shared" si="6"/>
        <v>0</v>
      </c>
      <c r="AL21" s="10">
        <f t="shared" si="8"/>
        <v>0</v>
      </c>
    </row>
    <row r="22" spans="1:38" x14ac:dyDescent="0.25">
      <c r="A22">
        <v>1117</v>
      </c>
      <c r="B22" s="7" t="s">
        <v>23</v>
      </c>
      <c r="C22" t="s">
        <v>5</v>
      </c>
      <c r="D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6</v>
      </c>
      <c r="Y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>
        <f t="shared" si="3"/>
        <v>25</v>
      </c>
      <c r="AH22" s="10">
        <f t="shared" si="7"/>
        <v>0.80645161290322576</v>
      </c>
      <c r="AI22">
        <f t="shared" si="4"/>
        <v>1</v>
      </c>
      <c r="AJ22">
        <f t="shared" si="5"/>
        <v>0</v>
      </c>
      <c r="AK22">
        <f t="shared" si="6"/>
        <v>0</v>
      </c>
      <c r="AL22" s="10">
        <f t="shared" si="8"/>
        <v>3.2258064516129031E-2</v>
      </c>
    </row>
    <row r="23" spans="1:38" x14ac:dyDescent="0.25">
      <c r="A23">
        <v>1118</v>
      </c>
      <c r="B23" s="7" t="s">
        <v>18</v>
      </c>
      <c r="C23" t="s">
        <v>5</v>
      </c>
      <c r="D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M23" t="s">
        <v>5</v>
      </c>
      <c r="N23" t="s">
        <v>26</v>
      </c>
      <c r="O23" t="s">
        <v>5</v>
      </c>
      <c r="P23" t="s">
        <v>26</v>
      </c>
      <c r="Q23" t="s">
        <v>5</v>
      </c>
      <c r="R23" t="s">
        <v>5</v>
      </c>
      <c r="T23" t="s">
        <v>5</v>
      </c>
      <c r="U23" t="s">
        <v>5</v>
      </c>
      <c r="V23" t="s">
        <v>5</v>
      </c>
      <c r="W23" t="s">
        <v>5</v>
      </c>
      <c r="X23" t="s">
        <v>6</v>
      </c>
      <c r="Y23" t="s">
        <v>6</v>
      </c>
      <c r="AA23" t="s">
        <v>5</v>
      </c>
      <c r="AB23" t="s">
        <v>5</v>
      </c>
      <c r="AC23" t="s">
        <v>25</v>
      </c>
      <c r="AD23" t="s">
        <v>5</v>
      </c>
      <c r="AE23" t="s">
        <v>5</v>
      </c>
      <c r="AF23" t="s">
        <v>25</v>
      </c>
      <c r="AG23">
        <f t="shared" si="3"/>
        <v>20</v>
      </c>
      <c r="AH23" s="10">
        <f t="shared" si="7"/>
        <v>0.64516129032258063</v>
      </c>
      <c r="AI23">
        <f t="shared" si="4"/>
        <v>2</v>
      </c>
      <c r="AJ23">
        <f t="shared" si="5"/>
        <v>2</v>
      </c>
      <c r="AK23">
        <f t="shared" si="6"/>
        <v>2</v>
      </c>
      <c r="AL23" s="10">
        <f t="shared" si="8"/>
        <v>0.19354838709677419</v>
      </c>
    </row>
    <row r="24" spans="1:38" x14ac:dyDescent="0.25">
      <c r="A24">
        <v>1119</v>
      </c>
      <c r="B24" s="7" t="s">
        <v>13</v>
      </c>
      <c r="C24" t="s">
        <v>25</v>
      </c>
      <c r="D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t="s">
        <v>5</v>
      </c>
      <c r="AG24">
        <f t="shared" si="3"/>
        <v>25</v>
      </c>
      <c r="AH24" s="10">
        <f t="shared" si="7"/>
        <v>0.80645161290322576</v>
      </c>
      <c r="AI24">
        <f t="shared" si="4"/>
        <v>0</v>
      </c>
      <c r="AJ24">
        <f t="shared" si="5"/>
        <v>0</v>
      </c>
      <c r="AK24">
        <f t="shared" si="6"/>
        <v>1</v>
      </c>
      <c r="AL24" s="10">
        <f t="shared" si="8"/>
        <v>3.2258064516129031E-2</v>
      </c>
    </row>
    <row r="25" spans="1:38" x14ac:dyDescent="0.25">
      <c r="A25">
        <v>1120</v>
      </c>
      <c r="B25" s="7" t="s">
        <v>17</v>
      </c>
      <c r="C25" t="s">
        <v>5</v>
      </c>
      <c r="D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26</v>
      </c>
      <c r="R25" t="s">
        <v>26</v>
      </c>
      <c r="T25" t="s">
        <v>25</v>
      </c>
      <c r="U25" t="s">
        <v>6</v>
      </c>
      <c r="V25" t="s">
        <v>6</v>
      </c>
      <c r="W25" t="s">
        <v>25</v>
      </c>
      <c r="X25" t="s">
        <v>5</v>
      </c>
      <c r="Y25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G25">
        <f t="shared" si="3"/>
        <v>20</v>
      </c>
      <c r="AH25" s="10">
        <f t="shared" si="7"/>
        <v>0.64516129032258063</v>
      </c>
      <c r="AI25">
        <f t="shared" si="4"/>
        <v>2</v>
      </c>
      <c r="AJ25">
        <f t="shared" si="5"/>
        <v>2</v>
      </c>
      <c r="AK25">
        <f t="shared" si="6"/>
        <v>2</v>
      </c>
      <c r="AL25" s="10">
        <f t="shared" si="8"/>
        <v>0.19354838709677419</v>
      </c>
    </row>
  </sheetData>
  <mergeCells count="2">
    <mergeCell ref="A1:U1"/>
    <mergeCell ref="C2:U2"/>
  </mergeCells>
  <conditionalFormatting sqref="C5:AF25">
    <cfRule type="expression" dxfId="29" priority="7">
      <formula>C$5="Sun"</formula>
    </cfRule>
  </conditionalFormatting>
  <conditionalFormatting sqref="C6:AF25">
    <cfRule type="containsText" dxfId="28" priority="3" operator="containsText" text="EL">
      <formula>NOT(ISERROR(SEARCH("EL",C6)))</formula>
    </cfRule>
    <cfRule type="containsText" dxfId="27" priority="4" operator="containsText" text="SL">
      <formula>NOT(ISERROR(SEARCH("SL",C6)))</formula>
    </cfRule>
    <cfRule type="containsText" dxfId="26" priority="5" operator="containsText" text="CL">
      <formula>NOT(ISERROR(SEARCH("CL",C6)))</formula>
    </cfRule>
    <cfRule type="containsText" dxfId="25" priority="6" operator="containsText" text="P">
      <formula>NOT(ISERROR(SEARCH("P",C6)))</formula>
    </cfRule>
  </conditionalFormatting>
  <conditionalFormatting sqref="AL6:AL25">
    <cfRule type="expression" dxfId="24" priority="2">
      <formula>C$5="Sun"</formula>
    </cfRule>
  </conditionalFormatting>
  <dataValidations count="2">
    <dataValidation type="list" allowBlank="1" showInputMessage="1" showErrorMessage="1" sqref="C6:AF25" xr:uid="{64C9E1F0-85EF-42CC-AACE-5D6D90D09ED3}">
      <formula1>"P,SL,CL,EL"</formula1>
    </dataValidation>
    <dataValidation type="list" allowBlank="1" showInputMessage="1" showErrorMessage="1" sqref="A2" xr:uid="{7FAF5544-9072-4C47-9D97-270CEF93EBE0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79FF-932A-4FF5-B1E1-E042801306B4}">
  <dimension ref="A1:AM25"/>
  <sheetViews>
    <sheetView topLeftCell="Q1" zoomScale="70" zoomScaleNormal="115" workbookViewId="0">
      <selection activeCell="AC20" sqref="AC20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43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1December2024</v>
      </c>
      <c r="D3" s="2">
        <f>C3+1</f>
        <v>45628</v>
      </c>
      <c r="E3" s="2">
        <f t="shared" ref="E3:AG3" si="0">D3+1</f>
        <v>45629</v>
      </c>
      <c r="F3" s="2">
        <f t="shared" si="0"/>
        <v>45630</v>
      </c>
      <c r="G3" s="2">
        <f t="shared" si="0"/>
        <v>45631</v>
      </c>
      <c r="H3" s="2">
        <f t="shared" si="0"/>
        <v>45632</v>
      </c>
      <c r="I3" s="2">
        <f t="shared" si="0"/>
        <v>45633</v>
      </c>
      <c r="J3" s="2">
        <f t="shared" si="0"/>
        <v>45634</v>
      </c>
      <c r="K3" s="2">
        <f t="shared" si="0"/>
        <v>45635</v>
      </c>
      <c r="L3" s="2">
        <f t="shared" si="0"/>
        <v>45636</v>
      </c>
      <c r="M3" s="2">
        <f t="shared" si="0"/>
        <v>45637</v>
      </c>
      <c r="N3" s="2">
        <f t="shared" si="0"/>
        <v>45638</v>
      </c>
      <c r="O3" s="2">
        <f t="shared" si="0"/>
        <v>45639</v>
      </c>
      <c r="P3" s="2">
        <f t="shared" si="0"/>
        <v>45640</v>
      </c>
      <c r="Q3" s="2">
        <f t="shared" si="0"/>
        <v>45641</v>
      </c>
      <c r="R3" s="2">
        <f t="shared" si="0"/>
        <v>45642</v>
      </c>
      <c r="S3" s="2">
        <f t="shared" si="0"/>
        <v>45643</v>
      </c>
      <c r="T3" s="2">
        <f t="shared" si="0"/>
        <v>45644</v>
      </c>
      <c r="U3" s="2">
        <f t="shared" si="0"/>
        <v>45645</v>
      </c>
      <c r="V3" s="2">
        <f t="shared" si="0"/>
        <v>45646</v>
      </c>
      <c r="W3" s="2">
        <f t="shared" si="0"/>
        <v>45647</v>
      </c>
      <c r="X3" s="2">
        <f t="shared" si="0"/>
        <v>45648</v>
      </c>
      <c r="Y3" s="2">
        <f t="shared" si="0"/>
        <v>45649</v>
      </c>
      <c r="Z3" s="2">
        <f t="shared" si="0"/>
        <v>45650</v>
      </c>
      <c r="AA3" s="2">
        <f t="shared" si="0"/>
        <v>45651</v>
      </c>
      <c r="AB3" s="2">
        <f t="shared" si="0"/>
        <v>45652</v>
      </c>
      <c r="AC3" s="2">
        <f t="shared" si="0"/>
        <v>45653</v>
      </c>
      <c r="AD3" s="2">
        <f t="shared" si="0"/>
        <v>45654</v>
      </c>
      <c r="AE3" s="2">
        <f t="shared" si="0"/>
        <v>45655</v>
      </c>
      <c r="AF3" s="2">
        <f t="shared" si="0"/>
        <v>45656</v>
      </c>
      <c r="AG3" s="2">
        <f t="shared" si="0"/>
        <v>45657</v>
      </c>
      <c r="AH3" s="2"/>
      <c r="AI3" s="2"/>
    </row>
    <row r="4" spans="1:39" ht="15.75" x14ac:dyDescent="0.25">
      <c r="A4" s="5"/>
      <c r="B4" s="5"/>
      <c r="C4" s="4" t="str">
        <f>TEXT(C3,"DD-MMM")</f>
        <v>01-Dec</v>
      </c>
      <c r="D4" s="4" t="str">
        <f t="shared" ref="D4:AG4" si="1">TEXT(D3,"DD-MMM")</f>
        <v>02-Dec</v>
      </c>
      <c r="E4" s="4" t="str">
        <f t="shared" si="1"/>
        <v>03-Dec</v>
      </c>
      <c r="F4" s="4" t="str">
        <f t="shared" si="1"/>
        <v>04-Dec</v>
      </c>
      <c r="G4" s="4" t="str">
        <f t="shared" si="1"/>
        <v>05-Dec</v>
      </c>
      <c r="H4" s="4" t="str">
        <f t="shared" si="1"/>
        <v>06-Dec</v>
      </c>
      <c r="I4" s="4" t="str">
        <f t="shared" si="1"/>
        <v>07-Dec</v>
      </c>
      <c r="J4" s="4" t="str">
        <f t="shared" si="1"/>
        <v>08-Dec</v>
      </c>
      <c r="K4" s="4" t="str">
        <f t="shared" si="1"/>
        <v>09-Dec</v>
      </c>
      <c r="L4" s="4" t="str">
        <f t="shared" si="1"/>
        <v>10-Dec</v>
      </c>
      <c r="M4" s="4" t="str">
        <f t="shared" si="1"/>
        <v>11-Dec</v>
      </c>
      <c r="N4" s="4" t="str">
        <f t="shared" si="1"/>
        <v>12-Dec</v>
      </c>
      <c r="O4" s="4" t="str">
        <f t="shared" si="1"/>
        <v>13-Dec</v>
      </c>
      <c r="P4" s="4" t="str">
        <f t="shared" si="1"/>
        <v>14-Dec</v>
      </c>
      <c r="Q4" s="4" t="str">
        <f t="shared" si="1"/>
        <v>15-Dec</v>
      </c>
      <c r="R4" s="4" t="str">
        <f t="shared" si="1"/>
        <v>16-Dec</v>
      </c>
      <c r="S4" s="4" t="str">
        <f t="shared" si="1"/>
        <v>17-Dec</v>
      </c>
      <c r="T4" s="4" t="str">
        <f t="shared" si="1"/>
        <v>18-Dec</v>
      </c>
      <c r="U4" s="4" t="str">
        <f t="shared" si="1"/>
        <v>19-Dec</v>
      </c>
      <c r="V4" s="4" t="str">
        <f t="shared" si="1"/>
        <v>20-Dec</v>
      </c>
      <c r="W4" s="4" t="str">
        <f t="shared" si="1"/>
        <v>21-Dec</v>
      </c>
      <c r="X4" s="4" t="str">
        <f t="shared" si="1"/>
        <v>22-Dec</v>
      </c>
      <c r="Y4" s="4" t="str">
        <f t="shared" si="1"/>
        <v>23-Dec</v>
      </c>
      <c r="Z4" s="4" t="str">
        <f t="shared" si="1"/>
        <v>24-Dec</v>
      </c>
      <c r="AA4" s="4" t="str">
        <f t="shared" si="1"/>
        <v>25-Dec</v>
      </c>
      <c r="AB4" s="4" t="str">
        <f t="shared" si="1"/>
        <v>26-Dec</v>
      </c>
      <c r="AC4" s="4" t="str">
        <f t="shared" si="1"/>
        <v>27-Dec</v>
      </c>
      <c r="AD4" s="4" t="str">
        <f t="shared" si="1"/>
        <v>28-Dec</v>
      </c>
      <c r="AE4" s="4" t="str">
        <f t="shared" si="1"/>
        <v>29-Dec</v>
      </c>
      <c r="AF4" s="4" t="str">
        <f t="shared" si="1"/>
        <v>30-Dec</v>
      </c>
      <c r="AG4" s="4" t="str">
        <f t="shared" si="1"/>
        <v>31-Dec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Sun</v>
      </c>
      <c r="D5" s="9" t="str">
        <f>TEXT(D3,"DDD")</f>
        <v>Mon</v>
      </c>
      <c r="E5" s="9" t="str">
        <f t="shared" ref="E5:AG5" si="2">TEXT(E3,"DDD")</f>
        <v>Tue</v>
      </c>
      <c r="F5" s="9" t="str">
        <f t="shared" si="2"/>
        <v>Wed</v>
      </c>
      <c r="G5" s="9" t="str">
        <f t="shared" si="2"/>
        <v>Thu</v>
      </c>
      <c r="H5" s="9" t="str">
        <f t="shared" si="2"/>
        <v>Fri</v>
      </c>
      <c r="I5" s="9" t="str">
        <f t="shared" si="2"/>
        <v>Sat</v>
      </c>
      <c r="J5" s="9" t="str">
        <f t="shared" si="2"/>
        <v>Sun</v>
      </c>
      <c r="K5" s="9" t="str">
        <f t="shared" si="2"/>
        <v>Mon</v>
      </c>
      <c r="L5" s="9" t="str">
        <f t="shared" si="2"/>
        <v>Tue</v>
      </c>
      <c r="M5" s="9" t="str">
        <f t="shared" si="2"/>
        <v>Wed</v>
      </c>
      <c r="N5" s="9" t="str">
        <f t="shared" si="2"/>
        <v>Thu</v>
      </c>
      <c r="O5" s="9" t="str">
        <f t="shared" si="2"/>
        <v>Fri</v>
      </c>
      <c r="P5" s="9" t="str">
        <f t="shared" si="2"/>
        <v>Sat</v>
      </c>
      <c r="Q5" s="9" t="str">
        <f t="shared" si="2"/>
        <v>Sun</v>
      </c>
      <c r="R5" s="9" t="str">
        <f t="shared" si="2"/>
        <v>Mon</v>
      </c>
      <c r="S5" s="9" t="str">
        <f t="shared" si="2"/>
        <v>Tue</v>
      </c>
      <c r="T5" s="9" t="str">
        <f t="shared" si="2"/>
        <v>Wed</v>
      </c>
      <c r="U5" s="9" t="str">
        <f t="shared" si="2"/>
        <v>Thu</v>
      </c>
      <c r="V5" s="9" t="str">
        <f t="shared" si="2"/>
        <v>Fri</v>
      </c>
      <c r="W5" s="9" t="str">
        <f t="shared" si="2"/>
        <v>Sat</v>
      </c>
      <c r="X5" s="9" t="str">
        <f t="shared" si="2"/>
        <v>Sun</v>
      </c>
      <c r="Y5" s="9" t="str">
        <f t="shared" si="2"/>
        <v>Mon</v>
      </c>
      <c r="Z5" s="9" t="str">
        <f t="shared" si="2"/>
        <v>Tue</v>
      </c>
      <c r="AA5" s="9" t="str">
        <f t="shared" si="2"/>
        <v>Wed</v>
      </c>
      <c r="AB5" s="9" t="str">
        <f t="shared" si="2"/>
        <v>Thu</v>
      </c>
      <c r="AC5" s="9" t="str">
        <f t="shared" si="2"/>
        <v>Fri</v>
      </c>
      <c r="AD5" s="9" t="str">
        <f t="shared" si="2"/>
        <v>Sat</v>
      </c>
      <c r="AE5" s="9" t="str">
        <f t="shared" si="2"/>
        <v>Sun</v>
      </c>
      <c r="AF5" s="9" t="str">
        <f t="shared" si="2"/>
        <v>Mon</v>
      </c>
      <c r="AG5" s="9" t="str">
        <f t="shared" si="2"/>
        <v>Tue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D6" t="s">
        <v>6</v>
      </c>
      <c r="E6" t="s">
        <v>25</v>
      </c>
      <c r="F6" t="s">
        <v>25</v>
      </c>
      <c r="G6" t="s">
        <v>25</v>
      </c>
      <c r="H6" t="s">
        <v>5</v>
      </c>
      <c r="I6" t="s">
        <v>5</v>
      </c>
      <c r="K6" t="s">
        <v>5</v>
      </c>
      <c r="L6" t="s">
        <v>5</v>
      </c>
      <c r="M6" t="s">
        <v>26</v>
      </c>
      <c r="N6" t="s">
        <v>26</v>
      </c>
      <c r="O6" t="s">
        <v>5</v>
      </c>
      <c r="P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6</v>
      </c>
      <c r="AF6" t="s">
        <v>5</v>
      </c>
      <c r="AG6" t="s">
        <v>5</v>
      </c>
      <c r="AH6">
        <f>COUNTIF(C6:AG6,"P")</f>
        <v>19</v>
      </c>
      <c r="AI6" s="10">
        <f>AH6/31</f>
        <v>0.61290322580645162</v>
      </c>
      <c r="AJ6">
        <f>COUNTIF(C6:AG6,"CL")</f>
        <v>2</v>
      </c>
      <c r="AK6">
        <f>COUNTIF(C6:AG6,"EL")</f>
        <v>2</v>
      </c>
      <c r="AL6">
        <f>COUNTIF(C6:AG6,"SL")</f>
        <v>3</v>
      </c>
      <c r="AM6" s="10">
        <f>SUM(AJ6:AL6)/31</f>
        <v>0.22580645161290322</v>
      </c>
    </row>
    <row r="7" spans="1:39" x14ac:dyDescent="0.25">
      <c r="A7">
        <v>1102</v>
      </c>
      <c r="B7" s="7" t="s">
        <v>12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6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F7" t="s">
        <v>5</v>
      </c>
      <c r="AG7" t="s">
        <v>5</v>
      </c>
      <c r="AH7">
        <f t="shared" ref="AH7:AH25" si="3">COUNTIF(C7:AG7,"P")</f>
        <v>25</v>
      </c>
      <c r="AI7" s="10">
        <f t="shared" ref="AI7:AI25" si="4">AH7/31</f>
        <v>0.80645161290322576</v>
      </c>
      <c r="AJ7">
        <f t="shared" ref="AJ7:AJ25" si="5">COUNTIF(C7:AG7,"CL")</f>
        <v>1</v>
      </c>
      <c r="AK7">
        <f t="shared" ref="AK7:AK25" si="6">COUNTIF(C7:AG7,"EL")</f>
        <v>0</v>
      </c>
      <c r="AL7">
        <f t="shared" ref="AL7:AL25" si="7">COUNTIF(C7:AG7,"SL")</f>
        <v>0</v>
      </c>
      <c r="AM7" s="10">
        <f t="shared" ref="AM7:AM25" si="8">SUM(AJ7:AL7)/31</f>
        <v>3.2258064516129031E-2</v>
      </c>
    </row>
    <row r="8" spans="1:39" x14ac:dyDescent="0.25">
      <c r="A8">
        <v>1103</v>
      </c>
      <c r="B8" s="7" t="s">
        <v>24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K8" t="s">
        <v>26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R8" t="s">
        <v>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25</v>
      </c>
      <c r="AF8" t="s">
        <v>25</v>
      </c>
      <c r="AG8" t="s">
        <v>25</v>
      </c>
      <c r="AH8">
        <f t="shared" si="3"/>
        <v>17</v>
      </c>
      <c r="AI8" s="10">
        <f t="shared" si="4"/>
        <v>0.54838709677419351</v>
      </c>
      <c r="AJ8">
        <f t="shared" si="5"/>
        <v>0</v>
      </c>
      <c r="AK8">
        <f t="shared" si="6"/>
        <v>1</v>
      </c>
      <c r="AL8">
        <f t="shared" si="7"/>
        <v>8</v>
      </c>
      <c r="AM8" s="10">
        <f t="shared" si="8"/>
        <v>0.29032258064516131</v>
      </c>
    </row>
    <row r="9" spans="1:39" x14ac:dyDescent="0.25">
      <c r="A9">
        <v>1104</v>
      </c>
      <c r="B9" s="7" t="s">
        <v>15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K9" t="s">
        <v>5</v>
      </c>
      <c r="L9" t="s">
        <v>25</v>
      </c>
      <c r="M9" t="s">
        <v>25</v>
      </c>
      <c r="N9" t="s">
        <v>6</v>
      </c>
      <c r="O9" t="s">
        <v>6</v>
      </c>
      <c r="P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F9" t="s">
        <v>5</v>
      </c>
      <c r="AG9" t="s">
        <v>5</v>
      </c>
      <c r="AH9">
        <f t="shared" si="3"/>
        <v>22</v>
      </c>
      <c r="AI9" s="10">
        <f t="shared" si="4"/>
        <v>0.70967741935483875</v>
      </c>
      <c r="AJ9">
        <f t="shared" si="5"/>
        <v>2</v>
      </c>
      <c r="AK9">
        <f t="shared" si="6"/>
        <v>0</v>
      </c>
      <c r="AL9">
        <f t="shared" si="7"/>
        <v>2</v>
      </c>
      <c r="AM9" s="10">
        <f t="shared" si="8"/>
        <v>0.12903225806451613</v>
      </c>
    </row>
    <row r="10" spans="1:39" x14ac:dyDescent="0.25">
      <c r="A10">
        <v>1105</v>
      </c>
      <c r="B10" s="7" t="s">
        <v>4</v>
      </c>
      <c r="D10" t="s">
        <v>26</v>
      </c>
      <c r="E10" t="s">
        <v>5</v>
      </c>
      <c r="F10" t="s">
        <v>5</v>
      </c>
      <c r="G10" t="s">
        <v>5</v>
      </c>
      <c r="H10" t="s">
        <v>5</v>
      </c>
      <c r="I10" t="s">
        <v>26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F10" t="s">
        <v>5</v>
      </c>
      <c r="AG10" t="s">
        <v>5</v>
      </c>
      <c r="AH10">
        <f t="shared" si="3"/>
        <v>24</v>
      </c>
      <c r="AI10" s="10">
        <f t="shared" si="4"/>
        <v>0.77419354838709675</v>
      </c>
      <c r="AJ10">
        <f t="shared" si="5"/>
        <v>0</v>
      </c>
      <c r="AK10">
        <f t="shared" si="6"/>
        <v>2</v>
      </c>
      <c r="AL10">
        <f t="shared" si="7"/>
        <v>0</v>
      </c>
      <c r="AM10" s="10">
        <f t="shared" si="8"/>
        <v>6.4516129032258063E-2</v>
      </c>
    </row>
    <row r="11" spans="1:39" x14ac:dyDescent="0.25">
      <c r="A11">
        <v>1106</v>
      </c>
      <c r="B11" s="7" t="s">
        <v>10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K11" t="s">
        <v>25</v>
      </c>
      <c r="L11" t="s">
        <v>25</v>
      </c>
      <c r="M11" t="s">
        <v>25</v>
      </c>
      <c r="N11" t="s">
        <v>25</v>
      </c>
      <c r="O11" t="s">
        <v>5</v>
      </c>
      <c r="P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Y11" t="s">
        <v>25</v>
      </c>
      <c r="Z11" t="s">
        <v>25</v>
      </c>
      <c r="AA11" t="s">
        <v>25</v>
      </c>
      <c r="AB11" t="s">
        <v>5</v>
      </c>
      <c r="AC11" t="s">
        <v>5</v>
      </c>
      <c r="AD11" t="s">
        <v>26</v>
      </c>
      <c r="AF11" t="s">
        <v>26</v>
      </c>
      <c r="AG11" t="s">
        <v>5</v>
      </c>
      <c r="AH11">
        <f t="shared" si="3"/>
        <v>17</v>
      </c>
      <c r="AI11" s="10">
        <f t="shared" si="4"/>
        <v>0.54838709677419351</v>
      </c>
      <c r="AJ11">
        <f t="shared" si="5"/>
        <v>0</v>
      </c>
      <c r="AK11">
        <f t="shared" si="6"/>
        <v>2</v>
      </c>
      <c r="AL11">
        <f t="shared" si="7"/>
        <v>7</v>
      </c>
      <c r="AM11" s="10">
        <f t="shared" si="8"/>
        <v>0.29032258064516131</v>
      </c>
    </row>
    <row r="12" spans="1:39" x14ac:dyDescent="0.25">
      <c r="A12">
        <v>1107</v>
      </c>
      <c r="B12" s="7" t="s">
        <v>14</v>
      </c>
      <c r="D12" t="s">
        <v>5</v>
      </c>
      <c r="E12" t="s">
        <v>5</v>
      </c>
      <c r="F12" t="s">
        <v>6</v>
      </c>
      <c r="G12" t="s">
        <v>6</v>
      </c>
      <c r="H12" t="s">
        <v>5</v>
      </c>
      <c r="I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F12" t="s">
        <v>5</v>
      </c>
      <c r="AG12" t="s">
        <v>5</v>
      </c>
      <c r="AH12">
        <f t="shared" si="3"/>
        <v>24</v>
      </c>
      <c r="AI12" s="10">
        <f t="shared" si="4"/>
        <v>0.77419354838709675</v>
      </c>
      <c r="AJ12">
        <f t="shared" si="5"/>
        <v>2</v>
      </c>
      <c r="AK12">
        <f t="shared" si="6"/>
        <v>0</v>
      </c>
      <c r="AL12">
        <f t="shared" si="7"/>
        <v>0</v>
      </c>
      <c r="AM12" s="10">
        <f t="shared" si="8"/>
        <v>6.4516129032258063E-2</v>
      </c>
    </row>
    <row r="13" spans="1:39" x14ac:dyDescent="0.25">
      <c r="A13">
        <v>1108</v>
      </c>
      <c r="B13" s="7" t="s">
        <v>22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K13" t="s">
        <v>5</v>
      </c>
      <c r="L13" t="s">
        <v>6</v>
      </c>
      <c r="M13" t="s">
        <v>6</v>
      </c>
      <c r="N13" t="s">
        <v>5</v>
      </c>
      <c r="O13" t="s">
        <v>5</v>
      </c>
      <c r="P13" t="s">
        <v>26</v>
      </c>
      <c r="R13" t="s">
        <v>26</v>
      </c>
      <c r="S13" t="s">
        <v>5</v>
      </c>
      <c r="T13" t="s">
        <v>5</v>
      </c>
      <c r="U13" t="s">
        <v>25</v>
      </c>
      <c r="V13" t="s">
        <v>5</v>
      </c>
      <c r="W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F13" t="s">
        <v>6</v>
      </c>
      <c r="AG13" t="s">
        <v>5</v>
      </c>
      <c r="AH13">
        <f t="shared" si="3"/>
        <v>20</v>
      </c>
      <c r="AI13" s="10">
        <f t="shared" si="4"/>
        <v>0.64516129032258063</v>
      </c>
      <c r="AJ13">
        <f t="shared" si="5"/>
        <v>3</v>
      </c>
      <c r="AK13">
        <f t="shared" si="6"/>
        <v>2</v>
      </c>
      <c r="AL13">
        <f t="shared" si="7"/>
        <v>1</v>
      </c>
      <c r="AM13" s="10">
        <f t="shared" si="8"/>
        <v>0.19354838709677419</v>
      </c>
    </row>
    <row r="14" spans="1:39" x14ac:dyDescent="0.25">
      <c r="A14">
        <v>1109</v>
      </c>
      <c r="B14" s="7" t="s">
        <v>20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25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F14" t="s">
        <v>5</v>
      </c>
      <c r="AG14" t="s">
        <v>5</v>
      </c>
      <c r="AH14">
        <f t="shared" si="3"/>
        <v>25</v>
      </c>
      <c r="AI14" s="10">
        <f t="shared" si="4"/>
        <v>0.80645161290322576</v>
      </c>
      <c r="AJ14">
        <f t="shared" si="5"/>
        <v>0</v>
      </c>
      <c r="AK14">
        <f t="shared" si="6"/>
        <v>0</v>
      </c>
      <c r="AL14">
        <f t="shared" si="7"/>
        <v>1</v>
      </c>
      <c r="AM14" s="10">
        <f t="shared" si="8"/>
        <v>3.2258064516129031E-2</v>
      </c>
    </row>
    <row r="15" spans="1:39" x14ac:dyDescent="0.25">
      <c r="A15">
        <v>1110</v>
      </c>
      <c r="B15" s="7" t="s">
        <v>20</v>
      </c>
      <c r="D15" t="s">
        <v>25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K15" t="s">
        <v>25</v>
      </c>
      <c r="L15" t="s">
        <v>25</v>
      </c>
      <c r="M15" t="s">
        <v>25</v>
      </c>
      <c r="N15" t="s">
        <v>5</v>
      </c>
      <c r="O15" t="s">
        <v>5</v>
      </c>
      <c r="P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D15" t="s">
        <v>5</v>
      </c>
      <c r="AF15" t="s">
        <v>5</v>
      </c>
      <c r="AG15" t="s">
        <v>5</v>
      </c>
      <c r="AH15">
        <f t="shared" si="3"/>
        <v>22</v>
      </c>
      <c r="AI15" s="10">
        <f t="shared" si="4"/>
        <v>0.70967741935483875</v>
      </c>
      <c r="AJ15">
        <f t="shared" si="5"/>
        <v>0</v>
      </c>
      <c r="AK15">
        <f t="shared" si="6"/>
        <v>0</v>
      </c>
      <c r="AL15">
        <f t="shared" si="7"/>
        <v>4</v>
      </c>
      <c r="AM15" s="10">
        <f t="shared" si="8"/>
        <v>0.12903225806451613</v>
      </c>
    </row>
    <row r="16" spans="1:39" x14ac:dyDescent="0.25">
      <c r="A16">
        <v>1111</v>
      </c>
      <c r="B16" s="7" t="s">
        <v>9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Y16" t="s">
        <v>5</v>
      </c>
      <c r="Z16" t="s">
        <v>5</v>
      </c>
      <c r="AA16" t="s">
        <v>26</v>
      </c>
      <c r="AB16" t="s">
        <v>26</v>
      </c>
      <c r="AC16" t="s">
        <v>26</v>
      </c>
      <c r="AD16" t="s">
        <v>5</v>
      </c>
      <c r="AF16" t="s">
        <v>25</v>
      </c>
      <c r="AG16" t="s">
        <v>25</v>
      </c>
      <c r="AH16">
        <f t="shared" si="3"/>
        <v>21</v>
      </c>
      <c r="AI16" s="10">
        <f t="shared" si="4"/>
        <v>0.67741935483870963</v>
      </c>
      <c r="AJ16">
        <f t="shared" si="5"/>
        <v>0</v>
      </c>
      <c r="AK16">
        <f t="shared" si="6"/>
        <v>3</v>
      </c>
      <c r="AL16">
        <f t="shared" si="7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D17" t="s">
        <v>5</v>
      </c>
      <c r="AF17" t="s">
        <v>5</v>
      </c>
      <c r="AG17" t="s">
        <v>5</v>
      </c>
      <c r="AH17">
        <f t="shared" si="3"/>
        <v>26</v>
      </c>
      <c r="AI17" s="10">
        <f t="shared" si="4"/>
        <v>0.83870967741935487</v>
      </c>
      <c r="AJ17">
        <f t="shared" si="5"/>
        <v>0</v>
      </c>
      <c r="AK17">
        <f t="shared" si="6"/>
        <v>0</v>
      </c>
      <c r="AL17">
        <f t="shared" si="7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D18" t="s">
        <v>5</v>
      </c>
      <c r="E18" t="s">
        <v>26</v>
      </c>
      <c r="F18" t="s">
        <v>26</v>
      </c>
      <c r="G18" t="s">
        <v>26</v>
      </c>
      <c r="H18" t="s">
        <v>5</v>
      </c>
      <c r="I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W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D18" t="s">
        <v>5</v>
      </c>
      <c r="AF18" t="s">
        <v>5</v>
      </c>
      <c r="AG18" t="s">
        <v>5</v>
      </c>
      <c r="AH18">
        <f t="shared" si="3"/>
        <v>19</v>
      </c>
      <c r="AI18" s="10">
        <f t="shared" si="4"/>
        <v>0.61290322580645162</v>
      </c>
      <c r="AJ18">
        <f t="shared" si="5"/>
        <v>4</v>
      </c>
      <c r="AK18">
        <f t="shared" si="6"/>
        <v>3</v>
      </c>
      <c r="AL18">
        <f t="shared" si="7"/>
        <v>0</v>
      </c>
      <c r="AM18" s="10">
        <f t="shared" si="8"/>
        <v>0.22580645161290322</v>
      </c>
    </row>
    <row r="19" spans="1:39" x14ac:dyDescent="0.25">
      <c r="A19">
        <v>1114</v>
      </c>
      <c r="B19" s="7" t="s">
        <v>7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P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F19" t="s">
        <v>5</v>
      </c>
      <c r="AG19" t="s">
        <v>5</v>
      </c>
      <c r="AH19">
        <f t="shared" si="3"/>
        <v>23</v>
      </c>
      <c r="AI19" s="10">
        <f t="shared" si="4"/>
        <v>0.74193548387096775</v>
      </c>
      <c r="AJ19">
        <f t="shared" si="5"/>
        <v>3</v>
      </c>
      <c r="AK19">
        <f t="shared" si="6"/>
        <v>0</v>
      </c>
      <c r="AL19">
        <f t="shared" si="7"/>
        <v>0</v>
      </c>
      <c r="AM19" s="10">
        <f t="shared" si="8"/>
        <v>9.6774193548387094E-2</v>
      </c>
    </row>
    <row r="20" spans="1:39" x14ac:dyDescent="0.25">
      <c r="A20">
        <v>1115</v>
      </c>
      <c r="B20" s="7" t="s">
        <v>8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6</v>
      </c>
      <c r="AD20" t="s">
        <v>25</v>
      </c>
      <c r="AF20" t="s">
        <v>5</v>
      </c>
      <c r="AG20" t="s">
        <v>5</v>
      </c>
      <c r="AH20">
        <f t="shared" si="3"/>
        <v>24</v>
      </c>
      <c r="AI20" s="10">
        <f t="shared" si="4"/>
        <v>0.77419354838709675</v>
      </c>
      <c r="AJ20">
        <f t="shared" si="5"/>
        <v>1</v>
      </c>
      <c r="AK20">
        <f t="shared" si="6"/>
        <v>0</v>
      </c>
      <c r="AL20">
        <f t="shared" si="7"/>
        <v>1</v>
      </c>
      <c r="AM20" s="10">
        <f t="shared" si="8"/>
        <v>6.4516129032258063E-2</v>
      </c>
    </row>
    <row r="21" spans="1:39" x14ac:dyDescent="0.25">
      <c r="A21">
        <v>1116</v>
      </c>
      <c r="B21" s="7" t="s">
        <v>11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F21" t="s">
        <v>5</v>
      </c>
      <c r="AG21" t="s">
        <v>5</v>
      </c>
      <c r="AH21">
        <f t="shared" si="3"/>
        <v>26</v>
      </c>
      <c r="AI21" s="10">
        <f t="shared" si="4"/>
        <v>0.83870967741935487</v>
      </c>
      <c r="AJ21">
        <f t="shared" si="5"/>
        <v>0</v>
      </c>
      <c r="AK21">
        <f t="shared" si="6"/>
        <v>0</v>
      </c>
      <c r="AL21">
        <f t="shared" si="7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D22" t="s">
        <v>5</v>
      </c>
      <c r="E22" t="s">
        <v>25</v>
      </c>
      <c r="F22" t="s">
        <v>25</v>
      </c>
      <c r="G22" t="s">
        <v>5</v>
      </c>
      <c r="H22" t="s">
        <v>5</v>
      </c>
      <c r="I22" t="s">
        <v>25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6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F22" t="s">
        <v>5</v>
      </c>
      <c r="AG22" t="s">
        <v>5</v>
      </c>
      <c r="AH22">
        <f t="shared" si="3"/>
        <v>22</v>
      </c>
      <c r="AI22" s="10">
        <f t="shared" si="4"/>
        <v>0.70967741935483875</v>
      </c>
      <c r="AJ22">
        <f t="shared" si="5"/>
        <v>1</v>
      </c>
      <c r="AK22">
        <f t="shared" si="6"/>
        <v>0</v>
      </c>
      <c r="AL22">
        <f t="shared" si="7"/>
        <v>3</v>
      </c>
      <c r="AM22" s="10">
        <f t="shared" si="8"/>
        <v>0.12903225806451613</v>
      </c>
    </row>
    <row r="23" spans="1:39" x14ac:dyDescent="0.25">
      <c r="A23">
        <v>1118</v>
      </c>
      <c r="B23" s="7" t="s">
        <v>18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K23" t="s">
        <v>5</v>
      </c>
      <c r="L23" t="s">
        <v>26</v>
      </c>
      <c r="M23" t="s">
        <v>5</v>
      </c>
      <c r="N23" t="s">
        <v>26</v>
      </c>
      <c r="O23" t="s">
        <v>5</v>
      </c>
      <c r="P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W23" t="s">
        <v>6</v>
      </c>
      <c r="Y23" t="s">
        <v>6</v>
      </c>
      <c r="Z23" t="s">
        <v>6</v>
      </c>
      <c r="AA23" t="s">
        <v>5</v>
      </c>
      <c r="AB23" t="s">
        <v>5</v>
      </c>
      <c r="AC23" t="s">
        <v>5</v>
      </c>
      <c r="AD23" t="s">
        <v>5</v>
      </c>
      <c r="AF23" t="s">
        <v>25</v>
      </c>
      <c r="AG23" t="s">
        <v>5</v>
      </c>
      <c r="AH23">
        <f t="shared" si="3"/>
        <v>20</v>
      </c>
      <c r="AI23" s="10">
        <f t="shared" si="4"/>
        <v>0.64516129032258063</v>
      </c>
      <c r="AJ23">
        <f t="shared" si="5"/>
        <v>3</v>
      </c>
      <c r="AK23">
        <f t="shared" si="6"/>
        <v>2</v>
      </c>
      <c r="AL23">
        <f t="shared" si="7"/>
        <v>1</v>
      </c>
      <c r="AM23" s="10">
        <f t="shared" si="8"/>
        <v>0.19354838709677419</v>
      </c>
    </row>
    <row r="24" spans="1:39" x14ac:dyDescent="0.25">
      <c r="A24">
        <v>1119</v>
      </c>
      <c r="B24" s="7" t="s">
        <v>13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D24" t="s">
        <v>5</v>
      </c>
      <c r="AF24" t="s">
        <v>5</v>
      </c>
      <c r="AG24" t="s">
        <v>5</v>
      </c>
      <c r="AH24">
        <f t="shared" si="3"/>
        <v>26</v>
      </c>
      <c r="AI24" s="10">
        <f t="shared" si="4"/>
        <v>0.83870967741935487</v>
      </c>
      <c r="AJ24">
        <f t="shared" si="5"/>
        <v>0</v>
      </c>
      <c r="AK24">
        <f t="shared" si="6"/>
        <v>0</v>
      </c>
      <c r="AL24">
        <f t="shared" si="7"/>
        <v>0</v>
      </c>
      <c r="AM24" s="10">
        <f t="shared" si="8"/>
        <v>0</v>
      </c>
    </row>
    <row r="25" spans="1:39" x14ac:dyDescent="0.25">
      <c r="A25">
        <v>1120</v>
      </c>
      <c r="B25" s="7" t="s">
        <v>17</v>
      </c>
      <c r="D25" t="s">
        <v>5</v>
      </c>
      <c r="E25" t="s">
        <v>5</v>
      </c>
      <c r="F25" t="s">
        <v>5</v>
      </c>
      <c r="G25" t="s">
        <v>6</v>
      </c>
      <c r="H25" t="s">
        <v>6</v>
      </c>
      <c r="I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26</v>
      </c>
      <c r="R25" t="s">
        <v>26</v>
      </c>
      <c r="S25" t="s">
        <v>25</v>
      </c>
      <c r="T25" t="s">
        <v>25</v>
      </c>
      <c r="U25" t="s">
        <v>6</v>
      </c>
      <c r="V25" t="s">
        <v>6</v>
      </c>
      <c r="W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D25" t="s">
        <v>5</v>
      </c>
      <c r="AF25" t="s">
        <v>5</v>
      </c>
      <c r="AG25" t="s">
        <v>5</v>
      </c>
      <c r="AH25">
        <f t="shared" si="3"/>
        <v>18</v>
      </c>
      <c r="AI25" s="10">
        <f t="shared" si="4"/>
        <v>0.58064516129032262</v>
      </c>
      <c r="AJ25">
        <f t="shared" si="5"/>
        <v>4</v>
      </c>
      <c r="AK25">
        <f t="shared" si="6"/>
        <v>2</v>
      </c>
      <c r="AL25">
        <f t="shared" si="7"/>
        <v>2</v>
      </c>
      <c r="AM25" s="10">
        <f t="shared" si="8"/>
        <v>0.25806451612903225</v>
      </c>
    </row>
  </sheetData>
  <mergeCells count="2">
    <mergeCell ref="A1:U1"/>
    <mergeCell ref="C2:U2"/>
  </mergeCells>
  <conditionalFormatting sqref="C5">
    <cfRule type="expression" dxfId="23" priority="7">
      <formula>C$5="Sun"</formula>
    </cfRule>
  </conditionalFormatting>
  <conditionalFormatting sqref="C5:AG25">
    <cfRule type="expression" dxfId="22" priority="1">
      <formula>C$5="Sun"</formula>
    </cfRule>
  </conditionalFormatting>
  <conditionalFormatting sqref="C6:AG25">
    <cfRule type="containsText" dxfId="21" priority="3" operator="containsText" text="EL">
      <formula>NOT(ISERROR(SEARCH("EL",C6)))</formula>
    </cfRule>
    <cfRule type="containsText" dxfId="20" priority="4" operator="containsText" text="SL">
      <formula>NOT(ISERROR(SEARCH("SL",C6)))</formula>
    </cfRule>
    <cfRule type="containsText" dxfId="19" priority="5" operator="containsText" text="CL">
      <formula>NOT(ISERROR(SEARCH("CL",C6)))</formula>
    </cfRule>
    <cfRule type="containsText" dxfId="18" priority="6" operator="containsText" text="P">
      <formula>NOT(ISERROR(SEARCH("P",C6)))</formula>
    </cfRule>
  </conditionalFormatting>
  <dataValidations count="2">
    <dataValidation type="list" allowBlank="1" showInputMessage="1" showErrorMessage="1" sqref="C6:AG25" xr:uid="{79064F86-62EC-4B1B-9D4F-45BCE3BA745C}">
      <formula1>"P,SL,CL,EL"</formula1>
    </dataValidation>
    <dataValidation type="list" allowBlank="1" showInputMessage="1" showErrorMessage="1" sqref="A2" xr:uid="{B98E9BA0-36E8-4D82-95D1-D4F4B9E63ED1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A4B-61FD-4919-AFBB-35FEAA9298C6}">
  <dimension ref="A1:AK25"/>
  <sheetViews>
    <sheetView zoomScale="70" zoomScaleNormal="115" workbookViewId="0">
      <selection activeCell="AF5" sqref="AF5:AK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6" bestFit="1" customWidth="1"/>
    <col min="33" max="37" width="9.28515625" bestFit="1" customWidth="1"/>
  </cols>
  <sheetData>
    <row r="1" spans="1:37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7.25" x14ac:dyDescent="0.3">
      <c r="A2" s="1" t="s">
        <v>28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idden="1" x14ac:dyDescent="0.25">
      <c r="C3" s="2" t="str">
        <f>1&amp;A2&amp;B2</f>
        <v>1February2024</v>
      </c>
      <c r="D3" s="2">
        <f>C3+1</f>
        <v>45324</v>
      </c>
      <c r="E3" s="2">
        <f t="shared" ref="E3:AE3" si="0">D3+1</f>
        <v>45325</v>
      </c>
      <c r="F3" s="2">
        <f t="shared" si="0"/>
        <v>45326</v>
      </c>
      <c r="G3" s="2">
        <f t="shared" si="0"/>
        <v>45327</v>
      </c>
      <c r="H3" s="2">
        <f t="shared" si="0"/>
        <v>45328</v>
      </c>
      <c r="I3" s="2">
        <f t="shared" si="0"/>
        <v>45329</v>
      </c>
      <c r="J3" s="2">
        <f t="shared" si="0"/>
        <v>45330</v>
      </c>
      <c r="K3" s="2">
        <f t="shared" si="0"/>
        <v>45331</v>
      </c>
      <c r="L3" s="2">
        <f t="shared" si="0"/>
        <v>45332</v>
      </c>
      <c r="M3" s="2">
        <f t="shared" si="0"/>
        <v>45333</v>
      </c>
      <c r="N3" s="2">
        <f t="shared" si="0"/>
        <v>45334</v>
      </c>
      <c r="O3" s="2">
        <f t="shared" si="0"/>
        <v>45335</v>
      </c>
      <c r="P3" s="2">
        <f t="shared" si="0"/>
        <v>45336</v>
      </c>
      <c r="Q3" s="2">
        <f t="shared" si="0"/>
        <v>45337</v>
      </c>
      <c r="R3" s="2">
        <f t="shared" si="0"/>
        <v>45338</v>
      </c>
      <c r="S3" s="2">
        <f t="shared" si="0"/>
        <v>45339</v>
      </c>
      <c r="T3" s="2">
        <f t="shared" si="0"/>
        <v>45340</v>
      </c>
      <c r="U3" s="2">
        <f t="shared" si="0"/>
        <v>45341</v>
      </c>
      <c r="V3" s="2">
        <f t="shared" si="0"/>
        <v>45342</v>
      </c>
      <c r="W3" s="2">
        <f t="shared" si="0"/>
        <v>45343</v>
      </c>
      <c r="X3" s="2">
        <f t="shared" si="0"/>
        <v>45344</v>
      </c>
      <c r="Y3" s="2">
        <f t="shared" si="0"/>
        <v>45345</v>
      </c>
      <c r="Z3" s="2">
        <f t="shared" si="0"/>
        <v>45346</v>
      </c>
      <c r="AA3" s="2">
        <f t="shared" si="0"/>
        <v>45347</v>
      </c>
      <c r="AB3" s="2">
        <f t="shared" si="0"/>
        <v>45348</v>
      </c>
      <c r="AC3" s="2">
        <f t="shared" si="0"/>
        <v>45349</v>
      </c>
      <c r="AD3" s="2">
        <f t="shared" si="0"/>
        <v>45350</v>
      </c>
      <c r="AE3" s="2">
        <f t="shared" si="0"/>
        <v>45351</v>
      </c>
      <c r="AF3" s="2"/>
      <c r="AG3" s="2"/>
    </row>
    <row r="4" spans="1:37" ht="15.75" x14ac:dyDescent="0.25">
      <c r="A4" s="5"/>
      <c r="B4" s="5"/>
      <c r="C4" s="4" t="str">
        <f>TEXT(C3,"DD-MMM")</f>
        <v>01-Feb</v>
      </c>
      <c r="D4" s="4" t="str">
        <f t="shared" ref="D4:AE4" si="1">TEXT(D3,"DD-MMM")</f>
        <v>02-Feb</v>
      </c>
      <c r="E4" s="4" t="str">
        <f t="shared" si="1"/>
        <v>03-Feb</v>
      </c>
      <c r="F4" s="4" t="str">
        <f t="shared" si="1"/>
        <v>04-Feb</v>
      </c>
      <c r="G4" s="4" t="str">
        <f t="shared" si="1"/>
        <v>05-Feb</v>
      </c>
      <c r="H4" s="4" t="str">
        <f t="shared" si="1"/>
        <v>06-Feb</v>
      </c>
      <c r="I4" s="4" t="str">
        <f t="shared" si="1"/>
        <v>07-Feb</v>
      </c>
      <c r="J4" s="4" t="str">
        <f t="shared" si="1"/>
        <v>08-Feb</v>
      </c>
      <c r="K4" s="4" t="str">
        <f t="shared" si="1"/>
        <v>09-Feb</v>
      </c>
      <c r="L4" s="4" t="str">
        <f t="shared" si="1"/>
        <v>10-Feb</v>
      </c>
      <c r="M4" s="4" t="str">
        <f t="shared" si="1"/>
        <v>11-Feb</v>
      </c>
      <c r="N4" s="4" t="str">
        <f t="shared" si="1"/>
        <v>12-Feb</v>
      </c>
      <c r="O4" s="4" t="str">
        <f t="shared" si="1"/>
        <v>13-Feb</v>
      </c>
      <c r="P4" s="4" t="str">
        <f t="shared" si="1"/>
        <v>14-Feb</v>
      </c>
      <c r="Q4" s="4" t="str">
        <f t="shared" si="1"/>
        <v>15-Feb</v>
      </c>
      <c r="R4" s="4" t="str">
        <f t="shared" si="1"/>
        <v>16-Feb</v>
      </c>
      <c r="S4" s="4" t="str">
        <f t="shared" si="1"/>
        <v>17-Feb</v>
      </c>
      <c r="T4" s="4" t="str">
        <f t="shared" si="1"/>
        <v>18-Feb</v>
      </c>
      <c r="U4" s="4" t="str">
        <f t="shared" si="1"/>
        <v>19-Feb</v>
      </c>
      <c r="V4" s="4" t="str">
        <f t="shared" si="1"/>
        <v>20-Feb</v>
      </c>
      <c r="W4" s="4" t="str">
        <f t="shared" si="1"/>
        <v>21-Feb</v>
      </c>
      <c r="X4" s="4" t="str">
        <f t="shared" si="1"/>
        <v>22-Feb</v>
      </c>
      <c r="Y4" s="4" t="str">
        <f t="shared" si="1"/>
        <v>23-Feb</v>
      </c>
      <c r="Z4" s="4" t="str">
        <f t="shared" si="1"/>
        <v>24-Feb</v>
      </c>
      <c r="AA4" s="4" t="str">
        <f t="shared" si="1"/>
        <v>25-Feb</v>
      </c>
      <c r="AB4" s="4" t="str">
        <f t="shared" si="1"/>
        <v>26-Feb</v>
      </c>
      <c r="AC4" s="4" t="str">
        <f t="shared" si="1"/>
        <v>27-Feb</v>
      </c>
      <c r="AD4" s="4" t="str">
        <f t="shared" si="1"/>
        <v>28-Feb</v>
      </c>
      <c r="AE4" s="4" t="str">
        <f t="shared" si="1"/>
        <v>29-Feb</v>
      </c>
      <c r="AF4" s="3" t="s">
        <v>29</v>
      </c>
      <c r="AG4" s="3" t="s">
        <v>30</v>
      </c>
      <c r="AH4" s="8" t="s">
        <v>31</v>
      </c>
      <c r="AI4" s="8" t="s">
        <v>32</v>
      </c>
      <c r="AJ4" s="8" t="s">
        <v>33</v>
      </c>
      <c r="AK4" s="8" t="s">
        <v>34</v>
      </c>
    </row>
    <row r="5" spans="1:37" x14ac:dyDescent="0.25">
      <c r="A5" s="6" t="s">
        <v>2</v>
      </c>
      <c r="B5" s="6" t="s">
        <v>3</v>
      </c>
      <c r="C5" s="9" t="str">
        <f>TEXT(C3,"DDD")</f>
        <v>Thu</v>
      </c>
      <c r="D5" s="9" t="str">
        <f>TEXT(D3,"DDD")</f>
        <v>Fri</v>
      </c>
      <c r="E5" s="9" t="str">
        <f t="shared" ref="E5:AE5" si="2">TEXT(E3,"DDD")</f>
        <v>Sat</v>
      </c>
      <c r="F5" s="9" t="str">
        <f t="shared" si="2"/>
        <v>Sun</v>
      </c>
      <c r="G5" s="9" t="str">
        <f t="shared" si="2"/>
        <v>Mon</v>
      </c>
      <c r="H5" s="9" t="str">
        <f t="shared" si="2"/>
        <v>Tue</v>
      </c>
      <c r="I5" s="9" t="str">
        <f t="shared" si="2"/>
        <v>Wed</v>
      </c>
      <c r="J5" s="9" t="str">
        <f t="shared" si="2"/>
        <v>Thu</v>
      </c>
      <c r="K5" s="9" t="str">
        <f t="shared" si="2"/>
        <v>Fri</v>
      </c>
      <c r="L5" s="9" t="str">
        <f t="shared" si="2"/>
        <v>Sat</v>
      </c>
      <c r="M5" s="9" t="str">
        <f t="shared" si="2"/>
        <v>Sun</v>
      </c>
      <c r="N5" s="9" t="str">
        <f t="shared" si="2"/>
        <v>Mon</v>
      </c>
      <c r="O5" s="9" t="str">
        <f t="shared" si="2"/>
        <v>Tue</v>
      </c>
      <c r="P5" s="9" t="str">
        <f t="shared" si="2"/>
        <v>Wed</v>
      </c>
      <c r="Q5" s="9" t="str">
        <f t="shared" si="2"/>
        <v>Thu</v>
      </c>
      <c r="R5" s="9" t="str">
        <f t="shared" si="2"/>
        <v>Fri</v>
      </c>
      <c r="S5" s="9" t="str">
        <f t="shared" si="2"/>
        <v>Sat</v>
      </c>
      <c r="T5" s="9" t="str">
        <f t="shared" si="2"/>
        <v>Sun</v>
      </c>
      <c r="U5" s="9" t="str">
        <f t="shared" si="2"/>
        <v>Mon</v>
      </c>
      <c r="V5" s="9" t="str">
        <f t="shared" si="2"/>
        <v>Tue</v>
      </c>
      <c r="W5" s="9" t="str">
        <f t="shared" si="2"/>
        <v>Wed</v>
      </c>
      <c r="X5" s="9" t="str">
        <f t="shared" si="2"/>
        <v>Thu</v>
      </c>
      <c r="Y5" s="9" t="str">
        <f t="shared" si="2"/>
        <v>Fri</v>
      </c>
      <c r="Z5" s="9" t="str">
        <f t="shared" si="2"/>
        <v>Sat</v>
      </c>
      <c r="AA5" s="9" t="str">
        <f t="shared" si="2"/>
        <v>Sun</v>
      </c>
      <c r="AB5" s="9" t="str">
        <f t="shared" si="2"/>
        <v>Mon</v>
      </c>
      <c r="AC5" s="9" t="str">
        <f t="shared" si="2"/>
        <v>Tue</v>
      </c>
      <c r="AD5" s="9" t="str">
        <f t="shared" si="2"/>
        <v>Wed</v>
      </c>
      <c r="AE5" s="9" t="str">
        <f t="shared" si="2"/>
        <v>Thu</v>
      </c>
      <c r="AF5" s="9"/>
      <c r="AG5" s="9"/>
      <c r="AH5" s="9"/>
      <c r="AI5" s="9"/>
      <c r="AJ5" s="9"/>
      <c r="AK5" s="9"/>
    </row>
    <row r="6" spans="1:37" x14ac:dyDescent="0.25">
      <c r="A6">
        <v>1101</v>
      </c>
      <c r="B6" s="7" t="s">
        <v>16</v>
      </c>
      <c r="C6" t="s">
        <v>5</v>
      </c>
      <c r="D6" t="s">
        <v>5</v>
      </c>
      <c r="E6" t="s">
        <v>25</v>
      </c>
      <c r="G6" t="s">
        <v>25</v>
      </c>
      <c r="H6" t="s">
        <v>5</v>
      </c>
      <c r="I6" t="s">
        <v>25</v>
      </c>
      <c r="J6" t="s">
        <v>5</v>
      </c>
      <c r="K6" t="s">
        <v>5</v>
      </c>
      <c r="L6" t="s">
        <v>5</v>
      </c>
      <c r="N6" t="s">
        <v>26</v>
      </c>
      <c r="O6" t="s">
        <v>5</v>
      </c>
      <c r="P6" t="s">
        <v>26</v>
      </c>
      <c r="Q6" t="s">
        <v>5</v>
      </c>
      <c r="R6" t="s">
        <v>5</v>
      </c>
      <c r="S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25</v>
      </c>
      <c r="AB6" t="s">
        <v>25</v>
      </c>
      <c r="AC6" t="s">
        <v>25</v>
      </c>
      <c r="AD6" t="s">
        <v>25</v>
      </c>
      <c r="AE6" t="s">
        <v>25</v>
      </c>
      <c r="AF6">
        <f t="shared" ref="AF6:AF25" si="3">COUNTIF(C6:AE6,"P")</f>
        <v>15</v>
      </c>
      <c r="AG6" s="10">
        <f>AF6/31</f>
        <v>0.4838709677419355</v>
      </c>
      <c r="AH6">
        <f t="shared" ref="AH6:AH25" si="4">COUNTIF(C6:AE6,"CL")</f>
        <v>0</v>
      </c>
      <c r="AI6">
        <f t="shared" ref="AI6:AI25" si="5">COUNTIF(C6:AE6,"EL")</f>
        <v>2</v>
      </c>
      <c r="AJ6">
        <f t="shared" ref="AJ6:AJ25" si="6">COUNTIF(C6:AE6,"SL")</f>
        <v>8</v>
      </c>
      <c r="AK6" s="10">
        <f>SUM(AH6:AJ6)/31</f>
        <v>0.32258064516129031</v>
      </c>
    </row>
    <row r="7" spans="1:37" x14ac:dyDescent="0.25">
      <c r="A7">
        <v>1102</v>
      </c>
      <c r="B7" s="7" t="s">
        <v>12</v>
      </c>
      <c r="C7" t="s">
        <v>5</v>
      </c>
      <c r="D7" t="s">
        <v>5</v>
      </c>
      <c r="E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B7" t="s">
        <v>5</v>
      </c>
      <c r="AC7" t="s">
        <v>5</v>
      </c>
      <c r="AD7" t="s">
        <v>5</v>
      </c>
      <c r="AE7" t="s">
        <v>5</v>
      </c>
      <c r="AF7">
        <f t="shared" si="3"/>
        <v>25</v>
      </c>
      <c r="AG7" s="10">
        <f t="shared" ref="AG7:AG25" si="7">AF7/31</f>
        <v>0.80645161290322576</v>
      </c>
      <c r="AH7">
        <f t="shared" si="4"/>
        <v>0</v>
      </c>
      <c r="AI7">
        <f t="shared" si="5"/>
        <v>0</v>
      </c>
      <c r="AJ7">
        <f t="shared" si="6"/>
        <v>0</v>
      </c>
      <c r="AK7" s="10">
        <f t="shared" ref="AK7:AK25" si="8">SUM(AH7:AJ7)/31</f>
        <v>0</v>
      </c>
    </row>
    <row r="8" spans="1:37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G8" t="s">
        <v>5</v>
      </c>
      <c r="H8" t="s">
        <v>5</v>
      </c>
      <c r="I8" t="s">
        <v>5</v>
      </c>
      <c r="J8" t="s">
        <v>5</v>
      </c>
      <c r="K8" t="s">
        <v>26</v>
      </c>
      <c r="L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25</v>
      </c>
      <c r="U8" t="s">
        <v>25</v>
      </c>
      <c r="V8" t="s">
        <v>5</v>
      </c>
      <c r="W8" t="s">
        <v>25</v>
      </c>
      <c r="X8" t="s">
        <v>5</v>
      </c>
      <c r="Y8" t="s">
        <v>5</v>
      </c>
      <c r="Z8" t="s">
        <v>5</v>
      </c>
      <c r="AB8" t="s">
        <v>5</v>
      </c>
      <c r="AC8" t="s">
        <v>5</v>
      </c>
      <c r="AD8" t="s">
        <v>5</v>
      </c>
      <c r="AE8" t="s">
        <v>25</v>
      </c>
      <c r="AF8">
        <f t="shared" si="3"/>
        <v>20</v>
      </c>
      <c r="AG8" s="10">
        <f t="shared" si="7"/>
        <v>0.64516129032258063</v>
      </c>
      <c r="AH8">
        <f t="shared" si="4"/>
        <v>0</v>
      </c>
      <c r="AI8">
        <f t="shared" si="5"/>
        <v>1</v>
      </c>
      <c r="AJ8">
        <f t="shared" si="6"/>
        <v>4</v>
      </c>
      <c r="AK8" s="10">
        <f t="shared" si="8"/>
        <v>0.16129032258064516</v>
      </c>
    </row>
    <row r="9" spans="1:37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25</v>
      </c>
      <c r="N9" t="s">
        <v>6</v>
      </c>
      <c r="O9" t="s">
        <v>6</v>
      </c>
      <c r="P9" t="s">
        <v>25</v>
      </c>
      <c r="Q9" t="s">
        <v>5</v>
      </c>
      <c r="R9" t="s">
        <v>5</v>
      </c>
      <c r="S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B9" t="s">
        <v>5</v>
      </c>
      <c r="AC9" t="s">
        <v>5</v>
      </c>
      <c r="AD9" t="s">
        <v>5</v>
      </c>
      <c r="AE9" t="s">
        <v>5</v>
      </c>
      <c r="AF9">
        <f t="shared" si="3"/>
        <v>21</v>
      </c>
      <c r="AG9" s="10">
        <f t="shared" si="7"/>
        <v>0.67741935483870963</v>
      </c>
      <c r="AH9">
        <f t="shared" si="4"/>
        <v>2</v>
      </c>
      <c r="AI9">
        <f t="shared" si="5"/>
        <v>0</v>
      </c>
      <c r="AJ9">
        <f t="shared" si="6"/>
        <v>2</v>
      </c>
      <c r="AK9" s="10">
        <f t="shared" si="8"/>
        <v>0.12903225806451613</v>
      </c>
    </row>
    <row r="10" spans="1:37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B10" t="s">
        <v>5</v>
      </c>
      <c r="AC10" t="s">
        <v>5</v>
      </c>
      <c r="AD10" t="s">
        <v>5</v>
      </c>
      <c r="AE10" t="s">
        <v>5</v>
      </c>
      <c r="AF10">
        <f t="shared" si="3"/>
        <v>23</v>
      </c>
      <c r="AG10" s="10">
        <f t="shared" si="7"/>
        <v>0.74193548387096775</v>
      </c>
      <c r="AH10">
        <f t="shared" si="4"/>
        <v>0</v>
      </c>
      <c r="AI10">
        <f t="shared" si="5"/>
        <v>2</v>
      </c>
      <c r="AJ10">
        <f t="shared" si="6"/>
        <v>0</v>
      </c>
      <c r="AK10" s="10">
        <f t="shared" si="8"/>
        <v>6.4516129032258063E-2</v>
      </c>
    </row>
    <row r="11" spans="1:37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25</v>
      </c>
      <c r="L11" t="s">
        <v>25</v>
      </c>
      <c r="N11" t="s">
        <v>25</v>
      </c>
      <c r="O11" t="s">
        <v>5</v>
      </c>
      <c r="P11" t="s">
        <v>25</v>
      </c>
      <c r="Q11" t="s">
        <v>5</v>
      </c>
      <c r="R11" t="s">
        <v>5</v>
      </c>
      <c r="S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25</v>
      </c>
      <c r="Z11" t="s">
        <v>25</v>
      </c>
      <c r="AB11" t="s">
        <v>5</v>
      </c>
      <c r="AC11" t="s">
        <v>5</v>
      </c>
      <c r="AD11" t="s">
        <v>25</v>
      </c>
      <c r="AE11" t="s">
        <v>26</v>
      </c>
      <c r="AF11">
        <f t="shared" si="3"/>
        <v>17</v>
      </c>
      <c r="AG11" s="10">
        <f t="shared" si="7"/>
        <v>0.54838709677419351</v>
      </c>
      <c r="AH11">
        <f t="shared" si="4"/>
        <v>0</v>
      </c>
      <c r="AI11">
        <f t="shared" si="5"/>
        <v>1</v>
      </c>
      <c r="AJ11">
        <f t="shared" si="6"/>
        <v>7</v>
      </c>
      <c r="AK11" s="10">
        <f t="shared" si="8"/>
        <v>0.25806451612903225</v>
      </c>
    </row>
    <row r="12" spans="1:37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G12" t="s">
        <v>6</v>
      </c>
      <c r="H12" t="s">
        <v>5</v>
      </c>
      <c r="I12" t="s">
        <v>6</v>
      </c>
      <c r="J12" t="s">
        <v>5</v>
      </c>
      <c r="K12" t="s">
        <v>5</v>
      </c>
      <c r="L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B12" t="s">
        <v>5</v>
      </c>
      <c r="AC12" t="s">
        <v>5</v>
      </c>
      <c r="AD12" t="s">
        <v>5</v>
      </c>
      <c r="AE12" t="s">
        <v>5</v>
      </c>
      <c r="AF12">
        <f t="shared" si="3"/>
        <v>23</v>
      </c>
      <c r="AG12" s="10">
        <f t="shared" si="7"/>
        <v>0.74193548387096775</v>
      </c>
      <c r="AH12">
        <f t="shared" si="4"/>
        <v>2</v>
      </c>
      <c r="AI12">
        <f t="shared" si="5"/>
        <v>0</v>
      </c>
      <c r="AJ12">
        <f t="shared" si="6"/>
        <v>0</v>
      </c>
      <c r="AK12" s="10">
        <f t="shared" si="8"/>
        <v>6.4516129032258063E-2</v>
      </c>
    </row>
    <row r="13" spans="1:37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6</v>
      </c>
      <c r="N13" t="s">
        <v>5</v>
      </c>
      <c r="O13" t="s">
        <v>5</v>
      </c>
      <c r="P13" t="s">
        <v>6</v>
      </c>
      <c r="Q13" t="s">
        <v>26</v>
      </c>
      <c r="R13" t="s">
        <v>26</v>
      </c>
      <c r="S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B13" t="s">
        <v>5</v>
      </c>
      <c r="AC13" t="s">
        <v>26</v>
      </c>
      <c r="AD13" t="s">
        <v>5</v>
      </c>
      <c r="AE13" t="s">
        <v>6</v>
      </c>
      <c r="AF13">
        <f t="shared" si="3"/>
        <v>19</v>
      </c>
      <c r="AG13" s="10">
        <f t="shared" si="7"/>
        <v>0.61290322580645162</v>
      </c>
      <c r="AH13">
        <f t="shared" si="4"/>
        <v>3</v>
      </c>
      <c r="AI13">
        <f t="shared" si="5"/>
        <v>3</v>
      </c>
      <c r="AJ13">
        <f t="shared" si="6"/>
        <v>0</v>
      </c>
      <c r="AK13" s="10">
        <f t="shared" si="8"/>
        <v>0.19354838709677419</v>
      </c>
    </row>
    <row r="14" spans="1:37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B14" t="s">
        <v>5</v>
      </c>
      <c r="AC14" t="s">
        <v>5</v>
      </c>
      <c r="AD14" t="s">
        <v>5</v>
      </c>
      <c r="AE14" t="s">
        <v>5</v>
      </c>
      <c r="AF14">
        <f t="shared" si="3"/>
        <v>25</v>
      </c>
      <c r="AG14" s="10">
        <f t="shared" si="7"/>
        <v>0.80645161290322576</v>
      </c>
      <c r="AH14">
        <f t="shared" si="4"/>
        <v>0</v>
      </c>
      <c r="AI14">
        <f t="shared" si="5"/>
        <v>0</v>
      </c>
      <c r="AJ14">
        <f t="shared" si="6"/>
        <v>0</v>
      </c>
      <c r="AK14" s="10">
        <f t="shared" si="8"/>
        <v>0</v>
      </c>
    </row>
    <row r="15" spans="1:37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25</v>
      </c>
      <c r="L15" t="s">
        <v>25</v>
      </c>
      <c r="N15" t="s">
        <v>5</v>
      </c>
      <c r="O15" t="s">
        <v>5</v>
      </c>
      <c r="P15" t="s">
        <v>25</v>
      </c>
      <c r="Q15" t="s">
        <v>5</v>
      </c>
      <c r="R15" t="s">
        <v>5</v>
      </c>
      <c r="S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B15" t="s">
        <v>5</v>
      </c>
      <c r="AC15" t="s">
        <v>5</v>
      </c>
      <c r="AD15" t="s">
        <v>5</v>
      </c>
      <c r="AE15" t="s">
        <v>5</v>
      </c>
      <c r="AF15">
        <f t="shared" si="3"/>
        <v>20</v>
      </c>
      <c r="AG15" s="10">
        <f t="shared" si="7"/>
        <v>0.64516129032258063</v>
      </c>
      <c r="AH15">
        <f t="shared" si="4"/>
        <v>0</v>
      </c>
      <c r="AI15">
        <f t="shared" si="5"/>
        <v>0</v>
      </c>
      <c r="AJ15">
        <f t="shared" si="6"/>
        <v>5</v>
      </c>
      <c r="AK15" s="10">
        <f t="shared" si="8"/>
        <v>0.16129032258064516</v>
      </c>
    </row>
    <row r="16" spans="1:37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B16" t="s">
        <v>26</v>
      </c>
      <c r="AC16" t="s">
        <v>26</v>
      </c>
      <c r="AD16" t="s">
        <v>26</v>
      </c>
      <c r="AE16" t="s">
        <v>5</v>
      </c>
      <c r="AF16">
        <f t="shared" si="3"/>
        <v>22</v>
      </c>
      <c r="AG16" s="10">
        <f t="shared" si="7"/>
        <v>0.70967741935483875</v>
      </c>
      <c r="AH16">
        <f t="shared" si="4"/>
        <v>0</v>
      </c>
      <c r="AI16">
        <f t="shared" si="5"/>
        <v>3</v>
      </c>
      <c r="AJ16">
        <f t="shared" si="6"/>
        <v>0</v>
      </c>
      <c r="AK16" s="10">
        <f t="shared" si="8"/>
        <v>9.6774193548387094E-2</v>
      </c>
    </row>
    <row r="17" spans="1:37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B17" t="s">
        <v>5</v>
      </c>
      <c r="AC17" t="s">
        <v>5</v>
      </c>
      <c r="AD17" t="s">
        <v>5</v>
      </c>
      <c r="AE17" t="s">
        <v>5</v>
      </c>
      <c r="AF17">
        <f t="shared" si="3"/>
        <v>25</v>
      </c>
      <c r="AG17" s="10">
        <f t="shared" si="7"/>
        <v>0.80645161290322576</v>
      </c>
      <c r="AH17">
        <f t="shared" si="4"/>
        <v>0</v>
      </c>
      <c r="AI17">
        <f t="shared" si="5"/>
        <v>0</v>
      </c>
      <c r="AJ17">
        <f t="shared" si="6"/>
        <v>0</v>
      </c>
      <c r="AK17" s="10">
        <f t="shared" si="8"/>
        <v>0</v>
      </c>
    </row>
    <row r="18" spans="1:37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G18" t="s">
        <v>26</v>
      </c>
      <c r="H18" t="s">
        <v>5</v>
      </c>
      <c r="I18" t="s">
        <v>26</v>
      </c>
      <c r="J18" t="s">
        <v>5</v>
      </c>
      <c r="K18" t="s">
        <v>5</v>
      </c>
      <c r="L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6</v>
      </c>
      <c r="U18" t="s">
        <v>6</v>
      </c>
      <c r="V18" t="s">
        <v>6</v>
      </c>
      <c r="W18" t="s">
        <v>6</v>
      </c>
      <c r="X18" t="s">
        <v>5</v>
      </c>
      <c r="Y18" t="s">
        <v>5</v>
      </c>
      <c r="Z18" t="s">
        <v>5</v>
      </c>
      <c r="AB18" t="s">
        <v>5</v>
      </c>
      <c r="AC18" t="s">
        <v>5</v>
      </c>
      <c r="AD18" t="s">
        <v>5</v>
      </c>
      <c r="AE18" t="s">
        <v>5</v>
      </c>
      <c r="AF18">
        <f t="shared" si="3"/>
        <v>18</v>
      </c>
      <c r="AG18" s="10">
        <f t="shared" si="7"/>
        <v>0.58064516129032262</v>
      </c>
      <c r="AH18">
        <f t="shared" si="4"/>
        <v>4</v>
      </c>
      <c r="AI18">
        <f t="shared" si="5"/>
        <v>3</v>
      </c>
      <c r="AJ18">
        <f t="shared" si="6"/>
        <v>0</v>
      </c>
      <c r="AK18" s="10">
        <f t="shared" si="8"/>
        <v>0.22580645161290322</v>
      </c>
    </row>
    <row r="19" spans="1:37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N19" t="s">
        <v>6</v>
      </c>
      <c r="O19" t="s">
        <v>6</v>
      </c>
      <c r="P19" t="s">
        <v>6</v>
      </c>
      <c r="Q19" t="s">
        <v>5</v>
      </c>
      <c r="R19" t="s">
        <v>5</v>
      </c>
      <c r="S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25</v>
      </c>
      <c r="Z19" t="s">
        <v>5</v>
      </c>
      <c r="AB19" t="s">
        <v>25</v>
      </c>
      <c r="AC19" t="s">
        <v>5</v>
      </c>
      <c r="AD19" t="s">
        <v>5</v>
      </c>
      <c r="AE19" t="s">
        <v>5</v>
      </c>
      <c r="AF19">
        <f t="shared" si="3"/>
        <v>19</v>
      </c>
      <c r="AG19" s="10">
        <f t="shared" si="7"/>
        <v>0.61290322580645162</v>
      </c>
      <c r="AH19">
        <f t="shared" si="4"/>
        <v>4</v>
      </c>
      <c r="AI19">
        <f t="shared" si="5"/>
        <v>0</v>
      </c>
      <c r="AJ19">
        <f t="shared" si="6"/>
        <v>2</v>
      </c>
      <c r="AK19" s="10">
        <f t="shared" si="8"/>
        <v>0.19354838709677419</v>
      </c>
    </row>
    <row r="20" spans="1:37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B20" t="s">
        <v>5</v>
      </c>
      <c r="AC20" t="s">
        <v>5</v>
      </c>
      <c r="AD20" t="s">
        <v>5</v>
      </c>
      <c r="AE20" t="s">
        <v>5</v>
      </c>
      <c r="AF20">
        <f t="shared" si="3"/>
        <v>25</v>
      </c>
      <c r="AG20" s="10">
        <f t="shared" si="7"/>
        <v>0.80645161290322576</v>
      </c>
      <c r="AH20">
        <f t="shared" si="4"/>
        <v>0</v>
      </c>
      <c r="AI20">
        <f t="shared" si="5"/>
        <v>0</v>
      </c>
      <c r="AJ20">
        <f t="shared" si="6"/>
        <v>0</v>
      </c>
      <c r="AK20" s="10">
        <f t="shared" si="8"/>
        <v>0</v>
      </c>
    </row>
    <row r="21" spans="1:37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B21" t="s">
        <v>5</v>
      </c>
      <c r="AC21" t="s">
        <v>5</v>
      </c>
      <c r="AD21" t="s">
        <v>5</v>
      </c>
      <c r="AE21" t="s">
        <v>25</v>
      </c>
      <c r="AF21">
        <f t="shared" si="3"/>
        <v>24</v>
      </c>
      <c r="AG21" s="10">
        <f t="shared" si="7"/>
        <v>0.77419354838709675</v>
      </c>
      <c r="AH21">
        <f t="shared" si="4"/>
        <v>0</v>
      </c>
      <c r="AI21">
        <f t="shared" si="5"/>
        <v>0</v>
      </c>
      <c r="AJ21">
        <f t="shared" si="6"/>
        <v>1</v>
      </c>
      <c r="AK21" s="10">
        <f t="shared" si="8"/>
        <v>3.2258064516129031E-2</v>
      </c>
    </row>
    <row r="22" spans="1:37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U22" t="s">
        <v>5</v>
      </c>
      <c r="V22" t="s">
        <v>5</v>
      </c>
      <c r="W22" t="s">
        <v>5</v>
      </c>
      <c r="X22" t="s">
        <v>6</v>
      </c>
      <c r="Y22" t="s">
        <v>5</v>
      </c>
      <c r="Z22" t="s">
        <v>5</v>
      </c>
      <c r="AB22" t="s">
        <v>5</v>
      </c>
      <c r="AC22" t="s">
        <v>5</v>
      </c>
      <c r="AD22" t="s">
        <v>5</v>
      </c>
      <c r="AE22" t="s">
        <v>5</v>
      </c>
      <c r="AF22">
        <f t="shared" si="3"/>
        <v>24</v>
      </c>
      <c r="AG22" s="10">
        <f t="shared" si="7"/>
        <v>0.77419354838709675</v>
      </c>
      <c r="AH22">
        <f t="shared" si="4"/>
        <v>1</v>
      </c>
      <c r="AI22">
        <f t="shared" si="5"/>
        <v>0</v>
      </c>
      <c r="AJ22">
        <f t="shared" si="6"/>
        <v>0</v>
      </c>
      <c r="AK22" s="10">
        <f t="shared" si="8"/>
        <v>3.2258064516129031E-2</v>
      </c>
    </row>
    <row r="23" spans="1:37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26</v>
      </c>
      <c r="N23" t="s">
        <v>26</v>
      </c>
      <c r="O23" t="s">
        <v>5</v>
      </c>
      <c r="P23" t="s">
        <v>5</v>
      </c>
      <c r="Q23" t="s">
        <v>5</v>
      </c>
      <c r="R23" t="s">
        <v>5</v>
      </c>
      <c r="S23" t="s">
        <v>5</v>
      </c>
      <c r="U23" t="s">
        <v>5</v>
      </c>
      <c r="V23" t="s">
        <v>5</v>
      </c>
      <c r="W23" t="s">
        <v>5</v>
      </c>
      <c r="X23" t="s">
        <v>6</v>
      </c>
      <c r="Y23" t="s">
        <v>6</v>
      </c>
      <c r="Z23" t="s">
        <v>6</v>
      </c>
      <c r="AB23" t="s">
        <v>5</v>
      </c>
      <c r="AC23" t="s">
        <v>5</v>
      </c>
      <c r="AD23" t="s">
        <v>5</v>
      </c>
      <c r="AE23" t="s">
        <v>5</v>
      </c>
      <c r="AF23">
        <f t="shared" si="3"/>
        <v>20</v>
      </c>
      <c r="AG23" s="10">
        <f t="shared" si="7"/>
        <v>0.64516129032258063</v>
      </c>
      <c r="AH23">
        <f t="shared" si="4"/>
        <v>3</v>
      </c>
      <c r="AI23">
        <f t="shared" si="5"/>
        <v>2</v>
      </c>
      <c r="AJ23">
        <f t="shared" si="6"/>
        <v>0</v>
      </c>
      <c r="AK23" s="10">
        <f t="shared" si="8"/>
        <v>0.16129032258064516</v>
      </c>
    </row>
    <row r="24" spans="1:37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B24" t="s">
        <v>5</v>
      </c>
      <c r="AC24" t="s">
        <v>5</v>
      </c>
      <c r="AD24" t="s">
        <v>5</v>
      </c>
      <c r="AE24" t="s">
        <v>5</v>
      </c>
      <c r="AF24">
        <f t="shared" si="3"/>
        <v>24</v>
      </c>
      <c r="AG24" s="10">
        <f t="shared" si="7"/>
        <v>0.77419354838709675</v>
      </c>
      <c r="AH24">
        <f t="shared" si="4"/>
        <v>0</v>
      </c>
      <c r="AI24">
        <f t="shared" si="5"/>
        <v>0</v>
      </c>
      <c r="AJ24">
        <f t="shared" si="6"/>
        <v>1</v>
      </c>
      <c r="AK24" s="10">
        <f t="shared" si="8"/>
        <v>3.2258064516129031E-2</v>
      </c>
    </row>
    <row r="25" spans="1:37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N25" t="s">
        <v>5</v>
      </c>
      <c r="O25" t="s">
        <v>5</v>
      </c>
      <c r="P25" t="s">
        <v>5</v>
      </c>
      <c r="Q25" t="s">
        <v>26</v>
      </c>
      <c r="R25" t="s">
        <v>26</v>
      </c>
      <c r="S25" t="s">
        <v>25</v>
      </c>
      <c r="U25" t="s">
        <v>6</v>
      </c>
      <c r="V25" t="s">
        <v>6</v>
      </c>
      <c r="W25" t="s">
        <v>25</v>
      </c>
      <c r="X25" t="s">
        <v>5</v>
      </c>
      <c r="Y25" t="s">
        <v>5</v>
      </c>
      <c r="Z25" t="s">
        <v>5</v>
      </c>
      <c r="AB25" t="s">
        <v>5</v>
      </c>
      <c r="AC25" t="s">
        <v>5</v>
      </c>
      <c r="AD25" t="s">
        <v>5</v>
      </c>
      <c r="AE25" t="s">
        <v>5</v>
      </c>
      <c r="AF25">
        <f t="shared" si="3"/>
        <v>19</v>
      </c>
      <c r="AG25" s="10">
        <f t="shared" si="7"/>
        <v>0.61290322580645162</v>
      </c>
      <c r="AH25">
        <f t="shared" si="4"/>
        <v>2</v>
      </c>
      <c r="AI25">
        <f t="shared" si="5"/>
        <v>2</v>
      </c>
      <c r="AJ25">
        <f t="shared" si="6"/>
        <v>2</v>
      </c>
      <c r="AK25" s="10">
        <f t="shared" si="8"/>
        <v>0.19354838709677419</v>
      </c>
    </row>
  </sheetData>
  <mergeCells count="2">
    <mergeCell ref="A1:U1"/>
    <mergeCell ref="C2:U2"/>
  </mergeCells>
  <conditionalFormatting sqref="C5:AE25">
    <cfRule type="expression" dxfId="82" priority="7">
      <formula>C$5="Sun"</formula>
    </cfRule>
  </conditionalFormatting>
  <conditionalFormatting sqref="C6:AE25">
    <cfRule type="containsText" dxfId="81" priority="3" operator="containsText" text="EL">
      <formula>NOT(ISERROR(SEARCH("EL",C6)))</formula>
    </cfRule>
    <cfRule type="containsText" dxfId="80" priority="4" operator="containsText" text="SL">
      <formula>NOT(ISERROR(SEARCH("SL",C6)))</formula>
    </cfRule>
    <cfRule type="containsText" dxfId="79" priority="5" operator="containsText" text="CL">
      <formula>NOT(ISERROR(SEARCH("CL",C6)))</formula>
    </cfRule>
    <cfRule type="containsText" dxfId="78" priority="6" operator="containsText" text="P">
      <formula>NOT(ISERROR(SEARCH("P",C6)))</formula>
    </cfRule>
  </conditionalFormatting>
  <conditionalFormatting sqref="AK6:AK25">
    <cfRule type="expression" dxfId="77" priority="2">
      <formula>C$5="Sun"</formula>
    </cfRule>
  </conditionalFormatting>
  <dataValidations count="2">
    <dataValidation type="list" allowBlank="1" showInputMessage="1" showErrorMessage="1" sqref="C6:AE25" xr:uid="{6A22E6AD-627A-4ADC-A0EA-B0A7F5E6FB63}">
      <formula1>"P,SL,CL,EL"</formula1>
    </dataValidation>
    <dataValidation type="list" allowBlank="1" showInputMessage="1" showErrorMessage="1" sqref="A2" xr:uid="{44D5D657-8092-415D-B8B1-E68111CED5D9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B36B-174F-4FAA-9C4B-B6B7545BFFAF}">
  <dimension ref="A1:AM25"/>
  <sheetViews>
    <sheetView zoomScale="70" zoomScaleNormal="115" workbookViewId="0">
      <selection activeCell="AH5" sqref="AH5:AM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35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1March2024</v>
      </c>
      <c r="D3" s="2">
        <f>C3+1</f>
        <v>45353</v>
      </c>
      <c r="E3" s="2">
        <f t="shared" ref="E3:AG3" si="0">D3+1</f>
        <v>45354</v>
      </c>
      <c r="F3" s="2">
        <f t="shared" si="0"/>
        <v>45355</v>
      </c>
      <c r="G3" s="2">
        <f t="shared" si="0"/>
        <v>45356</v>
      </c>
      <c r="H3" s="2">
        <f t="shared" si="0"/>
        <v>45357</v>
      </c>
      <c r="I3" s="2">
        <f t="shared" si="0"/>
        <v>45358</v>
      </c>
      <c r="J3" s="2">
        <f t="shared" si="0"/>
        <v>45359</v>
      </c>
      <c r="K3" s="2">
        <f t="shared" si="0"/>
        <v>45360</v>
      </c>
      <c r="L3" s="2">
        <f t="shared" si="0"/>
        <v>45361</v>
      </c>
      <c r="M3" s="2">
        <f t="shared" si="0"/>
        <v>45362</v>
      </c>
      <c r="N3" s="2">
        <f t="shared" si="0"/>
        <v>45363</v>
      </c>
      <c r="O3" s="2">
        <f t="shared" si="0"/>
        <v>45364</v>
      </c>
      <c r="P3" s="2">
        <f t="shared" si="0"/>
        <v>45365</v>
      </c>
      <c r="Q3" s="2">
        <f t="shared" si="0"/>
        <v>45366</v>
      </c>
      <c r="R3" s="2">
        <f t="shared" si="0"/>
        <v>45367</v>
      </c>
      <c r="S3" s="2">
        <f t="shared" si="0"/>
        <v>45368</v>
      </c>
      <c r="T3" s="2">
        <f t="shared" si="0"/>
        <v>45369</v>
      </c>
      <c r="U3" s="2">
        <f t="shared" si="0"/>
        <v>45370</v>
      </c>
      <c r="V3" s="2">
        <f t="shared" si="0"/>
        <v>45371</v>
      </c>
      <c r="W3" s="2">
        <f t="shared" si="0"/>
        <v>45372</v>
      </c>
      <c r="X3" s="2">
        <f t="shared" si="0"/>
        <v>45373</v>
      </c>
      <c r="Y3" s="2">
        <f t="shared" si="0"/>
        <v>45374</v>
      </c>
      <c r="Z3" s="2">
        <f t="shared" si="0"/>
        <v>45375</v>
      </c>
      <c r="AA3" s="2">
        <f t="shared" si="0"/>
        <v>45376</v>
      </c>
      <c r="AB3" s="2">
        <f t="shared" si="0"/>
        <v>45377</v>
      </c>
      <c r="AC3" s="2">
        <f t="shared" si="0"/>
        <v>45378</v>
      </c>
      <c r="AD3" s="2">
        <f t="shared" si="0"/>
        <v>45379</v>
      </c>
      <c r="AE3" s="2">
        <f t="shared" si="0"/>
        <v>45380</v>
      </c>
      <c r="AF3" s="2">
        <f t="shared" si="0"/>
        <v>45381</v>
      </c>
      <c r="AG3" s="2">
        <f t="shared" si="0"/>
        <v>45382</v>
      </c>
      <c r="AH3" s="2"/>
      <c r="AI3" s="2"/>
    </row>
    <row r="4" spans="1:39" ht="15.75" x14ac:dyDescent="0.25">
      <c r="A4" s="5"/>
      <c r="B4" s="5"/>
      <c r="C4" s="4" t="str">
        <f>TEXT(C3,"DD-MMM")</f>
        <v>01-Mar</v>
      </c>
      <c r="D4" s="4" t="str">
        <f t="shared" ref="D4:AG4" si="1">TEXT(D3,"DD-MMM")</f>
        <v>02-Mar</v>
      </c>
      <c r="E4" s="4" t="str">
        <f t="shared" si="1"/>
        <v>03-Mar</v>
      </c>
      <c r="F4" s="4" t="str">
        <f t="shared" si="1"/>
        <v>04-Mar</v>
      </c>
      <c r="G4" s="4" t="str">
        <f t="shared" si="1"/>
        <v>05-Mar</v>
      </c>
      <c r="H4" s="4" t="str">
        <f t="shared" si="1"/>
        <v>06-Mar</v>
      </c>
      <c r="I4" s="4" t="str">
        <f t="shared" si="1"/>
        <v>07-Mar</v>
      </c>
      <c r="J4" s="4" t="str">
        <f t="shared" si="1"/>
        <v>08-Mar</v>
      </c>
      <c r="K4" s="4" t="str">
        <f t="shared" si="1"/>
        <v>09-Mar</v>
      </c>
      <c r="L4" s="4" t="str">
        <f t="shared" si="1"/>
        <v>10-Mar</v>
      </c>
      <c r="M4" s="4" t="str">
        <f t="shared" si="1"/>
        <v>11-Mar</v>
      </c>
      <c r="N4" s="4" t="str">
        <f t="shared" si="1"/>
        <v>12-Mar</v>
      </c>
      <c r="O4" s="4" t="str">
        <f t="shared" si="1"/>
        <v>13-Mar</v>
      </c>
      <c r="P4" s="4" t="str">
        <f t="shared" si="1"/>
        <v>14-Mar</v>
      </c>
      <c r="Q4" s="4" t="str">
        <f t="shared" si="1"/>
        <v>15-Mar</v>
      </c>
      <c r="R4" s="4" t="str">
        <f t="shared" si="1"/>
        <v>16-Mar</v>
      </c>
      <c r="S4" s="4" t="str">
        <f t="shared" si="1"/>
        <v>17-Mar</v>
      </c>
      <c r="T4" s="4" t="str">
        <f t="shared" si="1"/>
        <v>18-Mar</v>
      </c>
      <c r="U4" s="4" t="str">
        <f t="shared" si="1"/>
        <v>19-Mar</v>
      </c>
      <c r="V4" s="4" t="str">
        <f t="shared" si="1"/>
        <v>20-Mar</v>
      </c>
      <c r="W4" s="4" t="str">
        <f t="shared" si="1"/>
        <v>21-Mar</v>
      </c>
      <c r="X4" s="4" t="str">
        <f t="shared" si="1"/>
        <v>22-Mar</v>
      </c>
      <c r="Y4" s="4" t="str">
        <f t="shared" si="1"/>
        <v>23-Mar</v>
      </c>
      <c r="Z4" s="4" t="str">
        <f t="shared" si="1"/>
        <v>24-Mar</v>
      </c>
      <c r="AA4" s="4" t="str">
        <f t="shared" si="1"/>
        <v>25-Mar</v>
      </c>
      <c r="AB4" s="4" t="str">
        <f t="shared" si="1"/>
        <v>26-Mar</v>
      </c>
      <c r="AC4" s="4" t="str">
        <f t="shared" si="1"/>
        <v>27-Mar</v>
      </c>
      <c r="AD4" s="4" t="str">
        <f t="shared" si="1"/>
        <v>28-Mar</v>
      </c>
      <c r="AE4" s="4" t="str">
        <f t="shared" si="1"/>
        <v>29-Mar</v>
      </c>
      <c r="AF4" s="4" t="str">
        <f t="shared" si="1"/>
        <v>30-Mar</v>
      </c>
      <c r="AG4" s="4" t="str">
        <f t="shared" si="1"/>
        <v>31-Mar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Fri</v>
      </c>
      <c r="D5" s="9" t="str">
        <f>TEXT(D3,"DDD")</f>
        <v>Sat</v>
      </c>
      <c r="E5" s="9" t="str">
        <f t="shared" ref="E5:AG5" si="2">TEXT(E3,"DDD")</f>
        <v>Sun</v>
      </c>
      <c r="F5" s="9" t="str">
        <f t="shared" si="2"/>
        <v>Mon</v>
      </c>
      <c r="G5" s="9" t="str">
        <f t="shared" si="2"/>
        <v>Tue</v>
      </c>
      <c r="H5" s="9" t="str">
        <f t="shared" si="2"/>
        <v>Wed</v>
      </c>
      <c r="I5" s="9" t="str">
        <f t="shared" si="2"/>
        <v>Thu</v>
      </c>
      <c r="J5" s="9" t="str">
        <f t="shared" si="2"/>
        <v>Fri</v>
      </c>
      <c r="K5" s="9" t="str">
        <f t="shared" si="2"/>
        <v>Sat</v>
      </c>
      <c r="L5" s="9" t="str">
        <f t="shared" si="2"/>
        <v>Sun</v>
      </c>
      <c r="M5" s="9" t="str">
        <f t="shared" si="2"/>
        <v>Mon</v>
      </c>
      <c r="N5" s="9" t="str">
        <f t="shared" si="2"/>
        <v>Tue</v>
      </c>
      <c r="O5" s="9" t="str">
        <f t="shared" si="2"/>
        <v>Wed</v>
      </c>
      <c r="P5" s="9" t="str">
        <f t="shared" si="2"/>
        <v>Thu</v>
      </c>
      <c r="Q5" s="9" t="str">
        <f t="shared" si="2"/>
        <v>Fri</v>
      </c>
      <c r="R5" s="9" t="str">
        <f t="shared" si="2"/>
        <v>Sat</v>
      </c>
      <c r="S5" s="9" t="str">
        <f t="shared" si="2"/>
        <v>Sun</v>
      </c>
      <c r="T5" s="9" t="str">
        <f t="shared" si="2"/>
        <v>Mon</v>
      </c>
      <c r="U5" s="9" t="str">
        <f t="shared" si="2"/>
        <v>Tue</v>
      </c>
      <c r="V5" s="9" t="str">
        <f t="shared" si="2"/>
        <v>Wed</v>
      </c>
      <c r="W5" s="9" t="str">
        <f t="shared" si="2"/>
        <v>Thu</v>
      </c>
      <c r="X5" s="9" t="str">
        <f t="shared" si="2"/>
        <v>Fri</v>
      </c>
      <c r="Y5" s="9" t="str">
        <f t="shared" si="2"/>
        <v>Sat</v>
      </c>
      <c r="Z5" s="9" t="str">
        <f t="shared" si="2"/>
        <v>Sun</v>
      </c>
      <c r="AA5" s="9" t="str">
        <f t="shared" si="2"/>
        <v>Mon</v>
      </c>
      <c r="AB5" s="9" t="str">
        <f t="shared" si="2"/>
        <v>Tue</v>
      </c>
      <c r="AC5" s="9" t="str">
        <f t="shared" si="2"/>
        <v>Wed</v>
      </c>
      <c r="AD5" s="9" t="str">
        <f t="shared" si="2"/>
        <v>Thu</v>
      </c>
      <c r="AE5" s="9" t="str">
        <f t="shared" si="2"/>
        <v>Fri</v>
      </c>
      <c r="AF5" s="9" t="str">
        <f t="shared" si="2"/>
        <v>Sat</v>
      </c>
      <c r="AG5" s="9" t="str">
        <f t="shared" si="2"/>
        <v>Sun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C6" t="s">
        <v>5</v>
      </c>
      <c r="D6" t="s">
        <v>5</v>
      </c>
      <c r="F6" t="s">
        <v>25</v>
      </c>
      <c r="G6" t="s">
        <v>25</v>
      </c>
      <c r="H6" t="s">
        <v>25</v>
      </c>
      <c r="I6" t="s">
        <v>25</v>
      </c>
      <c r="J6" t="s">
        <v>5</v>
      </c>
      <c r="K6" t="s">
        <v>5</v>
      </c>
      <c r="M6" t="s">
        <v>26</v>
      </c>
      <c r="N6" t="s">
        <v>26</v>
      </c>
      <c r="O6" t="s">
        <v>5</v>
      </c>
      <c r="P6" t="s">
        <v>5</v>
      </c>
      <c r="Q6" t="s">
        <v>5</v>
      </c>
      <c r="R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H6">
        <f>COUNTIF(C6:AG6,"P")</f>
        <v>20</v>
      </c>
      <c r="AI6" s="10">
        <f>AH6/31</f>
        <v>0.64516129032258063</v>
      </c>
      <c r="AJ6">
        <f>COUNTIF(C6:AG6,"CL")</f>
        <v>0</v>
      </c>
      <c r="AK6">
        <f>COUNTIF(C6:AG6,"EL")</f>
        <v>2</v>
      </c>
      <c r="AL6">
        <f>COUNTIF(C6:AG6,"SL")</f>
        <v>4</v>
      </c>
      <c r="AM6" s="10">
        <f>SUM(AJ6:AL6)/31</f>
        <v>0.19354838709677419</v>
      </c>
    </row>
    <row r="7" spans="1:39" x14ac:dyDescent="0.25">
      <c r="A7">
        <v>1102</v>
      </c>
      <c r="B7" s="7" t="s">
        <v>12</v>
      </c>
      <c r="C7" t="s">
        <v>5</v>
      </c>
      <c r="D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H7">
        <f t="shared" ref="AH7:AH25" si="3">COUNTIF(C7:AG7,"P")</f>
        <v>26</v>
      </c>
      <c r="AI7" s="10">
        <f t="shared" ref="AI7:AI25" si="4">AH7/31</f>
        <v>0.83870967741935487</v>
      </c>
      <c r="AJ7">
        <f t="shared" ref="AJ7:AJ25" si="5">COUNTIF(C7:AG7,"CL")</f>
        <v>0</v>
      </c>
      <c r="AK7">
        <f t="shared" ref="AK7:AK25" si="6">COUNTIF(C7:AG7,"EL")</f>
        <v>0</v>
      </c>
      <c r="AL7">
        <f t="shared" ref="AL7:AL25" si="7">COUNTIF(C7:AG7,"SL")</f>
        <v>0</v>
      </c>
      <c r="AM7" s="10">
        <f t="shared" ref="AM7:AM25" si="8">SUM(AJ7:AL7)/31</f>
        <v>0</v>
      </c>
    </row>
    <row r="8" spans="1:39" x14ac:dyDescent="0.25">
      <c r="A8">
        <v>1103</v>
      </c>
      <c r="B8" s="7" t="s">
        <v>24</v>
      </c>
      <c r="C8" t="s">
        <v>5</v>
      </c>
      <c r="D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26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T8" t="s">
        <v>25</v>
      </c>
      <c r="U8" t="s">
        <v>25</v>
      </c>
      <c r="V8" t="s">
        <v>5</v>
      </c>
      <c r="W8" t="s">
        <v>25</v>
      </c>
      <c r="X8" t="s">
        <v>5</v>
      </c>
      <c r="Y8" t="s">
        <v>5</v>
      </c>
      <c r="AA8" t="s">
        <v>5</v>
      </c>
      <c r="AB8" t="s">
        <v>5</v>
      </c>
      <c r="AC8" t="s">
        <v>5</v>
      </c>
      <c r="AD8" t="s">
        <v>25</v>
      </c>
      <c r="AE8" t="s">
        <v>25</v>
      </c>
      <c r="AF8" t="s">
        <v>25</v>
      </c>
      <c r="AH8">
        <f t="shared" si="3"/>
        <v>19</v>
      </c>
      <c r="AI8" s="10">
        <f t="shared" si="4"/>
        <v>0.61290322580645162</v>
      </c>
      <c r="AJ8">
        <f t="shared" si="5"/>
        <v>0</v>
      </c>
      <c r="AK8">
        <f t="shared" si="6"/>
        <v>1</v>
      </c>
      <c r="AL8">
        <f t="shared" si="7"/>
        <v>6</v>
      </c>
      <c r="AM8" s="10">
        <f t="shared" si="8"/>
        <v>0.22580645161290322</v>
      </c>
    </row>
    <row r="9" spans="1:39" x14ac:dyDescent="0.25">
      <c r="A9">
        <v>1104</v>
      </c>
      <c r="B9" s="7" t="s">
        <v>15</v>
      </c>
      <c r="C9" t="s">
        <v>5</v>
      </c>
      <c r="D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M9" t="s">
        <v>25</v>
      </c>
      <c r="N9" t="s">
        <v>6</v>
      </c>
      <c r="O9" t="s">
        <v>6</v>
      </c>
      <c r="P9" t="s">
        <v>25</v>
      </c>
      <c r="Q9" t="s">
        <v>5</v>
      </c>
      <c r="R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H9">
        <f t="shared" si="3"/>
        <v>22</v>
      </c>
      <c r="AI9" s="10">
        <f t="shared" si="4"/>
        <v>0.70967741935483875</v>
      </c>
      <c r="AJ9">
        <f t="shared" si="5"/>
        <v>2</v>
      </c>
      <c r="AK9">
        <f t="shared" si="6"/>
        <v>0</v>
      </c>
      <c r="AL9">
        <f t="shared" si="7"/>
        <v>2</v>
      </c>
      <c r="AM9" s="10">
        <f t="shared" si="8"/>
        <v>0.12903225806451613</v>
      </c>
    </row>
    <row r="10" spans="1:39" x14ac:dyDescent="0.25">
      <c r="A10">
        <v>1105</v>
      </c>
      <c r="B10" s="7" t="s">
        <v>4</v>
      </c>
      <c r="C10" t="s">
        <v>26</v>
      </c>
      <c r="D10" t="s">
        <v>26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T10" t="s">
        <v>5</v>
      </c>
      <c r="U10" t="s">
        <v>5</v>
      </c>
      <c r="V10" t="s">
        <v>6</v>
      </c>
      <c r="W10" t="s">
        <v>6</v>
      </c>
      <c r="X10" t="s">
        <v>6</v>
      </c>
      <c r="Y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H10">
        <f t="shared" si="3"/>
        <v>21</v>
      </c>
      <c r="AI10" s="10">
        <f t="shared" si="4"/>
        <v>0.67741935483870963</v>
      </c>
      <c r="AJ10">
        <f t="shared" si="5"/>
        <v>3</v>
      </c>
      <c r="AK10">
        <f t="shared" si="6"/>
        <v>2</v>
      </c>
      <c r="AL10">
        <f t="shared" si="7"/>
        <v>0</v>
      </c>
      <c r="AM10" s="10">
        <f t="shared" si="8"/>
        <v>0.16129032258064516</v>
      </c>
    </row>
    <row r="11" spans="1:39" x14ac:dyDescent="0.25">
      <c r="A11">
        <v>1106</v>
      </c>
      <c r="B11" s="7" t="s">
        <v>10</v>
      </c>
      <c r="C11" t="s">
        <v>5</v>
      </c>
      <c r="D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25</v>
      </c>
      <c r="M11" t="s">
        <v>25</v>
      </c>
      <c r="N11" t="s">
        <v>25</v>
      </c>
      <c r="O11" t="s">
        <v>5</v>
      </c>
      <c r="P11" t="s">
        <v>25</v>
      </c>
      <c r="Q11" t="s">
        <v>5</v>
      </c>
      <c r="R11" t="s">
        <v>5</v>
      </c>
      <c r="T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25</v>
      </c>
      <c r="AA11" t="s">
        <v>25</v>
      </c>
      <c r="AB11" t="s">
        <v>5</v>
      </c>
      <c r="AC11" t="s">
        <v>5</v>
      </c>
      <c r="AD11" t="s">
        <v>5</v>
      </c>
      <c r="AE11" t="s">
        <v>26</v>
      </c>
      <c r="AF11" t="s">
        <v>26</v>
      </c>
      <c r="AH11">
        <f t="shared" si="3"/>
        <v>18</v>
      </c>
      <c r="AI11" s="10">
        <f t="shared" si="4"/>
        <v>0.58064516129032262</v>
      </c>
      <c r="AJ11">
        <f t="shared" si="5"/>
        <v>0</v>
      </c>
      <c r="AK11">
        <f t="shared" si="6"/>
        <v>2</v>
      </c>
      <c r="AL11">
        <f t="shared" si="7"/>
        <v>6</v>
      </c>
      <c r="AM11" s="10">
        <f t="shared" si="8"/>
        <v>0.25806451612903225</v>
      </c>
    </row>
    <row r="12" spans="1:39" x14ac:dyDescent="0.25">
      <c r="A12">
        <v>1107</v>
      </c>
      <c r="B12" s="7" t="s">
        <v>14</v>
      </c>
      <c r="C12" t="s">
        <v>5</v>
      </c>
      <c r="D12" t="s">
        <v>5</v>
      </c>
      <c r="F12" t="s">
        <v>6</v>
      </c>
      <c r="G12" t="s">
        <v>6</v>
      </c>
      <c r="H12" t="s">
        <v>5</v>
      </c>
      <c r="I12" t="s">
        <v>5</v>
      </c>
      <c r="J12" t="s">
        <v>5</v>
      </c>
      <c r="K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T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AA12" t="s">
        <v>5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H12">
        <f t="shared" si="3"/>
        <v>24</v>
      </c>
      <c r="AI12" s="10">
        <f t="shared" si="4"/>
        <v>0.77419354838709675</v>
      </c>
      <c r="AJ12">
        <f t="shared" si="5"/>
        <v>2</v>
      </c>
      <c r="AK12">
        <f t="shared" si="6"/>
        <v>0</v>
      </c>
      <c r="AL12">
        <f t="shared" si="7"/>
        <v>0</v>
      </c>
      <c r="AM12" s="10">
        <f t="shared" si="8"/>
        <v>6.4516129032258063E-2</v>
      </c>
    </row>
    <row r="13" spans="1:39" x14ac:dyDescent="0.25">
      <c r="A13">
        <v>1108</v>
      </c>
      <c r="B13" s="7" t="s">
        <v>22</v>
      </c>
      <c r="C13" t="s">
        <v>5</v>
      </c>
      <c r="D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M13" t="s">
        <v>6</v>
      </c>
      <c r="N13" t="s">
        <v>5</v>
      </c>
      <c r="O13" t="s">
        <v>5</v>
      </c>
      <c r="P13" t="s">
        <v>6</v>
      </c>
      <c r="Q13" t="s">
        <v>26</v>
      </c>
      <c r="R13" t="s">
        <v>26</v>
      </c>
      <c r="T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6</v>
      </c>
      <c r="AH13">
        <f t="shared" si="3"/>
        <v>21</v>
      </c>
      <c r="AI13" s="10">
        <f t="shared" si="4"/>
        <v>0.67741935483870963</v>
      </c>
      <c r="AJ13">
        <f t="shared" si="5"/>
        <v>3</v>
      </c>
      <c r="AK13">
        <f t="shared" si="6"/>
        <v>2</v>
      </c>
      <c r="AL13">
        <f t="shared" si="7"/>
        <v>0</v>
      </c>
      <c r="AM13" s="10">
        <f t="shared" si="8"/>
        <v>0.16129032258064516</v>
      </c>
    </row>
    <row r="14" spans="1:39" x14ac:dyDescent="0.25">
      <c r="A14">
        <v>1109</v>
      </c>
      <c r="B14" s="7" t="s">
        <v>20</v>
      </c>
      <c r="C14" t="s">
        <v>5</v>
      </c>
      <c r="D14" t="s">
        <v>5</v>
      </c>
      <c r="F14" t="s">
        <v>5</v>
      </c>
      <c r="G14" t="s">
        <v>5</v>
      </c>
      <c r="H14" t="s">
        <v>5</v>
      </c>
      <c r="I14" t="s">
        <v>6</v>
      </c>
      <c r="J14" t="s">
        <v>5</v>
      </c>
      <c r="K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H14">
        <f t="shared" si="3"/>
        <v>25</v>
      </c>
      <c r="AI14" s="10">
        <f t="shared" si="4"/>
        <v>0.80645161290322576</v>
      </c>
      <c r="AJ14">
        <f t="shared" si="5"/>
        <v>1</v>
      </c>
      <c r="AK14">
        <f t="shared" si="6"/>
        <v>0</v>
      </c>
      <c r="AL14">
        <f t="shared" si="7"/>
        <v>0</v>
      </c>
      <c r="AM14" s="10">
        <f t="shared" si="8"/>
        <v>3.2258064516129031E-2</v>
      </c>
    </row>
    <row r="15" spans="1:39" x14ac:dyDescent="0.25">
      <c r="A15">
        <v>1110</v>
      </c>
      <c r="B15" s="7" t="s">
        <v>20</v>
      </c>
      <c r="C15" t="s">
        <v>25</v>
      </c>
      <c r="D15" t="s">
        <v>25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25</v>
      </c>
      <c r="M15" t="s">
        <v>25</v>
      </c>
      <c r="N15" t="s">
        <v>5</v>
      </c>
      <c r="O15" t="s">
        <v>5</v>
      </c>
      <c r="P15" t="s">
        <v>25</v>
      </c>
      <c r="Q15" t="s">
        <v>5</v>
      </c>
      <c r="R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AA15" t="s">
        <v>5</v>
      </c>
      <c r="AB15" t="s">
        <v>5</v>
      </c>
      <c r="AC15" t="s">
        <v>5</v>
      </c>
      <c r="AD15" t="s">
        <v>5</v>
      </c>
      <c r="AE15" t="s">
        <v>5</v>
      </c>
      <c r="AF15" t="s">
        <v>5</v>
      </c>
      <c r="AH15">
        <f t="shared" si="3"/>
        <v>21</v>
      </c>
      <c r="AI15" s="10">
        <f t="shared" si="4"/>
        <v>0.67741935483870963</v>
      </c>
      <c r="AJ15">
        <f t="shared" si="5"/>
        <v>0</v>
      </c>
      <c r="AK15">
        <f t="shared" si="6"/>
        <v>0</v>
      </c>
      <c r="AL15">
        <f t="shared" si="7"/>
        <v>5</v>
      </c>
      <c r="AM15" s="10">
        <f t="shared" si="8"/>
        <v>0.16129032258064516</v>
      </c>
    </row>
    <row r="16" spans="1:39" x14ac:dyDescent="0.25">
      <c r="A16">
        <v>1111</v>
      </c>
      <c r="B16" s="7" t="s">
        <v>9</v>
      </c>
      <c r="C16" t="s">
        <v>5</v>
      </c>
      <c r="D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T16" t="s">
        <v>5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AA16" t="s">
        <v>26</v>
      </c>
      <c r="AB16" t="s">
        <v>26</v>
      </c>
      <c r="AC16" t="s">
        <v>26</v>
      </c>
      <c r="AD16" t="s">
        <v>25</v>
      </c>
      <c r="AE16" t="s">
        <v>5</v>
      </c>
      <c r="AF16" t="s">
        <v>25</v>
      </c>
      <c r="AH16">
        <f t="shared" si="3"/>
        <v>21</v>
      </c>
      <c r="AI16" s="10">
        <f t="shared" si="4"/>
        <v>0.67741935483870963</v>
      </c>
      <c r="AJ16">
        <f t="shared" si="5"/>
        <v>0</v>
      </c>
      <c r="AK16">
        <f t="shared" si="6"/>
        <v>3</v>
      </c>
      <c r="AL16">
        <f t="shared" si="7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AA17" t="s">
        <v>5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H17">
        <f t="shared" si="3"/>
        <v>26</v>
      </c>
      <c r="AI17" s="10">
        <f t="shared" si="4"/>
        <v>0.83870967741935487</v>
      </c>
      <c r="AJ17">
        <f t="shared" si="5"/>
        <v>0</v>
      </c>
      <c r="AK17">
        <f t="shared" si="6"/>
        <v>0</v>
      </c>
      <c r="AL17">
        <f t="shared" si="7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F18" t="s">
        <v>26</v>
      </c>
      <c r="G18" t="s">
        <v>26</v>
      </c>
      <c r="H18" t="s">
        <v>5</v>
      </c>
      <c r="I18" t="s">
        <v>26</v>
      </c>
      <c r="J18" t="s">
        <v>5</v>
      </c>
      <c r="K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T18" t="s">
        <v>6</v>
      </c>
      <c r="U18" t="s">
        <v>6</v>
      </c>
      <c r="V18" t="s">
        <v>6</v>
      </c>
      <c r="W18" t="s">
        <v>6</v>
      </c>
      <c r="X18" t="s">
        <v>5</v>
      </c>
      <c r="Y18" t="s">
        <v>5</v>
      </c>
      <c r="AA18" t="s">
        <v>5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H18">
        <f t="shared" si="3"/>
        <v>19</v>
      </c>
      <c r="AI18" s="10">
        <f t="shared" si="4"/>
        <v>0.61290322580645162</v>
      </c>
      <c r="AJ18">
        <f t="shared" si="5"/>
        <v>4</v>
      </c>
      <c r="AK18">
        <f t="shared" si="6"/>
        <v>3</v>
      </c>
      <c r="AL18">
        <f t="shared" si="7"/>
        <v>0</v>
      </c>
      <c r="AM18" s="10">
        <f t="shared" si="8"/>
        <v>0.22580645161290322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M19" t="s">
        <v>6</v>
      </c>
      <c r="N19" t="s">
        <v>6</v>
      </c>
      <c r="O19" t="s">
        <v>6</v>
      </c>
      <c r="P19" t="s">
        <v>5</v>
      </c>
      <c r="Q19" t="s">
        <v>5</v>
      </c>
      <c r="R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H19">
        <f t="shared" si="3"/>
        <v>22</v>
      </c>
      <c r="AI19" s="10">
        <f t="shared" si="4"/>
        <v>0.70967741935483875</v>
      </c>
      <c r="AJ19">
        <f t="shared" si="5"/>
        <v>4</v>
      </c>
      <c r="AK19">
        <f t="shared" si="6"/>
        <v>0</v>
      </c>
      <c r="AL19">
        <f t="shared" si="7"/>
        <v>0</v>
      </c>
      <c r="AM19" s="10">
        <f t="shared" si="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H20">
        <f t="shared" si="3"/>
        <v>26</v>
      </c>
      <c r="AI20" s="10">
        <f t="shared" si="4"/>
        <v>0.83870967741935487</v>
      </c>
      <c r="AJ20">
        <f t="shared" si="5"/>
        <v>0</v>
      </c>
      <c r="AK20">
        <f t="shared" si="6"/>
        <v>0</v>
      </c>
      <c r="AL20">
        <f t="shared" si="7"/>
        <v>0</v>
      </c>
      <c r="AM20" s="10">
        <f t="shared" si="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H21">
        <f t="shared" si="3"/>
        <v>26</v>
      </c>
      <c r="AI21" s="10">
        <f t="shared" si="4"/>
        <v>0.83870967741935487</v>
      </c>
      <c r="AJ21">
        <f t="shared" si="5"/>
        <v>0</v>
      </c>
      <c r="AK21">
        <f t="shared" si="6"/>
        <v>0</v>
      </c>
      <c r="AL21">
        <f t="shared" si="7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6</v>
      </c>
      <c r="Y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H22">
        <f t="shared" si="3"/>
        <v>25</v>
      </c>
      <c r="AI22" s="10">
        <f t="shared" si="4"/>
        <v>0.80645161290322576</v>
      </c>
      <c r="AJ22">
        <f t="shared" si="5"/>
        <v>1</v>
      </c>
      <c r="AK22">
        <f t="shared" si="6"/>
        <v>0</v>
      </c>
      <c r="AL22">
        <f t="shared" si="7"/>
        <v>0</v>
      </c>
      <c r="AM22" s="10">
        <f t="shared" si="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M23" t="s">
        <v>5</v>
      </c>
      <c r="N23" t="s">
        <v>26</v>
      </c>
      <c r="O23" t="s">
        <v>5</v>
      </c>
      <c r="P23" t="s">
        <v>26</v>
      </c>
      <c r="Q23" t="s">
        <v>5</v>
      </c>
      <c r="R23" t="s">
        <v>5</v>
      </c>
      <c r="T23" t="s">
        <v>5</v>
      </c>
      <c r="U23" t="s">
        <v>5</v>
      </c>
      <c r="V23" t="s">
        <v>5</v>
      </c>
      <c r="W23" t="s">
        <v>5</v>
      </c>
      <c r="X23" t="s">
        <v>6</v>
      </c>
      <c r="Y23" t="s">
        <v>6</v>
      </c>
      <c r="AA23" t="s">
        <v>5</v>
      </c>
      <c r="AB23" t="s">
        <v>5</v>
      </c>
      <c r="AC23" t="s">
        <v>5</v>
      </c>
      <c r="AD23" t="s">
        <v>5</v>
      </c>
      <c r="AE23" t="s">
        <v>5</v>
      </c>
      <c r="AF23" t="s">
        <v>25</v>
      </c>
      <c r="AH23">
        <f t="shared" si="3"/>
        <v>21</v>
      </c>
      <c r="AI23" s="10">
        <f t="shared" si="4"/>
        <v>0.67741935483870963</v>
      </c>
      <c r="AJ23">
        <f t="shared" si="5"/>
        <v>2</v>
      </c>
      <c r="AK23">
        <f t="shared" si="6"/>
        <v>2</v>
      </c>
      <c r="AL23">
        <f t="shared" si="7"/>
        <v>1</v>
      </c>
      <c r="AM23" s="10">
        <f t="shared" si="8"/>
        <v>0.16129032258064516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t="s">
        <v>5</v>
      </c>
      <c r="AH24">
        <f t="shared" si="3"/>
        <v>25</v>
      </c>
      <c r="AI24" s="10">
        <f t="shared" si="4"/>
        <v>0.80645161290322576</v>
      </c>
      <c r="AJ24">
        <f t="shared" si="5"/>
        <v>0</v>
      </c>
      <c r="AK24">
        <f t="shared" si="6"/>
        <v>0</v>
      </c>
      <c r="AL24">
        <f t="shared" si="7"/>
        <v>1</v>
      </c>
      <c r="AM24" s="10">
        <f t="shared" si="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F25" t="s">
        <v>5</v>
      </c>
      <c r="G25" t="s">
        <v>5</v>
      </c>
      <c r="H25" t="s">
        <v>5</v>
      </c>
      <c r="I25" t="s">
        <v>25</v>
      </c>
      <c r="J25" t="s">
        <v>5</v>
      </c>
      <c r="K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26</v>
      </c>
      <c r="R25" t="s">
        <v>26</v>
      </c>
      <c r="T25" t="s">
        <v>25</v>
      </c>
      <c r="U25" t="s">
        <v>6</v>
      </c>
      <c r="V25" t="s">
        <v>6</v>
      </c>
      <c r="W25" t="s">
        <v>25</v>
      </c>
      <c r="X25" t="s">
        <v>5</v>
      </c>
      <c r="Y25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H25">
        <f t="shared" si="3"/>
        <v>19</v>
      </c>
      <c r="AI25" s="10">
        <f t="shared" si="4"/>
        <v>0.61290322580645162</v>
      </c>
      <c r="AJ25">
        <f t="shared" si="5"/>
        <v>2</v>
      </c>
      <c r="AK25">
        <f t="shared" si="6"/>
        <v>2</v>
      </c>
      <c r="AL25">
        <f t="shared" si="7"/>
        <v>3</v>
      </c>
      <c r="AM25" s="10">
        <f t="shared" si="8"/>
        <v>0.22580645161290322</v>
      </c>
    </row>
  </sheetData>
  <mergeCells count="2">
    <mergeCell ref="A1:U1"/>
    <mergeCell ref="C2:U2"/>
  </mergeCells>
  <conditionalFormatting sqref="C5">
    <cfRule type="expression" dxfId="76" priority="7">
      <formula>C$5="Sun"</formula>
    </cfRule>
  </conditionalFormatting>
  <conditionalFormatting sqref="C5:AG25">
    <cfRule type="expression" dxfId="75" priority="1">
      <formula>C$5="Sun"</formula>
    </cfRule>
  </conditionalFormatting>
  <conditionalFormatting sqref="C6:AG25">
    <cfRule type="containsText" dxfId="74" priority="3" operator="containsText" text="EL">
      <formula>NOT(ISERROR(SEARCH("EL",C6)))</formula>
    </cfRule>
    <cfRule type="containsText" dxfId="73" priority="4" operator="containsText" text="SL">
      <formula>NOT(ISERROR(SEARCH("SL",C6)))</formula>
    </cfRule>
    <cfRule type="containsText" dxfId="72" priority="5" operator="containsText" text="CL">
      <formula>NOT(ISERROR(SEARCH("CL",C6)))</formula>
    </cfRule>
    <cfRule type="containsText" dxfId="71" priority="6" operator="containsText" text="P">
      <formula>NOT(ISERROR(SEARCH("P",C6)))</formula>
    </cfRule>
  </conditionalFormatting>
  <conditionalFormatting sqref="AM6:AM25">
    <cfRule type="expression" dxfId="70" priority="2">
      <formula>C$5="Sun"</formula>
    </cfRule>
  </conditionalFormatting>
  <dataValidations count="2">
    <dataValidation type="list" allowBlank="1" showInputMessage="1" showErrorMessage="1" sqref="C6:AG25" xr:uid="{B6914024-7403-4C53-8700-79CCB0363529}">
      <formula1>"P,SL,CL,EL"</formula1>
    </dataValidation>
    <dataValidation type="list" allowBlank="1" showInputMessage="1" showErrorMessage="1" sqref="A2" xr:uid="{3D417499-9DEE-4488-9CDA-545EBFCBFFAC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B782-BF30-4BF5-B047-AEF3589C313D}">
  <dimension ref="A1:AL25"/>
  <sheetViews>
    <sheetView zoomScale="70" zoomScaleNormal="115" workbookViewId="0">
      <selection activeCell="AG5" sqref="AG5:AL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6" bestFit="1" customWidth="1"/>
    <col min="34" max="38" width="9.28515625" bestFit="1" customWidth="1"/>
  </cols>
  <sheetData>
    <row r="1" spans="1:38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7.25" x14ac:dyDescent="0.3">
      <c r="A2" s="1" t="s">
        <v>36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idden="1" x14ac:dyDescent="0.25">
      <c r="C3" s="2" t="str">
        <f>1&amp;A2&amp;B2</f>
        <v>1April2024</v>
      </c>
      <c r="D3" s="2">
        <f>C3+1</f>
        <v>45384</v>
      </c>
      <c r="E3" s="2">
        <f t="shared" ref="E3:AF3" si="0">D3+1</f>
        <v>45385</v>
      </c>
      <c r="F3" s="2">
        <f t="shared" si="0"/>
        <v>45386</v>
      </c>
      <c r="G3" s="2">
        <f t="shared" si="0"/>
        <v>45387</v>
      </c>
      <c r="H3" s="2">
        <f t="shared" si="0"/>
        <v>45388</v>
      </c>
      <c r="I3" s="2">
        <f t="shared" si="0"/>
        <v>45389</v>
      </c>
      <c r="J3" s="2">
        <f t="shared" si="0"/>
        <v>45390</v>
      </c>
      <c r="K3" s="2">
        <f t="shared" si="0"/>
        <v>45391</v>
      </c>
      <c r="L3" s="2">
        <f t="shared" si="0"/>
        <v>45392</v>
      </c>
      <c r="M3" s="2">
        <f t="shared" si="0"/>
        <v>45393</v>
      </c>
      <c r="N3" s="2">
        <f t="shared" si="0"/>
        <v>45394</v>
      </c>
      <c r="O3" s="2">
        <f t="shared" si="0"/>
        <v>45395</v>
      </c>
      <c r="P3" s="2">
        <f t="shared" si="0"/>
        <v>45396</v>
      </c>
      <c r="Q3" s="2">
        <f t="shared" si="0"/>
        <v>45397</v>
      </c>
      <c r="R3" s="2">
        <f t="shared" si="0"/>
        <v>45398</v>
      </c>
      <c r="S3" s="2">
        <f t="shared" si="0"/>
        <v>45399</v>
      </c>
      <c r="T3" s="2">
        <f t="shared" si="0"/>
        <v>45400</v>
      </c>
      <c r="U3" s="2">
        <f t="shared" si="0"/>
        <v>45401</v>
      </c>
      <c r="V3" s="2">
        <f t="shared" si="0"/>
        <v>45402</v>
      </c>
      <c r="W3" s="2">
        <f t="shared" si="0"/>
        <v>45403</v>
      </c>
      <c r="X3" s="2">
        <f t="shared" si="0"/>
        <v>45404</v>
      </c>
      <c r="Y3" s="2">
        <f t="shared" si="0"/>
        <v>45405</v>
      </c>
      <c r="Z3" s="2">
        <f t="shared" si="0"/>
        <v>45406</v>
      </c>
      <c r="AA3" s="2">
        <f t="shared" si="0"/>
        <v>45407</v>
      </c>
      <c r="AB3" s="2">
        <f t="shared" si="0"/>
        <v>45408</v>
      </c>
      <c r="AC3" s="2">
        <f t="shared" si="0"/>
        <v>45409</v>
      </c>
      <c r="AD3" s="2">
        <f t="shared" si="0"/>
        <v>45410</v>
      </c>
      <c r="AE3" s="2">
        <f t="shared" si="0"/>
        <v>45411</v>
      </c>
      <c r="AF3" s="2">
        <f t="shared" si="0"/>
        <v>45412</v>
      </c>
      <c r="AG3" s="2"/>
      <c r="AH3" s="2"/>
    </row>
    <row r="4" spans="1:38" ht="15.75" x14ac:dyDescent="0.25">
      <c r="A4" s="5"/>
      <c r="B4" s="5"/>
      <c r="C4" s="4" t="str">
        <f>TEXT(C3,"DD-MMM")</f>
        <v>01-Apr</v>
      </c>
      <c r="D4" s="4" t="str">
        <f t="shared" ref="D4:AF4" si="1">TEXT(D3,"DD-MMM")</f>
        <v>02-Apr</v>
      </c>
      <c r="E4" s="4" t="str">
        <f t="shared" si="1"/>
        <v>03-Apr</v>
      </c>
      <c r="F4" s="4" t="str">
        <f t="shared" si="1"/>
        <v>04-Apr</v>
      </c>
      <c r="G4" s="4" t="str">
        <f t="shared" si="1"/>
        <v>05-Apr</v>
      </c>
      <c r="H4" s="4" t="str">
        <f t="shared" si="1"/>
        <v>06-Apr</v>
      </c>
      <c r="I4" s="4" t="str">
        <f t="shared" si="1"/>
        <v>07-Apr</v>
      </c>
      <c r="J4" s="4" t="str">
        <f t="shared" si="1"/>
        <v>08-Apr</v>
      </c>
      <c r="K4" s="4" t="str">
        <f t="shared" si="1"/>
        <v>09-Apr</v>
      </c>
      <c r="L4" s="4" t="str">
        <f t="shared" si="1"/>
        <v>10-Apr</v>
      </c>
      <c r="M4" s="4" t="str">
        <f t="shared" si="1"/>
        <v>11-Apr</v>
      </c>
      <c r="N4" s="4" t="str">
        <f t="shared" si="1"/>
        <v>12-Apr</v>
      </c>
      <c r="O4" s="4" t="str">
        <f t="shared" si="1"/>
        <v>13-Apr</v>
      </c>
      <c r="P4" s="4" t="str">
        <f t="shared" si="1"/>
        <v>14-Apr</v>
      </c>
      <c r="Q4" s="4" t="str">
        <f t="shared" si="1"/>
        <v>15-Apr</v>
      </c>
      <c r="R4" s="4" t="str">
        <f t="shared" si="1"/>
        <v>16-Apr</v>
      </c>
      <c r="S4" s="4" t="str">
        <f t="shared" si="1"/>
        <v>17-Apr</v>
      </c>
      <c r="T4" s="4" t="str">
        <f t="shared" si="1"/>
        <v>18-Apr</v>
      </c>
      <c r="U4" s="4" t="str">
        <f t="shared" si="1"/>
        <v>19-Apr</v>
      </c>
      <c r="V4" s="4" t="str">
        <f t="shared" si="1"/>
        <v>20-Apr</v>
      </c>
      <c r="W4" s="4" t="str">
        <f t="shared" si="1"/>
        <v>21-Apr</v>
      </c>
      <c r="X4" s="4" t="str">
        <f t="shared" si="1"/>
        <v>22-Apr</v>
      </c>
      <c r="Y4" s="4" t="str">
        <f t="shared" si="1"/>
        <v>23-Apr</v>
      </c>
      <c r="Z4" s="4" t="str">
        <f t="shared" si="1"/>
        <v>24-Apr</v>
      </c>
      <c r="AA4" s="4" t="str">
        <f t="shared" si="1"/>
        <v>25-Apr</v>
      </c>
      <c r="AB4" s="4" t="str">
        <f t="shared" si="1"/>
        <v>26-Apr</v>
      </c>
      <c r="AC4" s="4" t="str">
        <f t="shared" si="1"/>
        <v>27-Apr</v>
      </c>
      <c r="AD4" s="4" t="str">
        <f t="shared" si="1"/>
        <v>28-Apr</v>
      </c>
      <c r="AE4" s="4" t="str">
        <f t="shared" si="1"/>
        <v>29-Apr</v>
      </c>
      <c r="AF4" s="4" t="str">
        <f t="shared" si="1"/>
        <v>30-Apr</v>
      </c>
      <c r="AG4" s="3" t="s">
        <v>29</v>
      </c>
      <c r="AH4" s="3" t="s">
        <v>30</v>
      </c>
      <c r="AI4" s="8" t="s">
        <v>31</v>
      </c>
      <c r="AJ4" s="8" t="s">
        <v>32</v>
      </c>
      <c r="AK4" s="8" t="s">
        <v>33</v>
      </c>
      <c r="AL4" s="8" t="s">
        <v>34</v>
      </c>
    </row>
    <row r="5" spans="1:38" x14ac:dyDescent="0.25">
      <c r="A5" s="6" t="s">
        <v>2</v>
      </c>
      <c r="B5" s="6" t="s">
        <v>3</v>
      </c>
      <c r="C5" s="9" t="str">
        <f>TEXT(C3,"DDD")</f>
        <v>Mon</v>
      </c>
      <c r="D5" s="9" t="str">
        <f>TEXT(D3,"DDD")</f>
        <v>Tue</v>
      </c>
      <c r="E5" s="9" t="str">
        <f t="shared" ref="E5:AF5" si="2">TEXT(E3,"DDD")</f>
        <v>Wed</v>
      </c>
      <c r="F5" s="9" t="str">
        <f t="shared" si="2"/>
        <v>Thu</v>
      </c>
      <c r="G5" s="9" t="str">
        <f t="shared" si="2"/>
        <v>Fri</v>
      </c>
      <c r="H5" s="9" t="str">
        <f t="shared" si="2"/>
        <v>Sat</v>
      </c>
      <c r="I5" s="9" t="str">
        <f t="shared" si="2"/>
        <v>Sun</v>
      </c>
      <c r="J5" s="9" t="str">
        <f t="shared" si="2"/>
        <v>Mon</v>
      </c>
      <c r="K5" s="9" t="str">
        <f t="shared" si="2"/>
        <v>Tue</v>
      </c>
      <c r="L5" s="9" t="str">
        <f t="shared" si="2"/>
        <v>Wed</v>
      </c>
      <c r="M5" s="9" t="str">
        <f t="shared" si="2"/>
        <v>Thu</v>
      </c>
      <c r="N5" s="9" t="str">
        <f t="shared" si="2"/>
        <v>Fri</v>
      </c>
      <c r="O5" s="9" t="str">
        <f t="shared" si="2"/>
        <v>Sat</v>
      </c>
      <c r="P5" s="9" t="str">
        <f t="shared" si="2"/>
        <v>Sun</v>
      </c>
      <c r="Q5" s="9" t="str">
        <f t="shared" si="2"/>
        <v>Mon</v>
      </c>
      <c r="R5" s="9" t="str">
        <f t="shared" si="2"/>
        <v>Tue</v>
      </c>
      <c r="S5" s="9" t="str">
        <f t="shared" si="2"/>
        <v>Wed</v>
      </c>
      <c r="T5" s="9" t="str">
        <f t="shared" si="2"/>
        <v>Thu</v>
      </c>
      <c r="U5" s="9" t="str">
        <f t="shared" si="2"/>
        <v>Fri</v>
      </c>
      <c r="V5" s="9" t="str">
        <f t="shared" si="2"/>
        <v>Sat</v>
      </c>
      <c r="W5" s="9" t="str">
        <f t="shared" si="2"/>
        <v>Sun</v>
      </c>
      <c r="X5" s="9" t="str">
        <f t="shared" si="2"/>
        <v>Mon</v>
      </c>
      <c r="Y5" s="9" t="str">
        <f t="shared" si="2"/>
        <v>Tue</v>
      </c>
      <c r="Z5" s="9" t="str">
        <f t="shared" si="2"/>
        <v>Wed</v>
      </c>
      <c r="AA5" s="9" t="str">
        <f t="shared" si="2"/>
        <v>Thu</v>
      </c>
      <c r="AB5" s="9" t="str">
        <f t="shared" si="2"/>
        <v>Fri</v>
      </c>
      <c r="AC5" s="9" t="str">
        <f t="shared" si="2"/>
        <v>Sat</v>
      </c>
      <c r="AD5" s="9" t="str">
        <f t="shared" si="2"/>
        <v>Sun</v>
      </c>
      <c r="AE5" s="9" t="str">
        <f t="shared" si="2"/>
        <v>Mon</v>
      </c>
      <c r="AF5" s="9" t="str">
        <f t="shared" si="2"/>
        <v>Tue</v>
      </c>
      <c r="AG5" s="9"/>
      <c r="AH5" s="9"/>
      <c r="AI5" s="9"/>
      <c r="AJ5" s="9"/>
      <c r="AK5" s="9"/>
      <c r="AL5" s="9"/>
    </row>
    <row r="6" spans="1:38" x14ac:dyDescent="0.25">
      <c r="A6">
        <v>1101</v>
      </c>
      <c r="B6" s="7" t="s">
        <v>16</v>
      </c>
      <c r="C6" t="s">
        <v>5</v>
      </c>
      <c r="D6" t="s">
        <v>5</v>
      </c>
      <c r="E6" t="s">
        <v>25</v>
      </c>
      <c r="F6" t="s">
        <v>25</v>
      </c>
      <c r="G6" t="s">
        <v>25</v>
      </c>
      <c r="H6" t="s">
        <v>5</v>
      </c>
      <c r="J6" t="s">
        <v>5</v>
      </c>
      <c r="K6" t="s">
        <v>5</v>
      </c>
      <c r="L6" t="s">
        <v>5</v>
      </c>
      <c r="M6" t="s">
        <v>26</v>
      </c>
      <c r="N6" t="s">
        <v>26</v>
      </c>
      <c r="O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X6" t="s">
        <v>5</v>
      </c>
      <c r="Y6" t="s">
        <v>5</v>
      </c>
      <c r="Z6" t="s">
        <v>25</v>
      </c>
      <c r="AA6" t="s">
        <v>6</v>
      </c>
      <c r="AB6" t="s">
        <v>6</v>
      </c>
      <c r="AC6" t="s">
        <v>5</v>
      </c>
      <c r="AE6" t="s">
        <v>5</v>
      </c>
      <c r="AF6" t="s">
        <v>5</v>
      </c>
      <c r="AG6">
        <f t="shared" ref="AG6:AG25" si="3">COUNTIF(C6:AF6,"P")</f>
        <v>18</v>
      </c>
      <c r="AH6" s="10">
        <f>AG6/31</f>
        <v>0.58064516129032262</v>
      </c>
      <c r="AI6">
        <f t="shared" ref="AI6:AI25" si="4">COUNTIF(C6:AF6,"CL")</f>
        <v>2</v>
      </c>
      <c r="AJ6">
        <f t="shared" ref="AJ6:AJ25" si="5">COUNTIF(C6:AF6,"EL")</f>
        <v>2</v>
      </c>
      <c r="AK6">
        <f t="shared" ref="AK6:AK25" si="6">COUNTIF(C6:AF6,"SL")</f>
        <v>4</v>
      </c>
      <c r="AL6" s="10">
        <f>SUM(AI6:AK6)/31</f>
        <v>0.25806451612903225</v>
      </c>
    </row>
    <row r="7" spans="1:38" x14ac:dyDescent="0.25">
      <c r="A7">
        <v>1102</v>
      </c>
      <c r="B7" s="7" t="s">
        <v>12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X7" t="s">
        <v>5</v>
      </c>
      <c r="Y7" t="s">
        <v>6</v>
      </c>
      <c r="Z7" t="s">
        <v>5</v>
      </c>
      <c r="AA7" t="s">
        <v>5</v>
      </c>
      <c r="AB7" t="s">
        <v>5</v>
      </c>
      <c r="AC7" t="s">
        <v>5</v>
      </c>
      <c r="AE7" t="s">
        <v>5</v>
      </c>
      <c r="AF7" t="s">
        <v>5</v>
      </c>
      <c r="AG7">
        <f t="shared" si="3"/>
        <v>25</v>
      </c>
      <c r="AH7" s="10">
        <f t="shared" ref="AH7:AH25" si="7">AG7/31</f>
        <v>0.80645161290322576</v>
      </c>
      <c r="AI7">
        <f t="shared" si="4"/>
        <v>1</v>
      </c>
      <c r="AJ7">
        <f t="shared" si="5"/>
        <v>0</v>
      </c>
      <c r="AK7">
        <f t="shared" si="6"/>
        <v>0</v>
      </c>
      <c r="AL7" s="10">
        <f t="shared" ref="AL7:AL25" si="8">SUM(AI7:AK7)/31</f>
        <v>3.2258064516129031E-2</v>
      </c>
    </row>
    <row r="8" spans="1:38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J8" t="s">
        <v>5</v>
      </c>
      <c r="K8" t="s">
        <v>26</v>
      </c>
      <c r="L8" t="s">
        <v>5</v>
      </c>
      <c r="M8" t="s">
        <v>5</v>
      </c>
      <c r="N8" t="s">
        <v>5</v>
      </c>
      <c r="O8" t="s">
        <v>5</v>
      </c>
      <c r="Q8" t="s">
        <v>5</v>
      </c>
      <c r="R8" t="s">
        <v>5</v>
      </c>
      <c r="S8" t="s">
        <v>25</v>
      </c>
      <c r="T8" t="s">
        <v>25</v>
      </c>
      <c r="U8" t="s">
        <v>25</v>
      </c>
      <c r="V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6</v>
      </c>
      <c r="AE8" t="s">
        <v>25</v>
      </c>
      <c r="AF8" t="s">
        <v>25</v>
      </c>
      <c r="AG8">
        <f t="shared" si="3"/>
        <v>19</v>
      </c>
      <c r="AH8" s="10">
        <f t="shared" si="7"/>
        <v>0.61290322580645162</v>
      </c>
      <c r="AI8">
        <f t="shared" si="4"/>
        <v>1</v>
      </c>
      <c r="AJ8">
        <f t="shared" si="5"/>
        <v>1</v>
      </c>
      <c r="AK8">
        <f t="shared" si="6"/>
        <v>5</v>
      </c>
      <c r="AL8" s="10">
        <f t="shared" si="8"/>
        <v>0.22580645161290322</v>
      </c>
    </row>
    <row r="9" spans="1:38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J9" t="s">
        <v>5</v>
      </c>
      <c r="K9" t="s">
        <v>5</v>
      </c>
      <c r="L9" t="s">
        <v>25</v>
      </c>
      <c r="M9" t="s">
        <v>25</v>
      </c>
      <c r="N9" t="s">
        <v>6</v>
      </c>
      <c r="O9" t="s">
        <v>6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E9" t="s">
        <v>5</v>
      </c>
      <c r="AF9" t="s">
        <v>5</v>
      </c>
      <c r="AG9">
        <f t="shared" si="3"/>
        <v>22</v>
      </c>
      <c r="AH9" s="10">
        <f t="shared" si="7"/>
        <v>0.70967741935483875</v>
      </c>
      <c r="AI9">
        <f t="shared" si="4"/>
        <v>2</v>
      </c>
      <c r="AJ9">
        <f t="shared" si="5"/>
        <v>0</v>
      </c>
      <c r="AK9">
        <f t="shared" si="6"/>
        <v>2</v>
      </c>
      <c r="AL9" s="10">
        <f t="shared" si="8"/>
        <v>0.12903225806451613</v>
      </c>
    </row>
    <row r="10" spans="1:38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F10" t="s">
        <v>5</v>
      </c>
      <c r="G10" t="s">
        <v>5</v>
      </c>
      <c r="H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E10" t="s">
        <v>5</v>
      </c>
      <c r="AF10" t="s">
        <v>5</v>
      </c>
      <c r="AG10">
        <f t="shared" si="3"/>
        <v>24</v>
      </c>
      <c r="AH10" s="10">
        <f t="shared" si="7"/>
        <v>0.77419354838709675</v>
      </c>
      <c r="AI10">
        <f t="shared" si="4"/>
        <v>0</v>
      </c>
      <c r="AJ10">
        <f t="shared" si="5"/>
        <v>2</v>
      </c>
      <c r="AK10">
        <f t="shared" si="6"/>
        <v>0</v>
      </c>
      <c r="AL10" s="10">
        <f t="shared" si="8"/>
        <v>6.4516129032258063E-2</v>
      </c>
    </row>
    <row r="11" spans="1:38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J11" t="s">
        <v>5</v>
      </c>
      <c r="K11" t="s">
        <v>25</v>
      </c>
      <c r="L11" t="s">
        <v>25</v>
      </c>
      <c r="M11" t="s">
        <v>25</v>
      </c>
      <c r="N11" t="s">
        <v>25</v>
      </c>
      <c r="O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X11" t="s">
        <v>5</v>
      </c>
      <c r="Y11" t="s">
        <v>25</v>
      </c>
      <c r="Z11" t="s">
        <v>25</v>
      </c>
      <c r="AA11" t="s">
        <v>25</v>
      </c>
      <c r="AB11" t="s">
        <v>5</v>
      </c>
      <c r="AC11" t="s">
        <v>5</v>
      </c>
      <c r="AE11" t="s">
        <v>26</v>
      </c>
      <c r="AF11" t="s">
        <v>26</v>
      </c>
      <c r="AG11">
        <f t="shared" si="3"/>
        <v>17</v>
      </c>
      <c r="AH11" s="10">
        <f t="shared" si="7"/>
        <v>0.54838709677419351</v>
      </c>
      <c r="AI11">
        <f t="shared" si="4"/>
        <v>0</v>
      </c>
      <c r="AJ11">
        <f t="shared" si="5"/>
        <v>2</v>
      </c>
      <c r="AK11">
        <f t="shared" si="6"/>
        <v>7</v>
      </c>
      <c r="AL11" s="10">
        <f t="shared" si="8"/>
        <v>0.29032258064516131</v>
      </c>
    </row>
    <row r="12" spans="1:38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F12" t="s">
        <v>6</v>
      </c>
      <c r="G12" t="s">
        <v>6</v>
      </c>
      <c r="H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E12" t="s">
        <v>5</v>
      </c>
      <c r="AF12" t="s">
        <v>5</v>
      </c>
      <c r="AG12">
        <f t="shared" si="3"/>
        <v>24</v>
      </c>
      <c r="AH12" s="10">
        <f t="shared" si="7"/>
        <v>0.77419354838709675</v>
      </c>
      <c r="AI12">
        <f t="shared" si="4"/>
        <v>2</v>
      </c>
      <c r="AJ12">
        <f t="shared" si="5"/>
        <v>0</v>
      </c>
      <c r="AK12">
        <f t="shared" si="6"/>
        <v>0</v>
      </c>
      <c r="AL12" s="10">
        <f t="shared" si="8"/>
        <v>6.4516129032258063E-2</v>
      </c>
    </row>
    <row r="13" spans="1:38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J13" t="s">
        <v>5</v>
      </c>
      <c r="K13" t="s">
        <v>5</v>
      </c>
      <c r="L13" t="s">
        <v>6</v>
      </c>
      <c r="M13" t="s">
        <v>6</v>
      </c>
      <c r="N13" t="s">
        <v>5</v>
      </c>
      <c r="O13" t="s">
        <v>5</v>
      </c>
      <c r="Q13" t="s">
        <v>26</v>
      </c>
      <c r="R13" t="s">
        <v>26</v>
      </c>
      <c r="S13" t="s">
        <v>5</v>
      </c>
      <c r="T13" t="s">
        <v>5</v>
      </c>
      <c r="U13" t="s">
        <v>5</v>
      </c>
      <c r="V13" t="s">
        <v>5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E13" t="s">
        <v>5</v>
      </c>
      <c r="AF13" t="s">
        <v>6</v>
      </c>
      <c r="AG13">
        <f t="shared" si="3"/>
        <v>21</v>
      </c>
      <c r="AH13" s="10">
        <f t="shared" si="7"/>
        <v>0.67741935483870963</v>
      </c>
      <c r="AI13">
        <f t="shared" si="4"/>
        <v>3</v>
      </c>
      <c r="AJ13">
        <f t="shared" si="5"/>
        <v>2</v>
      </c>
      <c r="AK13">
        <f t="shared" si="6"/>
        <v>0</v>
      </c>
      <c r="AL13" s="10">
        <f t="shared" si="8"/>
        <v>0.16129032258064516</v>
      </c>
    </row>
    <row r="14" spans="1:38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E14" t="s">
        <v>5</v>
      </c>
      <c r="AF14" t="s">
        <v>5</v>
      </c>
      <c r="AG14">
        <f t="shared" si="3"/>
        <v>26</v>
      </c>
      <c r="AH14" s="10">
        <f t="shared" si="7"/>
        <v>0.83870967741935487</v>
      </c>
      <c r="AI14">
        <f t="shared" si="4"/>
        <v>0</v>
      </c>
      <c r="AJ14">
        <f t="shared" si="5"/>
        <v>0</v>
      </c>
      <c r="AK14">
        <f t="shared" si="6"/>
        <v>0</v>
      </c>
      <c r="AL14" s="10">
        <f t="shared" si="8"/>
        <v>0</v>
      </c>
    </row>
    <row r="15" spans="1:38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F15" t="s">
        <v>5</v>
      </c>
      <c r="G15" t="s">
        <v>5</v>
      </c>
      <c r="H15" t="s">
        <v>5</v>
      </c>
      <c r="J15" t="s">
        <v>5</v>
      </c>
      <c r="K15" t="s">
        <v>25</v>
      </c>
      <c r="L15" t="s">
        <v>25</v>
      </c>
      <c r="M15" t="s">
        <v>25</v>
      </c>
      <c r="N15" t="s">
        <v>5</v>
      </c>
      <c r="O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E15" t="s">
        <v>5</v>
      </c>
      <c r="AF15" t="s">
        <v>5</v>
      </c>
      <c r="AG15">
        <f t="shared" si="3"/>
        <v>21</v>
      </c>
      <c r="AH15" s="10">
        <f t="shared" si="7"/>
        <v>0.67741935483870963</v>
      </c>
      <c r="AI15">
        <f t="shared" si="4"/>
        <v>0</v>
      </c>
      <c r="AJ15">
        <f t="shared" si="5"/>
        <v>0</v>
      </c>
      <c r="AK15">
        <f t="shared" si="6"/>
        <v>5</v>
      </c>
      <c r="AL15" s="10">
        <f t="shared" si="8"/>
        <v>0.16129032258064516</v>
      </c>
    </row>
    <row r="16" spans="1:38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X16" t="s">
        <v>5</v>
      </c>
      <c r="Y16" t="s">
        <v>5</v>
      </c>
      <c r="Z16" t="s">
        <v>5</v>
      </c>
      <c r="AA16" t="s">
        <v>26</v>
      </c>
      <c r="AB16" t="s">
        <v>26</v>
      </c>
      <c r="AC16" t="s">
        <v>26</v>
      </c>
      <c r="AE16" t="s">
        <v>5</v>
      </c>
      <c r="AF16" t="s">
        <v>25</v>
      </c>
      <c r="AG16">
        <f t="shared" si="3"/>
        <v>22</v>
      </c>
      <c r="AH16" s="10">
        <f t="shared" si="7"/>
        <v>0.70967741935483875</v>
      </c>
      <c r="AI16">
        <f t="shared" si="4"/>
        <v>0</v>
      </c>
      <c r="AJ16">
        <f t="shared" si="5"/>
        <v>3</v>
      </c>
      <c r="AK16">
        <f t="shared" si="6"/>
        <v>1</v>
      </c>
      <c r="AL16" s="10">
        <f t="shared" si="8"/>
        <v>0.12903225806451613</v>
      </c>
    </row>
    <row r="17" spans="1:38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E17" t="s">
        <v>5</v>
      </c>
      <c r="AF17" t="s">
        <v>5</v>
      </c>
      <c r="AG17">
        <f t="shared" si="3"/>
        <v>26</v>
      </c>
      <c r="AH17" s="10">
        <f t="shared" si="7"/>
        <v>0.83870967741935487</v>
      </c>
      <c r="AI17">
        <f t="shared" si="4"/>
        <v>0</v>
      </c>
      <c r="AJ17">
        <f t="shared" si="5"/>
        <v>0</v>
      </c>
      <c r="AK17">
        <f t="shared" si="6"/>
        <v>0</v>
      </c>
      <c r="AL17" s="10">
        <f t="shared" si="8"/>
        <v>0</v>
      </c>
    </row>
    <row r="18" spans="1:38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F18" t="s">
        <v>26</v>
      </c>
      <c r="G18" t="s">
        <v>26</v>
      </c>
      <c r="H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Q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E18" t="s">
        <v>5</v>
      </c>
      <c r="AF18" t="s">
        <v>5</v>
      </c>
      <c r="AG18">
        <f t="shared" si="3"/>
        <v>19</v>
      </c>
      <c r="AH18" s="10">
        <f t="shared" si="7"/>
        <v>0.61290322580645162</v>
      </c>
      <c r="AI18">
        <f t="shared" si="4"/>
        <v>4</v>
      </c>
      <c r="AJ18">
        <f t="shared" si="5"/>
        <v>3</v>
      </c>
      <c r="AK18">
        <f t="shared" si="6"/>
        <v>0</v>
      </c>
      <c r="AL18" s="10">
        <f t="shared" si="8"/>
        <v>0.22580645161290322</v>
      </c>
    </row>
    <row r="19" spans="1:38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J19" t="s">
        <v>5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E19" t="s">
        <v>5</v>
      </c>
      <c r="AF19" t="s">
        <v>5</v>
      </c>
      <c r="AG19">
        <f t="shared" si="3"/>
        <v>22</v>
      </c>
      <c r="AH19" s="10">
        <f t="shared" si="7"/>
        <v>0.70967741935483875</v>
      </c>
      <c r="AI19">
        <f t="shared" si="4"/>
        <v>4</v>
      </c>
      <c r="AJ19">
        <f t="shared" si="5"/>
        <v>0</v>
      </c>
      <c r="AK19">
        <f t="shared" si="6"/>
        <v>0</v>
      </c>
      <c r="AL19" s="10">
        <f t="shared" si="8"/>
        <v>0.12903225806451613</v>
      </c>
    </row>
    <row r="20" spans="1:38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E20" t="s">
        <v>5</v>
      </c>
      <c r="AF20" t="s">
        <v>5</v>
      </c>
      <c r="AG20">
        <f t="shared" si="3"/>
        <v>26</v>
      </c>
      <c r="AH20" s="10">
        <f t="shared" si="7"/>
        <v>0.83870967741935487</v>
      </c>
      <c r="AI20">
        <f t="shared" si="4"/>
        <v>0</v>
      </c>
      <c r="AJ20">
        <f t="shared" si="5"/>
        <v>0</v>
      </c>
      <c r="AK20">
        <f t="shared" si="6"/>
        <v>0</v>
      </c>
      <c r="AL20" s="10">
        <f t="shared" si="8"/>
        <v>0</v>
      </c>
    </row>
    <row r="21" spans="1:38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E21" t="s">
        <v>5</v>
      </c>
      <c r="AF21" t="s">
        <v>5</v>
      </c>
      <c r="AG21">
        <f t="shared" si="3"/>
        <v>26</v>
      </c>
      <c r="AH21" s="10">
        <f t="shared" si="7"/>
        <v>0.83870967741935487</v>
      </c>
      <c r="AI21">
        <f t="shared" si="4"/>
        <v>0</v>
      </c>
      <c r="AJ21">
        <f t="shared" si="5"/>
        <v>0</v>
      </c>
      <c r="AK21">
        <f t="shared" si="6"/>
        <v>0</v>
      </c>
      <c r="AL21" s="10">
        <f t="shared" si="8"/>
        <v>0</v>
      </c>
    </row>
    <row r="22" spans="1:38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X22" t="s">
        <v>6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E22" t="s">
        <v>5</v>
      </c>
      <c r="AF22" t="s">
        <v>5</v>
      </c>
      <c r="AG22">
        <f t="shared" si="3"/>
        <v>25</v>
      </c>
      <c r="AH22" s="10">
        <f t="shared" si="7"/>
        <v>0.80645161290322576</v>
      </c>
      <c r="AI22">
        <f t="shared" si="4"/>
        <v>1</v>
      </c>
      <c r="AJ22">
        <f t="shared" si="5"/>
        <v>0</v>
      </c>
      <c r="AK22">
        <f t="shared" si="6"/>
        <v>0</v>
      </c>
      <c r="AL22" s="10">
        <f t="shared" si="8"/>
        <v>3.2258064516129031E-2</v>
      </c>
    </row>
    <row r="23" spans="1:38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J23" t="s">
        <v>5</v>
      </c>
      <c r="K23" t="s">
        <v>5</v>
      </c>
      <c r="L23" t="s">
        <v>26</v>
      </c>
      <c r="M23" t="s">
        <v>5</v>
      </c>
      <c r="N23" t="s">
        <v>26</v>
      </c>
      <c r="O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X23" t="s">
        <v>6</v>
      </c>
      <c r="Y23" t="s">
        <v>6</v>
      </c>
      <c r="Z23" t="s">
        <v>6</v>
      </c>
      <c r="AA23" t="s">
        <v>5</v>
      </c>
      <c r="AB23" t="s">
        <v>5</v>
      </c>
      <c r="AC23" t="s">
        <v>5</v>
      </c>
      <c r="AE23" t="s">
        <v>5</v>
      </c>
      <c r="AF23" t="s">
        <v>25</v>
      </c>
      <c r="AG23">
        <f t="shared" si="3"/>
        <v>20</v>
      </c>
      <c r="AH23" s="10">
        <f t="shared" si="7"/>
        <v>0.64516129032258063</v>
      </c>
      <c r="AI23">
        <f t="shared" si="4"/>
        <v>3</v>
      </c>
      <c r="AJ23">
        <f t="shared" si="5"/>
        <v>2</v>
      </c>
      <c r="AK23">
        <f t="shared" si="6"/>
        <v>1</v>
      </c>
      <c r="AL23" s="10">
        <f t="shared" si="8"/>
        <v>0.19354838709677419</v>
      </c>
    </row>
    <row r="24" spans="1:38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E24" t="s">
        <v>5</v>
      </c>
      <c r="AF24" t="s">
        <v>5</v>
      </c>
      <c r="AG24">
        <f t="shared" si="3"/>
        <v>25</v>
      </c>
      <c r="AH24" s="10">
        <f t="shared" si="7"/>
        <v>0.80645161290322576</v>
      </c>
      <c r="AI24">
        <f t="shared" si="4"/>
        <v>0</v>
      </c>
      <c r="AJ24">
        <f t="shared" si="5"/>
        <v>0</v>
      </c>
      <c r="AK24">
        <f t="shared" si="6"/>
        <v>1</v>
      </c>
      <c r="AL24" s="10">
        <f t="shared" si="8"/>
        <v>3.2258064516129031E-2</v>
      </c>
    </row>
    <row r="25" spans="1:38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Q25" t="s">
        <v>26</v>
      </c>
      <c r="R25" t="s">
        <v>26</v>
      </c>
      <c r="S25" t="s">
        <v>25</v>
      </c>
      <c r="T25" t="s">
        <v>25</v>
      </c>
      <c r="U25" t="s">
        <v>6</v>
      </c>
      <c r="V25" t="s">
        <v>6</v>
      </c>
      <c r="X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E25" t="s">
        <v>5</v>
      </c>
      <c r="AF25" t="s">
        <v>5</v>
      </c>
      <c r="AG25">
        <f t="shared" si="3"/>
        <v>20</v>
      </c>
      <c r="AH25" s="10">
        <f t="shared" si="7"/>
        <v>0.64516129032258063</v>
      </c>
      <c r="AI25">
        <f t="shared" si="4"/>
        <v>2</v>
      </c>
      <c r="AJ25">
        <f t="shared" si="5"/>
        <v>2</v>
      </c>
      <c r="AK25">
        <f t="shared" si="6"/>
        <v>2</v>
      </c>
      <c r="AL25" s="10">
        <f t="shared" si="8"/>
        <v>0.19354838709677419</v>
      </c>
    </row>
  </sheetData>
  <mergeCells count="2">
    <mergeCell ref="A1:U1"/>
    <mergeCell ref="C2:U2"/>
  </mergeCells>
  <conditionalFormatting sqref="C5:AF25">
    <cfRule type="expression" dxfId="69" priority="7">
      <formula>C$5="Sun"</formula>
    </cfRule>
  </conditionalFormatting>
  <conditionalFormatting sqref="C6:AF25">
    <cfRule type="containsText" dxfId="68" priority="3" operator="containsText" text="EL">
      <formula>NOT(ISERROR(SEARCH("EL",C6)))</formula>
    </cfRule>
    <cfRule type="containsText" dxfId="67" priority="4" operator="containsText" text="SL">
      <formula>NOT(ISERROR(SEARCH("SL",C6)))</formula>
    </cfRule>
    <cfRule type="containsText" dxfId="66" priority="5" operator="containsText" text="CL">
      <formula>NOT(ISERROR(SEARCH("CL",C6)))</formula>
    </cfRule>
    <cfRule type="containsText" dxfId="65" priority="6" operator="containsText" text="P">
      <formula>NOT(ISERROR(SEARCH("P",C6)))</formula>
    </cfRule>
  </conditionalFormatting>
  <conditionalFormatting sqref="AL6:AL25">
    <cfRule type="expression" dxfId="64" priority="2">
      <formula>C$5="Sun"</formula>
    </cfRule>
  </conditionalFormatting>
  <dataValidations count="2">
    <dataValidation type="list" allowBlank="1" showInputMessage="1" showErrorMessage="1" sqref="A2" xr:uid="{829822F6-F811-4943-89B9-A9E703537B4D}">
      <formula1>"January,February,March,April,May,June,July,August,September,October,November,December"</formula1>
    </dataValidation>
    <dataValidation type="list" allowBlank="1" showInputMessage="1" showErrorMessage="1" sqref="C6:AF25" xr:uid="{BF05C658-7759-47BF-AB38-969DBD93E860}">
      <formula1>"P,SL,CL,EL"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D7E-95A6-404E-99DC-70F26ADD7848}">
  <dimension ref="A1:AM25"/>
  <sheetViews>
    <sheetView zoomScale="70" zoomScaleNormal="115" workbookViewId="0">
      <selection activeCell="AH5" sqref="AH5:AM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27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1May2024</v>
      </c>
      <c r="D3" s="2">
        <f>C3+1</f>
        <v>45414</v>
      </c>
      <c r="E3" s="2">
        <f t="shared" ref="E3:AG3" si="0">D3+1</f>
        <v>45415</v>
      </c>
      <c r="F3" s="2">
        <f t="shared" si="0"/>
        <v>45416</v>
      </c>
      <c r="G3" s="2">
        <f t="shared" si="0"/>
        <v>45417</v>
      </c>
      <c r="H3" s="2">
        <f t="shared" si="0"/>
        <v>45418</v>
      </c>
      <c r="I3" s="2">
        <f t="shared" si="0"/>
        <v>45419</v>
      </c>
      <c r="J3" s="2">
        <f t="shared" si="0"/>
        <v>45420</v>
      </c>
      <c r="K3" s="2">
        <f t="shared" si="0"/>
        <v>45421</v>
      </c>
      <c r="L3" s="2">
        <f t="shared" si="0"/>
        <v>45422</v>
      </c>
      <c r="M3" s="2">
        <f t="shared" si="0"/>
        <v>45423</v>
      </c>
      <c r="N3" s="2">
        <f t="shared" si="0"/>
        <v>45424</v>
      </c>
      <c r="O3" s="2">
        <f t="shared" si="0"/>
        <v>45425</v>
      </c>
      <c r="P3" s="2">
        <f t="shared" si="0"/>
        <v>45426</v>
      </c>
      <c r="Q3" s="2">
        <f t="shared" si="0"/>
        <v>45427</v>
      </c>
      <c r="R3" s="2">
        <f t="shared" si="0"/>
        <v>45428</v>
      </c>
      <c r="S3" s="2">
        <f t="shared" si="0"/>
        <v>45429</v>
      </c>
      <c r="T3" s="2">
        <f t="shared" si="0"/>
        <v>45430</v>
      </c>
      <c r="U3" s="2">
        <f t="shared" si="0"/>
        <v>45431</v>
      </c>
      <c r="V3" s="2">
        <f t="shared" si="0"/>
        <v>45432</v>
      </c>
      <c r="W3" s="2">
        <f t="shared" si="0"/>
        <v>45433</v>
      </c>
      <c r="X3" s="2">
        <f t="shared" si="0"/>
        <v>45434</v>
      </c>
      <c r="Y3" s="2">
        <f t="shared" si="0"/>
        <v>45435</v>
      </c>
      <c r="Z3" s="2">
        <f t="shared" si="0"/>
        <v>45436</v>
      </c>
      <c r="AA3" s="2">
        <f t="shared" si="0"/>
        <v>45437</v>
      </c>
      <c r="AB3" s="2">
        <f t="shared" si="0"/>
        <v>45438</v>
      </c>
      <c r="AC3" s="2">
        <f t="shared" si="0"/>
        <v>45439</v>
      </c>
      <c r="AD3" s="2">
        <f t="shared" si="0"/>
        <v>45440</v>
      </c>
      <c r="AE3" s="2">
        <f t="shared" si="0"/>
        <v>45441</v>
      </c>
      <c r="AF3" s="2">
        <f t="shared" si="0"/>
        <v>45442</v>
      </c>
      <c r="AG3" s="2">
        <f t="shared" si="0"/>
        <v>45443</v>
      </c>
      <c r="AH3" s="2"/>
      <c r="AI3" s="2"/>
    </row>
    <row r="4" spans="1:39" ht="15.75" x14ac:dyDescent="0.25">
      <c r="A4" s="5"/>
      <c r="B4" s="5"/>
      <c r="C4" s="4" t="str">
        <f>TEXT(C3,"DD-MMM")</f>
        <v>01-May</v>
      </c>
      <c r="D4" s="4" t="str">
        <f t="shared" ref="D4:AG4" si="1">TEXT(D3,"DD-MMM")</f>
        <v>02-May</v>
      </c>
      <c r="E4" s="4" t="str">
        <f t="shared" si="1"/>
        <v>03-May</v>
      </c>
      <c r="F4" s="4" t="str">
        <f t="shared" si="1"/>
        <v>04-May</v>
      </c>
      <c r="G4" s="4" t="str">
        <f t="shared" si="1"/>
        <v>05-May</v>
      </c>
      <c r="H4" s="4" t="str">
        <f t="shared" si="1"/>
        <v>06-May</v>
      </c>
      <c r="I4" s="4" t="str">
        <f t="shared" si="1"/>
        <v>07-May</v>
      </c>
      <c r="J4" s="4" t="str">
        <f t="shared" si="1"/>
        <v>08-May</v>
      </c>
      <c r="K4" s="4" t="str">
        <f t="shared" si="1"/>
        <v>09-May</v>
      </c>
      <c r="L4" s="4" t="str">
        <f t="shared" si="1"/>
        <v>10-May</v>
      </c>
      <c r="M4" s="4" t="str">
        <f t="shared" si="1"/>
        <v>11-May</v>
      </c>
      <c r="N4" s="4" t="str">
        <f t="shared" si="1"/>
        <v>12-May</v>
      </c>
      <c r="O4" s="4" t="str">
        <f t="shared" si="1"/>
        <v>13-May</v>
      </c>
      <c r="P4" s="4" t="str">
        <f t="shared" si="1"/>
        <v>14-May</v>
      </c>
      <c r="Q4" s="4" t="str">
        <f t="shared" si="1"/>
        <v>15-May</v>
      </c>
      <c r="R4" s="4" t="str">
        <f t="shared" si="1"/>
        <v>16-May</v>
      </c>
      <c r="S4" s="4" t="str">
        <f t="shared" si="1"/>
        <v>17-May</v>
      </c>
      <c r="T4" s="4" t="str">
        <f t="shared" si="1"/>
        <v>18-May</v>
      </c>
      <c r="U4" s="4" t="str">
        <f t="shared" si="1"/>
        <v>19-May</v>
      </c>
      <c r="V4" s="4" t="str">
        <f t="shared" si="1"/>
        <v>20-May</v>
      </c>
      <c r="W4" s="4" t="str">
        <f t="shared" si="1"/>
        <v>21-May</v>
      </c>
      <c r="X4" s="4" t="str">
        <f t="shared" si="1"/>
        <v>22-May</v>
      </c>
      <c r="Y4" s="4" t="str">
        <f t="shared" si="1"/>
        <v>23-May</v>
      </c>
      <c r="Z4" s="4" t="str">
        <f t="shared" si="1"/>
        <v>24-May</v>
      </c>
      <c r="AA4" s="4" t="str">
        <f t="shared" si="1"/>
        <v>25-May</v>
      </c>
      <c r="AB4" s="4" t="str">
        <f t="shared" si="1"/>
        <v>26-May</v>
      </c>
      <c r="AC4" s="4" t="str">
        <f t="shared" si="1"/>
        <v>27-May</v>
      </c>
      <c r="AD4" s="4" t="str">
        <f t="shared" si="1"/>
        <v>28-May</v>
      </c>
      <c r="AE4" s="4" t="str">
        <f t="shared" si="1"/>
        <v>29-May</v>
      </c>
      <c r="AF4" s="4" t="str">
        <f t="shared" si="1"/>
        <v>30-May</v>
      </c>
      <c r="AG4" s="4" t="str">
        <f t="shared" si="1"/>
        <v>31-May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Wed</v>
      </c>
      <c r="D5" s="9" t="str">
        <f>TEXT(D3,"DDD")</f>
        <v>Thu</v>
      </c>
      <c r="E5" s="9" t="str">
        <f t="shared" ref="E5:AG5" si="2">TEXT(E3,"DDD")</f>
        <v>Fri</v>
      </c>
      <c r="F5" s="9" t="str">
        <f t="shared" si="2"/>
        <v>Sat</v>
      </c>
      <c r="G5" s="9" t="str">
        <f t="shared" si="2"/>
        <v>Sun</v>
      </c>
      <c r="H5" s="9" t="str">
        <f t="shared" si="2"/>
        <v>Mon</v>
      </c>
      <c r="I5" s="9" t="str">
        <f t="shared" si="2"/>
        <v>Tue</v>
      </c>
      <c r="J5" s="9" t="str">
        <f t="shared" si="2"/>
        <v>Wed</v>
      </c>
      <c r="K5" s="9" t="str">
        <f t="shared" si="2"/>
        <v>Thu</v>
      </c>
      <c r="L5" s="9" t="str">
        <f t="shared" si="2"/>
        <v>Fri</v>
      </c>
      <c r="M5" s="9" t="str">
        <f t="shared" si="2"/>
        <v>Sat</v>
      </c>
      <c r="N5" s="9" t="str">
        <f t="shared" si="2"/>
        <v>Sun</v>
      </c>
      <c r="O5" s="9" t="str">
        <f t="shared" si="2"/>
        <v>Mon</v>
      </c>
      <c r="P5" s="9" t="str">
        <f t="shared" si="2"/>
        <v>Tue</v>
      </c>
      <c r="Q5" s="9" t="str">
        <f t="shared" si="2"/>
        <v>Wed</v>
      </c>
      <c r="R5" s="9" t="str">
        <f t="shared" si="2"/>
        <v>Thu</v>
      </c>
      <c r="S5" s="9" t="str">
        <f t="shared" si="2"/>
        <v>Fri</v>
      </c>
      <c r="T5" s="9" t="str">
        <f t="shared" si="2"/>
        <v>Sat</v>
      </c>
      <c r="U5" s="9" t="str">
        <f t="shared" si="2"/>
        <v>Sun</v>
      </c>
      <c r="V5" s="9" t="str">
        <f t="shared" si="2"/>
        <v>Mon</v>
      </c>
      <c r="W5" s="9" t="str">
        <f t="shared" si="2"/>
        <v>Tue</v>
      </c>
      <c r="X5" s="9" t="str">
        <f t="shared" si="2"/>
        <v>Wed</v>
      </c>
      <c r="Y5" s="9" t="str">
        <f t="shared" si="2"/>
        <v>Thu</v>
      </c>
      <c r="Z5" s="9" t="str">
        <f t="shared" si="2"/>
        <v>Fri</v>
      </c>
      <c r="AA5" s="9" t="str">
        <f t="shared" si="2"/>
        <v>Sat</v>
      </c>
      <c r="AB5" s="9" t="str">
        <f t="shared" si="2"/>
        <v>Sun</v>
      </c>
      <c r="AC5" s="9" t="str">
        <f t="shared" si="2"/>
        <v>Mon</v>
      </c>
      <c r="AD5" s="9" t="str">
        <f t="shared" si="2"/>
        <v>Tue</v>
      </c>
      <c r="AE5" s="9" t="str">
        <f t="shared" si="2"/>
        <v>Wed</v>
      </c>
      <c r="AF5" s="9" t="str">
        <f t="shared" si="2"/>
        <v>Thu</v>
      </c>
      <c r="AG5" s="9" t="str">
        <f t="shared" si="2"/>
        <v>Fri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C6" t="s">
        <v>25</v>
      </c>
      <c r="D6" t="s">
        <v>25</v>
      </c>
      <c r="E6" t="s">
        <v>25</v>
      </c>
      <c r="F6" t="s">
        <v>25</v>
      </c>
      <c r="H6" t="s">
        <v>5</v>
      </c>
      <c r="I6" t="s">
        <v>25</v>
      </c>
      <c r="J6" t="s">
        <v>5</v>
      </c>
      <c r="K6" t="s">
        <v>5</v>
      </c>
      <c r="L6" t="s">
        <v>5</v>
      </c>
      <c r="M6" t="s">
        <v>26</v>
      </c>
      <c r="O6" t="s">
        <v>5</v>
      </c>
      <c r="P6" t="s">
        <v>26</v>
      </c>
      <c r="Q6" t="s">
        <v>5</v>
      </c>
      <c r="R6" t="s">
        <v>5</v>
      </c>
      <c r="S6" t="s">
        <v>5</v>
      </c>
      <c r="T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>
        <f>COUNTIF(C6:AG6,"P")</f>
        <v>20</v>
      </c>
      <c r="AI6" s="10">
        <f>AH6/31</f>
        <v>0.64516129032258063</v>
      </c>
      <c r="AJ6">
        <f>COUNTIF(C6:AG6,"CL")</f>
        <v>0</v>
      </c>
      <c r="AK6">
        <f>COUNTIF(C6:AG6,"EL")</f>
        <v>2</v>
      </c>
      <c r="AL6">
        <f>COUNTIF(C6:AG6,"SL")</f>
        <v>5</v>
      </c>
      <c r="AM6" s="10">
        <f>SUM(AJ6:AL6)/31</f>
        <v>0.22580645161290322</v>
      </c>
    </row>
    <row r="7" spans="1:39" x14ac:dyDescent="0.25">
      <c r="A7">
        <v>1102</v>
      </c>
      <c r="B7" s="7" t="s">
        <v>12</v>
      </c>
      <c r="C7" t="s">
        <v>6</v>
      </c>
      <c r="D7" t="s">
        <v>25</v>
      </c>
      <c r="E7" t="s">
        <v>5</v>
      </c>
      <c r="F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>
        <f t="shared" ref="AH7:AH25" si="3">COUNTIF(C7:AG7,"P")</f>
        <v>25</v>
      </c>
      <c r="AI7" s="10">
        <f t="shared" ref="AI7:AI25" si="4">AH7/31</f>
        <v>0.80645161290322576</v>
      </c>
      <c r="AJ7">
        <f t="shared" ref="AJ7:AJ25" si="5">COUNTIF(C7:AG7,"CL")</f>
        <v>1</v>
      </c>
      <c r="AK7">
        <f t="shared" ref="AK7:AK25" si="6">COUNTIF(C7:AG7,"EL")</f>
        <v>0</v>
      </c>
      <c r="AL7">
        <f t="shared" ref="AL7:AL25" si="7">COUNTIF(C7:AG7,"SL")</f>
        <v>1</v>
      </c>
      <c r="AM7" s="10">
        <f t="shared" ref="AM7:AM25" si="8">SUM(AJ7:AL7)/31</f>
        <v>6.4516129032258063E-2</v>
      </c>
    </row>
    <row r="8" spans="1:39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F8" t="s">
        <v>5</v>
      </c>
      <c r="H8" t="s">
        <v>5</v>
      </c>
      <c r="I8" t="s">
        <v>5</v>
      </c>
      <c r="J8" t="s">
        <v>5</v>
      </c>
      <c r="K8" t="s">
        <v>26</v>
      </c>
      <c r="L8" t="s">
        <v>5</v>
      </c>
      <c r="M8" t="s">
        <v>5</v>
      </c>
      <c r="O8" t="s">
        <v>5</v>
      </c>
      <c r="P8" t="s">
        <v>5</v>
      </c>
      <c r="Q8" t="s">
        <v>5</v>
      </c>
      <c r="R8" t="s">
        <v>5</v>
      </c>
      <c r="S8" t="s">
        <v>25</v>
      </c>
      <c r="T8" t="s">
        <v>25</v>
      </c>
      <c r="V8" t="s">
        <v>5</v>
      </c>
      <c r="W8" t="s">
        <v>25</v>
      </c>
      <c r="X8" t="s">
        <v>5</v>
      </c>
      <c r="Y8" t="s">
        <v>5</v>
      </c>
      <c r="Z8" t="s">
        <v>5</v>
      </c>
      <c r="AA8" t="s">
        <v>5</v>
      </c>
      <c r="AC8" t="s">
        <v>5</v>
      </c>
      <c r="AD8" t="s">
        <v>5</v>
      </c>
      <c r="AE8" t="s">
        <v>25</v>
      </c>
      <c r="AF8" t="s">
        <v>25</v>
      </c>
      <c r="AG8" t="s">
        <v>25</v>
      </c>
      <c r="AH8">
        <f t="shared" si="3"/>
        <v>20</v>
      </c>
      <c r="AI8" s="10">
        <f t="shared" si="4"/>
        <v>0.64516129032258063</v>
      </c>
      <c r="AJ8">
        <f t="shared" si="5"/>
        <v>0</v>
      </c>
      <c r="AK8">
        <f t="shared" si="6"/>
        <v>1</v>
      </c>
      <c r="AL8">
        <f t="shared" si="7"/>
        <v>6</v>
      </c>
      <c r="AM8" s="10">
        <f t="shared" si="8"/>
        <v>0.22580645161290322</v>
      </c>
    </row>
    <row r="9" spans="1:39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F9" t="s">
        <v>5</v>
      </c>
      <c r="H9" t="s">
        <v>5</v>
      </c>
      <c r="I9" t="s">
        <v>5</v>
      </c>
      <c r="J9" t="s">
        <v>5</v>
      </c>
      <c r="K9" t="s">
        <v>5</v>
      </c>
      <c r="L9" t="s">
        <v>25</v>
      </c>
      <c r="M9" t="s">
        <v>25</v>
      </c>
      <c r="O9" t="s">
        <v>6</v>
      </c>
      <c r="P9" t="s">
        <v>6</v>
      </c>
      <c r="Q9" t="s">
        <v>6</v>
      </c>
      <c r="R9" t="s">
        <v>5</v>
      </c>
      <c r="S9" t="s">
        <v>5</v>
      </c>
      <c r="T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>
        <f t="shared" si="3"/>
        <v>22</v>
      </c>
      <c r="AI9" s="10">
        <f t="shared" si="4"/>
        <v>0.70967741935483875</v>
      </c>
      <c r="AJ9">
        <f t="shared" si="5"/>
        <v>3</v>
      </c>
      <c r="AK9">
        <f t="shared" si="6"/>
        <v>0</v>
      </c>
      <c r="AL9">
        <f t="shared" si="7"/>
        <v>2</v>
      </c>
      <c r="AM9" s="10">
        <f t="shared" si="8"/>
        <v>0.16129032258064516</v>
      </c>
    </row>
    <row r="10" spans="1:39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F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>
        <f t="shared" si="3"/>
        <v>25</v>
      </c>
      <c r="AI10" s="10">
        <f t="shared" si="4"/>
        <v>0.80645161290322576</v>
      </c>
      <c r="AJ10">
        <f t="shared" si="5"/>
        <v>0</v>
      </c>
      <c r="AK10">
        <f t="shared" si="6"/>
        <v>2</v>
      </c>
      <c r="AL10">
        <f t="shared" si="7"/>
        <v>0</v>
      </c>
      <c r="AM10" s="10">
        <f t="shared" si="8"/>
        <v>6.4516129032258063E-2</v>
      </c>
    </row>
    <row r="11" spans="1:39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F11" t="s">
        <v>5</v>
      </c>
      <c r="H11" t="s">
        <v>5</v>
      </c>
      <c r="I11" t="s">
        <v>5</v>
      </c>
      <c r="J11" t="s">
        <v>5</v>
      </c>
      <c r="K11" t="s">
        <v>25</v>
      </c>
      <c r="L11" t="s">
        <v>25</v>
      </c>
      <c r="M11" t="s">
        <v>25</v>
      </c>
      <c r="O11" t="s">
        <v>5</v>
      </c>
      <c r="P11" t="s">
        <v>25</v>
      </c>
      <c r="Q11" t="s">
        <v>5</v>
      </c>
      <c r="R11" t="s">
        <v>5</v>
      </c>
      <c r="S11" t="s">
        <v>5</v>
      </c>
      <c r="T11" t="s">
        <v>5</v>
      </c>
      <c r="V11" t="s">
        <v>5</v>
      </c>
      <c r="W11" t="s">
        <v>5</v>
      </c>
      <c r="X11" t="s">
        <v>5</v>
      </c>
      <c r="Y11" t="s">
        <v>25</v>
      </c>
      <c r="Z11" t="s">
        <v>25</v>
      </c>
      <c r="AA11" t="s">
        <v>25</v>
      </c>
      <c r="AC11" t="s">
        <v>5</v>
      </c>
      <c r="AD11" t="s">
        <v>5</v>
      </c>
      <c r="AE11" t="s">
        <v>26</v>
      </c>
      <c r="AF11" t="s">
        <v>26</v>
      </c>
      <c r="AG11" t="s">
        <v>5</v>
      </c>
      <c r="AH11">
        <f t="shared" si="3"/>
        <v>18</v>
      </c>
      <c r="AI11" s="10">
        <f t="shared" si="4"/>
        <v>0.58064516129032262</v>
      </c>
      <c r="AJ11">
        <f t="shared" si="5"/>
        <v>0</v>
      </c>
      <c r="AK11">
        <f t="shared" si="6"/>
        <v>2</v>
      </c>
      <c r="AL11">
        <f t="shared" si="7"/>
        <v>7</v>
      </c>
      <c r="AM11" s="10">
        <f t="shared" si="8"/>
        <v>0.29032258064516131</v>
      </c>
    </row>
    <row r="12" spans="1:39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F12" t="s">
        <v>6</v>
      </c>
      <c r="H12" t="s">
        <v>5</v>
      </c>
      <c r="I12" t="s">
        <v>6</v>
      </c>
      <c r="J12" t="s">
        <v>5</v>
      </c>
      <c r="K12" t="s">
        <v>5</v>
      </c>
      <c r="L12" t="s">
        <v>5</v>
      </c>
      <c r="M12" t="s">
        <v>5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>
        <f t="shared" si="3"/>
        <v>25</v>
      </c>
      <c r="AI12" s="10">
        <f t="shared" si="4"/>
        <v>0.80645161290322576</v>
      </c>
      <c r="AJ12">
        <f t="shared" si="5"/>
        <v>2</v>
      </c>
      <c r="AK12">
        <f t="shared" si="6"/>
        <v>0</v>
      </c>
      <c r="AL12">
        <f t="shared" si="7"/>
        <v>0</v>
      </c>
      <c r="AM12" s="10">
        <f t="shared" si="8"/>
        <v>6.4516129032258063E-2</v>
      </c>
    </row>
    <row r="13" spans="1:39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F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6</v>
      </c>
      <c r="M13" t="s">
        <v>6</v>
      </c>
      <c r="O13" t="s">
        <v>5</v>
      </c>
      <c r="P13" t="s">
        <v>5</v>
      </c>
      <c r="Q13" t="s">
        <v>26</v>
      </c>
      <c r="R13" t="s">
        <v>26</v>
      </c>
      <c r="S13" t="s">
        <v>5</v>
      </c>
      <c r="T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t="s">
        <v>5</v>
      </c>
      <c r="AC13" t="s">
        <v>5</v>
      </c>
      <c r="AD13" t="s">
        <v>5</v>
      </c>
      <c r="AE13" t="s">
        <v>5</v>
      </c>
      <c r="AF13" t="s">
        <v>6</v>
      </c>
      <c r="AG13" t="s">
        <v>5</v>
      </c>
      <c r="AH13">
        <f t="shared" si="3"/>
        <v>22</v>
      </c>
      <c r="AI13" s="10">
        <f t="shared" si="4"/>
        <v>0.70967741935483875</v>
      </c>
      <c r="AJ13">
        <f t="shared" si="5"/>
        <v>3</v>
      </c>
      <c r="AK13">
        <f t="shared" si="6"/>
        <v>2</v>
      </c>
      <c r="AL13">
        <f t="shared" si="7"/>
        <v>0</v>
      </c>
      <c r="AM13" s="10">
        <f t="shared" si="8"/>
        <v>0.16129032258064516</v>
      </c>
    </row>
    <row r="14" spans="1:39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F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>
        <f t="shared" si="3"/>
        <v>27</v>
      </c>
      <c r="AI14" s="10">
        <f t="shared" si="4"/>
        <v>0.87096774193548387</v>
      </c>
      <c r="AJ14">
        <f t="shared" si="5"/>
        <v>0</v>
      </c>
      <c r="AK14">
        <f t="shared" si="6"/>
        <v>0</v>
      </c>
      <c r="AL14">
        <f t="shared" si="7"/>
        <v>0</v>
      </c>
      <c r="AM14" s="10">
        <f t="shared" si="8"/>
        <v>0</v>
      </c>
    </row>
    <row r="15" spans="1:39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F15" t="s">
        <v>5</v>
      </c>
      <c r="H15" t="s">
        <v>5</v>
      </c>
      <c r="I15" t="s">
        <v>5</v>
      </c>
      <c r="J15" t="s">
        <v>5</v>
      </c>
      <c r="K15" t="s">
        <v>25</v>
      </c>
      <c r="L15" t="s">
        <v>25</v>
      </c>
      <c r="M15" t="s">
        <v>25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C15" t="s">
        <v>5</v>
      </c>
      <c r="AD15" t="s">
        <v>5</v>
      </c>
      <c r="AE15" t="s">
        <v>5</v>
      </c>
      <c r="AF15" t="s">
        <v>5</v>
      </c>
      <c r="AG15" t="s">
        <v>5</v>
      </c>
      <c r="AH15">
        <f t="shared" si="3"/>
        <v>22</v>
      </c>
      <c r="AI15" s="10">
        <f t="shared" si="4"/>
        <v>0.70967741935483875</v>
      </c>
      <c r="AJ15">
        <f t="shared" si="5"/>
        <v>0</v>
      </c>
      <c r="AK15">
        <f t="shared" si="6"/>
        <v>0</v>
      </c>
      <c r="AL15">
        <f t="shared" si="7"/>
        <v>5</v>
      </c>
      <c r="AM15" s="10">
        <f t="shared" si="8"/>
        <v>0.16129032258064516</v>
      </c>
    </row>
    <row r="16" spans="1:39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F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t="s">
        <v>26</v>
      </c>
      <c r="AC16" t="s">
        <v>26</v>
      </c>
      <c r="AD16" t="s">
        <v>26</v>
      </c>
      <c r="AE16" t="s">
        <v>5</v>
      </c>
      <c r="AF16" t="s">
        <v>25</v>
      </c>
      <c r="AG16" t="s">
        <v>25</v>
      </c>
      <c r="AH16">
        <f t="shared" si="3"/>
        <v>22</v>
      </c>
      <c r="AI16" s="10">
        <f t="shared" si="4"/>
        <v>0.70967741935483875</v>
      </c>
      <c r="AJ16">
        <f t="shared" si="5"/>
        <v>0</v>
      </c>
      <c r="AK16">
        <f t="shared" si="6"/>
        <v>3</v>
      </c>
      <c r="AL16">
        <f t="shared" si="7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F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>
        <f t="shared" si="3"/>
        <v>27</v>
      </c>
      <c r="AI17" s="10">
        <f t="shared" si="4"/>
        <v>0.87096774193548387</v>
      </c>
      <c r="AJ17">
        <f t="shared" si="5"/>
        <v>0</v>
      </c>
      <c r="AK17">
        <f t="shared" si="6"/>
        <v>0</v>
      </c>
      <c r="AL17">
        <f t="shared" si="7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F18" t="s">
        <v>26</v>
      </c>
      <c r="H18" t="s">
        <v>5</v>
      </c>
      <c r="I18" t="s">
        <v>26</v>
      </c>
      <c r="J18" t="s">
        <v>5</v>
      </c>
      <c r="K18" t="s">
        <v>5</v>
      </c>
      <c r="L18" t="s">
        <v>5</v>
      </c>
      <c r="M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6</v>
      </c>
      <c r="T18" t="s">
        <v>6</v>
      </c>
      <c r="V18" t="s">
        <v>6</v>
      </c>
      <c r="W18" t="s">
        <v>6</v>
      </c>
      <c r="X18" t="s">
        <v>5</v>
      </c>
      <c r="Y18" t="s">
        <v>5</v>
      </c>
      <c r="Z18" t="s">
        <v>5</v>
      </c>
      <c r="AA18" t="s">
        <v>5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>
        <f t="shared" si="3"/>
        <v>20</v>
      </c>
      <c r="AI18" s="10">
        <f t="shared" si="4"/>
        <v>0.64516129032258063</v>
      </c>
      <c r="AJ18">
        <f t="shared" si="5"/>
        <v>4</v>
      </c>
      <c r="AK18">
        <f t="shared" si="6"/>
        <v>3</v>
      </c>
      <c r="AL18">
        <f t="shared" si="7"/>
        <v>0</v>
      </c>
      <c r="AM18" s="10">
        <f t="shared" si="8"/>
        <v>0.22580645161290322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F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6</v>
      </c>
      <c r="O19" t="s">
        <v>6</v>
      </c>
      <c r="P19" t="s">
        <v>6</v>
      </c>
      <c r="Q19" t="s">
        <v>5</v>
      </c>
      <c r="R19" t="s">
        <v>5</v>
      </c>
      <c r="S19" t="s">
        <v>5</v>
      </c>
      <c r="T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>
        <f t="shared" si="3"/>
        <v>23</v>
      </c>
      <c r="AI19" s="10">
        <f t="shared" si="4"/>
        <v>0.74193548387096775</v>
      </c>
      <c r="AJ19">
        <f t="shared" si="5"/>
        <v>4</v>
      </c>
      <c r="AK19">
        <f t="shared" si="6"/>
        <v>0</v>
      </c>
      <c r="AL19">
        <f t="shared" si="7"/>
        <v>0</v>
      </c>
      <c r="AM19" s="10">
        <f t="shared" si="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F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5</v>
      </c>
      <c r="AH20">
        <f t="shared" si="3"/>
        <v>27</v>
      </c>
      <c r="AI20" s="10">
        <f t="shared" si="4"/>
        <v>0.87096774193548387</v>
      </c>
      <c r="AJ20">
        <f t="shared" si="5"/>
        <v>0</v>
      </c>
      <c r="AK20">
        <f t="shared" si="6"/>
        <v>0</v>
      </c>
      <c r="AL20">
        <f t="shared" si="7"/>
        <v>0</v>
      </c>
      <c r="AM20" s="10">
        <f t="shared" si="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F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  <c r="AH21">
        <f t="shared" si="3"/>
        <v>27</v>
      </c>
      <c r="AI21" s="10">
        <f t="shared" si="4"/>
        <v>0.87096774193548387</v>
      </c>
      <c r="AJ21">
        <f t="shared" si="5"/>
        <v>0</v>
      </c>
      <c r="AK21">
        <f t="shared" si="6"/>
        <v>0</v>
      </c>
      <c r="AL21">
        <f t="shared" si="7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F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T22" t="s">
        <v>5</v>
      </c>
      <c r="V22" t="s">
        <v>5</v>
      </c>
      <c r="W22" t="s">
        <v>5</v>
      </c>
      <c r="X22" t="s">
        <v>6</v>
      </c>
      <c r="Y22" t="s">
        <v>5</v>
      </c>
      <c r="Z22" t="s">
        <v>5</v>
      </c>
      <c r="AA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5</v>
      </c>
      <c r="AH22">
        <f t="shared" si="3"/>
        <v>26</v>
      </c>
      <c r="AI22" s="10">
        <f t="shared" si="4"/>
        <v>0.83870967741935487</v>
      </c>
      <c r="AJ22">
        <f t="shared" si="5"/>
        <v>1</v>
      </c>
      <c r="AK22">
        <f t="shared" si="6"/>
        <v>0</v>
      </c>
      <c r="AL22">
        <f t="shared" si="7"/>
        <v>0</v>
      </c>
      <c r="AM22" s="10">
        <f t="shared" si="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F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26</v>
      </c>
      <c r="M23" t="s">
        <v>5</v>
      </c>
      <c r="O23" t="s">
        <v>5</v>
      </c>
      <c r="P23" t="s">
        <v>26</v>
      </c>
      <c r="Q23" t="s">
        <v>5</v>
      </c>
      <c r="R23" t="s">
        <v>5</v>
      </c>
      <c r="S23" t="s">
        <v>5</v>
      </c>
      <c r="T23" t="s">
        <v>5</v>
      </c>
      <c r="V23" t="s">
        <v>5</v>
      </c>
      <c r="W23" t="s">
        <v>5</v>
      </c>
      <c r="X23" t="s">
        <v>6</v>
      </c>
      <c r="Y23" t="s">
        <v>6</v>
      </c>
      <c r="Z23" t="s">
        <v>6</v>
      </c>
      <c r="AA23" t="s">
        <v>5</v>
      </c>
      <c r="AC23" t="s">
        <v>5</v>
      </c>
      <c r="AD23" t="s">
        <v>5</v>
      </c>
      <c r="AE23" t="s">
        <v>5</v>
      </c>
      <c r="AF23" t="s">
        <v>25</v>
      </c>
      <c r="AG23" t="s">
        <v>5</v>
      </c>
      <c r="AH23">
        <f t="shared" si="3"/>
        <v>21</v>
      </c>
      <c r="AI23" s="10">
        <f t="shared" si="4"/>
        <v>0.67741935483870963</v>
      </c>
      <c r="AJ23">
        <f t="shared" si="5"/>
        <v>3</v>
      </c>
      <c r="AK23">
        <f t="shared" si="6"/>
        <v>2</v>
      </c>
      <c r="AL23">
        <f t="shared" si="7"/>
        <v>1</v>
      </c>
      <c r="AM23" s="10">
        <f t="shared" si="8"/>
        <v>0.19354838709677419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F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t="s">
        <v>5</v>
      </c>
      <c r="AC24" t="s">
        <v>5</v>
      </c>
      <c r="AD24" t="s">
        <v>5</v>
      </c>
      <c r="AE24" t="s">
        <v>5</v>
      </c>
      <c r="AF24" t="s">
        <v>5</v>
      </c>
      <c r="AG24" t="s">
        <v>5</v>
      </c>
      <c r="AH24">
        <f t="shared" si="3"/>
        <v>26</v>
      </c>
      <c r="AI24" s="10">
        <f t="shared" si="4"/>
        <v>0.83870967741935487</v>
      </c>
      <c r="AJ24">
        <f t="shared" si="5"/>
        <v>0</v>
      </c>
      <c r="AK24">
        <f t="shared" si="6"/>
        <v>0</v>
      </c>
      <c r="AL24">
        <f t="shared" si="7"/>
        <v>1</v>
      </c>
      <c r="AM24" s="10">
        <f t="shared" si="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F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O25" t="s">
        <v>5</v>
      </c>
      <c r="P25" t="s">
        <v>5</v>
      </c>
      <c r="Q25" t="s">
        <v>26</v>
      </c>
      <c r="R25" t="s">
        <v>26</v>
      </c>
      <c r="S25" t="s">
        <v>25</v>
      </c>
      <c r="T25" t="s">
        <v>25</v>
      </c>
      <c r="V25" t="s">
        <v>6</v>
      </c>
      <c r="W25" t="s">
        <v>6</v>
      </c>
      <c r="X25" t="s">
        <v>5</v>
      </c>
      <c r="Y25" t="s">
        <v>5</v>
      </c>
      <c r="Z25" t="s">
        <v>5</v>
      </c>
      <c r="AA25" t="s">
        <v>5</v>
      </c>
      <c r="AC25" t="s">
        <v>5</v>
      </c>
      <c r="AD25" t="s">
        <v>5</v>
      </c>
      <c r="AE25" t="s">
        <v>5</v>
      </c>
      <c r="AF25" t="s">
        <v>5</v>
      </c>
      <c r="AG25" t="s">
        <v>5</v>
      </c>
      <c r="AH25">
        <f t="shared" si="3"/>
        <v>21</v>
      </c>
      <c r="AI25" s="10">
        <f t="shared" si="4"/>
        <v>0.67741935483870963</v>
      </c>
      <c r="AJ25">
        <f t="shared" si="5"/>
        <v>2</v>
      </c>
      <c r="AK25">
        <f t="shared" si="6"/>
        <v>2</v>
      </c>
      <c r="AL25">
        <f t="shared" si="7"/>
        <v>2</v>
      </c>
      <c r="AM25" s="10">
        <f t="shared" si="8"/>
        <v>0.19354838709677419</v>
      </c>
    </row>
  </sheetData>
  <mergeCells count="2">
    <mergeCell ref="A1:U1"/>
    <mergeCell ref="C2:U2"/>
  </mergeCells>
  <conditionalFormatting sqref="C5">
    <cfRule type="expression" dxfId="63" priority="7">
      <formula>C$5="Sun"</formula>
    </cfRule>
  </conditionalFormatting>
  <conditionalFormatting sqref="C5:AG25">
    <cfRule type="expression" dxfId="62" priority="1">
      <formula>C$5="Sun"</formula>
    </cfRule>
  </conditionalFormatting>
  <conditionalFormatting sqref="C6:AG25">
    <cfRule type="containsText" dxfId="61" priority="3" operator="containsText" text="EL">
      <formula>NOT(ISERROR(SEARCH("EL",C6)))</formula>
    </cfRule>
    <cfRule type="containsText" dxfId="60" priority="4" operator="containsText" text="SL">
      <formula>NOT(ISERROR(SEARCH("SL",C6)))</formula>
    </cfRule>
    <cfRule type="containsText" dxfId="59" priority="5" operator="containsText" text="CL">
      <formula>NOT(ISERROR(SEARCH("CL",C6)))</formula>
    </cfRule>
    <cfRule type="containsText" dxfId="58" priority="6" operator="containsText" text="P">
      <formula>NOT(ISERROR(SEARCH("P",C6)))</formula>
    </cfRule>
  </conditionalFormatting>
  <conditionalFormatting sqref="AM6:AM25">
    <cfRule type="expression" dxfId="57" priority="2">
      <formula>C$5="Sun"</formula>
    </cfRule>
  </conditionalFormatting>
  <dataValidations count="2">
    <dataValidation type="list" allowBlank="1" showInputMessage="1" showErrorMessage="1" sqref="C6:AG25" xr:uid="{E6951E26-B34C-4D54-AE20-377063406F2C}">
      <formula1>"P,SL,CL,EL"</formula1>
    </dataValidation>
    <dataValidation type="list" allowBlank="1" showInputMessage="1" showErrorMessage="1" sqref="A2" xr:uid="{49FD2B20-CCEC-434E-A89C-6C24308B2CE2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86E8-DFA4-4F76-88CA-61D45E6E378C}">
  <dimension ref="A1:AL25"/>
  <sheetViews>
    <sheetView zoomScale="70" zoomScaleNormal="115" workbookViewId="0">
      <selection activeCell="AG5" sqref="AG5:AL5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6" bestFit="1" customWidth="1"/>
    <col min="34" max="38" width="9.28515625" bestFit="1" customWidth="1"/>
  </cols>
  <sheetData>
    <row r="1" spans="1:38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7.25" x14ac:dyDescent="0.3">
      <c r="A2" s="1" t="s">
        <v>37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idden="1" x14ac:dyDescent="0.25">
      <c r="C3" s="2" t="str">
        <f>1&amp;A2&amp;B2</f>
        <v>1June2024</v>
      </c>
      <c r="D3" s="2">
        <f>C3+1</f>
        <v>45445</v>
      </c>
      <c r="E3" s="2">
        <f t="shared" ref="E3:AF3" si="0">D3+1</f>
        <v>45446</v>
      </c>
      <c r="F3" s="2">
        <f t="shared" si="0"/>
        <v>45447</v>
      </c>
      <c r="G3" s="2">
        <f t="shared" si="0"/>
        <v>45448</v>
      </c>
      <c r="H3" s="2">
        <f t="shared" si="0"/>
        <v>45449</v>
      </c>
      <c r="I3" s="2">
        <f t="shared" si="0"/>
        <v>45450</v>
      </c>
      <c r="J3" s="2">
        <f t="shared" si="0"/>
        <v>45451</v>
      </c>
      <c r="K3" s="2">
        <f t="shared" si="0"/>
        <v>45452</v>
      </c>
      <c r="L3" s="2">
        <f t="shared" si="0"/>
        <v>45453</v>
      </c>
      <c r="M3" s="2">
        <f t="shared" si="0"/>
        <v>45454</v>
      </c>
      <c r="N3" s="2">
        <f t="shared" si="0"/>
        <v>45455</v>
      </c>
      <c r="O3" s="2">
        <f t="shared" si="0"/>
        <v>45456</v>
      </c>
      <c r="P3" s="2">
        <f t="shared" si="0"/>
        <v>45457</v>
      </c>
      <c r="Q3" s="2">
        <f t="shared" si="0"/>
        <v>45458</v>
      </c>
      <c r="R3" s="2">
        <f t="shared" si="0"/>
        <v>45459</v>
      </c>
      <c r="S3" s="2">
        <f t="shared" si="0"/>
        <v>45460</v>
      </c>
      <c r="T3" s="2">
        <f t="shared" si="0"/>
        <v>45461</v>
      </c>
      <c r="U3" s="2">
        <f t="shared" si="0"/>
        <v>45462</v>
      </c>
      <c r="V3" s="2">
        <f t="shared" si="0"/>
        <v>45463</v>
      </c>
      <c r="W3" s="2">
        <f t="shared" si="0"/>
        <v>45464</v>
      </c>
      <c r="X3" s="2">
        <f t="shared" si="0"/>
        <v>45465</v>
      </c>
      <c r="Y3" s="2">
        <f t="shared" si="0"/>
        <v>45466</v>
      </c>
      <c r="Z3" s="2">
        <f t="shared" si="0"/>
        <v>45467</v>
      </c>
      <c r="AA3" s="2">
        <f t="shared" si="0"/>
        <v>45468</v>
      </c>
      <c r="AB3" s="2">
        <f t="shared" si="0"/>
        <v>45469</v>
      </c>
      <c r="AC3" s="2">
        <f t="shared" si="0"/>
        <v>45470</v>
      </c>
      <c r="AD3" s="2">
        <f t="shared" si="0"/>
        <v>45471</v>
      </c>
      <c r="AE3" s="2">
        <f t="shared" si="0"/>
        <v>45472</v>
      </c>
      <c r="AF3" s="2">
        <f t="shared" si="0"/>
        <v>45473</v>
      </c>
      <c r="AG3" s="2"/>
      <c r="AH3" s="2"/>
    </row>
    <row r="4" spans="1:38" ht="15.75" x14ac:dyDescent="0.25">
      <c r="A4" s="5"/>
      <c r="B4" s="5"/>
      <c r="C4" s="4" t="str">
        <f>TEXT(C3,"DD-MMM")</f>
        <v>01-Jun</v>
      </c>
      <c r="D4" s="4" t="str">
        <f t="shared" ref="D4:AF4" si="1">TEXT(D3,"DD-MMM")</f>
        <v>02-Jun</v>
      </c>
      <c r="E4" s="4" t="str">
        <f t="shared" si="1"/>
        <v>03-Jun</v>
      </c>
      <c r="F4" s="4" t="str">
        <f t="shared" si="1"/>
        <v>04-Jun</v>
      </c>
      <c r="G4" s="4" t="str">
        <f t="shared" si="1"/>
        <v>05-Jun</v>
      </c>
      <c r="H4" s="4" t="str">
        <f t="shared" si="1"/>
        <v>06-Jun</v>
      </c>
      <c r="I4" s="4" t="str">
        <f t="shared" si="1"/>
        <v>07-Jun</v>
      </c>
      <c r="J4" s="4" t="str">
        <f t="shared" si="1"/>
        <v>08-Jun</v>
      </c>
      <c r="K4" s="4" t="str">
        <f t="shared" si="1"/>
        <v>09-Jun</v>
      </c>
      <c r="L4" s="4" t="str">
        <f t="shared" si="1"/>
        <v>10-Jun</v>
      </c>
      <c r="M4" s="4" t="str">
        <f t="shared" si="1"/>
        <v>11-Jun</v>
      </c>
      <c r="N4" s="4" t="str">
        <f t="shared" si="1"/>
        <v>12-Jun</v>
      </c>
      <c r="O4" s="4" t="str">
        <f t="shared" si="1"/>
        <v>13-Jun</v>
      </c>
      <c r="P4" s="4" t="str">
        <f t="shared" si="1"/>
        <v>14-Jun</v>
      </c>
      <c r="Q4" s="4" t="str">
        <f t="shared" si="1"/>
        <v>15-Jun</v>
      </c>
      <c r="R4" s="4" t="str">
        <f t="shared" si="1"/>
        <v>16-Jun</v>
      </c>
      <c r="S4" s="4" t="str">
        <f t="shared" si="1"/>
        <v>17-Jun</v>
      </c>
      <c r="T4" s="4" t="str">
        <f t="shared" si="1"/>
        <v>18-Jun</v>
      </c>
      <c r="U4" s="4" t="str">
        <f t="shared" si="1"/>
        <v>19-Jun</v>
      </c>
      <c r="V4" s="4" t="str">
        <f t="shared" si="1"/>
        <v>20-Jun</v>
      </c>
      <c r="W4" s="4" t="str">
        <f t="shared" si="1"/>
        <v>21-Jun</v>
      </c>
      <c r="X4" s="4" t="str">
        <f t="shared" si="1"/>
        <v>22-Jun</v>
      </c>
      <c r="Y4" s="4" t="str">
        <f t="shared" si="1"/>
        <v>23-Jun</v>
      </c>
      <c r="Z4" s="4" t="str">
        <f t="shared" si="1"/>
        <v>24-Jun</v>
      </c>
      <c r="AA4" s="4" t="str">
        <f t="shared" si="1"/>
        <v>25-Jun</v>
      </c>
      <c r="AB4" s="4" t="str">
        <f t="shared" si="1"/>
        <v>26-Jun</v>
      </c>
      <c r="AC4" s="4" t="str">
        <f t="shared" si="1"/>
        <v>27-Jun</v>
      </c>
      <c r="AD4" s="4" t="str">
        <f t="shared" si="1"/>
        <v>28-Jun</v>
      </c>
      <c r="AE4" s="4" t="str">
        <f t="shared" si="1"/>
        <v>29-Jun</v>
      </c>
      <c r="AF4" s="4" t="str">
        <f t="shared" si="1"/>
        <v>30-Jun</v>
      </c>
      <c r="AG4" s="3" t="s">
        <v>29</v>
      </c>
      <c r="AH4" s="3" t="s">
        <v>30</v>
      </c>
      <c r="AI4" s="8" t="s">
        <v>31</v>
      </c>
      <c r="AJ4" s="8" t="s">
        <v>32</v>
      </c>
      <c r="AK4" s="8" t="s">
        <v>33</v>
      </c>
      <c r="AL4" s="8" t="s">
        <v>34</v>
      </c>
    </row>
    <row r="5" spans="1:38" x14ac:dyDescent="0.25">
      <c r="A5" s="6" t="s">
        <v>2</v>
      </c>
      <c r="B5" s="6" t="s">
        <v>3</v>
      </c>
      <c r="C5" s="9" t="str">
        <f>TEXT(C3,"DDD")</f>
        <v>Sat</v>
      </c>
      <c r="D5" s="9" t="str">
        <f>TEXT(D3,"DDD")</f>
        <v>Sun</v>
      </c>
      <c r="E5" s="9" t="str">
        <f t="shared" ref="E5:AF5" si="2">TEXT(E3,"DDD")</f>
        <v>Mon</v>
      </c>
      <c r="F5" s="9" t="str">
        <f t="shared" si="2"/>
        <v>Tue</v>
      </c>
      <c r="G5" s="9" t="str">
        <f t="shared" si="2"/>
        <v>Wed</v>
      </c>
      <c r="H5" s="9" t="str">
        <f t="shared" si="2"/>
        <v>Thu</v>
      </c>
      <c r="I5" s="9" t="str">
        <f t="shared" si="2"/>
        <v>Fri</v>
      </c>
      <c r="J5" s="9" t="str">
        <f t="shared" si="2"/>
        <v>Sat</v>
      </c>
      <c r="K5" s="9" t="str">
        <f t="shared" si="2"/>
        <v>Sun</v>
      </c>
      <c r="L5" s="9" t="str">
        <f t="shared" si="2"/>
        <v>Mon</v>
      </c>
      <c r="M5" s="9" t="str">
        <f t="shared" si="2"/>
        <v>Tue</v>
      </c>
      <c r="N5" s="9" t="str">
        <f t="shared" si="2"/>
        <v>Wed</v>
      </c>
      <c r="O5" s="9" t="str">
        <f t="shared" si="2"/>
        <v>Thu</v>
      </c>
      <c r="P5" s="9" t="str">
        <f t="shared" si="2"/>
        <v>Fri</v>
      </c>
      <c r="Q5" s="9" t="str">
        <f t="shared" si="2"/>
        <v>Sat</v>
      </c>
      <c r="R5" s="9" t="str">
        <f t="shared" si="2"/>
        <v>Sun</v>
      </c>
      <c r="S5" s="9" t="str">
        <f t="shared" si="2"/>
        <v>Mon</v>
      </c>
      <c r="T5" s="9" t="str">
        <f t="shared" si="2"/>
        <v>Tue</v>
      </c>
      <c r="U5" s="9" t="str">
        <f t="shared" si="2"/>
        <v>Wed</v>
      </c>
      <c r="V5" s="9" t="str">
        <f t="shared" si="2"/>
        <v>Thu</v>
      </c>
      <c r="W5" s="9" t="str">
        <f t="shared" si="2"/>
        <v>Fri</v>
      </c>
      <c r="X5" s="9" t="str">
        <f t="shared" si="2"/>
        <v>Sat</v>
      </c>
      <c r="Y5" s="9" t="str">
        <f t="shared" si="2"/>
        <v>Sun</v>
      </c>
      <c r="Z5" s="9" t="str">
        <f t="shared" si="2"/>
        <v>Mon</v>
      </c>
      <c r="AA5" s="9" t="str">
        <f t="shared" si="2"/>
        <v>Tue</v>
      </c>
      <c r="AB5" s="9" t="str">
        <f t="shared" si="2"/>
        <v>Wed</v>
      </c>
      <c r="AC5" s="9" t="str">
        <f t="shared" si="2"/>
        <v>Thu</v>
      </c>
      <c r="AD5" s="9" t="str">
        <f t="shared" si="2"/>
        <v>Fri</v>
      </c>
      <c r="AE5" s="9" t="str">
        <f t="shared" si="2"/>
        <v>Sat</v>
      </c>
      <c r="AF5" s="9" t="str">
        <f t="shared" si="2"/>
        <v>Sun</v>
      </c>
      <c r="AG5" s="9"/>
      <c r="AH5" s="9"/>
      <c r="AI5" s="9"/>
      <c r="AJ5" s="9"/>
      <c r="AK5" s="9"/>
      <c r="AL5" s="9"/>
    </row>
    <row r="6" spans="1:38" x14ac:dyDescent="0.25">
      <c r="A6">
        <v>1101</v>
      </c>
      <c r="B6" s="7" t="s">
        <v>16</v>
      </c>
      <c r="C6" t="s">
        <v>5</v>
      </c>
      <c r="E6" t="s">
        <v>25</v>
      </c>
      <c r="F6" t="s">
        <v>25</v>
      </c>
      <c r="G6" t="s">
        <v>25</v>
      </c>
      <c r="H6" t="s">
        <v>5</v>
      </c>
      <c r="I6" t="s">
        <v>5</v>
      </c>
      <c r="J6" t="s">
        <v>5</v>
      </c>
      <c r="L6" t="s">
        <v>5</v>
      </c>
      <c r="M6" t="s">
        <v>26</v>
      </c>
      <c r="N6" t="s">
        <v>26</v>
      </c>
      <c r="O6" t="s">
        <v>5</v>
      </c>
      <c r="P6" t="s">
        <v>5</v>
      </c>
      <c r="Q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Z6" t="s">
        <v>6</v>
      </c>
      <c r="AA6" t="s">
        <v>6</v>
      </c>
      <c r="AB6" t="s">
        <v>26</v>
      </c>
      <c r="AC6" t="s">
        <v>26</v>
      </c>
      <c r="AD6" t="s">
        <v>26</v>
      </c>
      <c r="AE6" t="s">
        <v>26</v>
      </c>
      <c r="AG6">
        <f t="shared" ref="AG6:AG25" si="3">COUNTIF(C6:AF6,"P")</f>
        <v>14</v>
      </c>
      <c r="AH6" s="10">
        <f>AG6/31</f>
        <v>0.45161290322580644</v>
      </c>
      <c r="AI6">
        <f t="shared" ref="AI6:AI25" si="4">COUNTIF(C6:AF6,"CL")</f>
        <v>2</v>
      </c>
      <c r="AJ6">
        <f t="shared" ref="AJ6:AJ25" si="5">COUNTIF(C6:AF6,"EL")</f>
        <v>6</v>
      </c>
      <c r="AK6">
        <f t="shared" ref="AK6:AK25" si="6">COUNTIF(C6:AF6,"SL")</f>
        <v>3</v>
      </c>
      <c r="AL6" s="10">
        <f>SUM(AI6:AK6)/31</f>
        <v>0.35483870967741937</v>
      </c>
    </row>
    <row r="7" spans="1:38" x14ac:dyDescent="0.25">
      <c r="A7">
        <v>1102</v>
      </c>
      <c r="B7" s="7" t="s">
        <v>12</v>
      </c>
      <c r="C7" t="s">
        <v>5</v>
      </c>
      <c r="E7" t="s">
        <v>5</v>
      </c>
      <c r="F7" t="s">
        <v>6</v>
      </c>
      <c r="G7" t="s">
        <v>5</v>
      </c>
      <c r="H7" t="s">
        <v>25</v>
      </c>
      <c r="I7" t="s">
        <v>5</v>
      </c>
      <c r="J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Z7" t="s">
        <v>5</v>
      </c>
      <c r="AA7" t="s">
        <v>5</v>
      </c>
      <c r="AB7" t="s">
        <v>5</v>
      </c>
      <c r="AC7" t="s">
        <v>6</v>
      </c>
      <c r="AD7" t="s">
        <v>5</v>
      </c>
      <c r="AE7" t="s">
        <v>5</v>
      </c>
      <c r="AG7">
        <f t="shared" si="3"/>
        <v>22</v>
      </c>
      <c r="AH7" s="10">
        <f t="shared" ref="AH7:AH25" si="7">AG7/31</f>
        <v>0.70967741935483875</v>
      </c>
      <c r="AI7">
        <f t="shared" si="4"/>
        <v>2</v>
      </c>
      <c r="AJ7">
        <f t="shared" si="5"/>
        <v>0</v>
      </c>
      <c r="AK7">
        <f t="shared" si="6"/>
        <v>1</v>
      </c>
      <c r="AL7" s="10">
        <f t="shared" ref="AL7:AL25" si="8">SUM(AI7:AK7)/31</f>
        <v>9.6774193548387094E-2</v>
      </c>
    </row>
    <row r="8" spans="1:38" x14ac:dyDescent="0.25">
      <c r="A8">
        <v>1103</v>
      </c>
      <c r="B8" s="7" t="s">
        <v>24</v>
      </c>
      <c r="C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S8" t="s">
        <v>25</v>
      </c>
      <c r="T8" t="s">
        <v>25</v>
      </c>
      <c r="U8" t="s">
        <v>25</v>
      </c>
      <c r="V8" t="s">
        <v>5</v>
      </c>
      <c r="W8" t="s">
        <v>5</v>
      </c>
      <c r="X8" t="s">
        <v>5</v>
      </c>
      <c r="Z8" t="s">
        <v>5</v>
      </c>
      <c r="AA8" t="s">
        <v>5</v>
      </c>
      <c r="AB8" t="s">
        <v>6</v>
      </c>
      <c r="AC8" t="s">
        <v>5</v>
      </c>
      <c r="AD8" t="s">
        <v>5</v>
      </c>
      <c r="AE8" t="s">
        <v>25</v>
      </c>
      <c r="AG8">
        <f t="shared" si="3"/>
        <v>20</v>
      </c>
      <c r="AH8" s="10">
        <f t="shared" si="7"/>
        <v>0.64516129032258063</v>
      </c>
      <c r="AI8">
        <f t="shared" si="4"/>
        <v>1</v>
      </c>
      <c r="AJ8">
        <f t="shared" si="5"/>
        <v>0</v>
      </c>
      <c r="AK8">
        <f t="shared" si="6"/>
        <v>4</v>
      </c>
      <c r="AL8" s="10">
        <f t="shared" si="8"/>
        <v>0.16129032258064516</v>
      </c>
    </row>
    <row r="9" spans="1:38" x14ac:dyDescent="0.25">
      <c r="A9">
        <v>1104</v>
      </c>
      <c r="B9" s="7" t="s">
        <v>15</v>
      </c>
      <c r="C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L9" t="s">
        <v>25</v>
      </c>
      <c r="M9" t="s">
        <v>25</v>
      </c>
      <c r="N9" t="s">
        <v>6</v>
      </c>
      <c r="O9" t="s">
        <v>6</v>
      </c>
      <c r="P9" t="s">
        <v>5</v>
      </c>
      <c r="Q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G9">
        <f t="shared" si="3"/>
        <v>21</v>
      </c>
      <c r="AH9" s="10">
        <f t="shared" si="7"/>
        <v>0.67741935483870963</v>
      </c>
      <c r="AI9">
        <f t="shared" si="4"/>
        <v>2</v>
      </c>
      <c r="AJ9">
        <f t="shared" si="5"/>
        <v>0</v>
      </c>
      <c r="AK9">
        <f t="shared" si="6"/>
        <v>2</v>
      </c>
      <c r="AL9" s="10">
        <f t="shared" si="8"/>
        <v>0.12903225806451613</v>
      </c>
    </row>
    <row r="10" spans="1:38" x14ac:dyDescent="0.25">
      <c r="A10">
        <v>1105</v>
      </c>
      <c r="B10" s="7" t="s">
        <v>4</v>
      </c>
      <c r="C10" t="s">
        <v>26</v>
      </c>
      <c r="E10" t="s">
        <v>5</v>
      </c>
      <c r="F10" t="s">
        <v>5</v>
      </c>
      <c r="G10" t="s">
        <v>5</v>
      </c>
      <c r="H10" t="s">
        <v>5</v>
      </c>
      <c r="I10" t="s">
        <v>26</v>
      </c>
      <c r="J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G10">
        <f t="shared" si="3"/>
        <v>23</v>
      </c>
      <c r="AH10" s="10">
        <f t="shared" si="7"/>
        <v>0.74193548387096775</v>
      </c>
      <c r="AI10">
        <f t="shared" si="4"/>
        <v>0</v>
      </c>
      <c r="AJ10">
        <f t="shared" si="5"/>
        <v>2</v>
      </c>
      <c r="AK10">
        <f t="shared" si="6"/>
        <v>0</v>
      </c>
      <c r="AL10" s="10">
        <f t="shared" si="8"/>
        <v>6.4516129032258063E-2</v>
      </c>
    </row>
    <row r="11" spans="1:38" x14ac:dyDescent="0.25">
      <c r="A11">
        <v>1106</v>
      </c>
      <c r="B11" s="7" t="s">
        <v>10</v>
      </c>
      <c r="C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L11" t="s">
        <v>25</v>
      </c>
      <c r="M11" t="s">
        <v>25</v>
      </c>
      <c r="N11" t="s">
        <v>25</v>
      </c>
      <c r="O11" t="s">
        <v>5</v>
      </c>
      <c r="P11" t="s">
        <v>5</v>
      </c>
      <c r="Q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25</v>
      </c>
      <c r="X11" t="s">
        <v>5</v>
      </c>
      <c r="Z11" t="s">
        <v>25</v>
      </c>
      <c r="AA11" t="s">
        <v>25</v>
      </c>
      <c r="AB11" t="s">
        <v>5</v>
      </c>
      <c r="AC11" t="s">
        <v>5</v>
      </c>
      <c r="AD11" t="s">
        <v>25</v>
      </c>
      <c r="AE11" t="s">
        <v>26</v>
      </c>
      <c r="AG11">
        <f t="shared" si="3"/>
        <v>17</v>
      </c>
      <c r="AH11" s="10">
        <f t="shared" si="7"/>
        <v>0.54838709677419351</v>
      </c>
      <c r="AI11">
        <f t="shared" si="4"/>
        <v>0</v>
      </c>
      <c r="AJ11">
        <f t="shared" si="5"/>
        <v>1</v>
      </c>
      <c r="AK11">
        <f t="shared" si="6"/>
        <v>7</v>
      </c>
      <c r="AL11" s="10">
        <f t="shared" si="8"/>
        <v>0.25806451612903225</v>
      </c>
    </row>
    <row r="12" spans="1:38" x14ac:dyDescent="0.25">
      <c r="A12">
        <v>1107</v>
      </c>
      <c r="B12" s="7" t="s">
        <v>14</v>
      </c>
      <c r="C12" t="s">
        <v>5</v>
      </c>
      <c r="E12" t="s">
        <v>5</v>
      </c>
      <c r="F12" t="s">
        <v>6</v>
      </c>
      <c r="G12" t="s">
        <v>6</v>
      </c>
      <c r="H12" t="s">
        <v>5</v>
      </c>
      <c r="I12" t="s">
        <v>5</v>
      </c>
      <c r="J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5</v>
      </c>
      <c r="X12" t="s">
        <v>5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E12" t="s">
        <v>5</v>
      </c>
      <c r="AG12">
        <f t="shared" si="3"/>
        <v>23</v>
      </c>
      <c r="AH12" s="10">
        <f t="shared" si="7"/>
        <v>0.74193548387096775</v>
      </c>
      <c r="AI12">
        <f t="shared" si="4"/>
        <v>2</v>
      </c>
      <c r="AJ12">
        <f t="shared" si="5"/>
        <v>0</v>
      </c>
      <c r="AK12">
        <f t="shared" si="6"/>
        <v>0</v>
      </c>
      <c r="AL12" s="10">
        <f t="shared" si="8"/>
        <v>6.4516129032258063E-2</v>
      </c>
    </row>
    <row r="13" spans="1:38" x14ac:dyDescent="0.25">
      <c r="A13">
        <v>1108</v>
      </c>
      <c r="B13" s="7" t="s">
        <v>22</v>
      </c>
      <c r="C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L13" t="s">
        <v>6</v>
      </c>
      <c r="M13" t="s">
        <v>6</v>
      </c>
      <c r="N13" t="s">
        <v>5</v>
      </c>
      <c r="O13" t="s">
        <v>5</v>
      </c>
      <c r="P13" t="s">
        <v>26</v>
      </c>
      <c r="Q13" t="s">
        <v>26</v>
      </c>
      <c r="S13" t="s">
        <v>5</v>
      </c>
      <c r="T13" t="s">
        <v>5</v>
      </c>
      <c r="U13" t="s">
        <v>5</v>
      </c>
      <c r="V13" t="s">
        <v>5</v>
      </c>
      <c r="W13" t="s">
        <v>5</v>
      </c>
      <c r="X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G13">
        <f t="shared" si="3"/>
        <v>21</v>
      </c>
      <c r="AH13" s="10">
        <f t="shared" si="7"/>
        <v>0.67741935483870963</v>
      </c>
      <c r="AI13">
        <f t="shared" si="4"/>
        <v>2</v>
      </c>
      <c r="AJ13">
        <f t="shared" si="5"/>
        <v>2</v>
      </c>
      <c r="AK13">
        <f t="shared" si="6"/>
        <v>0</v>
      </c>
      <c r="AL13" s="10">
        <f t="shared" si="8"/>
        <v>0.12903225806451613</v>
      </c>
    </row>
    <row r="14" spans="1:38" x14ac:dyDescent="0.25">
      <c r="A14">
        <v>1109</v>
      </c>
      <c r="B14" s="7" t="s">
        <v>20</v>
      </c>
      <c r="C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G14">
        <f t="shared" si="3"/>
        <v>25</v>
      </c>
      <c r="AH14" s="10">
        <f t="shared" si="7"/>
        <v>0.80645161290322576</v>
      </c>
      <c r="AI14">
        <f t="shared" si="4"/>
        <v>0</v>
      </c>
      <c r="AJ14">
        <f t="shared" si="5"/>
        <v>0</v>
      </c>
      <c r="AK14">
        <f t="shared" si="6"/>
        <v>0</v>
      </c>
      <c r="AL14" s="10">
        <f t="shared" si="8"/>
        <v>0</v>
      </c>
    </row>
    <row r="15" spans="1:38" x14ac:dyDescent="0.25">
      <c r="A15">
        <v>1110</v>
      </c>
      <c r="B15" s="7" t="s">
        <v>20</v>
      </c>
      <c r="C15" t="s">
        <v>25</v>
      </c>
      <c r="E15" t="s">
        <v>5</v>
      </c>
      <c r="F15" t="s">
        <v>5</v>
      </c>
      <c r="G15" t="s">
        <v>5</v>
      </c>
      <c r="H15" t="s">
        <v>5</v>
      </c>
      <c r="I15" t="s">
        <v>25</v>
      </c>
      <c r="J15" t="s">
        <v>5</v>
      </c>
      <c r="L15" t="s">
        <v>25</v>
      </c>
      <c r="M15" t="s">
        <v>25</v>
      </c>
      <c r="N15" t="s">
        <v>5</v>
      </c>
      <c r="O15" t="s">
        <v>5</v>
      </c>
      <c r="P15" t="s">
        <v>5</v>
      </c>
      <c r="Q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Z15" t="s">
        <v>5</v>
      </c>
      <c r="AA15" t="s">
        <v>5</v>
      </c>
      <c r="AB15" t="s">
        <v>5</v>
      </c>
      <c r="AC15" t="s">
        <v>5</v>
      </c>
      <c r="AD15" t="s">
        <v>5</v>
      </c>
      <c r="AE15" t="s">
        <v>5</v>
      </c>
      <c r="AG15">
        <f t="shared" si="3"/>
        <v>21</v>
      </c>
      <c r="AH15" s="10">
        <f t="shared" si="7"/>
        <v>0.67741935483870963</v>
      </c>
      <c r="AI15">
        <f t="shared" si="4"/>
        <v>0</v>
      </c>
      <c r="AJ15">
        <f t="shared" si="5"/>
        <v>0</v>
      </c>
      <c r="AK15">
        <f t="shared" si="6"/>
        <v>4</v>
      </c>
      <c r="AL15" s="10">
        <f t="shared" si="8"/>
        <v>0.12903225806451613</v>
      </c>
    </row>
    <row r="16" spans="1:38" x14ac:dyDescent="0.25">
      <c r="A16">
        <v>1111</v>
      </c>
      <c r="B16" s="7" t="s">
        <v>9</v>
      </c>
      <c r="C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X16" t="s">
        <v>5</v>
      </c>
      <c r="Z16" t="s">
        <v>5</v>
      </c>
      <c r="AA16" t="s">
        <v>26</v>
      </c>
      <c r="AB16" t="s">
        <v>26</v>
      </c>
      <c r="AC16" t="s">
        <v>26</v>
      </c>
      <c r="AD16" t="s">
        <v>5</v>
      </c>
      <c r="AE16" t="s">
        <v>5</v>
      </c>
      <c r="AG16">
        <f t="shared" si="3"/>
        <v>22</v>
      </c>
      <c r="AH16" s="10">
        <f t="shared" si="7"/>
        <v>0.70967741935483875</v>
      </c>
      <c r="AI16">
        <f t="shared" si="4"/>
        <v>0</v>
      </c>
      <c r="AJ16">
        <f t="shared" si="5"/>
        <v>3</v>
      </c>
      <c r="AK16">
        <f t="shared" si="6"/>
        <v>0</v>
      </c>
      <c r="AL16" s="10">
        <f t="shared" si="8"/>
        <v>9.6774193548387094E-2</v>
      </c>
    </row>
    <row r="17" spans="1:38" x14ac:dyDescent="0.25">
      <c r="A17">
        <v>1112</v>
      </c>
      <c r="B17" s="7" t="s">
        <v>19</v>
      </c>
      <c r="C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Z17" t="s">
        <v>5</v>
      </c>
      <c r="AA17" t="s">
        <v>5</v>
      </c>
      <c r="AB17" t="s">
        <v>5</v>
      </c>
      <c r="AC17" t="s">
        <v>5</v>
      </c>
      <c r="AD17" t="s">
        <v>5</v>
      </c>
      <c r="AE17" t="s">
        <v>5</v>
      </c>
      <c r="AG17">
        <f t="shared" si="3"/>
        <v>25</v>
      </c>
      <c r="AH17" s="10">
        <f t="shared" si="7"/>
        <v>0.80645161290322576</v>
      </c>
      <c r="AI17">
        <f t="shared" si="4"/>
        <v>0</v>
      </c>
      <c r="AJ17">
        <f t="shared" si="5"/>
        <v>0</v>
      </c>
      <c r="AK17">
        <f t="shared" si="6"/>
        <v>0</v>
      </c>
      <c r="AL17" s="10">
        <f t="shared" si="8"/>
        <v>0</v>
      </c>
    </row>
    <row r="18" spans="1:38" x14ac:dyDescent="0.25">
      <c r="A18">
        <v>1113</v>
      </c>
      <c r="B18" s="7" t="s">
        <v>21</v>
      </c>
      <c r="C18" t="s">
        <v>5</v>
      </c>
      <c r="E18" t="s">
        <v>26</v>
      </c>
      <c r="F18" t="s">
        <v>26</v>
      </c>
      <c r="G18" t="s">
        <v>26</v>
      </c>
      <c r="H18" t="s">
        <v>5</v>
      </c>
      <c r="I18" t="s">
        <v>5</v>
      </c>
      <c r="J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S18" t="s">
        <v>6</v>
      </c>
      <c r="T18" t="s">
        <v>6</v>
      </c>
      <c r="U18" t="s">
        <v>6</v>
      </c>
      <c r="V18" t="s">
        <v>6</v>
      </c>
      <c r="W18" t="s">
        <v>5</v>
      </c>
      <c r="X18" t="s">
        <v>5</v>
      </c>
      <c r="Z18" t="s">
        <v>5</v>
      </c>
      <c r="AA18" t="s">
        <v>5</v>
      </c>
      <c r="AB18" t="s">
        <v>5</v>
      </c>
      <c r="AC18" t="s">
        <v>5</v>
      </c>
      <c r="AD18" t="s">
        <v>5</v>
      </c>
      <c r="AE18" t="s">
        <v>5</v>
      </c>
      <c r="AG18">
        <f t="shared" si="3"/>
        <v>18</v>
      </c>
      <c r="AH18" s="10">
        <f t="shared" si="7"/>
        <v>0.58064516129032262</v>
      </c>
      <c r="AI18">
        <f t="shared" si="4"/>
        <v>4</v>
      </c>
      <c r="AJ18">
        <f t="shared" si="5"/>
        <v>3</v>
      </c>
      <c r="AK18">
        <f t="shared" si="6"/>
        <v>0</v>
      </c>
      <c r="AL18" s="10">
        <f t="shared" si="8"/>
        <v>0.22580645161290322</v>
      </c>
    </row>
    <row r="19" spans="1:38" x14ac:dyDescent="0.25">
      <c r="A19">
        <v>1114</v>
      </c>
      <c r="B19" s="7" t="s">
        <v>7</v>
      </c>
      <c r="C19" t="s">
        <v>6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L19" t="s">
        <v>5</v>
      </c>
      <c r="M19" t="s">
        <v>6</v>
      </c>
      <c r="N19" t="s">
        <v>6</v>
      </c>
      <c r="O19" t="s">
        <v>6</v>
      </c>
      <c r="P19" t="s">
        <v>5</v>
      </c>
      <c r="Q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G19">
        <f t="shared" si="3"/>
        <v>21</v>
      </c>
      <c r="AH19" s="10">
        <f t="shared" si="7"/>
        <v>0.67741935483870963</v>
      </c>
      <c r="AI19">
        <f t="shared" si="4"/>
        <v>4</v>
      </c>
      <c r="AJ19">
        <f t="shared" si="5"/>
        <v>0</v>
      </c>
      <c r="AK19">
        <f t="shared" si="6"/>
        <v>0</v>
      </c>
      <c r="AL19" s="10">
        <f t="shared" si="8"/>
        <v>0.12903225806451613</v>
      </c>
    </row>
    <row r="20" spans="1:38" x14ac:dyDescent="0.25">
      <c r="A20">
        <v>1115</v>
      </c>
      <c r="B20" s="7" t="s">
        <v>8</v>
      </c>
      <c r="C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G20">
        <f t="shared" si="3"/>
        <v>25</v>
      </c>
      <c r="AH20" s="10">
        <f t="shared" si="7"/>
        <v>0.80645161290322576</v>
      </c>
      <c r="AI20">
        <f t="shared" si="4"/>
        <v>0</v>
      </c>
      <c r="AJ20">
        <f t="shared" si="5"/>
        <v>0</v>
      </c>
      <c r="AK20">
        <f t="shared" si="6"/>
        <v>0</v>
      </c>
      <c r="AL20" s="10">
        <f t="shared" si="8"/>
        <v>0</v>
      </c>
    </row>
    <row r="21" spans="1:38" x14ac:dyDescent="0.25">
      <c r="A21">
        <v>1116</v>
      </c>
      <c r="B21" s="7" t="s">
        <v>11</v>
      </c>
      <c r="C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G21">
        <f t="shared" si="3"/>
        <v>25</v>
      </c>
      <c r="AH21" s="10">
        <f t="shared" si="7"/>
        <v>0.80645161290322576</v>
      </c>
      <c r="AI21">
        <f t="shared" si="4"/>
        <v>0</v>
      </c>
      <c r="AJ21">
        <f t="shared" si="5"/>
        <v>0</v>
      </c>
      <c r="AK21">
        <f t="shared" si="6"/>
        <v>0</v>
      </c>
      <c r="AL21" s="10">
        <f t="shared" si="8"/>
        <v>0</v>
      </c>
    </row>
    <row r="22" spans="1:38" x14ac:dyDescent="0.25">
      <c r="A22">
        <v>1117</v>
      </c>
      <c r="B22" s="7" t="s">
        <v>23</v>
      </c>
      <c r="C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6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G22">
        <f t="shared" si="3"/>
        <v>24</v>
      </c>
      <c r="AH22" s="10">
        <f t="shared" si="7"/>
        <v>0.77419354838709675</v>
      </c>
      <c r="AI22">
        <f t="shared" si="4"/>
        <v>1</v>
      </c>
      <c r="AJ22">
        <f t="shared" si="5"/>
        <v>0</v>
      </c>
      <c r="AK22">
        <f t="shared" si="6"/>
        <v>0</v>
      </c>
      <c r="AL22" s="10">
        <f t="shared" si="8"/>
        <v>3.2258064516129031E-2</v>
      </c>
    </row>
    <row r="23" spans="1:38" x14ac:dyDescent="0.25">
      <c r="A23">
        <v>1118</v>
      </c>
      <c r="B23" s="7" t="s">
        <v>18</v>
      </c>
      <c r="C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L23" t="s">
        <v>26</v>
      </c>
      <c r="M23" t="s">
        <v>5</v>
      </c>
      <c r="N23" t="s">
        <v>26</v>
      </c>
      <c r="O23" t="s">
        <v>5</v>
      </c>
      <c r="P23" t="s">
        <v>5</v>
      </c>
      <c r="Q23" t="s">
        <v>5</v>
      </c>
      <c r="S23" t="s">
        <v>5</v>
      </c>
      <c r="T23" t="s">
        <v>5</v>
      </c>
      <c r="U23" t="s">
        <v>5</v>
      </c>
      <c r="V23" t="s">
        <v>5</v>
      </c>
      <c r="W23" t="s">
        <v>6</v>
      </c>
      <c r="X23" t="s">
        <v>6</v>
      </c>
      <c r="Z23" t="s">
        <v>6</v>
      </c>
      <c r="AA23" t="s">
        <v>5</v>
      </c>
      <c r="AB23" t="s">
        <v>5</v>
      </c>
      <c r="AC23" t="s">
        <v>5</v>
      </c>
      <c r="AD23" t="s">
        <v>6</v>
      </c>
      <c r="AE23" t="s">
        <v>5</v>
      </c>
      <c r="AG23">
        <f t="shared" si="3"/>
        <v>19</v>
      </c>
      <c r="AH23" s="10">
        <f t="shared" si="7"/>
        <v>0.61290322580645162</v>
      </c>
      <c r="AI23">
        <f t="shared" si="4"/>
        <v>4</v>
      </c>
      <c r="AJ23">
        <f t="shared" si="5"/>
        <v>2</v>
      </c>
      <c r="AK23">
        <f t="shared" si="6"/>
        <v>0</v>
      </c>
      <c r="AL23" s="10">
        <f t="shared" si="8"/>
        <v>0.19354838709677419</v>
      </c>
    </row>
    <row r="24" spans="1:38" x14ac:dyDescent="0.25">
      <c r="A24">
        <v>1119</v>
      </c>
      <c r="B24" s="7" t="s">
        <v>13</v>
      </c>
      <c r="C24" t="s">
        <v>25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Z24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G24">
        <f t="shared" si="3"/>
        <v>24</v>
      </c>
      <c r="AH24" s="10">
        <f t="shared" si="7"/>
        <v>0.77419354838709675</v>
      </c>
      <c r="AI24">
        <f t="shared" si="4"/>
        <v>0</v>
      </c>
      <c r="AJ24">
        <f t="shared" si="5"/>
        <v>0</v>
      </c>
      <c r="AK24">
        <f t="shared" si="6"/>
        <v>1</v>
      </c>
      <c r="AL24" s="10">
        <f t="shared" si="8"/>
        <v>3.2258064516129031E-2</v>
      </c>
    </row>
    <row r="25" spans="1:38" x14ac:dyDescent="0.25">
      <c r="A25">
        <v>1120</v>
      </c>
      <c r="B25" s="7" t="s">
        <v>17</v>
      </c>
      <c r="C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26</v>
      </c>
      <c r="Q25" t="s">
        <v>26</v>
      </c>
      <c r="S25" t="s">
        <v>25</v>
      </c>
      <c r="T25" t="s">
        <v>25</v>
      </c>
      <c r="U25" t="s">
        <v>6</v>
      </c>
      <c r="V25" t="s">
        <v>6</v>
      </c>
      <c r="W25" t="s">
        <v>5</v>
      </c>
      <c r="X25" t="s">
        <v>5</v>
      </c>
      <c r="Z25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G25">
        <f t="shared" si="3"/>
        <v>19</v>
      </c>
      <c r="AH25" s="10">
        <f t="shared" si="7"/>
        <v>0.61290322580645162</v>
      </c>
      <c r="AI25">
        <f t="shared" si="4"/>
        <v>2</v>
      </c>
      <c r="AJ25">
        <f t="shared" si="5"/>
        <v>2</v>
      </c>
      <c r="AK25">
        <f t="shared" si="6"/>
        <v>2</v>
      </c>
      <c r="AL25" s="10">
        <f t="shared" si="8"/>
        <v>0.19354838709677419</v>
      </c>
    </row>
  </sheetData>
  <mergeCells count="2">
    <mergeCell ref="A1:U1"/>
    <mergeCell ref="C2:U2"/>
  </mergeCells>
  <conditionalFormatting sqref="C5:AF25">
    <cfRule type="expression" dxfId="56" priority="7">
      <formula>C$5="Sun"</formula>
    </cfRule>
  </conditionalFormatting>
  <conditionalFormatting sqref="C6:AF25">
    <cfRule type="containsText" dxfId="55" priority="3" operator="containsText" text="EL">
      <formula>NOT(ISERROR(SEARCH("EL",C6)))</formula>
    </cfRule>
    <cfRule type="containsText" dxfId="54" priority="4" operator="containsText" text="SL">
      <formula>NOT(ISERROR(SEARCH("SL",C6)))</formula>
    </cfRule>
    <cfRule type="containsText" dxfId="53" priority="5" operator="containsText" text="CL">
      <formula>NOT(ISERROR(SEARCH("CL",C6)))</formula>
    </cfRule>
    <cfRule type="containsText" dxfId="52" priority="6" operator="containsText" text="P">
      <formula>NOT(ISERROR(SEARCH("P",C6)))</formula>
    </cfRule>
  </conditionalFormatting>
  <conditionalFormatting sqref="AL6:AL25">
    <cfRule type="expression" dxfId="51" priority="2">
      <formula>C$5="Sun"</formula>
    </cfRule>
  </conditionalFormatting>
  <dataValidations count="2">
    <dataValidation type="list" allowBlank="1" showInputMessage="1" showErrorMessage="1" sqref="A2" xr:uid="{8506FB5E-8FF8-4D02-8DCD-04C496976FC1}">
      <formula1>"January,February,March,April,May,June,July,August,September,October,November,December"</formula1>
    </dataValidation>
    <dataValidation type="list" allowBlank="1" showInputMessage="1" showErrorMessage="1" sqref="C6:AF25" xr:uid="{0341BDED-08D8-4690-B5B0-6C2368342F56}">
      <formula1>"P,SL,CL,EL"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D9A5-5352-4142-9408-547AE55D4B06}">
  <dimension ref="A1:AP25"/>
  <sheetViews>
    <sheetView tabSelected="1" topLeftCell="X2" zoomScale="70" zoomScaleNormal="115" workbookViewId="0">
      <selection activeCell="AP14" sqref="AP14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  <col min="42" max="42" width="12.42578125" bestFit="1" customWidth="1"/>
  </cols>
  <sheetData>
    <row r="1" spans="1:42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2" ht="17.25" x14ac:dyDescent="0.3">
      <c r="A2" s="1" t="s">
        <v>38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42" hidden="1" x14ac:dyDescent="0.25">
      <c r="C3" s="2" t="str">
        <f>1&amp;A2&amp;B2</f>
        <v>1July2024</v>
      </c>
      <c r="D3" s="2">
        <f>C3+1</f>
        <v>45475</v>
      </c>
      <c r="E3" s="2">
        <f t="shared" ref="E3:AG3" si="0">D3+1</f>
        <v>45476</v>
      </c>
      <c r="F3" s="2">
        <f t="shared" si="0"/>
        <v>45477</v>
      </c>
      <c r="G3" s="2">
        <f t="shared" si="0"/>
        <v>45478</v>
      </c>
      <c r="H3" s="2">
        <f t="shared" si="0"/>
        <v>45479</v>
      </c>
      <c r="I3" s="2">
        <f t="shared" si="0"/>
        <v>45480</v>
      </c>
      <c r="J3" s="2">
        <f t="shared" si="0"/>
        <v>45481</v>
      </c>
      <c r="K3" s="2">
        <f t="shared" si="0"/>
        <v>45482</v>
      </c>
      <c r="L3" s="2">
        <f t="shared" si="0"/>
        <v>45483</v>
      </c>
      <c r="M3" s="2">
        <f t="shared" si="0"/>
        <v>45484</v>
      </c>
      <c r="N3" s="2">
        <f t="shared" si="0"/>
        <v>45485</v>
      </c>
      <c r="O3" s="2">
        <f t="shared" si="0"/>
        <v>45486</v>
      </c>
      <c r="P3" s="2">
        <f t="shared" si="0"/>
        <v>45487</v>
      </c>
      <c r="Q3" s="2">
        <f t="shared" si="0"/>
        <v>45488</v>
      </c>
      <c r="R3" s="2">
        <f t="shared" si="0"/>
        <v>45489</v>
      </c>
      <c r="S3" s="2">
        <f t="shared" si="0"/>
        <v>45490</v>
      </c>
      <c r="T3" s="2">
        <f t="shared" si="0"/>
        <v>45491</v>
      </c>
      <c r="U3" s="2">
        <f t="shared" si="0"/>
        <v>45492</v>
      </c>
      <c r="V3" s="2">
        <f t="shared" si="0"/>
        <v>45493</v>
      </c>
      <c r="W3" s="2">
        <f t="shared" si="0"/>
        <v>45494</v>
      </c>
      <c r="X3" s="2">
        <f t="shared" si="0"/>
        <v>45495</v>
      </c>
      <c r="Y3" s="2">
        <f t="shared" si="0"/>
        <v>45496</v>
      </c>
      <c r="Z3" s="2">
        <f t="shared" si="0"/>
        <v>45497</v>
      </c>
      <c r="AA3" s="2">
        <f t="shared" si="0"/>
        <v>45498</v>
      </c>
      <c r="AB3" s="2">
        <f t="shared" si="0"/>
        <v>45499</v>
      </c>
      <c r="AC3" s="2">
        <f t="shared" si="0"/>
        <v>45500</v>
      </c>
      <c r="AD3" s="2">
        <f t="shared" si="0"/>
        <v>45501</v>
      </c>
      <c r="AE3" s="2">
        <f t="shared" si="0"/>
        <v>45502</v>
      </c>
      <c r="AF3" s="2">
        <f t="shared" si="0"/>
        <v>45503</v>
      </c>
      <c r="AG3" s="2">
        <f t="shared" si="0"/>
        <v>45504</v>
      </c>
      <c r="AH3" s="2"/>
      <c r="AI3" s="2"/>
    </row>
    <row r="4" spans="1:42" ht="15.75" x14ac:dyDescent="0.25">
      <c r="A4" s="5"/>
      <c r="B4" s="5"/>
      <c r="C4" s="4" t="str">
        <f>TEXT(C3,"DD-MMM")</f>
        <v>01-Jul</v>
      </c>
      <c r="D4" s="4" t="str">
        <f t="shared" ref="D4:AG4" si="1">TEXT(D3,"DD-MMM")</f>
        <v>02-Jul</v>
      </c>
      <c r="E4" s="4" t="str">
        <f t="shared" si="1"/>
        <v>03-Jul</v>
      </c>
      <c r="F4" s="4" t="str">
        <f t="shared" si="1"/>
        <v>04-Jul</v>
      </c>
      <c r="G4" s="4" t="str">
        <f t="shared" si="1"/>
        <v>05-Jul</v>
      </c>
      <c r="H4" s="4" t="str">
        <f t="shared" si="1"/>
        <v>06-Jul</v>
      </c>
      <c r="I4" s="4" t="str">
        <f t="shared" si="1"/>
        <v>07-Jul</v>
      </c>
      <c r="J4" s="4" t="str">
        <f t="shared" si="1"/>
        <v>08-Jul</v>
      </c>
      <c r="K4" s="4" t="str">
        <f t="shared" si="1"/>
        <v>09-Jul</v>
      </c>
      <c r="L4" s="4" t="str">
        <f t="shared" si="1"/>
        <v>10-Jul</v>
      </c>
      <c r="M4" s="4" t="str">
        <f t="shared" si="1"/>
        <v>11-Jul</v>
      </c>
      <c r="N4" s="4" t="str">
        <f t="shared" si="1"/>
        <v>12-Jul</v>
      </c>
      <c r="O4" s="4" t="str">
        <f t="shared" si="1"/>
        <v>13-Jul</v>
      </c>
      <c r="P4" s="4" t="str">
        <f t="shared" si="1"/>
        <v>14-Jul</v>
      </c>
      <c r="Q4" s="4" t="str">
        <f t="shared" si="1"/>
        <v>15-Jul</v>
      </c>
      <c r="R4" s="4" t="str">
        <f t="shared" si="1"/>
        <v>16-Jul</v>
      </c>
      <c r="S4" s="4" t="str">
        <f t="shared" si="1"/>
        <v>17-Jul</v>
      </c>
      <c r="T4" s="4" t="str">
        <f t="shared" si="1"/>
        <v>18-Jul</v>
      </c>
      <c r="U4" s="4" t="str">
        <f t="shared" si="1"/>
        <v>19-Jul</v>
      </c>
      <c r="V4" s="4" t="str">
        <f t="shared" si="1"/>
        <v>20-Jul</v>
      </c>
      <c r="W4" s="4" t="str">
        <f t="shared" si="1"/>
        <v>21-Jul</v>
      </c>
      <c r="X4" s="4" t="str">
        <f t="shared" si="1"/>
        <v>22-Jul</v>
      </c>
      <c r="Y4" s="4" t="str">
        <f t="shared" si="1"/>
        <v>23-Jul</v>
      </c>
      <c r="Z4" s="4" t="str">
        <f t="shared" si="1"/>
        <v>24-Jul</v>
      </c>
      <c r="AA4" s="4" t="str">
        <f t="shared" si="1"/>
        <v>25-Jul</v>
      </c>
      <c r="AB4" s="4" t="str">
        <f t="shared" si="1"/>
        <v>26-Jul</v>
      </c>
      <c r="AC4" s="4" t="str">
        <f t="shared" si="1"/>
        <v>27-Jul</v>
      </c>
      <c r="AD4" s="4" t="str">
        <f t="shared" si="1"/>
        <v>28-Jul</v>
      </c>
      <c r="AE4" s="4" t="str">
        <f t="shared" si="1"/>
        <v>29-Jul</v>
      </c>
      <c r="AF4" s="4" t="str">
        <f t="shared" si="1"/>
        <v>30-Jul</v>
      </c>
      <c r="AG4" s="4" t="str">
        <f t="shared" si="1"/>
        <v>31-Jul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42" x14ac:dyDescent="0.25">
      <c r="A5" s="6" t="s">
        <v>2</v>
      </c>
      <c r="B5" s="6" t="s">
        <v>3</v>
      </c>
      <c r="C5" s="9" t="str">
        <f>TEXT(C3,"DDD")</f>
        <v>Mon</v>
      </c>
      <c r="D5" s="9" t="str">
        <f>TEXT(D3,"DDD")</f>
        <v>Tue</v>
      </c>
      <c r="E5" s="9" t="str">
        <f t="shared" ref="E5:AG5" si="2">TEXT(E3,"DDD")</f>
        <v>Wed</v>
      </c>
      <c r="F5" s="9" t="str">
        <f t="shared" si="2"/>
        <v>Thu</v>
      </c>
      <c r="G5" s="9" t="str">
        <f t="shared" si="2"/>
        <v>Fri</v>
      </c>
      <c r="H5" s="9" t="str">
        <f t="shared" si="2"/>
        <v>Sat</v>
      </c>
      <c r="I5" s="9" t="str">
        <f t="shared" si="2"/>
        <v>Sun</v>
      </c>
      <c r="J5" s="9" t="str">
        <f t="shared" si="2"/>
        <v>Mon</v>
      </c>
      <c r="K5" s="9" t="str">
        <f t="shared" si="2"/>
        <v>Tue</v>
      </c>
      <c r="L5" s="9" t="str">
        <f t="shared" si="2"/>
        <v>Wed</v>
      </c>
      <c r="M5" s="9" t="str">
        <f t="shared" si="2"/>
        <v>Thu</v>
      </c>
      <c r="N5" s="9" t="str">
        <f t="shared" si="2"/>
        <v>Fri</v>
      </c>
      <c r="O5" s="9" t="str">
        <f t="shared" si="2"/>
        <v>Sat</v>
      </c>
      <c r="P5" s="9" t="str">
        <f t="shared" si="2"/>
        <v>Sun</v>
      </c>
      <c r="Q5" s="9" t="str">
        <f t="shared" si="2"/>
        <v>Mon</v>
      </c>
      <c r="R5" s="9" t="str">
        <f t="shared" si="2"/>
        <v>Tue</v>
      </c>
      <c r="S5" s="9" t="str">
        <f t="shared" si="2"/>
        <v>Wed</v>
      </c>
      <c r="T5" s="9" t="str">
        <f t="shared" si="2"/>
        <v>Thu</v>
      </c>
      <c r="U5" s="9" t="str">
        <f t="shared" si="2"/>
        <v>Fri</v>
      </c>
      <c r="V5" s="9" t="str">
        <f t="shared" si="2"/>
        <v>Sat</v>
      </c>
      <c r="W5" s="9" t="str">
        <f t="shared" si="2"/>
        <v>Sun</v>
      </c>
      <c r="X5" s="9" t="str">
        <f t="shared" si="2"/>
        <v>Mon</v>
      </c>
      <c r="Y5" s="9" t="str">
        <f t="shared" si="2"/>
        <v>Tue</v>
      </c>
      <c r="Z5" s="9" t="str">
        <f t="shared" si="2"/>
        <v>Wed</v>
      </c>
      <c r="AA5" s="9" t="str">
        <f t="shared" si="2"/>
        <v>Thu</v>
      </c>
      <c r="AB5" s="9" t="str">
        <f t="shared" si="2"/>
        <v>Fri</v>
      </c>
      <c r="AC5" s="9" t="str">
        <f t="shared" si="2"/>
        <v>Sat</v>
      </c>
      <c r="AD5" s="9" t="str">
        <f t="shared" si="2"/>
        <v>Sun</v>
      </c>
      <c r="AE5" s="9" t="str">
        <f t="shared" si="2"/>
        <v>Mon</v>
      </c>
      <c r="AF5" s="9" t="str">
        <f t="shared" si="2"/>
        <v>Tue</v>
      </c>
      <c r="AG5" s="9" t="str">
        <f t="shared" si="2"/>
        <v>Wed</v>
      </c>
      <c r="AH5" s="9"/>
      <c r="AI5" s="9"/>
      <c r="AJ5" s="9"/>
      <c r="AK5" s="9"/>
      <c r="AL5" s="9"/>
      <c r="AM5" s="9"/>
    </row>
    <row r="6" spans="1:42" x14ac:dyDescent="0.25">
      <c r="A6">
        <v>1101</v>
      </c>
      <c r="B6" s="7" t="s">
        <v>16</v>
      </c>
      <c r="C6" t="s">
        <v>5</v>
      </c>
      <c r="D6" t="s">
        <v>5</v>
      </c>
      <c r="E6" t="s">
        <v>25</v>
      </c>
      <c r="F6" t="s">
        <v>25</v>
      </c>
      <c r="G6" t="s">
        <v>25</v>
      </c>
      <c r="H6" t="s">
        <v>5</v>
      </c>
      <c r="J6" t="s">
        <v>5</v>
      </c>
      <c r="K6" t="s">
        <v>5</v>
      </c>
      <c r="L6" t="s">
        <v>5</v>
      </c>
      <c r="M6" t="s">
        <v>26</v>
      </c>
      <c r="N6" t="s">
        <v>26</v>
      </c>
      <c r="O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E6" t="s">
        <v>5</v>
      </c>
      <c r="AF6" t="s">
        <v>25</v>
      </c>
      <c r="AG6" t="s">
        <v>25</v>
      </c>
      <c r="AH6">
        <f>COUNTIF(C6:AG6,"P")</f>
        <v>20</v>
      </c>
      <c r="AI6" s="10">
        <f>AH6/31</f>
        <v>0.64516129032258063</v>
      </c>
      <c r="AJ6">
        <f>COUNTIF(C6:AG6,"CL")</f>
        <v>0</v>
      </c>
      <c r="AK6">
        <f>COUNTIF(C6:AG6,"EL")</f>
        <v>2</v>
      </c>
      <c r="AL6">
        <f>COUNTIF(C6:AG6,"SL")</f>
        <v>5</v>
      </c>
      <c r="AM6" s="10">
        <f>SUM(AJ6:AL6)/31</f>
        <v>0.22580645161290322</v>
      </c>
    </row>
    <row r="7" spans="1:42" x14ac:dyDescent="0.25">
      <c r="A7">
        <v>1102</v>
      </c>
      <c r="B7" s="7" t="s">
        <v>12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E7" t="s">
        <v>5</v>
      </c>
      <c r="AF7" t="s">
        <v>5</v>
      </c>
      <c r="AG7" t="s">
        <v>5</v>
      </c>
      <c r="AH7">
        <f t="shared" ref="AH7:AH25" si="3">COUNTIF(C7:AG7,"P")</f>
        <v>27</v>
      </c>
      <c r="AI7" s="10">
        <f t="shared" ref="AI7:AI25" si="4">AH7/31</f>
        <v>0.87096774193548387</v>
      </c>
      <c r="AJ7">
        <f t="shared" ref="AJ7:AJ25" si="5">COUNTIF(C7:AG7,"CL")</f>
        <v>0</v>
      </c>
      <c r="AK7">
        <f t="shared" ref="AK7:AK25" si="6">COUNTIF(C7:AG7,"EL")</f>
        <v>0</v>
      </c>
      <c r="AL7">
        <f t="shared" ref="AL7:AL25" si="7">COUNTIF(C7:AG7,"SL")</f>
        <v>0</v>
      </c>
      <c r="AM7" s="10">
        <f t="shared" ref="AM7:AM25" si="8">SUM(AJ7:AL7)/31</f>
        <v>0</v>
      </c>
    </row>
    <row r="8" spans="1:42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J8" t="s">
        <v>5</v>
      </c>
      <c r="K8" t="s">
        <v>26</v>
      </c>
      <c r="L8" t="s">
        <v>5</v>
      </c>
      <c r="M8" t="s">
        <v>5</v>
      </c>
      <c r="N8" t="s">
        <v>5</v>
      </c>
      <c r="O8" t="s">
        <v>5</v>
      </c>
      <c r="Q8" t="s">
        <v>5</v>
      </c>
      <c r="R8" t="s">
        <v>5</v>
      </c>
      <c r="S8" t="s">
        <v>25</v>
      </c>
      <c r="T8" t="s">
        <v>25</v>
      </c>
      <c r="U8" t="s">
        <v>25</v>
      </c>
      <c r="V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E8" t="s">
        <v>25</v>
      </c>
      <c r="AF8" t="s">
        <v>25</v>
      </c>
      <c r="AG8" t="s">
        <v>25</v>
      </c>
      <c r="AH8">
        <f t="shared" si="3"/>
        <v>20</v>
      </c>
      <c r="AI8" s="10">
        <f t="shared" si="4"/>
        <v>0.64516129032258063</v>
      </c>
      <c r="AJ8">
        <f t="shared" si="5"/>
        <v>0</v>
      </c>
      <c r="AK8">
        <f t="shared" si="6"/>
        <v>1</v>
      </c>
      <c r="AL8">
        <f t="shared" si="7"/>
        <v>6</v>
      </c>
      <c r="AM8" s="10">
        <f t="shared" si="8"/>
        <v>0.22580645161290322</v>
      </c>
    </row>
    <row r="9" spans="1:42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J9" t="s">
        <v>5</v>
      </c>
      <c r="K9" t="s">
        <v>5</v>
      </c>
      <c r="L9" t="s">
        <v>25</v>
      </c>
      <c r="M9" t="s">
        <v>25</v>
      </c>
      <c r="N9" t="s">
        <v>6</v>
      </c>
      <c r="O9" t="s">
        <v>6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E9" t="s">
        <v>5</v>
      </c>
      <c r="AF9" t="s">
        <v>5</v>
      </c>
      <c r="AG9" t="s">
        <v>5</v>
      </c>
      <c r="AH9">
        <f t="shared" si="3"/>
        <v>23</v>
      </c>
      <c r="AI9" s="10">
        <f t="shared" si="4"/>
        <v>0.74193548387096775</v>
      </c>
      <c r="AJ9">
        <f t="shared" si="5"/>
        <v>2</v>
      </c>
      <c r="AK9">
        <f t="shared" si="6"/>
        <v>0</v>
      </c>
      <c r="AL9">
        <f t="shared" si="7"/>
        <v>2</v>
      </c>
      <c r="AM9" s="10">
        <f t="shared" si="8"/>
        <v>0.12903225806451613</v>
      </c>
    </row>
    <row r="10" spans="1:42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F10" t="s">
        <v>5</v>
      </c>
      <c r="G10" t="s">
        <v>5</v>
      </c>
      <c r="H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E10" t="s">
        <v>5</v>
      </c>
      <c r="AF10" t="s">
        <v>5</v>
      </c>
      <c r="AG10" t="s">
        <v>5</v>
      </c>
      <c r="AH10">
        <f t="shared" si="3"/>
        <v>25</v>
      </c>
      <c r="AI10" s="10">
        <f t="shared" si="4"/>
        <v>0.80645161290322576</v>
      </c>
      <c r="AJ10">
        <f t="shared" si="5"/>
        <v>0</v>
      </c>
      <c r="AK10">
        <f t="shared" si="6"/>
        <v>2</v>
      </c>
      <c r="AL10">
        <f t="shared" si="7"/>
        <v>0</v>
      </c>
      <c r="AM10" s="10">
        <f t="shared" si="8"/>
        <v>6.4516129032258063E-2</v>
      </c>
    </row>
    <row r="11" spans="1:42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J11" t="s">
        <v>5</v>
      </c>
      <c r="K11" t="s">
        <v>25</v>
      </c>
      <c r="L11" t="s">
        <v>25</v>
      </c>
      <c r="M11" t="s">
        <v>25</v>
      </c>
      <c r="N11" t="s">
        <v>25</v>
      </c>
      <c r="O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X11" t="s">
        <v>5</v>
      </c>
      <c r="Y11" t="s">
        <v>25</v>
      </c>
      <c r="Z11" t="s">
        <v>25</v>
      </c>
      <c r="AA11" t="s">
        <v>25</v>
      </c>
      <c r="AB11" t="s">
        <v>5</v>
      </c>
      <c r="AC11" t="s">
        <v>5</v>
      </c>
      <c r="AE11" t="s">
        <v>26</v>
      </c>
      <c r="AF11" t="s">
        <v>26</v>
      </c>
      <c r="AG11" t="s">
        <v>5</v>
      </c>
      <c r="AH11">
        <f t="shared" si="3"/>
        <v>18</v>
      </c>
      <c r="AI11" s="10">
        <f t="shared" si="4"/>
        <v>0.58064516129032262</v>
      </c>
      <c r="AJ11">
        <f t="shared" si="5"/>
        <v>0</v>
      </c>
      <c r="AK11">
        <f t="shared" si="6"/>
        <v>2</v>
      </c>
      <c r="AL11">
        <f t="shared" si="7"/>
        <v>7</v>
      </c>
      <c r="AM11" s="10">
        <f t="shared" si="8"/>
        <v>0.29032258064516131</v>
      </c>
    </row>
    <row r="12" spans="1:42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F12" t="s">
        <v>6</v>
      </c>
      <c r="G12" t="s">
        <v>6</v>
      </c>
      <c r="H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X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E12" t="s">
        <v>5</v>
      </c>
      <c r="AF12" t="s">
        <v>5</v>
      </c>
      <c r="AG12" t="s">
        <v>5</v>
      </c>
      <c r="AH12">
        <f t="shared" si="3"/>
        <v>25</v>
      </c>
      <c r="AI12" s="10">
        <f t="shared" si="4"/>
        <v>0.80645161290322576</v>
      </c>
      <c r="AJ12">
        <f t="shared" si="5"/>
        <v>2</v>
      </c>
      <c r="AK12">
        <f t="shared" si="6"/>
        <v>0</v>
      </c>
      <c r="AL12">
        <f t="shared" si="7"/>
        <v>0</v>
      </c>
      <c r="AM12" s="10">
        <f t="shared" si="8"/>
        <v>6.4516129032258063E-2</v>
      </c>
    </row>
    <row r="13" spans="1:42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J13" t="s">
        <v>5</v>
      </c>
      <c r="K13" t="s">
        <v>5</v>
      </c>
      <c r="L13" t="s">
        <v>6</v>
      </c>
      <c r="M13" t="s">
        <v>6</v>
      </c>
      <c r="N13" t="s">
        <v>5</v>
      </c>
      <c r="O13" t="s">
        <v>5</v>
      </c>
      <c r="Q13" t="s">
        <v>26</v>
      </c>
      <c r="R13" t="s">
        <v>26</v>
      </c>
      <c r="S13" t="s">
        <v>5</v>
      </c>
      <c r="T13" t="s">
        <v>5</v>
      </c>
      <c r="U13" t="s">
        <v>5</v>
      </c>
      <c r="V13" t="s">
        <v>5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E13" t="s">
        <v>5</v>
      </c>
      <c r="AF13" t="s">
        <v>6</v>
      </c>
      <c r="AG13" t="s">
        <v>5</v>
      </c>
      <c r="AH13">
        <f t="shared" si="3"/>
        <v>22</v>
      </c>
      <c r="AI13" s="10">
        <f t="shared" si="4"/>
        <v>0.70967741935483875</v>
      </c>
      <c r="AJ13">
        <f t="shared" si="5"/>
        <v>3</v>
      </c>
      <c r="AK13">
        <f t="shared" si="6"/>
        <v>2</v>
      </c>
      <c r="AL13">
        <f t="shared" si="7"/>
        <v>0</v>
      </c>
      <c r="AM13" s="10">
        <f t="shared" si="8"/>
        <v>0.16129032258064516</v>
      </c>
    </row>
    <row r="14" spans="1:42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E14" t="s">
        <v>5</v>
      </c>
      <c r="AF14" t="s">
        <v>5</v>
      </c>
      <c r="AG14" t="s">
        <v>5</v>
      </c>
      <c r="AH14">
        <f t="shared" si="3"/>
        <v>27</v>
      </c>
      <c r="AI14" s="10">
        <f t="shared" si="4"/>
        <v>0.87096774193548387</v>
      </c>
      <c r="AJ14">
        <f t="shared" si="5"/>
        <v>0</v>
      </c>
      <c r="AK14">
        <f t="shared" si="6"/>
        <v>0</v>
      </c>
      <c r="AL14">
        <f t="shared" si="7"/>
        <v>0</v>
      </c>
      <c r="AM14" s="10">
        <f t="shared" si="8"/>
        <v>0</v>
      </c>
      <c r="AP14" s="15"/>
    </row>
    <row r="15" spans="1:42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F15" t="s">
        <v>5</v>
      </c>
      <c r="G15" t="s">
        <v>5</v>
      </c>
      <c r="H15" t="s">
        <v>5</v>
      </c>
      <c r="J15" t="s">
        <v>5</v>
      </c>
      <c r="K15" t="s">
        <v>25</v>
      </c>
      <c r="L15" t="s">
        <v>25</v>
      </c>
      <c r="M15" t="s">
        <v>25</v>
      </c>
      <c r="N15" t="s">
        <v>5</v>
      </c>
      <c r="O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E15" t="s">
        <v>5</v>
      </c>
      <c r="AF15" t="s">
        <v>5</v>
      </c>
      <c r="AG15" t="s">
        <v>5</v>
      </c>
      <c r="AH15">
        <f t="shared" si="3"/>
        <v>22</v>
      </c>
      <c r="AI15" s="10">
        <f t="shared" si="4"/>
        <v>0.70967741935483875</v>
      </c>
      <c r="AJ15">
        <f t="shared" si="5"/>
        <v>0</v>
      </c>
      <c r="AK15">
        <f t="shared" si="6"/>
        <v>0</v>
      </c>
      <c r="AL15">
        <f t="shared" si="7"/>
        <v>5</v>
      </c>
      <c r="AM15" s="10">
        <f t="shared" si="8"/>
        <v>0.16129032258064516</v>
      </c>
    </row>
    <row r="16" spans="1:42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X16" t="s">
        <v>5</v>
      </c>
      <c r="Y16" t="s">
        <v>5</v>
      </c>
      <c r="Z16" t="s">
        <v>5</v>
      </c>
      <c r="AA16" t="s">
        <v>26</v>
      </c>
      <c r="AB16" t="s">
        <v>26</v>
      </c>
      <c r="AC16" t="s">
        <v>26</v>
      </c>
      <c r="AE16" t="s">
        <v>5</v>
      </c>
      <c r="AF16" t="s">
        <v>25</v>
      </c>
      <c r="AG16" t="s">
        <v>25</v>
      </c>
      <c r="AH16">
        <f t="shared" si="3"/>
        <v>22</v>
      </c>
      <c r="AI16" s="10">
        <f t="shared" si="4"/>
        <v>0.70967741935483875</v>
      </c>
      <c r="AJ16">
        <f t="shared" si="5"/>
        <v>0</v>
      </c>
      <c r="AK16">
        <f t="shared" si="6"/>
        <v>3</v>
      </c>
      <c r="AL16">
        <f t="shared" si="7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E17" t="s">
        <v>5</v>
      </c>
      <c r="AF17" t="s">
        <v>5</v>
      </c>
      <c r="AG17" t="s">
        <v>5</v>
      </c>
      <c r="AH17">
        <f t="shared" si="3"/>
        <v>27</v>
      </c>
      <c r="AI17" s="10">
        <f t="shared" si="4"/>
        <v>0.87096774193548387</v>
      </c>
      <c r="AJ17">
        <f t="shared" si="5"/>
        <v>0</v>
      </c>
      <c r="AK17">
        <f t="shared" si="6"/>
        <v>0</v>
      </c>
      <c r="AL17">
        <f t="shared" si="7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F18" t="s">
        <v>26</v>
      </c>
      <c r="G18" t="s">
        <v>26</v>
      </c>
      <c r="H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Q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X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E18" t="s">
        <v>5</v>
      </c>
      <c r="AF18" t="s">
        <v>5</v>
      </c>
      <c r="AG18" t="s">
        <v>5</v>
      </c>
      <c r="AH18">
        <f t="shared" si="3"/>
        <v>20</v>
      </c>
      <c r="AI18" s="10">
        <f t="shared" si="4"/>
        <v>0.64516129032258063</v>
      </c>
      <c r="AJ18">
        <f t="shared" si="5"/>
        <v>4</v>
      </c>
      <c r="AK18">
        <f t="shared" si="6"/>
        <v>3</v>
      </c>
      <c r="AL18">
        <f t="shared" si="7"/>
        <v>0</v>
      </c>
      <c r="AM18" s="10">
        <f t="shared" si="8"/>
        <v>0.22580645161290322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J19" t="s">
        <v>5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E19" t="s">
        <v>5</v>
      </c>
      <c r="AF19" t="s">
        <v>5</v>
      </c>
      <c r="AG19" t="s">
        <v>5</v>
      </c>
      <c r="AH19">
        <f t="shared" si="3"/>
        <v>23</v>
      </c>
      <c r="AI19" s="10">
        <f t="shared" si="4"/>
        <v>0.74193548387096775</v>
      </c>
      <c r="AJ19">
        <f t="shared" si="5"/>
        <v>4</v>
      </c>
      <c r="AK19">
        <f t="shared" si="6"/>
        <v>0</v>
      </c>
      <c r="AL19">
        <f t="shared" si="7"/>
        <v>0</v>
      </c>
      <c r="AM19" s="10">
        <f t="shared" si="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E20" t="s">
        <v>5</v>
      </c>
      <c r="AF20" t="s">
        <v>5</v>
      </c>
      <c r="AG20" t="s">
        <v>5</v>
      </c>
      <c r="AH20">
        <f t="shared" si="3"/>
        <v>27</v>
      </c>
      <c r="AI20" s="10">
        <f t="shared" si="4"/>
        <v>0.87096774193548387</v>
      </c>
      <c r="AJ20">
        <f t="shared" si="5"/>
        <v>0</v>
      </c>
      <c r="AK20">
        <f t="shared" si="6"/>
        <v>0</v>
      </c>
      <c r="AL20">
        <f t="shared" si="7"/>
        <v>0</v>
      </c>
      <c r="AM20" s="10">
        <f t="shared" si="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E21" t="s">
        <v>5</v>
      </c>
      <c r="AF21" t="s">
        <v>5</v>
      </c>
      <c r="AG21" t="s">
        <v>5</v>
      </c>
      <c r="AH21">
        <f t="shared" si="3"/>
        <v>27</v>
      </c>
      <c r="AI21" s="10">
        <f t="shared" si="4"/>
        <v>0.87096774193548387</v>
      </c>
      <c r="AJ21">
        <f t="shared" si="5"/>
        <v>0</v>
      </c>
      <c r="AK21">
        <f t="shared" si="6"/>
        <v>0</v>
      </c>
      <c r="AL21">
        <f t="shared" si="7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X22" t="s">
        <v>6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E22" t="s">
        <v>5</v>
      </c>
      <c r="AF22" t="s">
        <v>5</v>
      </c>
      <c r="AG22" t="s">
        <v>5</v>
      </c>
      <c r="AH22">
        <f t="shared" si="3"/>
        <v>26</v>
      </c>
      <c r="AI22" s="10">
        <f t="shared" si="4"/>
        <v>0.83870967741935487</v>
      </c>
      <c r="AJ22">
        <f t="shared" si="5"/>
        <v>1</v>
      </c>
      <c r="AK22">
        <f t="shared" si="6"/>
        <v>0</v>
      </c>
      <c r="AL22">
        <f t="shared" si="7"/>
        <v>0</v>
      </c>
      <c r="AM22" s="10">
        <f t="shared" si="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J23" t="s">
        <v>5</v>
      </c>
      <c r="K23" t="s">
        <v>5</v>
      </c>
      <c r="L23" t="s">
        <v>26</v>
      </c>
      <c r="M23" t="s">
        <v>5</v>
      </c>
      <c r="N23" t="s">
        <v>26</v>
      </c>
      <c r="O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X23" t="s">
        <v>6</v>
      </c>
      <c r="Y23" t="s">
        <v>6</v>
      </c>
      <c r="Z23" t="s">
        <v>6</v>
      </c>
      <c r="AA23" t="s">
        <v>5</v>
      </c>
      <c r="AB23" t="s">
        <v>5</v>
      </c>
      <c r="AC23" t="s">
        <v>5</v>
      </c>
      <c r="AE23" t="s">
        <v>5</v>
      </c>
      <c r="AF23" t="s">
        <v>25</v>
      </c>
      <c r="AG23" t="s">
        <v>5</v>
      </c>
      <c r="AH23">
        <f t="shared" si="3"/>
        <v>21</v>
      </c>
      <c r="AI23" s="10">
        <f t="shared" si="4"/>
        <v>0.67741935483870963</v>
      </c>
      <c r="AJ23">
        <f t="shared" si="5"/>
        <v>3</v>
      </c>
      <c r="AK23">
        <f t="shared" si="6"/>
        <v>2</v>
      </c>
      <c r="AL23">
        <f t="shared" si="7"/>
        <v>1</v>
      </c>
      <c r="AM23" s="10">
        <f t="shared" si="8"/>
        <v>0.19354838709677419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E24" t="s">
        <v>5</v>
      </c>
      <c r="AF24" t="s">
        <v>5</v>
      </c>
      <c r="AG24" t="s">
        <v>5</v>
      </c>
      <c r="AH24">
        <f t="shared" si="3"/>
        <v>26</v>
      </c>
      <c r="AI24" s="10">
        <f t="shared" si="4"/>
        <v>0.83870967741935487</v>
      </c>
      <c r="AJ24">
        <f t="shared" si="5"/>
        <v>0</v>
      </c>
      <c r="AK24">
        <f t="shared" si="6"/>
        <v>0</v>
      </c>
      <c r="AL24">
        <f t="shared" si="7"/>
        <v>1</v>
      </c>
      <c r="AM24" s="10">
        <f t="shared" si="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Q25" t="s">
        <v>26</v>
      </c>
      <c r="R25" t="s">
        <v>26</v>
      </c>
      <c r="S25" t="s">
        <v>25</v>
      </c>
      <c r="T25" t="s">
        <v>25</v>
      </c>
      <c r="U25" t="s">
        <v>6</v>
      </c>
      <c r="V25" t="s">
        <v>6</v>
      </c>
      <c r="X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E25" t="s">
        <v>5</v>
      </c>
      <c r="AF25" t="s">
        <v>5</v>
      </c>
      <c r="AG25" t="s">
        <v>5</v>
      </c>
      <c r="AH25">
        <f t="shared" si="3"/>
        <v>21</v>
      </c>
      <c r="AI25" s="10">
        <f t="shared" si="4"/>
        <v>0.67741935483870963</v>
      </c>
      <c r="AJ25">
        <f t="shared" si="5"/>
        <v>2</v>
      </c>
      <c r="AK25">
        <f t="shared" si="6"/>
        <v>2</v>
      </c>
      <c r="AL25">
        <f t="shared" si="7"/>
        <v>2</v>
      </c>
      <c r="AM25" s="10">
        <f t="shared" si="8"/>
        <v>0.19354838709677419</v>
      </c>
    </row>
  </sheetData>
  <mergeCells count="2">
    <mergeCell ref="A1:U1"/>
    <mergeCell ref="C2:U2"/>
  </mergeCells>
  <conditionalFormatting sqref="C5">
    <cfRule type="expression" dxfId="50" priority="7">
      <formula>C$5="Sun"</formula>
    </cfRule>
  </conditionalFormatting>
  <conditionalFormatting sqref="C5:AG25">
    <cfRule type="expression" dxfId="49" priority="1">
      <formula>C$5="Sun"</formula>
    </cfRule>
  </conditionalFormatting>
  <conditionalFormatting sqref="C6:AG25">
    <cfRule type="containsText" dxfId="48" priority="3" operator="containsText" text="EL">
      <formula>NOT(ISERROR(SEARCH("EL",C6)))</formula>
    </cfRule>
    <cfRule type="containsText" dxfId="47" priority="4" operator="containsText" text="SL">
      <formula>NOT(ISERROR(SEARCH("SL",C6)))</formula>
    </cfRule>
    <cfRule type="containsText" dxfId="46" priority="5" operator="containsText" text="CL">
      <formula>NOT(ISERROR(SEARCH("CL",C6)))</formula>
    </cfRule>
    <cfRule type="containsText" dxfId="45" priority="6" operator="containsText" text="P">
      <formula>NOT(ISERROR(SEARCH("P",C6)))</formula>
    </cfRule>
  </conditionalFormatting>
  <conditionalFormatting sqref="AM6:AM25">
    <cfRule type="expression" dxfId="44" priority="2">
      <formula>C$5="Sun"</formula>
    </cfRule>
  </conditionalFormatting>
  <dataValidations count="2">
    <dataValidation type="list" allowBlank="1" showInputMessage="1" showErrorMessage="1" sqref="C6:AG25" xr:uid="{E9D8A4F3-561D-4E90-BD3A-5106A751E3D8}">
      <formula1>"P,SL,CL,EL"</formula1>
    </dataValidation>
    <dataValidation type="list" allowBlank="1" showInputMessage="1" showErrorMessage="1" sqref="A2" xr:uid="{9372FB8F-905B-4EA3-89B5-3E06C155560E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3F28-8FCE-4325-ADAD-056950FEC1D3}">
  <dimension ref="A1:AM25"/>
  <sheetViews>
    <sheetView topLeftCell="Y1" zoomScale="70" zoomScaleNormal="115" workbookViewId="0">
      <selection activeCell="H23" sqref="H23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4.85546875" bestFit="1" customWidth="1"/>
    <col min="34" max="34" width="16" bestFit="1" customWidth="1"/>
    <col min="35" max="39" width="9.28515625" bestFit="1" customWidth="1"/>
  </cols>
  <sheetData>
    <row r="1" spans="1:39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7.25" x14ac:dyDescent="0.3">
      <c r="A2" s="1" t="s">
        <v>39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idden="1" x14ac:dyDescent="0.25">
      <c r="C3" s="2" t="str">
        <f>1&amp;A2&amp;B2</f>
        <v>1August2024</v>
      </c>
      <c r="D3" s="2">
        <f>C3+1</f>
        <v>45506</v>
      </c>
      <c r="E3" s="2">
        <f t="shared" ref="E3:AG3" si="0">D3+1</f>
        <v>45507</v>
      </c>
      <c r="F3" s="2">
        <f t="shared" si="0"/>
        <v>45508</v>
      </c>
      <c r="G3" s="2">
        <f t="shared" si="0"/>
        <v>45509</v>
      </c>
      <c r="H3" s="2">
        <f t="shared" si="0"/>
        <v>45510</v>
      </c>
      <c r="I3" s="2">
        <f t="shared" si="0"/>
        <v>45511</v>
      </c>
      <c r="J3" s="2">
        <f t="shared" si="0"/>
        <v>45512</v>
      </c>
      <c r="K3" s="2">
        <f t="shared" si="0"/>
        <v>45513</v>
      </c>
      <c r="L3" s="2">
        <f t="shared" si="0"/>
        <v>45514</v>
      </c>
      <c r="M3" s="2">
        <f t="shared" si="0"/>
        <v>45515</v>
      </c>
      <c r="N3" s="2">
        <f t="shared" si="0"/>
        <v>45516</v>
      </c>
      <c r="O3" s="2">
        <f t="shared" si="0"/>
        <v>45517</v>
      </c>
      <c r="P3" s="2">
        <f t="shared" si="0"/>
        <v>45518</v>
      </c>
      <c r="Q3" s="2">
        <f t="shared" si="0"/>
        <v>45519</v>
      </c>
      <c r="R3" s="2">
        <f t="shared" si="0"/>
        <v>45520</v>
      </c>
      <c r="S3" s="2">
        <f t="shared" si="0"/>
        <v>45521</v>
      </c>
      <c r="T3" s="2">
        <f t="shared" si="0"/>
        <v>45522</v>
      </c>
      <c r="U3" s="2">
        <f t="shared" si="0"/>
        <v>45523</v>
      </c>
      <c r="V3" s="2">
        <f t="shared" si="0"/>
        <v>45524</v>
      </c>
      <c r="W3" s="2">
        <f t="shared" si="0"/>
        <v>45525</v>
      </c>
      <c r="X3" s="2">
        <f t="shared" si="0"/>
        <v>45526</v>
      </c>
      <c r="Y3" s="2">
        <f t="shared" si="0"/>
        <v>45527</v>
      </c>
      <c r="Z3" s="2">
        <f t="shared" si="0"/>
        <v>45528</v>
      </c>
      <c r="AA3" s="2">
        <f t="shared" si="0"/>
        <v>45529</v>
      </c>
      <c r="AB3" s="2">
        <f t="shared" si="0"/>
        <v>45530</v>
      </c>
      <c r="AC3" s="2">
        <f t="shared" si="0"/>
        <v>45531</v>
      </c>
      <c r="AD3" s="2">
        <f t="shared" si="0"/>
        <v>45532</v>
      </c>
      <c r="AE3" s="2">
        <f t="shared" si="0"/>
        <v>45533</v>
      </c>
      <c r="AF3" s="2">
        <f t="shared" si="0"/>
        <v>45534</v>
      </c>
      <c r="AG3" s="2">
        <f t="shared" si="0"/>
        <v>45535</v>
      </c>
      <c r="AH3" s="2"/>
      <c r="AI3" s="2"/>
    </row>
    <row r="4" spans="1:39" ht="15.75" x14ac:dyDescent="0.25">
      <c r="A4" s="5"/>
      <c r="B4" s="5"/>
      <c r="C4" s="4" t="str">
        <f>TEXT(C3,"DD-MMM")</f>
        <v>01-Aug</v>
      </c>
      <c r="D4" s="4" t="str">
        <f t="shared" ref="D4:AG4" si="1">TEXT(D3,"DD-MMM")</f>
        <v>02-Aug</v>
      </c>
      <c r="E4" s="4" t="str">
        <f t="shared" si="1"/>
        <v>03-Aug</v>
      </c>
      <c r="F4" s="4" t="str">
        <f t="shared" si="1"/>
        <v>04-Aug</v>
      </c>
      <c r="G4" s="4" t="str">
        <f t="shared" si="1"/>
        <v>05-Aug</v>
      </c>
      <c r="H4" s="4" t="str">
        <f t="shared" si="1"/>
        <v>06-Aug</v>
      </c>
      <c r="I4" s="4" t="str">
        <f t="shared" si="1"/>
        <v>07-Aug</v>
      </c>
      <c r="J4" s="4" t="str">
        <f t="shared" si="1"/>
        <v>08-Aug</v>
      </c>
      <c r="K4" s="4" t="str">
        <f t="shared" si="1"/>
        <v>09-Aug</v>
      </c>
      <c r="L4" s="4" t="str">
        <f t="shared" si="1"/>
        <v>10-Aug</v>
      </c>
      <c r="M4" s="4" t="str">
        <f t="shared" si="1"/>
        <v>11-Aug</v>
      </c>
      <c r="N4" s="4" t="str">
        <f t="shared" si="1"/>
        <v>12-Aug</v>
      </c>
      <c r="O4" s="4" t="str">
        <f t="shared" si="1"/>
        <v>13-Aug</v>
      </c>
      <c r="P4" s="4" t="str">
        <f t="shared" si="1"/>
        <v>14-Aug</v>
      </c>
      <c r="Q4" s="4" t="str">
        <f t="shared" si="1"/>
        <v>15-Aug</v>
      </c>
      <c r="R4" s="4" t="str">
        <f t="shared" si="1"/>
        <v>16-Aug</v>
      </c>
      <c r="S4" s="4" t="str">
        <f t="shared" si="1"/>
        <v>17-Aug</v>
      </c>
      <c r="T4" s="4" t="str">
        <f t="shared" si="1"/>
        <v>18-Aug</v>
      </c>
      <c r="U4" s="4" t="str">
        <f t="shared" si="1"/>
        <v>19-Aug</v>
      </c>
      <c r="V4" s="4" t="str">
        <f t="shared" si="1"/>
        <v>20-Aug</v>
      </c>
      <c r="W4" s="4" t="str">
        <f t="shared" si="1"/>
        <v>21-Aug</v>
      </c>
      <c r="X4" s="4" t="str">
        <f t="shared" si="1"/>
        <v>22-Aug</v>
      </c>
      <c r="Y4" s="4" t="str">
        <f t="shared" si="1"/>
        <v>23-Aug</v>
      </c>
      <c r="Z4" s="4" t="str">
        <f t="shared" si="1"/>
        <v>24-Aug</v>
      </c>
      <c r="AA4" s="4" t="str">
        <f t="shared" si="1"/>
        <v>25-Aug</v>
      </c>
      <c r="AB4" s="4" t="str">
        <f t="shared" si="1"/>
        <v>26-Aug</v>
      </c>
      <c r="AC4" s="4" t="str">
        <f t="shared" si="1"/>
        <v>27-Aug</v>
      </c>
      <c r="AD4" s="4" t="str">
        <f t="shared" si="1"/>
        <v>28-Aug</v>
      </c>
      <c r="AE4" s="4" t="str">
        <f t="shared" si="1"/>
        <v>29-Aug</v>
      </c>
      <c r="AF4" s="4" t="str">
        <f t="shared" si="1"/>
        <v>30-Aug</v>
      </c>
      <c r="AG4" s="4" t="str">
        <f t="shared" si="1"/>
        <v>31-Aug</v>
      </c>
      <c r="AH4" s="3" t="s">
        <v>29</v>
      </c>
      <c r="AI4" s="3" t="s">
        <v>30</v>
      </c>
      <c r="AJ4" s="8" t="s">
        <v>31</v>
      </c>
      <c r="AK4" s="8" t="s">
        <v>32</v>
      </c>
      <c r="AL4" s="8" t="s">
        <v>33</v>
      </c>
      <c r="AM4" s="8" t="s">
        <v>34</v>
      </c>
    </row>
    <row r="5" spans="1:39" x14ac:dyDescent="0.25">
      <c r="A5" s="6" t="s">
        <v>2</v>
      </c>
      <c r="B5" s="6" t="s">
        <v>3</v>
      </c>
      <c r="C5" s="9" t="str">
        <f>TEXT(C3,"DDD")</f>
        <v>Thu</v>
      </c>
      <c r="D5" s="9" t="str">
        <f>TEXT(D3,"DDD")</f>
        <v>Fri</v>
      </c>
      <c r="E5" s="9" t="str">
        <f t="shared" ref="E5:AG5" si="2">TEXT(E3,"DDD")</f>
        <v>Sat</v>
      </c>
      <c r="F5" s="9" t="str">
        <f t="shared" si="2"/>
        <v>Sun</v>
      </c>
      <c r="G5" s="9" t="str">
        <f t="shared" si="2"/>
        <v>Mon</v>
      </c>
      <c r="H5" s="9" t="str">
        <f t="shared" si="2"/>
        <v>Tue</v>
      </c>
      <c r="I5" s="9" t="str">
        <f t="shared" si="2"/>
        <v>Wed</v>
      </c>
      <c r="J5" s="9" t="str">
        <f t="shared" si="2"/>
        <v>Thu</v>
      </c>
      <c r="K5" s="9" t="str">
        <f t="shared" si="2"/>
        <v>Fri</v>
      </c>
      <c r="L5" s="9" t="str">
        <f t="shared" si="2"/>
        <v>Sat</v>
      </c>
      <c r="M5" s="9" t="str">
        <f t="shared" si="2"/>
        <v>Sun</v>
      </c>
      <c r="N5" s="9" t="str">
        <f t="shared" si="2"/>
        <v>Mon</v>
      </c>
      <c r="O5" s="9" t="str">
        <f t="shared" si="2"/>
        <v>Tue</v>
      </c>
      <c r="P5" s="9" t="str">
        <f t="shared" si="2"/>
        <v>Wed</v>
      </c>
      <c r="Q5" s="9" t="str">
        <f t="shared" si="2"/>
        <v>Thu</v>
      </c>
      <c r="R5" s="9" t="str">
        <f t="shared" si="2"/>
        <v>Fri</v>
      </c>
      <c r="S5" s="9" t="str">
        <f t="shared" si="2"/>
        <v>Sat</v>
      </c>
      <c r="T5" s="9" t="str">
        <f t="shared" si="2"/>
        <v>Sun</v>
      </c>
      <c r="U5" s="9" t="str">
        <f t="shared" si="2"/>
        <v>Mon</v>
      </c>
      <c r="V5" s="9" t="str">
        <f t="shared" si="2"/>
        <v>Tue</v>
      </c>
      <c r="W5" s="9" t="str">
        <f t="shared" si="2"/>
        <v>Wed</v>
      </c>
      <c r="X5" s="9" t="str">
        <f t="shared" si="2"/>
        <v>Thu</v>
      </c>
      <c r="Y5" s="9" t="str">
        <f t="shared" si="2"/>
        <v>Fri</v>
      </c>
      <c r="Z5" s="9" t="str">
        <f t="shared" si="2"/>
        <v>Sat</v>
      </c>
      <c r="AA5" s="9" t="str">
        <f t="shared" si="2"/>
        <v>Sun</v>
      </c>
      <c r="AB5" s="9" t="str">
        <f t="shared" si="2"/>
        <v>Mon</v>
      </c>
      <c r="AC5" s="9" t="str">
        <f t="shared" si="2"/>
        <v>Tue</v>
      </c>
      <c r="AD5" s="9" t="str">
        <f t="shared" si="2"/>
        <v>Wed</v>
      </c>
      <c r="AE5" s="9" t="str">
        <f t="shared" si="2"/>
        <v>Thu</v>
      </c>
      <c r="AF5" s="9" t="str">
        <f t="shared" si="2"/>
        <v>Fri</v>
      </c>
      <c r="AG5" s="9" t="str">
        <f t="shared" si="2"/>
        <v>Sat</v>
      </c>
      <c r="AH5" s="9"/>
      <c r="AI5" s="9"/>
      <c r="AJ5" s="9"/>
      <c r="AK5" s="9"/>
      <c r="AL5" s="9"/>
      <c r="AM5" s="9"/>
    </row>
    <row r="6" spans="1:39" x14ac:dyDescent="0.25">
      <c r="A6">
        <v>1101</v>
      </c>
      <c r="B6" s="7" t="s">
        <v>16</v>
      </c>
      <c r="C6" t="s">
        <v>25</v>
      </c>
      <c r="D6" t="s">
        <v>25</v>
      </c>
      <c r="E6" t="s">
        <v>25</v>
      </c>
      <c r="G6" t="s">
        <v>25</v>
      </c>
      <c r="H6" t="s">
        <v>5</v>
      </c>
      <c r="I6" t="s">
        <v>25</v>
      </c>
      <c r="J6" t="s">
        <v>5</v>
      </c>
      <c r="K6" t="s">
        <v>5</v>
      </c>
      <c r="L6" t="s">
        <v>5</v>
      </c>
      <c r="N6" t="s">
        <v>26</v>
      </c>
      <c r="O6" t="s">
        <v>5</v>
      </c>
      <c r="P6" t="s">
        <v>26</v>
      </c>
      <c r="Q6" t="s">
        <v>5</v>
      </c>
      <c r="R6" t="s">
        <v>5</v>
      </c>
      <c r="S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B6" t="s">
        <v>25</v>
      </c>
      <c r="AC6" t="s">
        <v>26</v>
      </c>
      <c r="AD6" t="s">
        <v>6</v>
      </c>
      <c r="AE6" t="s">
        <v>5</v>
      </c>
      <c r="AF6" t="s">
        <v>5</v>
      </c>
      <c r="AG6" t="s">
        <v>5</v>
      </c>
      <c r="AH6">
        <f t="shared" ref="AH6:AH25" si="3">COUNTIF(C6:AG6,"P")</f>
        <v>17</v>
      </c>
      <c r="AI6" s="10">
        <f>AH6/31</f>
        <v>0.54838709677419351</v>
      </c>
      <c r="AJ6">
        <f t="shared" ref="AJ6:AJ25" si="4">COUNTIF(C6:AG6,"CL")</f>
        <v>1</v>
      </c>
      <c r="AK6">
        <f t="shared" ref="AK6:AK25" si="5">COUNTIF(C6:AG6,"EL")</f>
        <v>3</v>
      </c>
      <c r="AL6">
        <f t="shared" ref="AL6:AL25" si="6">COUNTIF(C6:AG6,"SL")</f>
        <v>6</v>
      </c>
      <c r="AM6" s="10">
        <f>SUM(AJ6:AL6)/31</f>
        <v>0.32258064516129031</v>
      </c>
    </row>
    <row r="7" spans="1:39" x14ac:dyDescent="0.25">
      <c r="A7">
        <v>1102</v>
      </c>
      <c r="B7" s="7" t="s">
        <v>12</v>
      </c>
      <c r="C7" t="s">
        <v>5</v>
      </c>
      <c r="D7" t="s">
        <v>5</v>
      </c>
      <c r="E7" t="s">
        <v>5</v>
      </c>
      <c r="G7" t="s">
        <v>5</v>
      </c>
      <c r="H7" t="s">
        <v>25</v>
      </c>
      <c r="I7" t="s">
        <v>5</v>
      </c>
      <c r="J7" t="s">
        <v>5</v>
      </c>
      <c r="K7" t="s">
        <v>5</v>
      </c>
      <c r="L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>
        <f t="shared" si="3"/>
        <v>26</v>
      </c>
      <c r="AI7" s="10">
        <f t="shared" ref="AI7:AI25" si="7">AH7/31</f>
        <v>0.83870967741935487</v>
      </c>
      <c r="AJ7">
        <f t="shared" si="4"/>
        <v>0</v>
      </c>
      <c r="AK7">
        <f t="shared" si="5"/>
        <v>0</v>
      </c>
      <c r="AL7">
        <f t="shared" si="6"/>
        <v>1</v>
      </c>
      <c r="AM7" s="10">
        <f t="shared" ref="AM7:AM25" si="8">SUM(AJ7:AL7)/31</f>
        <v>3.2258064516129031E-2</v>
      </c>
    </row>
    <row r="8" spans="1:39" x14ac:dyDescent="0.25">
      <c r="A8">
        <v>1103</v>
      </c>
      <c r="B8" s="7" t="s">
        <v>24</v>
      </c>
      <c r="C8" t="s">
        <v>5</v>
      </c>
      <c r="D8" t="s">
        <v>5</v>
      </c>
      <c r="E8" t="s">
        <v>5</v>
      </c>
      <c r="G8" t="s">
        <v>5</v>
      </c>
      <c r="H8" t="s">
        <v>5</v>
      </c>
      <c r="I8" t="s">
        <v>5</v>
      </c>
      <c r="J8" t="s">
        <v>5</v>
      </c>
      <c r="K8" t="s">
        <v>26</v>
      </c>
      <c r="L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25</v>
      </c>
      <c r="U8" t="s">
        <v>25</v>
      </c>
      <c r="V8" t="s">
        <v>5</v>
      </c>
      <c r="W8" t="s">
        <v>25</v>
      </c>
      <c r="X8" t="s">
        <v>5</v>
      </c>
      <c r="Y8" t="s">
        <v>5</v>
      </c>
      <c r="Z8" t="s">
        <v>5</v>
      </c>
      <c r="AB8" t="s">
        <v>5</v>
      </c>
      <c r="AC8" t="s">
        <v>5</v>
      </c>
      <c r="AD8" t="s">
        <v>5</v>
      </c>
      <c r="AE8" t="s">
        <v>25</v>
      </c>
      <c r="AF8" t="s">
        <v>25</v>
      </c>
      <c r="AG8" t="s">
        <v>25</v>
      </c>
      <c r="AH8">
        <f t="shared" si="3"/>
        <v>20</v>
      </c>
      <c r="AI8" s="10">
        <f t="shared" si="7"/>
        <v>0.64516129032258063</v>
      </c>
      <c r="AJ8">
        <f t="shared" si="4"/>
        <v>0</v>
      </c>
      <c r="AK8">
        <f t="shared" si="5"/>
        <v>1</v>
      </c>
      <c r="AL8">
        <f t="shared" si="6"/>
        <v>6</v>
      </c>
      <c r="AM8" s="10">
        <f t="shared" si="8"/>
        <v>0.22580645161290322</v>
      </c>
    </row>
    <row r="9" spans="1:39" x14ac:dyDescent="0.25">
      <c r="A9">
        <v>1104</v>
      </c>
      <c r="B9" s="7" t="s">
        <v>15</v>
      </c>
      <c r="C9" t="s">
        <v>5</v>
      </c>
      <c r="D9" t="s">
        <v>5</v>
      </c>
      <c r="E9" t="s">
        <v>5</v>
      </c>
      <c r="G9" t="s">
        <v>5</v>
      </c>
      <c r="H9" t="s">
        <v>26</v>
      </c>
      <c r="I9" t="s">
        <v>5</v>
      </c>
      <c r="J9" t="s">
        <v>5</v>
      </c>
      <c r="K9" t="s">
        <v>5</v>
      </c>
      <c r="L9" t="s">
        <v>25</v>
      </c>
      <c r="N9" t="s">
        <v>6</v>
      </c>
      <c r="O9" t="s">
        <v>6</v>
      </c>
      <c r="P9" t="s">
        <v>25</v>
      </c>
      <c r="Q9" t="s">
        <v>5</v>
      </c>
      <c r="R9" t="s">
        <v>5</v>
      </c>
      <c r="S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>
        <f t="shared" si="3"/>
        <v>22</v>
      </c>
      <c r="AI9" s="10">
        <f t="shared" si="7"/>
        <v>0.70967741935483875</v>
      </c>
      <c r="AJ9">
        <f t="shared" si="4"/>
        <v>2</v>
      </c>
      <c r="AK9">
        <f t="shared" si="5"/>
        <v>1</v>
      </c>
      <c r="AL9">
        <f t="shared" si="6"/>
        <v>2</v>
      </c>
      <c r="AM9" s="10">
        <f t="shared" si="8"/>
        <v>0.16129032258064516</v>
      </c>
    </row>
    <row r="10" spans="1:39" x14ac:dyDescent="0.25">
      <c r="A10">
        <v>1105</v>
      </c>
      <c r="B10" s="7" t="s">
        <v>4</v>
      </c>
      <c r="C10" t="s">
        <v>26</v>
      </c>
      <c r="D10" t="s">
        <v>26</v>
      </c>
      <c r="E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>
        <f t="shared" si="3"/>
        <v>25</v>
      </c>
      <c r="AI10" s="10">
        <f t="shared" si="7"/>
        <v>0.80645161290322576</v>
      </c>
      <c r="AJ10">
        <f t="shared" si="4"/>
        <v>0</v>
      </c>
      <c r="AK10">
        <f t="shared" si="5"/>
        <v>2</v>
      </c>
      <c r="AL10">
        <f t="shared" si="6"/>
        <v>0</v>
      </c>
      <c r="AM10" s="10">
        <f t="shared" si="8"/>
        <v>6.4516129032258063E-2</v>
      </c>
    </row>
    <row r="11" spans="1:39" x14ac:dyDescent="0.25">
      <c r="A11">
        <v>1106</v>
      </c>
      <c r="B11" s="7" t="s">
        <v>10</v>
      </c>
      <c r="C11" t="s">
        <v>5</v>
      </c>
      <c r="D11" t="s">
        <v>5</v>
      </c>
      <c r="E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25</v>
      </c>
      <c r="L11" t="s">
        <v>25</v>
      </c>
      <c r="N11" t="s">
        <v>25</v>
      </c>
      <c r="O11" t="s">
        <v>5</v>
      </c>
      <c r="P11" t="s">
        <v>25</v>
      </c>
      <c r="Q11" t="s">
        <v>5</v>
      </c>
      <c r="R11" t="s">
        <v>5</v>
      </c>
      <c r="S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25</v>
      </c>
      <c r="Z11" t="s">
        <v>25</v>
      </c>
      <c r="AB11" t="s">
        <v>5</v>
      </c>
      <c r="AC11" t="s">
        <v>5</v>
      </c>
      <c r="AD11" t="s">
        <v>25</v>
      </c>
      <c r="AE11" t="s">
        <v>26</v>
      </c>
      <c r="AF11" t="s">
        <v>26</v>
      </c>
      <c r="AG11" t="s">
        <v>5</v>
      </c>
      <c r="AH11">
        <f t="shared" si="3"/>
        <v>18</v>
      </c>
      <c r="AI11" s="10">
        <f t="shared" si="7"/>
        <v>0.58064516129032262</v>
      </c>
      <c r="AJ11">
        <f t="shared" si="4"/>
        <v>0</v>
      </c>
      <c r="AK11">
        <f t="shared" si="5"/>
        <v>2</v>
      </c>
      <c r="AL11">
        <f t="shared" si="6"/>
        <v>7</v>
      </c>
      <c r="AM11" s="10">
        <f t="shared" si="8"/>
        <v>0.29032258064516131</v>
      </c>
    </row>
    <row r="12" spans="1:39" x14ac:dyDescent="0.25">
      <c r="A12">
        <v>1107</v>
      </c>
      <c r="B12" s="7" t="s">
        <v>14</v>
      </c>
      <c r="C12" t="s">
        <v>5</v>
      </c>
      <c r="D12" t="s">
        <v>5</v>
      </c>
      <c r="E12" t="s">
        <v>5</v>
      </c>
      <c r="G12" t="s">
        <v>6</v>
      </c>
      <c r="H12" t="s">
        <v>5</v>
      </c>
      <c r="I12" t="s">
        <v>6</v>
      </c>
      <c r="J12" t="s">
        <v>5</v>
      </c>
      <c r="K12" t="s">
        <v>5</v>
      </c>
      <c r="L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  <c r="S12" t="s">
        <v>5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>
        <f t="shared" si="3"/>
        <v>25</v>
      </c>
      <c r="AI12" s="10">
        <f t="shared" si="7"/>
        <v>0.80645161290322576</v>
      </c>
      <c r="AJ12">
        <f t="shared" si="4"/>
        <v>2</v>
      </c>
      <c r="AK12">
        <f t="shared" si="5"/>
        <v>0</v>
      </c>
      <c r="AL12">
        <f t="shared" si="6"/>
        <v>0</v>
      </c>
      <c r="AM12" s="10">
        <f t="shared" si="8"/>
        <v>6.4516129032258063E-2</v>
      </c>
    </row>
    <row r="13" spans="1:39" x14ac:dyDescent="0.25">
      <c r="A13">
        <v>1108</v>
      </c>
      <c r="B13" s="7" t="s">
        <v>22</v>
      </c>
      <c r="C13" t="s">
        <v>5</v>
      </c>
      <c r="D13" t="s">
        <v>5</v>
      </c>
      <c r="E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6</v>
      </c>
      <c r="N13" t="s">
        <v>5</v>
      </c>
      <c r="O13" t="s">
        <v>5</v>
      </c>
      <c r="P13" t="s">
        <v>6</v>
      </c>
      <c r="Q13" t="s">
        <v>26</v>
      </c>
      <c r="R13" t="s">
        <v>26</v>
      </c>
      <c r="S13" t="s">
        <v>5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6</v>
      </c>
      <c r="AG13" t="s">
        <v>5</v>
      </c>
      <c r="AH13">
        <f t="shared" si="3"/>
        <v>22</v>
      </c>
      <c r="AI13" s="10">
        <f t="shared" si="7"/>
        <v>0.70967741935483875</v>
      </c>
      <c r="AJ13">
        <f t="shared" si="4"/>
        <v>3</v>
      </c>
      <c r="AK13">
        <f t="shared" si="5"/>
        <v>2</v>
      </c>
      <c r="AL13">
        <f t="shared" si="6"/>
        <v>0</v>
      </c>
      <c r="AM13" s="10">
        <f t="shared" si="8"/>
        <v>0.16129032258064516</v>
      </c>
    </row>
    <row r="14" spans="1:39" x14ac:dyDescent="0.25">
      <c r="A14">
        <v>1109</v>
      </c>
      <c r="B14" s="7" t="s">
        <v>20</v>
      </c>
      <c r="C14" t="s">
        <v>5</v>
      </c>
      <c r="D14" t="s">
        <v>5</v>
      </c>
      <c r="E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>
        <f t="shared" si="3"/>
        <v>27</v>
      </c>
      <c r="AI14" s="10">
        <f t="shared" si="7"/>
        <v>0.87096774193548387</v>
      </c>
      <c r="AJ14">
        <f t="shared" si="4"/>
        <v>0</v>
      </c>
      <c r="AK14">
        <f t="shared" si="5"/>
        <v>0</v>
      </c>
      <c r="AL14">
        <f t="shared" si="6"/>
        <v>0</v>
      </c>
      <c r="AM14" s="10">
        <f t="shared" si="8"/>
        <v>0</v>
      </c>
    </row>
    <row r="15" spans="1:39" x14ac:dyDescent="0.25">
      <c r="A15">
        <v>1110</v>
      </c>
      <c r="B15" s="7" t="s">
        <v>20</v>
      </c>
      <c r="C15" t="s">
        <v>25</v>
      </c>
      <c r="D15" t="s">
        <v>25</v>
      </c>
      <c r="E15" t="s">
        <v>5</v>
      </c>
      <c r="G15" t="s">
        <v>5</v>
      </c>
      <c r="H15" t="s">
        <v>6</v>
      </c>
      <c r="I15" t="s">
        <v>5</v>
      </c>
      <c r="J15" t="s">
        <v>5</v>
      </c>
      <c r="K15" t="s">
        <v>25</v>
      </c>
      <c r="L15" t="s">
        <v>25</v>
      </c>
      <c r="N15" t="s">
        <v>5</v>
      </c>
      <c r="O15" t="s">
        <v>5</v>
      </c>
      <c r="P15" t="s">
        <v>25</v>
      </c>
      <c r="Q15" t="s">
        <v>5</v>
      </c>
      <c r="R15" t="s">
        <v>5</v>
      </c>
      <c r="S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B15" t="s">
        <v>5</v>
      </c>
      <c r="AC15" t="s">
        <v>5</v>
      </c>
      <c r="AD15" t="s">
        <v>5</v>
      </c>
      <c r="AE15" t="s">
        <v>5</v>
      </c>
      <c r="AF15" t="s">
        <v>5</v>
      </c>
      <c r="AG15" t="s">
        <v>5</v>
      </c>
      <c r="AH15">
        <f t="shared" si="3"/>
        <v>21</v>
      </c>
      <c r="AI15" s="10">
        <f t="shared" si="7"/>
        <v>0.67741935483870963</v>
      </c>
      <c r="AJ15">
        <f t="shared" si="4"/>
        <v>1</v>
      </c>
      <c r="AK15">
        <f t="shared" si="5"/>
        <v>0</v>
      </c>
      <c r="AL15">
        <f t="shared" si="6"/>
        <v>5</v>
      </c>
      <c r="AM15" s="10">
        <f t="shared" si="8"/>
        <v>0.19354838709677419</v>
      </c>
    </row>
    <row r="16" spans="1:39" x14ac:dyDescent="0.25">
      <c r="A16">
        <v>1111</v>
      </c>
      <c r="B16" s="7" t="s">
        <v>9</v>
      </c>
      <c r="C16" t="s">
        <v>5</v>
      </c>
      <c r="D16" t="s">
        <v>5</v>
      </c>
      <c r="E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B16" t="s">
        <v>26</v>
      </c>
      <c r="AC16" t="s">
        <v>26</v>
      </c>
      <c r="AD16" t="s">
        <v>26</v>
      </c>
      <c r="AE16" t="s">
        <v>5</v>
      </c>
      <c r="AF16" t="s">
        <v>25</v>
      </c>
      <c r="AG16" t="s">
        <v>25</v>
      </c>
      <c r="AH16">
        <f t="shared" si="3"/>
        <v>22</v>
      </c>
      <c r="AI16" s="10">
        <f t="shared" si="7"/>
        <v>0.70967741935483875</v>
      </c>
      <c r="AJ16">
        <f t="shared" si="4"/>
        <v>0</v>
      </c>
      <c r="AK16">
        <f t="shared" si="5"/>
        <v>3</v>
      </c>
      <c r="AL16">
        <f t="shared" si="6"/>
        <v>2</v>
      </c>
      <c r="AM16" s="10">
        <f t="shared" si="8"/>
        <v>0.16129032258064516</v>
      </c>
    </row>
    <row r="17" spans="1:39" x14ac:dyDescent="0.25">
      <c r="A17">
        <v>1112</v>
      </c>
      <c r="B17" s="7" t="s">
        <v>19</v>
      </c>
      <c r="C17" t="s">
        <v>5</v>
      </c>
      <c r="D17" t="s">
        <v>5</v>
      </c>
      <c r="E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>
        <f t="shared" si="3"/>
        <v>27</v>
      </c>
      <c r="AI17" s="10">
        <f t="shared" si="7"/>
        <v>0.87096774193548387</v>
      </c>
      <c r="AJ17">
        <f t="shared" si="4"/>
        <v>0</v>
      </c>
      <c r="AK17">
        <f t="shared" si="5"/>
        <v>0</v>
      </c>
      <c r="AL17">
        <f t="shared" si="6"/>
        <v>0</v>
      </c>
      <c r="AM17" s="10">
        <f t="shared" si="8"/>
        <v>0</v>
      </c>
    </row>
    <row r="18" spans="1:39" x14ac:dyDescent="0.25">
      <c r="A18">
        <v>1113</v>
      </c>
      <c r="B18" s="7" t="s">
        <v>21</v>
      </c>
      <c r="C18" t="s">
        <v>5</v>
      </c>
      <c r="D18" t="s">
        <v>5</v>
      </c>
      <c r="E18" t="s">
        <v>26</v>
      </c>
      <c r="G18" t="s">
        <v>26</v>
      </c>
      <c r="H18" t="s">
        <v>5</v>
      </c>
      <c r="I18" t="s">
        <v>26</v>
      </c>
      <c r="J18" t="s">
        <v>5</v>
      </c>
      <c r="K18" t="s">
        <v>5</v>
      </c>
      <c r="L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6</v>
      </c>
      <c r="U18" t="s">
        <v>6</v>
      </c>
      <c r="V18" t="s">
        <v>6</v>
      </c>
      <c r="W18" t="s">
        <v>6</v>
      </c>
      <c r="X18" t="s">
        <v>5</v>
      </c>
      <c r="Y18" t="s">
        <v>5</v>
      </c>
      <c r="Z18" t="s">
        <v>5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>
        <f t="shared" si="3"/>
        <v>20</v>
      </c>
      <c r="AI18" s="10">
        <f t="shared" si="7"/>
        <v>0.64516129032258063</v>
      </c>
      <c r="AJ18">
        <f t="shared" si="4"/>
        <v>4</v>
      </c>
      <c r="AK18">
        <f t="shared" si="5"/>
        <v>3</v>
      </c>
      <c r="AL18">
        <f t="shared" si="6"/>
        <v>0</v>
      </c>
      <c r="AM18" s="10">
        <f t="shared" si="8"/>
        <v>0.22580645161290322</v>
      </c>
    </row>
    <row r="19" spans="1:39" x14ac:dyDescent="0.25">
      <c r="A19">
        <v>1114</v>
      </c>
      <c r="B19" s="7" t="s">
        <v>7</v>
      </c>
      <c r="C19" t="s">
        <v>6</v>
      </c>
      <c r="D19" t="s">
        <v>5</v>
      </c>
      <c r="E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N19" t="s">
        <v>6</v>
      </c>
      <c r="O19" t="s">
        <v>6</v>
      </c>
      <c r="P19" t="s">
        <v>6</v>
      </c>
      <c r="Q19" t="s">
        <v>5</v>
      </c>
      <c r="R19" t="s">
        <v>5</v>
      </c>
      <c r="S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>
        <f t="shared" si="3"/>
        <v>23</v>
      </c>
      <c r="AI19" s="10">
        <f t="shared" si="7"/>
        <v>0.74193548387096775</v>
      </c>
      <c r="AJ19">
        <f t="shared" si="4"/>
        <v>4</v>
      </c>
      <c r="AK19">
        <f t="shared" si="5"/>
        <v>0</v>
      </c>
      <c r="AL19">
        <f t="shared" si="6"/>
        <v>0</v>
      </c>
      <c r="AM19" s="10">
        <f t="shared" si="8"/>
        <v>0.12903225806451613</v>
      </c>
    </row>
    <row r="20" spans="1:39" x14ac:dyDescent="0.25">
      <c r="A20">
        <v>1115</v>
      </c>
      <c r="B20" s="7" t="s">
        <v>8</v>
      </c>
      <c r="C20" t="s">
        <v>5</v>
      </c>
      <c r="D20" t="s">
        <v>5</v>
      </c>
      <c r="E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5</v>
      </c>
      <c r="AH20">
        <f t="shared" si="3"/>
        <v>27</v>
      </c>
      <c r="AI20" s="10">
        <f t="shared" si="7"/>
        <v>0.87096774193548387</v>
      </c>
      <c r="AJ20">
        <f t="shared" si="4"/>
        <v>0</v>
      </c>
      <c r="AK20">
        <f t="shared" si="5"/>
        <v>0</v>
      </c>
      <c r="AL20">
        <f t="shared" si="6"/>
        <v>0</v>
      </c>
      <c r="AM20" s="10">
        <f t="shared" si="8"/>
        <v>0</v>
      </c>
    </row>
    <row r="21" spans="1:39" x14ac:dyDescent="0.25">
      <c r="A21">
        <v>1116</v>
      </c>
      <c r="B21" s="7" t="s">
        <v>11</v>
      </c>
      <c r="C21" t="s">
        <v>5</v>
      </c>
      <c r="D21" t="s">
        <v>5</v>
      </c>
      <c r="E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  <c r="AH21">
        <f t="shared" si="3"/>
        <v>27</v>
      </c>
      <c r="AI21" s="10">
        <f t="shared" si="7"/>
        <v>0.87096774193548387</v>
      </c>
      <c r="AJ21">
        <f t="shared" si="4"/>
        <v>0</v>
      </c>
      <c r="AK21">
        <f t="shared" si="5"/>
        <v>0</v>
      </c>
      <c r="AL21">
        <f t="shared" si="6"/>
        <v>0</v>
      </c>
      <c r="AM21" s="10">
        <f t="shared" si="8"/>
        <v>0</v>
      </c>
    </row>
    <row r="22" spans="1:39" x14ac:dyDescent="0.25">
      <c r="A22">
        <v>1117</v>
      </c>
      <c r="B22" s="7" t="s">
        <v>23</v>
      </c>
      <c r="C22" t="s">
        <v>5</v>
      </c>
      <c r="D22" t="s">
        <v>5</v>
      </c>
      <c r="E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U22" t="s">
        <v>5</v>
      </c>
      <c r="V22" t="s">
        <v>5</v>
      </c>
      <c r="W22" t="s">
        <v>5</v>
      </c>
      <c r="X22" t="s">
        <v>6</v>
      </c>
      <c r="Y22" t="s">
        <v>5</v>
      </c>
      <c r="Z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5</v>
      </c>
      <c r="AH22">
        <f t="shared" si="3"/>
        <v>26</v>
      </c>
      <c r="AI22" s="10">
        <f t="shared" si="7"/>
        <v>0.83870967741935487</v>
      </c>
      <c r="AJ22">
        <f t="shared" si="4"/>
        <v>1</v>
      </c>
      <c r="AK22">
        <f t="shared" si="5"/>
        <v>0</v>
      </c>
      <c r="AL22">
        <f t="shared" si="6"/>
        <v>0</v>
      </c>
      <c r="AM22" s="10">
        <f t="shared" si="8"/>
        <v>3.2258064516129031E-2</v>
      </c>
    </row>
    <row r="23" spans="1:39" x14ac:dyDescent="0.25">
      <c r="A23">
        <v>1118</v>
      </c>
      <c r="B23" s="7" t="s">
        <v>18</v>
      </c>
      <c r="C23" t="s">
        <v>5</v>
      </c>
      <c r="D23" t="s">
        <v>5</v>
      </c>
      <c r="E23" t="s">
        <v>5</v>
      </c>
      <c r="G23" t="s">
        <v>5</v>
      </c>
      <c r="H23" t="s">
        <v>26</v>
      </c>
      <c r="I23" t="s">
        <v>5</v>
      </c>
      <c r="J23" t="s">
        <v>5</v>
      </c>
      <c r="K23" t="s">
        <v>5</v>
      </c>
      <c r="L23" t="s">
        <v>26</v>
      </c>
      <c r="N23" t="s">
        <v>26</v>
      </c>
      <c r="O23" t="s">
        <v>5</v>
      </c>
      <c r="P23" t="s">
        <v>5</v>
      </c>
      <c r="Q23" t="s">
        <v>5</v>
      </c>
      <c r="R23" t="s">
        <v>5</v>
      </c>
      <c r="S23" t="s">
        <v>5</v>
      </c>
      <c r="U23" t="s">
        <v>5</v>
      </c>
      <c r="V23" t="s">
        <v>5</v>
      </c>
      <c r="W23" t="s">
        <v>5</v>
      </c>
      <c r="X23" t="s">
        <v>6</v>
      </c>
      <c r="Y23" t="s">
        <v>6</v>
      </c>
      <c r="Z23" t="s">
        <v>6</v>
      </c>
      <c r="AB23" t="s">
        <v>5</v>
      </c>
      <c r="AC23" t="s">
        <v>5</v>
      </c>
      <c r="AD23" t="s">
        <v>5</v>
      </c>
      <c r="AE23" t="s">
        <v>5</v>
      </c>
      <c r="AF23" t="s">
        <v>25</v>
      </c>
      <c r="AG23" t="s">
        <v>5</v>
      </c>
      <c r="AH23">
        <f t="shared" si="3"/>
        <v>20</v>
      </c>
      <c r="AI23" s="10">
        <f t="shared" si="7"/>
        <v>0.64516129032258063</v>
      </c>
      <c r="AJ23">
        <f t="shared" si="4"/>
        <v>3</v>
      </c>
      <c r="AK23">
        <f t="shared" si="5"/>
        <v>3</v>
      </c>
      <c r="AL23">
        <f t="shared" si="6"/>
        <v>1</v>
      </c>
      <c r="AM23" s="10">
        <f t="shared" si="8"/>
        <v>0.22580645161290322</v>
      </c>
    </row>
    <row r="24" spans="1:39" x14ac:dyDescent="0.25">
      <c r="A24">
        <v>1119</v>
      </c>
      <c r="B24" s="7" t="s">
        <v>13</v>
      </c>
      <c r="C24" t="s">
        <v>25</v>
      </c>
      <c r="D24" t="s">
        <v>5</v>
      </c>
      <c r="E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B24" t="s">
        <v>5</v>
      </c>
      <c r="AC24" t="s">
        <v>5</v>
      </c>
      <c r="AD24" t="s">
        <v>5</v>
      </c>
      <c r="AE24" t="s">
        <v>5</v>
      </c>
      <c r="AF24" t="s">
        <v>5</v>
      </c>
      <c r="AG24" t="s">
        <v>5</v>
      </c>
      <c r="AH24">
        <f t="shared" si="3"/>
        <v>26</v>
      </c>
      <c r="AI24" s="10">
        <f t="shared" si="7"/>
        <v>0.83870967741935487</v>
      </c>
      <c r="AJ24">
        <f t="shared" si="4"/>
        <v>0</v>
      </c>
      <c r="AK24">
        <f t="shared" si="5"/>
        <v>0</v>
      </c>
      <c r="AL24">
        <f t="shared" si="6"/>
        <v>1</v>
      </c>
      <c r="AM24" s="10">
        <f t="shared" si="8"/>
        <v>3.2258064516129031E-2</v>
      </c>
    </row>
    <row r="25" spans="1:39" x14ac:dyDescent="0.25">
      <c r="A25">
        <v>1120</v>
      </c>
      <c r="B25" s="7" t="s">
        <v>17</v>
      </c>
      <c r="C25" t="s">
        <v>5</v>
      </c>
      <c r="D25" t="s">
        <v>5</v>
      </c>
      <c r="E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N25" t="s">
        <v>5</v>
      </c>
      <c r="O25" t="s">
        <v>5</v>
      </c>
      <c r="P25" t="s">
        <v>5</v>
      </c>
      <c r="Q25" t="s">
        <v>26</v>
      </c>
      <c r="R25" t="s">
        <v>26</v>
      </c>
      <c r="S25" t="s">
        <v>25</v>
      </c>
      <c r="U25" t="s">
        <v>6</v>
      </c>
      <c r="V25" t="s">
        <v>6</v>
      </c>
      <c r="W25" t="s">
        <v>25</v>
      </c>
      <c r="X25" t="s">
        <v>5</v>
      </c>
      <c r="Y25" t="s">
        <v>5</v>
      </c>
      <c r="Z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G25" t="s">
        <v>5</v>
      </c>
      <c r="AH25">
        <f t="shared" si="3"/>
        <v>21</v>
      </c>
      <c r="AI25" s="10">
        <f t="shared" si="7"/>
        <v>0.67741935483870963</v>
      </c>
      <c r="AJ25">
        <f t="shared" si="4"/>
        <v>2</v>
      </c>
      <c r="AK25">
        <f t="shared" si="5"/>
        <v>2</v>
      </c>
      <c r="AL25">
        <f t="shared" si="6"/>
        <v>2</v>
      </c>
      <c r="AM25" s="10">
        <f t="shared" si="8"/>
        <v>0.19354838709677419</v>
      </c>
    </row>
  </sheetData>
  <mergeCells count="2">
    <mergeCell ref="A1:U1"/>
    <mergeCell ref="C2:U2"/>
  </mergeCells>
  <conditionalFormatting sqref="C5">
    <cfRule type="expression" dxfId="43" priority="7">
      <formula>C$5="Sun"</formula>
    </cfRule>
  </conditionalFormatting>
  <conditionalFormatting sqref="C5:AG25">
    <cfRule type="expression" dxfId="42" priority="1">
      <formula>C$5="Sun"</formula>
    </cfRule>
  </conditionalFormatting>
  <conditionalFormatting sqref="C6:AG25">
    <cfRule type="containsText" dxfId="41" priority="3" operator="containsText" text="EL">
      <formula>NOT(ISERROR(SEARCH("EL",C6)))</formula>
    </cfRule>
    <cfRule type="containsText" dxfId="40" priority="4" operator="containsText" text="SL">
      <formula>NOT(ISERROR(SEARCH("SL",C6)))</formula>
    </cfRule>
    <cfRule type="containsText" dxfId="39" priority="5" operator="containsText" text="CL">
      <formula>NOT(ISERROR(SEARCH("CL",C6)))</formula>
    </cfRule>
    <cfRule type="containsText" dxfId="38" priority="6" operator="containsText" text="P">
      <formula>NOT(ISERROR(SEARCH("P",C6)))</formula>
    </cfRule>
  </conditionalFormatting>
  <conditionalFormatting sqref="AM6:AM25">
    <cfRule type="expression" dxfId="37" priority="2">
      <formula>C$5="Sun"</formula>
    </cfRule>
  </conditionalFormatting>
  <dataValidations count="2">
    <dataValidation type="list" allowBlank="1" showInputMessage="1" showErrorMessage="1" sqref="A2" xr:uid="{40E4F628-7940-490B-9062-4294FF3ED711}">
      <formula1>"January,February,March,April,May,June,July,August,September,October,November,December"</formula1>
    </dataValidation>
    <dataValidation type="list" allowBlank="1" showInputMessage="1" showErrorMessage="1" sqref="C6:AG25" xr:uid="{F917AB08-26DB-4AA1-828F-3CA6EF8AF180}">
      <formula1>"P,SL,CL,EL"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4EDF-D1DE-4C42-87C5-78FBFBDA6255}">
  <dimension ref="A1:AL25"/>
  <sheetViews>
    <sheetView topLeftCell="K1" zoomScale="70" zoomScaleNormal="115" workbookViewId="0">
      <selection activeCell="P7" sqref="P7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20.140625" bestFit="1" customWidth="1"/>
    <col min="4" max="5" width="14.7109375" bestFit="1" customWidth="1"/>
    <col min="6" max="11" width="17.28515625" bestFit="1" customWidth="1"/>
    <col min="12" max="12" width="16.7109375" bestFit="1" customWidth="1"/>
    <col min="13" max="13" width="16.28515625" bestFit="1" customWidth="1"/>
    <col min="14" max="17" width="16.7109375" bestFit="1" customWidth="1"/>
    <col min="18" max="21" width="17" bestFit="1" customWidth="1"/>
    <col min="22" max="22" width="17.42578125" bestFit="1" customWidth="1"/>
    <col min="23" max="31" width="17" bestFit="1" customWidth="1"/>
    <col min="32" max="32" width="14.7109375" bestFit="1" customWidth="1"/>
    <col min="33" max="33" width="16" bestFit="1" customWidth="1"/>
    <col min="34" max="38" width="9.28515625" bestFit="1" customWidth="1"/>
  </cols>
  <sheetData>
    <row r="1" spans="1:38" ht="28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7.25" x14ac:dyDescent="0.3">
      <c r="A2" s="1" t="s">
        <v>40</v>
      </c>
      <c r="B2" s="1">
        <v>2024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idden="1" x14ac:dyDescent="0.25">
      <c r="C3" s="2" t="str">
        <f>1&amp;A2&amp;B2</f>
        <v>1September2024</v>
      </c>
      <c r="D3" s="2">
        <f>C3+1</f>
        <v>45537</v>
      </c>
      <c r="E3" s="2">
        <f t="shared" ref="E3:AF3" si="0">D3+1</f>
        <v>45538</v>
      </c>
      <c r="F3" s="2">
        <f t="shared" si="0"/>
        <v>45539</v>
      </c>
      <c r="G3" s="2">
        <f t="shared" si="0"/>
        <v>45540</v>
      </c>
      <c r="H3" s="2">
        <f t="shared" si="0"/>
        <v>45541</v>
      </c>
      <c r="I3" s="2">
        <f t="shared" si="0"/>
        <v>45542</v>
      </c>
      <c r="J3" s="2">
        <f t="shared" si="0"/>
        <v>45543</v>
      </c>
      <c r="K3" s="2">
        <f t="shared" si="0"/>
        <v>45544</v>
      </c>
      <c r="L3" s="2">
        <f t="shared" si="0"/>
        <v>45545</v>
      </c>
      <c r="M3" s="2">
        <f t="shared" si="0"/>
        <v>45546</v>
      </c>
      <c r="N3" s="2">
        <f t="shared" si="0"/>
        <v>45547</v>
      </c>
      <c r="O3" s="2">
        <f t="shared" si="0"/>
        <v>45548</v>
      </c>
      <c r="P3" s="2">
        <f t="shared" si="0"/>
        <v>45549</v>
      </c>
      <c r="Q3" s="2">
        <f t="shared" si="0"/>
        <v>45550</v>
      </c>
      <c r="R3" s="2">
        <f t="shared" si="0"/>
        <v>45551</v>
      </c>
      <c r="S3" s="2">
        <f t="shared" si="0"/>
        <v>45552</v>
      </c>
      <c r="T3" s="2">
        <f t="shared" si="0"/>
        <v>45553</v>
      </c>
      <c r="U3" s="2">
        <f t="shared" si="0"/>
        <v>45554</v>
      </c>
      <c r="V3" s="2">
        <f t="shared" si="0"/>
        <v>45555</v>
      </c>
      <c r="W3" s="2">
        <f t="shared" si="0"/>
        <v>45556</v>
      </c>
      <c r="X3" s="2">
        <f t="shared" si="0"/>
        <v>45557</v>
      </c>
      <c r="Y3" s="2">
        <f t="shared" si="0"/>
        <v>45558</v>
      </c>
      <c r="Z3" s="2">
        <f t="shared" si="0"/>
        <v>45559</v>
      </c>
      <c r="AA3" s="2">
        <f t="shared" si="0"/>
        <v>45560</v>
      </c>
      <c r="AB3" s="2">
        <f t="shared" si="0"/>
        <v>45561</v>
      </c>
      <c r="AC3" s="2">
        <f t="shared" si="0"/>
        <v>45562</v>
      </c>
      <c r="AD3" s="2">
        <f t="shared" si="0"/>
        <v>45563</v>
      </c>
      <c r="AE3" s="2">
        <f t="shared" si="0"/>
        <v>45564</v>
      </c>
      <c r="AF3" s="2">
        <f t="shared" si="0"/>
        <v>45565</v>
      </c>
      <c r="AG3" s="2"/>
      <c r="AH3" s="2"/>
    </row>
    <row r="4" spans="1:38" ht="15.75" x14ac:dyDescent="0.25">
      <c r="A4" s="5"/>
      <c r="B4" s="5"/>
      <c r="C4" s="4" t="str">
        <f>TEXT(C3,"DD-MMM")</f>
        <v>01-Sep</v>
      </c>
      <c r="D4" s="4" t="str">
        <f t="shared" ref="D4:AF4" si="1">TEXT(D3,"DD-MMM")</f>
        <v>02-Sep</v>
      </c>
      <c r="E4" s="4" t="str">
        <f t="shared" si="1"/>
        <v>03-Sep</v>
      </c>
      <c r="F4" s="4" t="str">
        <f t="shared" si="1"/>
        <v>04-Sep</v>
      </c>
      <c r="G4" s="4" t="str">
        <f t="shared" si="1"/>
        <v>05-Sep</v>
      </c>
      <c r="H4" s="4" t="str">
        <f t="shared" si="1"/>
        <v>06-Sep</v>
      </c>
      <c r="I4" s="4" t="str">
        <f t="shared" si="1"/>
        <v>07-Sep</v>
      </c>
      <c r="J4" s="4" t="str">
        <f t="shared" si="1"/>
        <v>08-Sep</v>
      </c>
      <c r="K4" s="4" t="str">
        <f t="shared" si="1"/>
        <v>09-Sep</v>
      </c>
      <c r="L4" s="4" t="str">
        <f t="shared" si="1"/>
        <v>10-Sep</v>
      </c>
      <c r="M4" s="4" t="str">
        <f t="shared" si="1"/>
        <v>11-Sep</v>
      </c>
      <c r="N4" s="4" t="str">
        <f t="shared" si="1"/>
        <v>12-Sep</v>
      </c>
      <c r="O4" s="4" t="str">
        <f t="shared" si="1"/>
        <v>13-Sep</v>
      </c>
      <c r="P4" s="4" t="str">
        <f t="shared" si="1"/>
        <v>14-Sep</v>
      </c>
      <c r="Q4" s="4" t="str">
        <f t="shared" si="1"/>
        <v>15-Sep</v>
      </c>
      <c r="R4" s="4" t="str">
        <f t="shared" si="1"/>
        <v>16-Sep</v>
      </c>
      <c r="S4" s="4" t="str">
        <f t="shared" si="1"/>
        <v>17-Sep</v>
      </c>
      <c r="T4" s="4" t="str">
        <f t="shared" si="1"/>
        <v>18-Sep</v>
      </c>
      <c r="U4" s="4" t="str">
        <f t="shared" si="1"/>
        <v>19-Sep</v>
      </c>
      <c r="V4" s="4" t="str">
        <f t="shared" si="1"/>
        <v>20-Sep</v>
      </c>
      <c r="W4" s="4" t="str">
        <f t="shared" si="1"/>
        <v>21-Sep</v>
      </c>
      <c r="X4" s="4" t="str">
        <f t="shared" si="1"/>
        <v>22-Sep</v>
      </c>
      <c r="Y4" s="4" t="str">
        <f t="shared" si="1"/>
        <v>23-Sep</v>
      </c>
      <c r="Z4" s="4" t="str">
        <f t="shared" si="1"/>
        <v>24-Sep</v>
      </c>
      <c r="AA4" s="4" t="str">
        <f t="shared" si="1"/>
        <v>25-Sep</v>
      </c>
      <c r="AB4" s="4" t="str">
        <f t="shared" si="1"/>
        <v>26-Sep</v>
      </c>
      <c r="AC4" s="4" t="str">
        <f t="shared" si="1"/>
        <v>27-Sep</v>
      </c>
      <c r="AD4" s="4" t="str">
        <f t="shared" si="1"/>
        <v>28-Sep</v>
      </c>
      <c r="AE4" s="4" t="str">
        <f t="shared" si="1"/>
        <v>29-Sep</v>
      </c>
      <c r="AF4" s="4" t="str">
        <f t="shared" si="1"/>
        <v>30-Sep</v>
      </c>
      <c r="AG4" s="3" t="s">
        <v>29</v>
      </c>
      <c r="AH4" s="3" t="s">
        <v>30</v>
      </c>
      <c r="AI4" s="8" t="s">
        <v>31</v>
      </c>
      <c r="AJ4" s="8" t="s">
        <v>32</v>
      </c>
      <c r="AK4" s="8" t="s">
        <v>33</v>
      </c>
      <c r="AL4" s="8" t="s">
        <v>34</v>
      </c>
    </row>
    <row r="5" spans="1:38" x14ac:dyDescent="0.25">
      <c r="A5" s="6" t="s">
        <v>2</v>
      </c>
      <c r="B5" s="6" t="s">
        <v>3</v>
      </c>
      <c r="C5" s="9" t="str">
        <f>TEXT(C3,"DDD")</f>
        <v>Sun</v>
      </c>
      <c r="D5" s="9" t="str">
        <f>TEXT(D3,"DDD")</f>
        <v>Mon</v>
      </c>
      <c r="E5" s="9" t="str">
        <f t="shared" ref="E5:AF5" si="2">TEXT(E3,"DDD")</f>
        <v>Tue</v>
      </c>
      <c r="F5" s="9" t="str">
        <f t="shared" si="2"/>
        <v>Wed</v>
      </c>
      <c r="G5" s="9" t="str">
        <f t="shared" si="2"/>
        <v>Thu</v>
      </c>
      <c r="H5" s="9" t="str">
        <f t="shared" si="2"/>
        <v>Fri</v>
      </c>
      <c r="I5" s="9" t="str">
        <f t="shared" si="2"/>
        <v>Sat</v>
      </c>
      <c r="J5" s="9" t="str">
        <f t="shared" si="2"/>
        <v>Sun</v>
      </c>
      <c r="K5" s="9" t="str">
        <f t="shared" si="2"/>
        <v>Mon</v>
      </c>
      <c r="L5" s="9" t="str">
        <f t="shared" si="2"/>
        <v>Tue</v>
      </c>
      <c r="M5" s="9" t="str">
        <f t="shared" si="2"/>
        <v>Wed</v>
      </c>
      <c r="N5" s="9" t="str">
        <f t="shared" si="2"/>
        <v>Thu</v>
      </c>
      <c r="O5" s="9" t="str">
        <f t="shared" si="2"/>
        <v>Fri</v>
      </c>
      <c r="P5" s="9" t="str">
        <f t="shared" si="2"/>
        <v>Sat</v>
      </c>
      <c r="Q5" s="9" t="str">
        <f t="shared" si="2"/>
        <v>Sun</v>
      </c>
      <c r="R5" s="9" t="str">
        <f t="shared" si="2"/>
        <v>Mon</v>
      </c>
      <c r="S5" s="9" t="str">
        <f t="shared" si="2"/>
        <v>Tue</v>
      </c>
      <c r="T5" s="9" t="str">
        <f t="shared" si="2"/>
        <v>Wed</v>
      </c>
      <c r="U5" s="9" t="str">
        <f t="shared" si="2"/>
        <v>Thu</v>
      </c>
      <c r="V5" s="9" t="str">
        <f t="shared" si="2"/>
        <v>Fri</v>
      </c>
      <c r="W5" s="9" t="str">
        <f t="shared" si="2"/>
        <v>Sat</v>
      </c>
      <c r="X5" s="9" t="str">
        <f t="shared" si="2"/>
        <v>Sun</v>
      </c>
      <c r="Y5" s="9" t="str">
        <f t="shared" si="2"/>
        <v>Mon</v>
      </c>
      <c r="Z5" s="9" t="str">
        <f t="shared" si="2"/>
        <v>Tue</v>
      </c>
      <c r="AA5" s="9" t="str">
        <f t="shared" si="2"/>
        <v>Wed</v>
      </c>
      <c r="AB5" s="9" t="str">
        <f t="shared" si="2"/>
        <v>Thu</v>
      </c>
      <c r="AC5" s="9" t="str">
        <f t="shared" si="2"/>
        <v>Fri</v>
      </c>
      <c r="AD5" s="9" t="str">
        <f t="shared" si="2"/>
        <v>Sat</v>
      </c>
      <c r="AE5" s="9" t="str">
        <f t="shared" si="2"/>
        <v>Sun</v>
      </c>
      <c r="AF5" s="9" t="str">
        <f t="shared" si="2"/>
        <v>Mon</v>
      </c>
      <c r="AG5" s="9"/>
      <c r="AH5" s="9"/>
      <c r="AI5" s="9"/>
      <c r="AJ5" s="9"/>
      <c r="AK5" s="9"/>
      <c r="AL5" s="9"/>
    </row>
    <row r="6" spans="1:38" x14ac:dyDescent="0.25">
      <c r="A6">
        <v>1101</v>
      </c>
      <c r="B6" s="7" t="s">
        <v>16</v>
      </c>
      <c r="D6" t="s">
        <v>5</v>
      </c>
      <c r="E6" t="s">
        <v>25</v>
      </c>
      <c r="F6" t="s">
        <v>25</v>
      </c>
      <c r="G6" t="s">
        <v>25</v>
      </c>
      <c r="H6" t="s">
        <v>5</v>
      </c>
      <c r="I6" t="s">
        <v>5</v>
      </c>
      <c r="K6" t="s">
        <v>5</v>
      </c>
      <c r="L6" t="s">
        <v>5</v>
      </c>
      <c r="M6" t="s">
        <v>26</v>
      </c>
      <c r="N6" t="s">
        <v>26</v>
      </c>
      <c r="O6" t="s">
        <v>5</v>
      </c>
      <c r="P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Y6" t="s">
        <v>5</v>
      </c>
      <c r="Z6" t="s">
        <v>5</v>
      </c>
      <c r="AA6" t="s">
        <v>6</v>
      </c>
      <c r="AB6" t="s">
        <v>6</v>
      </c>
      <c r="AC6" t="s">
        <v>6</v>
      </c>
      <c r="AD6" t="s">
        <v>5</v>
      </c>
      <c r="AF6" t="s">
        <v>5</v>
      </c>
      <c r="AG6">
        <f t="shared" ref="AG6:AG25" si="3">COUNTIF(C6:AF6,"P")</f>
        <v>17</v>
      </c>
      <c r="AH6" s="10">
        <f>AG6/31</f>
        <v>0.54838709677419351</v>
      </c>
      <c r="AI6">
        <f t="shared" ref="AI6:AI25" si="4">COUNTIF(C6:AF6,"CL")</f>
        <v>3</v>
      </c>
      <c r="AJ6">
        <f t="shared" ref="AJ6:AJ25" si="5">COUNTIF(C6:AF6,"EL")</f>
        <v>2</v>
      </c>
      <c r="AK6">
        <f t="shared" ref="AK6:AK25" si="6">COUNTIF(C6:AF6,"SL")</f>
        <v>3</v>
      </c>
      <c r="AL6" s="11">
        <f>SUM(AI6:AK6)/31</f>
        <v>0.25806451612903225</v>
      </c>
    </row>
    <row r="7" spans="1:38" x14ac:dyDescent="0.25">
      <c r="A7">
        <v>1102</v>
      </c>
      <c r="B7" s="7" t="s">
        <v>12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25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F7" t="s">
        <v>5</v>
      </c>
      <c r="AG7">
        <f t="shared" si="3"/>
        <v>24</v>
      </c>
      <c r="AH7" s="10">
        <f t="shared" ref="AH7:AH25" si="7">AG7/31</f>
        <v>0.77419354838709675</v>
      </c>
      <c r="AI7">
        <f t="shared" si="4"/>
        <v>0</v>
      </c>
      <c r="AJ7">
        <f t="shared" si="5"/>
        <v>0</v>
      </c>
      <c r="AK7">
        <f t="shared" si="6"/>
        <v>1</v>
      </c>
      <c r="AL7" s="11">
        <f t="shared" ref="AL7:AL25" si="8">SUM(AI7:AK7)/31</f>
        <v>3.2258064516129031E-2</v>
      </c>
    </row>
    <row r="8" spans="1:38" x14ac:dyDescent="0.25">
      <c r="A8">
        <v>1103</v>
      </c>
      <c r="B8" s="7" t="s">
        <v>24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K8" t="s">
        <v>26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R8" t="s">
        <v>5</v>
      </c>
      <c r="S8" t="s">
        <v>25</v>
      </c>
      <c r="T8" t="s">
        <v>25</v>
      </c>
      <c r="U8" t="s">
        <v>25</v>
      </c>
      <c r="V8" t="s">
        <v>5</v>
      </c>
      <c r="W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25</v>
      </c>
      <c r="AF8" t="s">
        <v>25</v>
      </c>
      <c r="AG8">
        <f t="shared" si="3"/>
        <v>19</v>
      </c>
      <c r="AH8" s="10">
        <f t="shared" si="7"/>
        <v>0.61290322580645162</v>
      </c>
      <c r="AI8">
        <f t="shared" si="4"/>
        <v>0</v>
      </c>
      <c r="AJ8">
        <f t="shared" si="5"/>
        <v>1</v>
      </c>
      <c r="AK8">
        <f t="shared" si="6"/>
        <v>5</v>
      </c>
      <c r="AL8" s="11">
        <f t="shared" si="8"/>
        <v>0.19354838709677419</v>
      </c>
    </row>
    <row r="9" spans="1:38" x14ac:dyDescent="0.25">
      <c r="A9">
        <v>1104</v>
      </c>
      <c r="B9" s="7" t="s">
        <v>15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K9" t="s">
        <v>5</v>
      </c>
      <c r="L9" t="s">
        <v>25</v>
      </c>
      <c r="M9" t="s">
        <v>25</v>
      </c>
      <c r="N9" t="s">
        <v>6</v>
      </c>
      <c r="O9" t="s">
        <v>6</v>
      </c>
      <c r="P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F9" t="s">
        <v>5</v>
      </c>
      <c r="AG9">
        <f t="shared" si="3"/>
        <v>21</v>
      </c>
      <c r="AH9" s="10">
        <f t="shared" si="7"/>
        <v>0.67741935483870963</v>
      </c>
      <c r="AI9">
        <f t="shared" si="4"/>
        <v>2</v>
      </c>
      <c r="AJ9">
        <f t="shared" si="5"/>
        <v>0</v>
      </c>
      <c r="AK9">
        <f t="shared" si="6"/>
        <v>2</v>
      </c>
      <c r="AL9" s="11">
        <f t="shared" si="8"/>
        <v>0.12903225806451613</v>
      </c>
    </row>
    <row r="10" spans="1:38" x14ac:dyDescent="0.25">
      <c r="A10">
        <v>1105</v>
      </c>
      <c r="B10" s="7" t="s">
        <v>4</v>
      </c>
      <c r="D10" t="s">
        <v>26</v>
      </c>
      <c r="E10" t="s">
        <v>5</v>
      </c>
      <c r="F10" t="s">
        <v>5</v>
      </c>
      <c r="G10" t="s">
        <v>5</v>
      </c>
      <c r="H10" t="s">
        <v>5</v>
      </c>
      <c r="I10" t="s">
        <v>26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26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F10" t="s">
        <v>5</v>
      </c>
      <c r="AG10">
        <f t="shared" si="3"/>
        <v>22</v>
      </c>
      <c r="AH10" s="10">
        <f t="shared" si="7"/>
        <v>0.70967741935483875</v>
      </c>
      <c r="AI10">
        <f t="shared" si="4"/>
        <v>0</v>
      </c>
      <c r="AJ10">
        <f t="shared" si="5"/>
        <v>3</v>
      </c>
      <c r="AK10">
        <f t="shared" si="6"/>
        <v>0</v>
      </c>
      <c r="AL10" s="11">
        <f t="shared" si="8"/>
        <v>9.6774193548387094E-2</v>
      </c>
    </row>
    <row r="11" spans="1:38" x14ac:dyDescent="0.25">
      <c r="A11">
        <v>1106</v>
      </c>
      <c r="B11" s="7" t="s">
        <v>10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K11" t="s">
        <v>25</v>
      </c>
      <c r="L11" t="s">
        <v>25</v>
      </c>
      <c r="M11" t="s">
        <v>25</v>
      </c>
      <c r="N11" t="s">
        <v>25</v>
      </c>
      <c r="O11" t="s">
        <v>5</v>
      </c>
      <c r="P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Y11" t="s">
        <v>25</v>
      </c>
      <c r="Z11" t="s">
        <v>25</v>
      </c>
      <c r="AA11" t="s">
        <v>25</v>
      </c>
      <c r="AB11" t="s">
        <v>5</v>
      </c>
      <c r="AC11" t="s">
        <v>5</v>
      </c>
      <c r="AD11" t="s">
        <v>26</v>
      </c>
      <c r="AF11" t="s">
        <v>26</v>
      </c>
      <c r="AG11">
        <f t="shared" si="3"/>
        <v>16</v>
      </c>
      <c r="AH11" s="10">
        <f t="shared" si="7"/>
        <v>0.5161290322580645</v>
      </c>
      <c r="AI11">
        <f t="shared" si="4"/>
        <v>0</v>
      </c>
      <c r="AJ11">
        <f t="shared" si="5"/>
        <v>2</v>
      </c>
      <c r="AK11">
        <f t="shared" si="6"/>
        <v>7</v>
      </c>
      <c r="AL11" s="11">
        <f t="shared" si="8"/>
        <v>0.29032258064516131</v>
      </c>
    </row>
    <row r="12" spans="1:38" x14ac:dyDescent="0.25">
      <c r="A12">
        <v>1107</v>
      </c>
      <c r="B12" s="7" t="s">
        <v>14</v>
      </c>
      <c r="D12" t="s">
        <v>5</v>
      </c>
      <c r="E12" t="s">
        <v>5</v>
      </c>
      <c r="F12" t="s">
        <v>6</v>
      </c>
      <c r="G12" t="s">
        <v>6</v>
      </c>
      <c r="H12" t="s">
        <v>5</v>
      </c>
      <c r="I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5</v>
      </c>
      <c r="Y12" t="s">
        <v>5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F12" t="s">
        <v>5</v>
      </c>
      <c r="AG12">
        <f t="shared" si="3"/>
        <v>23</v>
      </c>
      <c r="AH12" s="10">
        <f t="shared" si="7"/>
        <v>0.74193548387096775</v>
      </c>
      <c r="AI12">
        <f t="shared" si="4"/>
        <v>2</v>
      </c>
      <c r="AJ12">
        <f t="shared" si="5"/>
        <v>0</v>
      </c>
      <c r="AK12">
        <f t="shared" si="6"/>
        <v>0</v>
      </c>
      <c r="AL12" s="11">
        <f t="shared" si="8"/>
        <v>6.4516129032258063E-2</v>
      </c>
    </row>
    <row r="13" spans="1:38" x14ac:dyDescent="0.25">
      <c r="A13">
        <v>1108</v>
      </c>
      <c r="B13" s="7" t="s">
        <v>22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K13" t="s">
        <v>5</v>
      </c>
      <c r="L13" t="s">
        <v>6</v>
      </c>
      <c r="M13" t="s">
        <v>6</v>
      </c>
      <c r="N13" t="s">
        <v>5</v>
      </c>
      <c r="O13" t="s">
        <v>5</v>
      </c>
      <c r="P13" t="s">
        <v>5</v>
      </c>
      <c r="R13" t="s">
        <v>26</v>
      </c>
      <c r="S13" t="s">
        <v>5</v>
      </c>
      <c r="T13" t="s">
        <v>5</v>
      </c>
      <c r="U13" t="s">
        <v>5</v>
      </c>
      <c r="V13" t="s">
        <v>5</v>
      </c>
      <c r="W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F13" t="s">
        <v>6</v>
      </c>
      <c r="AG13">
        <f t="shared" si="3"/>
        <v>21</v>
      </c>
      <c r="AH13" s="10">
        <f t="shared" si="7"/>
        <v>0.67741935483870963</v>
      </c>
      <c r="AI13">
        <f t="shared" si="4"/>
        <v>3</v>
      </c>
      <c r="AJ13">
        <f t="shared" si="5"/>
        <v>1</v>
      </c>
      <c r="AK13">
        <f t="shared" si="6"/>
        <v>0</v>
      </c>
      <c r="AL13" s="11">
        <f t="shared" si="8"/>
        <v>0.12903225806451613</v>
      </c>
    </row>
    <row r="14" spans="1:38" x14ac:dyDescent="0.25">
      <c r="A14">
        <v>1109</v>
      </c>
      <c r="B14" s="7" t="s">
        <v>20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F14" t="s">
        <v>5</v>
      </c>
      <c r="AG14">
        <f t="shared" si="3"/>
        <v>25</v>
      </c>
      <c r="AH14" s="10">
        <f t="shared" si="7"/>
        <v>0.80645161290322576</v>
      </c>
      <c r="AI14">
        <f t="shared" si="4"/>
        <v>0</v>
      </c>
      <c r="AJ14">
        <f t="shared" si="5"/>
        <v>0</v>
      </c>
      <c r="AK14">
        <f t="shared" si="6"/>
        <v>0</v>
      </c>
      <c r="AL14" s="11">
        <f t="shared" si="8"/>
        <v>0</v>
      </c>
    </row>
    <row r="15" spans="1:38" x14ac:dyDescent="0.25">
      <c r="A15">
        <v>1110</v>
      </c>
      <c r="B15" s="7" t="s">
        <v>20</v>
      </c>
      <c r="D15" t="s">
        <v>25</v>
      </c>
      <c r="E15" t="s">
        <v>5</v>
      </c>
      <c r="F15" t="s">
        <v>5</v>
      </c>
      <c r="G15" t="s">
        <v>5</v>
      </c>
      <c r="H15" t="s">
        <v>5</v>
      </c>
      <c r="I15" t="s">
        <v>25</v>
      </c>
      <c r="K15" t="s">
        <v>25</v>
      </c>
      <c r="L15" t="s">
        <v>25</v>
      </c>
      <c r="M15" t="s">
        <v>25</v>
      </c>
      <c r="N15" t="s">
        <v>5</v>
      </c>
      <c r="O15" t="s">
        <v>5</v>
      </c>
      <c r="P15" t="s">
        <v>25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D15" t="s">
        <v>5</v>
      </c>
      <c r="AF15" t="s">
        <v>5</v>
      </c>
      <c r="AG15">
        <f t="shared" si="3"/>
        <v>19</v>
      </c>
      <c r="AH15" s="10">
        <f t="shared" si="7"/>
        <v>0.61290322580645162</v>
      </c>
      <c r="AI15">
        <f t="shared" si="4"/>
        <v>0</v>
      </c>
      <c r="AJ15">
        <f t="shared" si="5"/>
        <v>0</v>
      </c>
      <c r="AK15">
        <f t="shared" si="6"/>
        <v>6</v>
      </c>
      <c r="AL15" s="11">
        <f t="shared" si="8"/>
        <v>0.19354838709677419</v>
      </c>
    </row>
    <row r="16" spans="1:38" x14ac:dyDescent="0.25">
      <c r="A16">
        <v>1111</v>
      </c>
      <c r="B16" s="7" t="s">
        <v>9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Y16" t="s">
        <v>5</v>
      </c>
      <c r="Z16" t="s">
        <v>5</v>
      </c>
      <c r="AA16" t="s">
        <v>26</v>
      </c>
      <c r="AB16" t="s">
        <v>26</v>
      </c>
      <c r="AC16" t="s">
        <v>26</v>
      </c>
      <c r="AD16" t="s">
        <v>5</v>
      </c>
      <c r="AF16" t="s">
        <v>25</v>
      </c>
      <c r="AG16">
        <f t="shared" si="3"/>
        <v>21</v>
      </c>
      <c r="AH16" s="10">
        <f t="shared" si="7"/>
        <v>0.67741935483870963</v>
      </c>
      <c r="AI16">
        <f t="shared" si="4"/>
        <v>0</v>
      </c>
      <c r="AJ16">
        <f t="shared" si="5"/>
        <v>3</v>
      </c>
      <c r="AK16">
        <f t="shared" si="6"/>
        <v>1</v>
      </c>
      <c r="AL16" s="11">
        <f t="shared" si="8"/>
        <v>0.12903225806451613</v>
      </c>
    </row>
    <row r="17" spans="1:38" x14ac:dyDescent="0.25">
      <c r="A17">
        <v>1112</v>
      </c>
      <c r="B17" s="7" t="s">
        <v>19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D17" t="s">
        <v>5</v>
      </c>
      <c r="AF17" t="s">
        <v>5</v>
      </c>
      <c r="AG17">
        <f t="shared" si="3"/>
        <v>25</v>
      </c>
      <c r="AH17" s="10">
        <f t="shared" si="7"/>
        <v>0.80645161290322576</v>
      </c>
      <c r="AI17">
        <f t="shared" si="4"/>
        <v>0</v>
      </c>
      <c r="AJ17">
        <f t="shared" si="5"/>
        <v>0</v>
      </c>
      <c r="AK17">
        <f t="shared" si="6"/>
        <v>0</v>
      </c>
      <c r="AL17" s="11">
        <f t="shared" si="8"/>
        <v>0</v>
      </c>
    </row>
    <row r="18" spans="1:38" x14ac:dyDescent="0.25">
      <c r="A18">
        <v>1113</v>
      </c>
      <c r="B18" s="7" t="s">
        <v>21</v>
      </c>
      <c r="D18" t="s">
        <v>5</v>
      </c>
      <c r="E18" t="s">
        <v>26</v>
      </c>
      <c r="F18" t="s">
        <v>26</v>
      </c>
      <c r="G18" t="s">
        <v>26</v>
      </c>
      <c r="H18" t="s">
        <v>5</v>
      </c>
      <c r="I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W18" t="s">
        <v>5</v>
      </c>
      <c r="Y18" t="s">
        <v>5</v>
      </c>
      <c r="Z18" t="s">
        <v>5</v>
      </c>
      <c r="AA18" t="s">
        <v>5</v>
      </c>
      <c r="AB18" t="s">
        <v>5</v>
      </c>
      <c r="AC18" t="s">
        <v>5</v>
      </c>
      <c r="AD18" t="s">
        <v>5</v>
      </c>
      <c r="AF18" t="s">
        <v>5</v>
      </c>
      <c r="AG18">
        <f t="shared" si="3"/>
        <v>18</v>
      </c>
      <c r="AH18" s="10">
        <f t="shared" si="7"/>
        <v>0.58064516129032262</v>
      </c>
      <c r="AI18">
        <f t="shared" si="4"/>
        <v>4</v>
      </c>
      <c r="AJ18">
        <f t="shared" si="5"/>
        <v>3</v>
      </c>
      <c r="AK18">
        <f t="shared" si="6"/>
        <v>0</v>
      </c>
      <c r="AL18" s="11">
        <f t="shared" si="8"/>
        <v>0.22580645161290322</v>
      </c>
    </row>
    <row r="19" spans="1:38" x14ac:dyDescent="0.25">
      <c r="A19">
        <v>1114</v>
      </c>
      <c r="B19" s="7" t="s">
        <v>7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6</v>
      </c>
      <c r="K19" t="s">
        <v>5</v>
      </c>
      <c r="L19" t="s">
        <v>5</v>
      </c>
      <c r="M19" t="s">
        <v>6</v>
      </c>
      <c r="N19" t="s">
        <v>6</v>
      </c>
      <c r="O19" t="s">
        <v>6</v>
      </c>
      <c r="P19" t="s">
        <v>6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F19" t="s">
        <v>5</v>
      </c>
      <c r="AG19">
        <f t="shared" si="3"/>
        <v>20</v>
      </c>
      <c r="AH19" s="10">
        <f t="shared" si="7"/>
        <v>0.64516129032258063</v>
      </c>
      <c r="AI19">
        <f t="shared" si="4"/>
        <v>5</v>
      </c>
      <c r="AJ19">
        <f t="shared" si="5"/>
        <v>0</v>
      </c>
      <c r="AK19">
        <f t="shared" si="6"/>
        <v>0</v>
      </c>
      <c r="AL19" s="11">
        <f t="shared" si="8"/>
        <v>0.16129032258064516</v>
      </c>
    </row>
    <row r="20" spans="1:38" x14ac:dyDescent="0.25">
      <c r="A20">
        <v>1115</v>
      </c>
      <c r="B20" s="7" t="s">
        <v>8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F20" t="s">
        <v>5</v>
      </c>
      <c r="AG20">
        <f t="shared" si="3"/>
        <v>25</v>
      </c>
      <c r="AH20" s="10">
        <f t="shared" si="7"/>
        <v>0.80645161290322576</v>
      </c>
      <c r="AI20">
        <f t="shared" si="4"/>
        <v>0</v>
      </c>
      <c r="AJ20">
        <f t="shared" si="5"/>
        <v>0</v>
      </c>
      <c r="AK20">
        <f t="shared" si="6"/>
        <v>0</v>
      </c>
      <c r="AL20" s="11">
        <f t="shared" si="8"/>
        <v>0</v>
      </c>
    </row>
    <row r="21" spans="1:38" x14ac:dyDescent="0.25">
      <c r="A21">
        <v>1116</v>
      </c>
      <c r="B21" s="7" t="s">
        <v>11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F21" t="s">
        <v>5</v>
      </c>
      <c r="AG21">
        <f t="shared" si="3"/>
        <v>25</v>
      </c>
      <c r="AH21" s="10">
        <f t="shared" si="7"/>
        <v>0.80645161290322576</v>
      </c>
      <c r="AI21">
        <f t="shared" si="4"/>
        <v>0</v>
      </c>
      <c r="AJ21">
        <f t="shared" si="5"/>
        <v>0</v>
      </c>
      <c r="AK21">
        <f t="shared" si="6"/>
        <v>0</v>
      </c>
      <c r="AL21" s="11">
        <f t="shared" si="8"/>
        <v>0</v>
      </c>
    </row>
    <row r="22" spans="1:38" x14ac:dyDescent="0.25">
      <c r="A22">
        <v>1117</v>
      </c>
      <c r="B22" s="7" t="s">
        <v>23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6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F22" t="s">
        <v>5</v>
      </c>
      <c r="AG22">
        <f t="shared" si="3"/>
        <v>24</v>
      </c>
      <c r="AH22" s="10">
        <f t="shared" si="7"/>
        <v>0.77419354838709675</v>
      </c>
      <c r="AI22">
        <f t="shared" si="4"/>
        <v>1</v>
      </c>
      <c r="AJ22">
        <f t="shared" si="5"/>
        <v>0</v>
      </c>
      <c r="AK22">
        <f t="shared" si="6"/>
        <v>0</v>
      </c>
      <c r="AL22" s="11">
        <f t="shared" si="8"/>
        <v>3.2258064516129031E-2</v>
      </c>
    </row>
    <row r="23" spans="1:38" x14ac:dyDescent="0.25">
      <c r="A23">
        <v>1118</v>
      </c>
      <c r="B23" s="7" t="s">
        <v>18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K23" t="s">
        <v>5</v>
      </c>
      <c r="L23" t="s">
        <v>26</v>
      </c>
      <c r="M23" t="s">
        <v>5</v>
      </c>
      <c r="N23" t="s">
        <v>26</v>
      </c>
      <c r="O23" t="s">
        <v>5</v>
      </c>
      <c r="P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W23" t="s">
        <v>6</v>
      </c>
      <c r="Y23" t="s">
        <v>6</v>
      </c>
      <c r="Z23" t="s">
        <v>6</v>
      </c>
      <c r="AA23" t="s">
        <v>5</v>
      </c>
      <c r="AB23" t="s">
        <v>5</v>
      </c>
      <c r="AC23" t="s">
        <v>5</v>
      </c>
      <c r="AD23" t="s">
        <v>5</v>
      </c>
      <c r="AF23" t="s">
        <v>25</v>
      </c>
      <c r="AG23">
        <f t="shared" si="3"/>
        <v>19</v>
      </c>
      <c r="AH23" s="10">
        <f t="shared" si="7"/>
        <v>0.61290322580645162</v>
      </c>
      <c r="AI23">
        <f t="shared" si="4"/>
        <v>3</v>
      </c>
      <c r="AJ23">
        <f t="shared" si="5"/>
        <v>2</v>
      </c>
      <c r="AK23">
        <f t="shared" si="6"/>
        <v>1</v>
      </c>
      <c r="AL23" s="11">
        <f t="shared" si="8"/>
        <v>0.19354838709677419</v>
      </c>
    </row>
    <row r="24" spans="1:38" x14ac:dyDescent="0.25">
      <c r="A24">
        <v>1119</v>
      </c>
      <c r="B24" s="7" t="s">
        <v>13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25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25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D24" t="s">
        <v>5</v>
      </c>
      <c r="AF24" t="s">
        <v>5</v>
      </c>
      <c r="AG24">
        <f t="shared" si="3"/>
        <v>23</v>
      </c>
      <c r="AH24" s="10">
        <f t="shared" si="7"/>
        <v>0.74193548387096775</v>
      </c>
      <c r="AI24">
        <f t="shared" si="4"/>
        <v>0</v>
      </c>
      <c r="AJ24">
        <f t="shared" si="5"/>
        <v>0</v>
      </c>
      <c r="AK24">
        <f t="shared" si="6"/>
        <v>2</v>
      </c>
      <c r="AL24" s="11">
        <f t="shared" si="8"/>
        <v>6.4516129032258063E-2</v>
      </c>
    </row>
    <row r="25" spans="1:38" x14ac:dyDescent="0.25">
      <c r="A25">
        <v>1120</v>
      </c>
      <c r="B25" s="7" t="s">
        <v>17</v>
      </c>
      <c r="D25" t="s">
        <v>5</v>
      </c>
      <c r="E25" t="s">
        <v>5</v>
      </c>
      <c r="F25" t="s">
        <v>25</v>
      </c>
      <c r="G25" t="s">
        <v>5</v>
      </c>
      <c r="H25" t="s">
        <v>5</v>
      </c>
      <c r="I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R25" t="s">
        <v>26</v>
      </c>
      <c r="S25" t="s">
        <v>25</v>
      </c>
      <c r="T25" t="s">
        <v>25</v>
      </c>
      <c r="U25" t="s">
        <v>6</v>
      </c>
      <c r="V25" t="s">
        <v>6</v>
      </c>
      <c r="W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D25" t="s">
        <v>5</v>
      </c>
      <c r="AF25" t="s">
        <v>5</v>
      </c>
      <c r="AG25">
        <f t="shared" si="3"/>
        <v>19</v>
      </c>
      <c r="AH25" s="10">
        <f t="shared" si="7"/>
        <v>0.61290322580645162</v>
      </c>
      <c r="AI25">
        <f t="shared" si="4"/>
        <v>2</v>
      </c>
      <c r="AJ25">
        <f t="shared" si="5"/>
        <v>1</v>
      </c>
      <c r="AK25">
        <f t="shared" si="6"/>
        <v>3</v>
      </c>
      <c r="AL25" s="11">
        <f t="shared" si="8"/>
        <v>0.19354838709677419</v>
      </c>
    </row>
  </sheetData>
  <mergeCells count="2">
    <mergeCell ref="A1:U1"/>
    <mergeCell ref="C2:U2"/>
  </mergeCells>
  <conditionalFormatting sqref="C5:AF25">
    <cfRule type="expression" dxfId="10" priority="7">
      <formula>C$5="Sun"</formula>
    </cfRule>
  </conditionalFormatting>
  <conditionalFormatting sqref="C6:AF25">
    <cfRule type="containsText" dxfId="9" priority="3" operator="containsText" text="EL">
      <formula>NOT(ISERROR(SEARCH("EL",C6)))</formula>
    </cfRule>
    <cfRule type="containsText" dxfId="8" priority="4" operator="containsText" text="SL">
      <formula>NOT(ISERROR(SEARCH("SL",C6)))</formula>
    </cfRule>
    <cfRule type="containsText" dxfId="7" priority="5" operator="containsText" text="CL">
      <formula>NOT(ISERROR(SEARCH("CL",C6)))</formula>
    </cfRule>
    <cfRule type="containsText" dxfId="6" priority="6" operator="containsText" text="P">
      <formula>NOT(ISERROR(SEARCH("P",C6)))</formula>
    </cfRule>
  </conditionalFormatting>
  <dataValidations count="2">
    <dataValidation type="list" allowBlank="1" showInputMessage="1" showErrorMessage="1" sqref="C6:AF25" xr:uid="{CD76C307-8841-46DB-8065-B479AAD4BCDD}">
      <formula1>"P,SL,CL,EL"</formula1>
    </dataValidation>
    <dataValidation type="list" allowBlank="1" showInputMessage="1" showErrorMessage="1" sqref="A2" xr:uid="{F962E318-CAB5-4C23-B252-0C2EE3F43226}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ahaliya s</dc:creator>
  <cp:lastModifiedBy>Ahaliya S Kumar</cp:lastModifiedBy>
  <dcterms:created xsi:type="dcterms:W3CDTF">2024-10-01T03:46:35Z</dcterms:created>
  <dcterms:modified xsi:type="dcterms:W3CDTF">2024-10-03T10:14:18Z</dcterms:modified>
</cp:coreProperties>
</file>