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Z2" i="1" l="1"/>
  <c r="Y2" i="1"/>
  <c r="X2" i="1"/>
  <c r="W2" i="1"/>
  <c r="U2" i="1"/>
  <c r="T2" i="1"/>
  <c r="S2" i="1"/>
  <c r="R2" i="1"/>
  <c r="Q2" i="1"/>
  <c r="P2" i="1"/>
  <c r="O2" i="1"/>
  <c r="N3" i="1"/>
  <c r="N2" i="1"/>
  <c r="M2" i="1"/>
  <c r="L2" i="1"/>
  <c r="K2" i="1"/>
  <c r="J2" i="1"/>
  <c r="I2" i="1"/>
  <c r="H2" i="1"/>
  <c r="G3" i="1"/>
  <c r="G4" i="1"/>
  <c r="G5" i="1"/>
  <c r="G6" i="1"/>
  <c r="G7" i="1"/>
  <c r="G8" i="1"/>
  <c r="G9" i="1"/>
  <c r="G10" i="1"/>
  <c r="G11" i="1"/>
  <c r="G2" i="1"/>
</calcChain>
</file>

<file path=xl/sharedStrings.xml><?xml version="1.0" encoding="utf-8"?>
<sst xmlns="http://schemas.openxmlformats.org/spreadsheetml/2006/main" count="51" uniqueCount="42">
  <si>
    <t>ID</t>
  </si>
  <si>
    <t>NAME</t>
  </si>
  <si>
    <t>AGE</t>
  </si>
  <si>
    <t>GENDER</t>
  </si>
  <si>
    <t>SALARY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</si>
  <si>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</si>
  <si>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</si>
  <si>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</si>
  <si>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</si>
  <si>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</si>
  <si>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</si>
  <si>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</si>
  <si>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</si>
  <si>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</si>
  <si>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</si>
  <si>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M</t>
  </si>
  <si>
    <t>SUM</t>
  </si>
  <si>
    <t>PF</t>
  </si>
  <si>
    <t>SUMIF</t>
  </si>
  <si>
    <t>SUMIFS</t>
  </si>
  <si>
    <t>AVERAGE</t>
  </si>
  <si>
    <t>AVERAGEIF</t>
  </si>
  <si>
    <t>AVERAGEIFS</t>
  </si>
  <si>
    <t>COUNT</t>
  </si>
  <si>
    <t>COUNTA</t>
  </si>
  <si>
    <t>COUNT BLANK</t>
  </si>
  <si>
    <t>COUNT IF</t>
  </si>
  <si>
    <t>COINT IFS</t>
  </si>
  <si>
    <t>MINIMUM</t>
  </si>
  <si>
    <t>MAXIMUM</t>
  </si>
  <si>
    <t>MEDIAN</t>
  </si>
  <si>
    <t>MODE</t>
  </si>
  <si>
    <t>LEFT</t>
  </si>
  <si>
    <t>AHALYA</t>
  </si>
  <si>
    <t>AHA</t>
  </si>
  <si>
    <t>RIGHT</t>
  </si>
  <si>
    <t>UPPER</t>
  </si>
  <si>
    <t>ahalya</t>
  </si>
  <si>
    <t>LOWER</t>
  </si>
  <si>
    <t xml:space="preserve">       AHALYA        </t>
  </si>
  <si>
    <t>TRIM</t>
  </si>
  <si>
    <t xml:space="preserve">AHALYA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</si>
</sst>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topLeftCell="I1" workbookViewId="0">
      <selection activeCell="Z3" sqref="Z3"/>
    </sheetView>
  </sheetViews>
  <sheetFormatPr defaultRowHeight="15" x14ac:dyDescent="0.25"/>
  <cols>
    <col min="11" max="11" width="10.85546875" customWidth="1"/>
    <col min="12" max="12" width="12.5703125" customWidth="1"/>
    <col min="15" max="15" width="14.140625" customWidth="1"/>
    <col min="16" max="16" width="9.85546875" customWidth="1"/>
    <col min="17" max="17" width="10.140625" customWidth="1"/>
    <col min="18" max="18" width="11.7109375" customWidth="1"/>
    <col min="19" max="19" width="10.285156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16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35</v>
      </c>
      <c r="X1" t="s">
        <v>36</v>
      </c>
      <c r="Y1" t="s">
        <v>38</v>
      </c>
      <c r="Z1" t="s">
        <v>40</v>
      </c>
    </row>
    <row r="2" spans="1:26" x14ac:dyDescent="0.25">
      <c r="A2">
        <v>1</v>
      </c>
      <c r="B2" t="s">
        <v>5</v>
      </c>
      <c r="C2">
        <v>23</v>
      </c>
      <c r="D2" t="s">
        <v>10</v>
      </c>
      <c r="E2">
        <v>50021</v>
      </c>
      <c r="F2">
        <v>2000</v>
      </c>
      <c r="G2">
        <f>SUM(E2+F2)</f>
        <v>52021</v>
      </c>
      <c r="H2">
        <f>SUMIF(D2:D11,"F",E2:E11)</f>
        <v>300152</v>
      </c>
      <c r="I2">
        <f>SUMIFS(E2:E11,D2:D11,"M",C2:C11,"76")</f>
        <v>50022</v>
      </c>
      <c r="J2">
        <f>AVERAGE(E2:E11)</f>
        <v>50025.5</v>
      </c>
      <c r="K2">
        <f>AVERAGEIF(D2:D11,"F",E2:E11)</f>
        <v>50025.333333333336</v>
      </c>
      <c r="L2">
        <f>AVERAGEIFS(E2:E11,D2:D11,"M",C2:C11,"44")</f>
        <v>50029</v>
      </c>
      <c r="M2">
        <f>COUNT(E2:E10)</f>
        <v>9</v>
      </c>
      <c r="N2">
        <f>COUNTA(B2:B11)</f>
        <v>10</v>
      </c>
      <c r="O2">
        <f>COUNTBLANK(H2:H6)</f>
        <v>4</v>
      </c>
      <c r="P2">
        <f>COUNTIF(D2:D11,"F")</f>
        <v>6</v>
      </c>
      <c r="Q2">
        <f>COUNTIFS(D2:D11,"F",C2:C11,"23")</f>
        <v>4</v>
      </c>
      <c r="R2">
        <f>MIN(F2:F11)</f>
        <v>2000</v>
      </c>
      <c r="S2">
        <f>MAX(F2:F11)</f>
        <v>2009</v>
      </c>
      <c r="T2">
        <f>MEDIAN(F2:F11)</f>
        <v>2004.5</v>
      </c>
      <c r="U2">
        <f>MODE(C2:C11)</f>
        <v>23</v>
      </c>
      <c r="V2" t="s">
        <v>34</v>
      </c>
      <c r="W2" t="str">
        <f>RIGHT(H7,"3")</f>
        <v>LYA</v>
      </c>
      <c r="X2" t="str">
        <f>UPPER(H8)</f>
        <v>AHALYA</v>
      </c>
      <c r="Y2" t="str">
        <f>LOWER(H7)</f>
        <v>ahalya</v>
      </c>
      <c r="Z2" t="str">
        <f>TRIM(J8)</f>
        <v>AHALYA</v>
      </c>
    </row>
    <row r="3" spans="1:26" x14ac:dyDescent="0.25">
      <c r="A3">
        <v>2</v>
      </c>
      <c r="B3" t="s">
        <v>6</v>
      </c>
      <c r="C3">
        <v>76</v>
      </c>
      <c r="D3" t="s">
        <v>15</v>
      </c>
      <c r="E3">
        <v>50022</v>
      </c>
      <c r="F3">
        <v>2001</v>
      </c>
      <c r="G3">
        <f t="shared" ref="G3:G11" si="0">SUM(E3+F3)</f>
        <v>52023</v>
      </c>
      <c r="N3">
        <f>COUNTA(F2:F11)</f>
        <v>10</v>
      </c>
    </row>
    <row r="4" spans="1:26" x14ac:dyDescent="0.25">
      <c r="A4">
        <v>3</v>
      </c>
      <c r="B4" t="s">
        <v>7</v>
      </c>
      <c r="C4">
        <v>23</v>
      </c>
      <c r="D4" t="s">
        <v>10</v>
      </c>
      <c r="E4">
        <v>50023</v>
      </c>
      <c r="F4">
        <v>2002</v>
      </c>
      <c r="G4">
        <f t="shared" si="0"/>
        <v>52025</v>
      </c>
    </row>
    <row r="5" spans="1:26" x14ac:dyDescent="0.25">
      <c r="A5">
        <v>4</v>
      </c>
      <c r="B5" t="s">
        <v>8</v>
      </c>
      <c r="C5">
        <v>35</v>
      </c>
      <c r="D5" t="s">
        <v>10</v>
      </c>
      <c r="E5">
        <v>50024</v>
      </c>
      <c r="F5">
        <v>2003</v>
      </c>
      <c r="G5">
        <f t="shared" si="0"/>
        <v>52027</v>
      </c>
    </row>
    <row r="6" spans="1:26" x14ac:dyDescent="0.25">
      <c r="A6">
        <v>5</v>
      </c>
      <c r="B6" t="s">
        <v>9</v>
      </c>
      <c r="C6">
        <v>65</v>
      </c>
      <c r="D6" t="s">
        <v>15</v>
      </c>
      <c r="E6">
        <v>50025</v>
      </c>
      <c r="F6">
        <v>2004</v>
      </c>
      <c r="G6">
        <f t="shared" si="0"/>
        <v>52029</v>
      </c>
    </row>
    <row r="7" spans="1:26" x14ac:dyDescent="0.25">
      <c r="A7">
        <v>6</v>
      </c>
      <c r="B7" t="s">
        <v>10</v>
      </c>
      <c r="C7">
        <v>23</v>
      </c>
      <c r="D7" t="s">
        <v>10</v>
      </c>
      <c r="E7">
        <v>50026</v>
      </c>
      <c r="F7">
        <v>2005</v>
      </c>
      <c r="G7">
        <f t="shared" si="0"/>
        <v>52031</v>
      </c>
      <c r="H7" t="s">
        <v>33</v>
      </c>
    </row>
    <row r="8" spans="1:26" x14ac:dyDescent="0.25">
      <c r="A8">
        <v>7</v>
      </c>
      <c r="B8" t="s">
        <v>11</v>
      </c>
      <c r="C8">
        <v>87</v>
      </c>
      <c r="D8" t="s">
        <v>15</v>
      </c>
      <c r="E8">
        <v>50027</v>
      </c>
      <c r="F8">
        <v>2006</v>
      </c>
      <c r="G8">
        <f t="shared" si="0"/>
        <v>52033</v>
      </c>
      <c r="H8" t="s">
        <v>37</v>
      </c>
      <c r="J8" t="s">
        <v>39</v>
      </c>
      <c r="L8" t="s">
        <v>41</v>
      </c>
    </row>
    <row r="9" spans="1:26" x14ac:dyDescent="0.25">
      <c r="A9">
        <v>8</v>
      </c>
      <c r="B9" t="s">
        <v>12</v>
      </c>
      <c r="C9">
        <v>23</v>
      </c>
      <c r="D9" t="s">
        <v>10</v>
      </c>
      <c r="E9">
        <v>50028</v>
      </c>
      <c r="F9">
        <v>2007</v>
      </c>
      <c r="G9">
        <f t="shared" si="0"/>
        <v>52035</v>
      </c>
    </row>
    <row r="10" spans="1:26" x14ac:dyDescent="0.25">
      <c r="A10">
        <v>9</v>
      </c>
      <c r="B10" t="s">
        <v>13</v>
      </c>
      <c r="C10">
        <v>44</v>
      </c>
      <c r="D10" t="s">
        <v>15</v>
      </c>
      <c r="E10">
        <v>50029</v>
      </c>
      <c r="F10">
        <v>2008</v>
      </c>
      <c r="G10">
        <f t="shared" si="0"/>
        <v>52037</v>
      </c>
    </row>
    <row r="11" spans="1:26" x14ac:dyDescent="0.25">
      <c r="A11">
        <v>10</v>
      </c>
      <c r="B11" t="s">
        <v>14</v>
      </c>
      <c r="C11">
        <v>11</v>
      </c>
      <c r="D11" t="s">
        <v>10</v>
      </c>
      <c r="E11">
        <v>50030</v>
      </c>
      <c r="F11">
        <v>2009</v>
      </c>
      <c r="G11">
        <f t="shared" si="0"/>
        <v>52039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</dc:creator>
  <cp:lastModifiedBy>KANI</cp:lastModifiedBy>
  <dcterms:created xsi:type="dcterms:W3CDTF">2024-05-16T08:54:12Z</dcterms:created>
  <dcterms:modified xsi:type="dcterms:W3CDTF">2024-05-16T10:07:40Z</dcterms:modified>
</cp:coreProperties>
</file>