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\NGPC\Defenderoids\"/>
    </mc:Choice>
  </mc:AlternateContent>
  <bookViews>
    <workbookView xWindow="0" yWindow="0" windowWidth="24540" windowHeight="9165"/>
  </bookViews>
  <sheets>
    <sheet name="Vector Maker" sheetId="1" r:id="rId1"/>
    <sheet name="Defenderoi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1" l="1"/>
  <c r="F192" i="1"/>
  <c r="F193" i="1"/>
  <c r="F194" i="1"/>
  <c r="F195" i="1"/>
  <c r="F196" i="1"/>
  <c r="H196" i="1" s="1"/>
  <c r="L196" i="1" s="1"/>
  <c r="F197" i="1"/>
  <c r="F198" i="1"/>
  <c r="H191" i="1"/>
  <c r="H192" i="1"/>
  <c r="H193" i="1"/>
  <c r="H194" i="1"/>
  <c r="H195" i="1"/>
  <c r="H197" i="1"/>
  <c r="H198" i="1"/>
  <c r="I191" i="1"/>
  <c r="I192" i="1"/>
  <c r="I193" i="1"/>
  <c r="I194" i="1"/>
  <c r="I195" i="1"/>
  <c r="I196" i="1"/>
  <c r="I197" i="1"/>
  <c r="I198" i="1"/>
  <c r="L191" i="1"/>
  <c r="L192" i="1"/>
  <c r="L193" i="1"/>
  <c r="L194" i="1"/>
  <c r="L195" i="1"/>
  <c r="L197" i="1"/>
  <c r="L198" i="1"/>
  <c r="F190" i="1"/>
  <c r="H190" i="1" s="1"/>
  <c r="L190" i="1" s="1"/>
  <c r="I190" i="1"/>
  <c r="E189" i="1"/>
  <c r="G189" i="1" s="1"/>
  <c r="F189" i="1"/>
  <c r="H189" i="1" s="1"/>
  <c r="L189" i="1" s="1"/>
  <c r="I189" i="1"/>
  <c r="E179" i="1"/>
  <c r="E180" i="1"/>
  <c r="E181" i="1"/>
  <c r="G181" i="1" s="1"/>
  <c r="E182" i="1"/>
  <c r="G182" i="1" s="1"/>
  <c r="E183" i="1"/>
  <c r="G183" i="1" s="1"/>
  <c r="E184" i="1"/>
  <c r="G184" i="1" s="1"/>
  <c r="E185" i="1"/>
  <c r="E186" i="1"/>
  <c r="E187" i="1"/>
  <c r="G187" i="1" s="1"/>
  <c r="E188" i="1"/>
  <c r="G188" i="1" s="1"/>
  <c r="F179" i="1"/>
  <c r="H179" i="1" s="1"/>
  <c r="L179" i="1" s="1"/>
  <c r="F180" i="1"/>
  <c r="F181" i="1"/>
  <c r="H181" i="1" s="1"/>
  <c r="L181" i="1" s="1"/>
  <c r="F182" i="1"/>
  <c r="F183" i="1"/>
  <c r="H183" i="1" s="1"/>
  <c r="L183" i="1" s="1"/>
  <c r="F184" i="1"/>
  <c r="F185" i="1"/>
  <c r="H185" i="1" s="1"/>
  <c r="L185" i="1" s="1"/>
  <c r="F186" i="1"/>
  <c r="H186" i="1" s="1"/>
  <c r="L186" i="1" s="1"/>
  <c r="F187" i="1"/>
  <c r="H187" i="1" s="1"/>
  <c r="L187" i="1" s="1"/>
  <c r="F188" i="1"/>
  <c r="H188" i="1" s="1"/>
  <c r="L188" i="1" s="1"/>
  <c r="G179" i="1"/>
  <c r="G180" i="1"/>
  <c r="G185" i="1"/>
  <c r="G186" i="1"/>
  <c r="H180" i="1"/>
  <c r="L180" i="1" s="1"/>
  <c r="H182" i="1"/>
  <c r="L182" i="1" s="1"/>
  <c r="H184" i="1"/>
  <c r="L184" i="1" s="1"/>
  <c r="I179" i="1"/>
  <c r="I180" i="1"/>
  <c r="I181" i="1"/>
  <c r="I182" i="1"/>
  <c r="I183" i="1"/>
  <c r="I184" i="1"/>
  <c r="I185" i="1"/>
  <c r="I186" i="1"/>
  <c r="I187" i="1"/>
  <c r="I188" i="1"/>
  <c r="F178" i="1"/>
  <c r="H178" i="1" s="1"/>
  <c r="L178" i="1" s="1"/>
  <c r="I178" i="1"/>
  <c r="E177" i="1"/>
  <c r="G177" i="1" s="1"/>
  <c r="F177" i="1"/>
  <c r="H177" i="1" s="1"/>
  <c r="L177" i="1" s="1"/>
  <c r="I177" i="1"/>
  <c r="E176" i="1"/>
  <c r="G176" i="1" s="1"/>
  <c r="F176" i="1"/>
  <c r="H176" i="1" s="1"/>
  <c r="L176" i="1" s="1"/>
  <c r="I176" i="1"/>
  <c r="E175" i="1"/>
  <c r="G175" i="1" s="1"/>
  <c r="F175" i="1"/>
  <c r="H175" i="1" s="1"/>
  <c r="L175" i="1" s="1"/>
  <c r="I175" i="1"/>
  <c r="E174" i="1"/>
  <c r="G174" i="1" s="1"/>
  <c r="F174" i="1"/>
  <c r="H174" i="1" s="1"/>
  <c r="L174" i="1" s="1"/>
  <c r="I174" i="1"/>
  <c r="E173" i="1"/>
  <c r="G173" i="1" s="1"/>
  <c r="F173" i="1"/>
  <c r="H173" i="1" s="1"/>
  <c r="L173" i="1" s="1"/>
  <c r="I173" i="1"/>
  <c r="E172" i="1"/>
  <c r="G172" i="1" s="1"/>
  <c r="F172" i="1"/>
  <c r="H172" i="1" s="1"/>
  <c r="L172" i="1" s="1"/>
  <c r="I172" i="1"/>
  <c r="E171" i="1"/>
  <c r="G171" i="1" s="1"/>
  <c r="F171" i="1"/>
  <c r="H171" i="1" s="1"/>
  <c r="L171" i="1" s="1"/>
  <c r="I171" i="1"/>
  <c r="E170" i="1"/>
  <c r="G170" i="1" s="1"/>
  <c r="F170" i="1"/>
  <c r="H170" i="1" s="1"/>
  <c r="L170" i="1" s="1"/>
  <c r="I170" i="1"/>
  <c r="E168" i="1"/>
  <c r="E169" i="1"/>
  <c r="G169" i="1" s="1"/>
  <c r="F168" i="1"/>
  <c r="H168" i="1" s="1"/>
  <c r="L168" i="1" s="1"/>
  <c r="F169" i="1"/>
  <c r="H169" i="1" s="1"/>
  <c r="G168" i="1"/>
  <c r="I168" i="1"/>
  <c r="I169" i="1"/>
  <c r="E167" i="1"/>
  <c r="G167" i="1" s="1"/>
  <c r="F167" i="1"/>
  <c r="H167" i="1" s="1"/>
  <c r="L167" i="1" s="1"/>
  <c r="I167" i="1"/>
  <c r="E166" i="1"/>
  <c r="G166" i="1" s="1"/>
  <c r="F166" i="1"/>
  <c r="H166" i="1" s="1"/>
  <c r="L166" i="1" s="1"/>
  <c r="I166" i="1"/>
  <c r="E165" i="1"/>
  <c r="G165" i="1" s="1"/>
  <c r="F165" i="1"/>
  <c r="H165" i="1" s="1"/>
  <c r="L165" i="1" s="1"/>
  <c r="I165" i="1"/>
  <c r="E164" i="1"/>
  <c r="G164" i="1" s="1"/>
  <c r="F164" i="1"/>
  <c r="H164" i="1" s="1"/>
  <c r="L164" i="1" s="1"/>
  <c r="I164" i="1"/>
  <c r="M189" i="1" l="1"/>
  <c r="K189" i="1"/>
  <c r="M179" i="1"/>
  <c r="M186" i="1"/>
  <c r="M180" i="1"/>
  <c r="M187" i="1"/>
  <c r="K187" i="1"/>
  <c r="M183" i="1"/>
  <c r="K183" i="1"/>
  <c r="K184" i="1"/>
  <c r="M184" i="1"/>
  <c r="M188" i="1"/>
  <c r="K188" i="1"/>
  <c r="E178" i="1"/>
  <c r="G178" i="1" s="1"/>
  <c r="K178" i="1" s="1"/>
  <c r="K186" i="1"/>
  <c r="K182" i="1"/>
  <c r="M182" i="1"/>
  <c r="K179" i="1"/>
  <c r="K180" i="1"/>
  <c r="K185" i="1"/>
  <c r="K181" i="1"/>
  <c r="M185" i="1"/>
  <c r="M181" i="1"/>
  <c r="K177" i="1"/>
  <c r="M177" i="1"/>
  <c r="K176" i="1"/>
  <c r="M176" i="1"/>
  <c r="K169" i="1"/>
  <c r="M175" i="1"/>
  <c r="K175" i="1"/>
  <c r="M168" i="1"/>
  <c r="M174" i="1"/>
  <c r="K174" i="1"/>
  <c r="M173" i="1"/>
  <c r="K173" i="1"/>
  <c r="K168" i="1"/>
  <c r="K172" i="1"/>
  <c r="M172" i="1"/>
  <c r="K171" i="1"/>
  <c r="M171" i="1"/>
  <c r="K170" i="1"/>
  <c r="M170" i="1"/>
  <c r="L169" i="1"/>
  <c r="M169" i="1"/>
  <c r="K167" i="1"/>
  <c r="M167" i="1"/>
  <c r="M166" i="1"/>
  <c r="K166" i="1"/>
  <c r="K165" i="1"/>
  <c r="M165" i="1"/>
  <c r="K164" i="1"/>
  <c r="M164" i="1"/>
  <c r="E163" i="1"/>
  <c r="G163" i="1" s="1"/>
  <c r="F163" i="1"/>
  <c r="H163" i="1" s="1"/>
  <c r="L163" i="1" s="1"/>
  <c r="I163" i="1"/>
  <c r="E162" i="1"/>
  <c r="G162" i="1" s="1"/>
  <c r="F162" i="1"/>
  <c r="H162" i="1" s="1"/>
  <c r="L162" i="1" s="1"/>
  <c r="I162" i="1"/>
  <c r="I161" i="1"/>
  <c r="F161" i="1"/>
  <c r="H161" i="1" s="1"/>
  <c r="L161" i="1" s="1"/>
  <c r="E161" i="1"/>
  <c r="G161" i="1" s="1"/>
  <c r="I160" i="1"/>
  <c r="F160" i="1"/>
  <c r="H160" i="1" s="1"/>
  <c r="L160" i="1" s="1"/>
  <c r="E160" i="1"/>
  <c r="G160" i="1" s="1"/>
  <c r="I159" i="1"/>
  <c r="F159" i="1"/>
  <c r="H159" i="1" s="1"/>
  <c r="L159" i="1" s="1"/>
  <c r="E159" i="1"/>
  <c r="G159" i="1" s="1"/>
  <c r="I158" i="1"/>
  <c r="F158" i="1"/>
  <c r="H158" i="1" s="1"/>
  <c r="L158" i="1" s="1"/>
  <c r="E158" i="1"/>
  <c r="G158" i="1" s="1"/>
  <c r="I157" i="1"/>
  <c r="F157" i="1"/>
  <c r="H157" i="1" s="1"/>
  <c r="L157" i="1" s="1"/>
  <c r="E157" i="1"/>
  <c r="G157" i="1" s="1"/>
  <c r="I156" i="1"/>
  <c r="F156" i="1"/>
  <c r="H156" i="1" s="1"/>
  <c r="L156" i="1" s="1"/>
  <c r="E156" i="1"/>
  <c r="G156" i="1" s="1"/>
  <c r="I155" i="1"/>
  <c r="F155" i="1"/>
  <c r="H155" i="1" s="1"/>
  <c r="L155" i="1" s="1"/>
  <c r="E155" i="1"/>
  <c r="G155" i="1" s="1"/>
  <c r="I154" i="1"/>
  <c r="F154" i="1"/>
  <c r="H154" i="1" s="1"/>
  <c r="L154" i="1" s="1"/>
  <c r="E154" i="1"/>
  <c r="G154" i="1" s="1"/>
  <c r="I153" i="1"/>
  <c r="F153" i="1"/>
  <c r="H153" i="1" s="1"/>
  <c r="L153" i="1" s="1"/>
  <c r="E153" i="1"/>
  <c r="G153" i="1" s="1"/>
  <c r="I152" i="1"/>
  <c r="F152" i="1"/>
  <c r="H152" i="1" s="1"/>
  <c r="L152" i="1" s="1"/>
  <c r="E152" i="1"/>
  <c r="G152" i="1" s="1"/>
  <c r="E151" i="1"/>
  <c r="G151" i="1" s="1"/>
  <c r="F151" i="1"/>
  <c r="H151" i="1" s="1"/>
  <c r="L151" i="1" s="1"/>
  <c r="I151" i="1"/>
  <c r="E150" i="1"/>
  <c r="G150" i="1" s="1"/>
  <c r="F150" i="1"/>
  <c r="H150" i="1" s="1"/>
  <c r="L150" i="1" s="1"/>
  <c r="I150" i="1"/>
  <c r="E149" i="1"/>
  <c r="G149" i="1" s="1"/>
  <c r="F149" i="1"/>
  <c r="H149" i="1" s="1"/>
  <c r="L149" i="1" s="1"/>
  <c r="I149" i="1"/>
  <c r="E148" i="1"/>
  <c r="G148" i="1" s="1"/>
  <c r="F148" i="1"/>
  <c r="H148" i="1" s="1"/>
  <c r="L148" i="1" s="1"/>
  <c r="I148" i="1"/>
  <c r="E147" i="1"/>
  <c r="G147" i="1" s="1"/>
  <c r="F147" i="1"/>
  <c r="H147" i="1" s="1"/>
  <c r="L147" i="1" s="1"/>
  <c r="I147" i="1"/>
  <c r="E146" i="1"/>
  <c r="G146" i="1" s="1"/>
  <c r="F146" i="1"/>
  <c r="H146" i="1" s="1"/>
  <c r="L146" i="1" s="1"/>
  <c r="I146" i="1"/>
  <c r="E145" i="1"/>
  <c r="G145" i="1" s="1"/>
  <c r="F145" i="1"/>
  <c r="H145" i="1" s="1"/>
  <c r="L145" i="1" s="1"/>
  <c r="I145" i="1"/>
  <c r="E144" i="1"/>
  <c r="G144" i="1" s="1"/>
  <c r="F144" i="1"/>
  <c r="H144" i="1" s="1"/>
  <c r="L144" i="1" s="1"/>
  <c r="I144" i="1"/>
  <c r="E143" i="1"/>
  <c r="G143" i="1" s="1"/>
  <c r="F143" i="1"/>
  <c r="H143" i="1" s="1"/>
  <c r="L143" i="1" s="1"/>
  <c r="I143" i="1"/>
  <c r="E142" i="1"/>
  <c r="G142" i="1" s="1"/>
  <c r="F142" i="1"/>
  <c r="H142" i="1" s="1"/>
  <c r="L142" i="1" s="1"/>
  <c r="I142" i="1"/>
  <c r="E141" i="1"/>
  <c r="G141" i="1" s="1"/>
  <c r="F141" i="1"/>
  <c r="H141" i="1" s="1"/>
  <c r="L141" i="1" s="1"/>
  <c r="I141" i="1"/>
  <c r="E140" i="1"/>
  <c r="G140" i="1" s="1"/>
  <c r="F140" i="1"/>
  <c r="H140" i="1" s="1"/>
  <c r="L140" i="1" s="1"/>
  <c r="I140" i="1"/>
  <c r="E139" i="1"/>
  <c r="G139" i="1" s="1"/>
  <c r="F139" i="1"/>
  <c r="H139" i="1" s="1"/>
  <c r="L139" i="1" s="1"/>
  <c r="I139" i="1"/>
  <c r="E138" i="1"/>
  <c r="G138" i="1" s="1"/>
  <c r="F138" i="1"/>
  <c r="H138" i="1" s="1"/>
  <c r="L138" i="1" s="1"/>
  <c r="I138" i="1"/>
  <c r="E137" i="1"/>
  <c r="G137" i="1" s="1"/>
  <c r="F137" i="1"/>
  <c r="H137" i="1" s="1"/>
  <c r="L137" i="1" s="1"/>
  <c r="I137" i="1"/>
  <c r="E136" i="1"/>
  <c r="G136" i="1" s="1"/>
  <c r="F136" i="1"/>
  <c r="H136" i="1" s="1"/>
  <c r="L136" i="1" s="1"/>
  <c r="I136" i="1"/>
  <c r="E135" i="1"/>
  <c r="G135" i="1" s="1"/>
  <c r="F135" i="1"/>
  <c r="H135" i="1" s="1"/>
  <c r="L135" i="1" s="1"/>
  <c r="I135" i="1"/>
  <c r="E134" i="1"/>
  <c r="G134" i="1" s="1"/>
  <c r="F134" i="1"/>
  <c r="H134" i="1" s="1"/>
  <c r="L134" i="1" s="1"/>
  <c r="I134" i="1"/>
  <c r="E133" i="1"/>
  <c r="G133" i="1" s="1"/>
  <c r="F133" i="1"/>
  <c r="H133" i="1" s="1"/>
  <c r="L133" i="1" s="1"/>
  <c r="I133" i="1"/>
  <c r="M178" i="1" l="1"/>
  <c r="K162" i="1"/>
  <c r="K163" i="1"/>
  <c r="M163" i="1"/>
  <c r="M162" i="1"/>
  <c r="M153" i="1"/>
  <c r="M156" i="1"/>
  <c r="M159" i="1"/>
  <c r="M161" i="1"/>
  <c r="M155" i="1"/>
  <c r="M158" i="1"/>
  <c r="M152" i="1"/>
  <c r="M154" i="1"/>
  <c r="M157" i="1"/>
  <c r="M160" i="1"/>
  <c r="K152" i="1"/>
  <c r="K153" i="1"/>
  <c r="K154" i="1"/>
  <c r="K155" i="1"/>
  <c r="K156" i="1"/>
  <c r="K157" i="1"/>
  <c r="K158" i="1"/>
  <c r="K159" i="1"/>
  <c r="K160" i="1"/>
  <c r="K161" i="1"/>
  <c r="K151" i="1"/>
  <c r="M151" i="1"/>
  <c r="K150" i="1"/>
  <c r="M150" i="1"/>
  <c r="M149" i="1"/>
  <c r="K149" i="1"/>
  <c r="K147" i="1"/>
  <c r="K146" i="1"/>
  <c r="K148" i="1"/>
  <c r="M148" i="1"/>
  <c r="M147" i="1"/>
  <c r="K144" i="1"/>
  <c r="M146" i="1"/>
  <c r="K145" i="1"/>
  <c r="M145" i="1"/>
  <c r="K142" i="1"/>
  <c r="M144" i="1"/>
  <c r="K143" i="1"/>
  <c r="M143" i="1"/>
  <c r="M142" i="1"/>
  <c r="K141" i="1"/>
  <c r="M141" i="1"/>
  <c r="M140" i="1"/>
  <c r="K140" i="1"/>
  <c r="M139" i="1"/>
  <c r="K139" i="1"/>
  <c r="K138" i="1"/>
  <c r="M138" i="1"/>
  <c r="K137" i="1"/>
  <c r="M137" i="1"/>
  <c r="M136" i="1"/>
  <c r="K136" i="1"/>
  <c r="M135" i="1"/>
  <c r="K135" i="1"/>
  <c r="K134" i="1"/>
  <c r="M134" i="1"/>
  <c r="M133" i="1"/>
  <c r="K1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F2" i="1"/>
  <c r="H2" i="1" s="1"/>
  <c r="L2" i="1" s="1"/>
  <c r="F3" i="1"/>
  <c r="H3" i="1" s="1"/>
  <c r="L3" i="1" s="1"/>
  <c r="F4" i="1"/>
  <c r="H4" i="1" s="1"/>
  <c r="L4" i="1" s="1"/>
  <c r="F5" i="1"/>
  <c r="H5" i="1" s="1"/>
  <c r="L5" i="1" s="1"/>
  <c r="F6" i="1"/>
  <c r="H6" i="1" s="1"/>
  <c r="L6" i="1" s="1"/>
  <c r="F7" i="1"/>
  <c r="H7" i="1" s="1"/>
  <c r="L7" i="1" s="1"/>
  <c r="F8" i="1"/>
  <c r="H8" i="1" s="1"/>
  <c r="L8" i="1" s="1"/>
  <c r="F9" i="1"/>
  <c r="H9" i="1" s="1"/>
  <c r="L9" i="1" s="1"/>
  <c r="F10" i="1"/>
  <c r="H10" i="1" s="1"/>
  <c r="L10" i="1" s="1"/>
  <c r="F11" i="1"/>
  <c r="H11" i="1" s="1"/>
  <c r="L11" i="1" s="1"/>
  <c r="F12" i="1"/>
  <c r="H12" i="1" s="1"/>
  <c r="L12" i="1" s="1"/>
  <c r="F13" i="1"/>
  <c r="H13" i="1" s="1"/>
  <c r="L13" i="1" s="1"/>
  <c r="F14" i="1"/>
  <c r="H14" i="1" s="1"/>
  <c r="L14" i="1" s="1"/>
  <c r="F15" i="1"/>
  <c r="H15" i="1" s="1"/>
  <c r="L15" i="1" s="1"/>
  <c r="F16" i="1"/>
  <c r="H16" i="1" s="1"/>
  <c r="L16" i="1" s="1"/>
  <c r="F17" i="1"/>
  <c r="H17" i="1" s="1"/>
  <c r="L17" i="1" s="1"/>
  <c r="F18" i="1"/>
  <c r="H18" i="1" s="1"/>
  <c r="L18" i="1" s="1"/>
  <c r="F19" i="1"/>
  <c r="H19" i="1" s="1"/>
  <c r="L19" i="1" s="1"/>
  <c r="F20" i="1"/>
  <c r="H20" i="1" s="1"/>
  <c r="L20" i="1" s="1"/>
  <c r="F21" i="1"/>
  <c r="H21" i="1" s="1"/>
  <c r="L21" i="1" s="1"/>
  <c r="F22" i="1"/>
  <c r="H22" i="1" s="1"/>
  <c r="L22" i="1" s="1"/>
  <c r="F23" i="1"/>
  <c r="H23" i="1" s="1"/>
  <c r="L23" i="1" s="1"/>
  <c r="F24" i="1"/>
  <c r="H24" i="1" s="1"/>
  <c r="L24" i="1" s="1"/>
  <c r="F25" i="1"/>
  <c r="H25" i="1" s="1"/>
  <c r="L25" i="1" s="1"/>
  <c r="F26" i="1"/>
  <c r="H26" i="1" s="1"/>
  <c r="L26" i="1" s="1"/>
  <c r="F27" i="1"/>
  <c r="H27" i="1" s="1"/>
  <c r="L27" i="1" s="1"/>
  <c r="F28" i="1"/>
  <c r="H28" i="1" s="1"/>
  <c r="L28" i="1" s="1"/>
  <c r="F29" i="1"/>
  <c r="H29" i="1" s="1"/>
  <c r="L29" i="1" s="1"/>
  <c r="F30" i="1"/>
  <c r="H30" i="1" s="1"/>
  <c r="L30" i="1" s="1"/>
  <c r="F31" i="1"/>
  <c r="H31" i="1" s="1"/>
  <c r="L31" i="1" s="1"/>
  <c r="F32" i="1"/>
  <c r="H32" i="1" s="1"/>
  <c r="L32" i="1" s="1"/>
  <c r="F33" i="1"/>
  <c r="H33" i="1" s="1"/>
  <c r="L33" i="1" s="1"/>
  <c r="F34" i="1"/>
  <c r="H34" i="1" s="1"/>
  <c r="L34" i="1" s="1"/>
  <c r="F35" i="1"/>
  <c r="H35" i="1" s="1"/>
  <c r="L35" i="1" s="1"/>
  <c r="F36" i="1"/>
  <c r="H36" i="1" s="1"/>
  <c r="L36" i="1" s="1"/>
  <c r="F37" i="1"/>
  <c r="H37" i="1" s="1"/>
  <c r="L37" i="1" s="1"/>
  <c r="F38" i="1"/>
  <c r="H38" i="1" s="1"/>
  <c r="L38" i="1" s="1"/>
  <c r="F39" i="1"/>
  <c r="H39" i="1" s="1"/>
  <c r="L39" i="1" s="1"/>
  <c r="F40" i="1"/>
  <c r="H40" i="1" s="1"/>
  <c r="L40" i="1" s="1"/>
  <c r="F41" i="1"/>
  <c r="H41" i="1" s="1"/>
  <c r="L41" i="1" s="1"/>
  <c r="F42" i="1"/>
  <c r="H42" i="1" s="1"/>
  <c r="L42" i="1" s="1"/>
  <c r="F43" i="1"/>
  <c r="H43" i="1" s="1"/>
  <c r="L43" i="1" s="1"/>
  <c r="F44" i="1"/>
  <c r="H44" i="1" s="1"/>
  <c r="L44" i="1" s="1"/>
  <c r="F45" i="1"/>
  <c r="H45" i="1" s="1"/>
  <c r="L45" i="1" s="1"/>
  <c r="F46" i="1"/>
  <c r="H46" i="1" s="1"/>
  <c r="L46" i="1" s="1"/>
  <c r="F47" i="1"/>
  <c r="H47" i="1" s="1"/>
  <c r="L47" i="1" s="1"/>
  <c r="F48" i="1"/>
  <c r="H48" i="1" s="1"/>
  <c r="L48" i="1" s="1"/>
  <c r="F49" i="1"/>
  <c r="H49" i="1" s="1"/>
  <c r="L49" i="1" s="1"/>
  <c r="F50" i="1"/>
  <c r="H50" i="1" s="1"/>
  <c r="L50" i="1" s="1"/>
  <c r="F51" i="1"/>
  <c r="H51" i="1" s="1"/>
  <c r="L51" i="1" s="1"/>
  <c r="F52" i="1"/>
  <c r="H52" i="1" s="1"/>
  <c r="L52" i="1" s="1"/>
  <c r="F53" i="1"/>
  <c r="H53" i="1" s="1"/>
  <c r="L53" i="1" s="1"/>
  <c r="F54" i="1"/>
  <c r="H54" i="1" s="1"/>
  <c r="L54" i="1" s="1"/>
  <c r="F55" i="1"/>
  <c r="H55" i="1" s="1"/>
  <c r="L55" i="1" s="1"/>
  <c r="F56" i="1"/>
  <c r="H56" i="1" s="1"/>
  <c r="L56" i="1" s="1"/>
  <c r="F57" i="1"/>
  <c r="H57" i="1" s="1"/>
  <c r="L57" i="1" s="1"/>
  <c r="F58" i="1"/>
  <c r="H58" i="1" s="1"/>
  <c r="L58" i="1" s="1"/>
  <c r="F59" i="1"/>
  <c r="H59" i="1" s="1"/>
  <c r="L59" i="1" s="1"/>
  <c r="F60" i="1"/>
  <c r="H60" i="1" s="1"/>
  <c r="L60" i="1" s="1"/>
  <c r="F61" i="1"/>
  <c r="H61" i="1" s="1"/>
  <c r="L61" i="1" s="1"/>
  <c r="F62" i="1"/>
  <c r="H62" i="1" s="1"/>
  <c r="L62" i="1" s="1"/>
  <c r="F63" i="1"/>
  <c r="H63" i="1" s="1"/>
  <c r="L63" i="1" s="1"/>
  <c r="F64" i="1"/>
  <c r="H64" i="1" s="1"/>
  <c r="L64" i="1" s="1"/>
  <c r="F65" i="1"/>
  <c r="H65" i="1" s="1"/>
  <c r="L65" i="1" s="1"/>
  <c r="F66" i="1"/>
  <c r="H66" i="1" s="1"/>
  <c r="L66" i="1" s="1"/>
  <c r="F67" i="1"/>
  <c r="H67" i="1" s="1"/>
  <c r="L67" i="1" s="1"/>
  <c r="F68" i="1"/>
  <c r="H68" i="1" s="1"/>
  <c r="L68" i="1" s="1"/>
  <c r="F69" i="1"/>
  <c r="H69" i="1" s="1"/>
  <c r="L69" i="1" s="1"/>
  <c r="F70" i="1"/>
  <c r="H70" i="1" s="1"/>
  <c r="L70" i="1" s="1"/>
  <c r="F71" i="1"/>
  <c r="H71" i="1" s="1"/>
  <c r="L71" i="1" s="1"/>
  <c r="F72" i="1"/>
  <c r="H72" i="1" s="1"/>
  <c r="L72" i="1" s="1"/>
  <c r="F73" i="1"/>
  <c r="H73" i="1" s="1"/>
  <c r="L73" i="1" s="1"/>
  <c r="F74" i="1"/>
  <c r="H74" i="1" s="1"/>
  <c r="L74" i="1" s="1"/>
  <c r="F75" i="1"/>
  <c r="H75" i="1" s="1"/>
  <c r="L75" i="1" s="1"/>
  <c r="F76" i="1"/>
  <c r="H76" i="1" s="1"/>
  <c r="L76" i="1" s="1"/>
  <c r="F77" i="1"/>
  <c r="H77" i="1" s="1"/>
  <c r="L77" i="1" s="1"/>
  <c r="F78" i="1"/>
  <c r="H78" i="1" s="1"/>
  <c r="L78" i="1" s="1"/>
  <c r="F79" i="1"/>
  <c r="H79" i="1" s="1"/>
  <c r="L79" i="1" s="1"/>
  <c r="F80" i="1"/>
  <c r="H80" i="1" s="1"/>
  <c r="L80" i="1" s="1"/>
  <c r="F81" i="1"/>
  <c r="H81" i="1" s="1"/>
  <c r="L81" i="1" s="1"/>
  <c r="F82" i="1"/>
  <c r="H82" i="1" s="1"/>
  <c r="L82" i="1" s="1"/>
  <c r="F83" i="1"/>
  <c r="H83" i="1" s="1"/>
  <c r="L83" i="1" s="1"/>
  <c r="F84" i="1"/>
  <c r="H84" i="1" s="1"/>
  <c r="L84" i="1" s="1"/>
  <c r="F85" i="1"/>
  <c r="H85" i="1" s="1"/>
  <c r="L85" i="1" s="1"/>
  <c r="F86" i="1"/>
  <c r="H86" i="1" s="1"/>
  <c r="L86" i="1" s="1"/>
  <c r="F87" i="1"/>
  <c r="H87" i="1" s="1"/>
  <c r="L87" i="1" s="1"/>
  <c r="F88" i="1"/>
  <c r="H88" i="1" s="1"/>
  <c r="L88" i="1" s="1"/>
  <c r="F89" i="1"/>
  <c r="H89" i="1" s="1"/>
  <c r="L89" i="1" s="1"/>
  <c r="F90" i="1"/>
  <c r="H90" i="1" s="1"/>
  <c r="L90" i="1" s="1"/>
  <c r="F91" i="1"/>
  <c r="H91" i="1" s="1"/>
  <c r="L91" i="1" s="1"/>
  <c r="F92" i="1"/>
  <c r="H92" i="1" s="1"/>
  <c r="L92" i="1" s="1"/>
  <c r="F93" i="1"/>
  <c r="H93" i="1" s="1"/>
  <c r="L93" i="1" s="1"/>
  <c r="F94" i="1"/>
  <c r="H94" i="1" s="1"/>
  <c r="L94" i="1" s="1"/>
  <c r="F95" i="1"/>
  <c r="H95" i="1" s="1"/>
  <c r="L95" i="1" s="1"/>
  <c r="F96" i="1"/>
  <c r="H96" i="1" s="1"/>
  <c r="L96" i="1" s="1"/>
  <c r="F97" i="1"/>
  <c r="H97" i="1" s="1"/>
  <c r="L97" i="1" s="1"/>
  <c r="F98" i="1"/>
  <c r="H98" i="1" s="1"/>
  <c r="L98" i="1" s="1"/>
  <c r="F99" i="1"/>
  <c r="H99" i="1" s="1"/>
  <c r="L99" i="1" s="1"/>
  <c r="F100" i="1"/>
  <c r="H100" i="1" s="1"/>
  <c r="L100" i="1" s="1"/>
  <c r="F101" i="1"/>
  <c r="H101" i="1" s="1"/>
  <c r="L101" i="1" s="1"/>
  <c r="F102" i="1"/>
  <c r="H102" i="1" s="1"/>
  <c r="L102" i="1" s="1"/>
  <c r="F103" i="1"/>
  <c r="H103" i="1" s="1"/>
  <c r="L103" i="1" s="1"/>
  <c r="F104" i="1"/>
  <c r="H104" i="1" s="1"/>
  <c r="L104" i="1" s="1"/>
  <c r="F105" i="1"/>
  <c r="H105" i="1" s="1"/>
  <c r="L105" i="1" s="1"/>
  <c r="F106" i="1"/>
  <c r="H106" i="1" s="1"/>
  <c r="L106" i="1" s="1"/>
  <c r="F107" i="1"/>
  <c r="H107" i="1" s="1"/>
  <c r="L107" i="1" s="1"/>
  <c r="F108" i="1"/>
  <c r="H108" i="1" s="1"/>
  <c r="L108" i="1" s="1"/>
  <c r="F109" i="1"/>
  <c r="H109" i="1" s="1"/>
  <c r="L109" i="1" s="1"/>
  <c r="F110" i="1"/>
  <c r="H110" i="1" s="1"/>
  <c r="L110" i="1" s="1"/>
  <c r="F111" i="1"/>
  <c r="H111" i="1" s="1"/>
  <c r="L111" i="1" s="1"/>
  <c r="F112" i="1"/>
  <c r="H112" i="1" s="1"/>
  <c r="L112" i="1" s="1"/>
  <c r="F113" i="1"/>
  <c r="H113" i="1" s="1"/>
  <c r="L113" i="1" s="1"/>
  <c r="F114" i="1"/>
  <c r="H114" i="1" s="1"/>
  <c r="L114" i="1" s="1"/>
  <c r="F115" i="1"/>
  <c r="H115" i="1" s="1"/>
  <c r="L115" i="1" s="1"/>
  <c r="F116" i="1"/>
  <c r="H116" i="1" s="1"/>
  <c r="L116" i="1" s="1"/>
  <c r="F117" i="1"/>
  <c r="H117" i="1" s="1"/>
  <c r="L117" i="1" s="1"/>
  <c r="F118" i="1"/>
  <c r="H118" i="1" s="1"/>
  <c r="L118" i="1" s="1"/>
  <c r="F119" i="1"/>
  <c r="H119" i="1" s="1"/>
  <c r="L119" i="1" s="1"/>
  <c r="F120" i="1"/>
  <c r="H120" i="1" s="1"/>
  <c r="L120" i="1" s="1"/>
  <c r="F121" i="1"/>
  <c r="H121" i="1" s="1"/>
  <c r="L121" i="1" s="1"/>
  <c r="F122" i="1"/>
  <c r="H122" i="1" s="1"/>
  <c r="L122" i="1" s="1"/>
  <c r="F123" i="1"/>
  <c r="H123" i="1" s="1"/>
  <c r="L123" i="1" s="1"/>
  <c r="F124" i="1"/>
  <c r="H124" i="1" s="1"/>
  <c r="L124" i="1" s="1"/>
  <c r="F125" i="1"/>
  <c r="H125" i="1" s="1"/>
  <c r="L125" i="1" s="1"/>
  <c r="F126" i="1"/>
  <c r="H126" i="1" s="1"/>
  <c r="L126" i="1" s="1"/>
  <c r="F127" i="1"/>
  <c r="H127" i="1" s="1"/>
  <c r="L127" i="1" s="1"/>
  <c r="F128" i="1"/>
  <c r="H128" i="1" s="1"/>
  <c r="L128" i="1" s="1"/>
  <c r="F129" i="1"/>
  <c r="H129" i="1" s="1"/>
  <c r="L129" i="1" s="1"/>
  <c r="F130" i="1"/>
  <c r="H130" i="1" s="1"/>
  <c r="L130" i="1" s="1"/>
  <c r="F131" i="1"/>
  <c r="H131" i="1" s="1"/>
  <c r="L131" i="1" s="1"/>
  <c r="F132" i="1"/>
  <c r="H132" i="1" s="1"/>
  <c r="L132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M128" i="1" l="1"/>
  <c r="M116" i="1"/>
  <c r="M104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124" i="1"/>
  <c r="M108" i="1"/>
  <c r="M96" i="1"/>
  <c r="K127" i="1"/>
  <c r="K119" i="1"/>
  <c r="K111" i="1"/>
  <c r="K103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M120" i="1"/>
  <c r="M112" i="1"/>
  <c r="M100" i="1"/>
  <c r="K131" i="1"/>
  <c r="K123" i="1"/>
  <c r="K115" i="1"/>
  <c r="K107" i="1"/>
  <c r="K99" i="1"/>
  <c r="M126" i="1"/>
  <c r="M122" i="1"/>
  <c r="K129" i="1"/>
  <c r="K125" i="1"/>
  <c r="K121" i="1"/>
  <c r="K6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K109" i="1"/>
  <c r="K45" i="1"/>
  <c r="K130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K93" i="1"/>
  <c r="K29" i="1"/>
  <c r="K77" i="1"/>
  <c r="K13" i="1"/>
  <c r="M132" i="1"/>
  <c r="K126" i="1"/>
  <c r="K122" i="1"/>
  <c r="K105" i="1"/>
  <c r="K89" i="1"/>
  <c r="K73" i="1"/>
  <c r="K57" i="1"/>
  <c r="K41" i="1"/>
  <c r="K25" i="1"/>
  <c r="K9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117" i="1"/>
  <c r="K101" i="1"/>
  <c r="K85" i="1"/>
  <c r="K69" i="1"/>
  <c r="K53" i="1"/>
  <c r="K37" i="1"/>
  <c r="K21" i="1"/>
  <c r="K5" i="1"/>
  <c r="M130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  <c r="K132" i="1"/>
  <c r="K113" i="1"/>
  <c r="K97" i="1"/>
  <c r="K81" i="1"/>
  <c r="K65" i="1"/>
  <c r="K49" i="1"/>
  <c r="K33" i="1"/>
  <c r="K17" i="1"/>
  <c r="M129" i="1"/>
  <c r="M125" i="1"/>
  <c r="M121" i="1"/>
  <c r="G196" i="1"/>
  <c r="M196" i="1" s="1"/>
  <c r="E196" i="1"/>
  <c r="E197" i="1"/>
  <c r="G197" i="1" s="1"/>
  <c r="E190" i="1"/>
  <c r="G190" i="1"/>
  <c r="M190" i="1" s="1"/>
  <c r="E194" i="1"/>
  <c r="G194" i="1" s="1"/>
  <c r="E198" i="1"/>
  <c r="G198" i="1"/>
  <c r="K198" i="1" s="1"/>
  <c r="E192" i="1"/>
  <c r="G192" i="1" s="1"/>
  <c r="E195" i="1"/>
  <c r="G195" i="1" s="1"/>
  <c r="E191" i="1"/>
  <c r="G191" i="1" s="1"/>
  <c r="E193" i="1"/>
  <c r="G193" i="1"/>
  <c r="K193" i="1" s="1"/>
  <c r="M191" i="1" l="1"/>
  <c r="K191" i="1"/>
  <c r="M195" i="1"/>
  <c r="K195" i="1"/>
  <c r="K194" i="1"/>
  <c r="M194" i="1"/>
  <c r="K197" i="1"/>
  <c r="M197" i="1"/>
  <c r="M192" i="1"/>
  <c r="K192" i="1"/>
  <c r="M193" i="1"/>
  <c r="M198" i="1"/>
  <c r="K196" i="1"/>
  <c r="K190" i="1"/>
</calcChain>
</file>

<file path=xl/sharedStrings.xml><?xml version="1.0" encoding="utf-8"?>
<sst xmlns="http://schemas.openxmlformats.org/spreadsheetml/2006/main" count="40" uniqueCount="31">
  <si>
    <t>x</t>
  </si>
  <si>
    <t>y</t>
  </si>
  <si>
    <t>d</t>
  </si>
  <si>
    <t>e</t>
  </si>
  <si>
    <t>l</t>
  </si>
  <si>
    <t>c</t>
  </si>
  <si>
    <t>o</t>
  </si>
  <si>
    <t>Letter</t>
  </si>
  <si>
    <t>W</t>
  </si>
  <si>
    <t>D</t>
  </si>
  <si>
    <t>f</t>
  </si>
  <si>
    <t>n</t>
  </si>
  <si>
    <t>r</t>
  </si>
  <si>
    <t>i</t>
  </si>
  <si>
    <t>s</t>
  </si>
  <si>
    <t>Offset</t>
  </si>
  <si>
    <t>Vertex x</t>
  </si>
  <si>
    <t>Vertex y</t>
  </si>
  <si>
    <t>Scaled X</t>
  </si>
  <si>
    <t>Scaled Y</t>
  </si>
  <si>
    <t>x offset</t>
  </si>
  <si>
    <t>y offset</t>
  </si>
  <si>
    <t>new x</t>
  </si>
  <si>
    <t>new y</t>
  </si>
  <si>
    <t>PointDefinition</t>
  </si>
  <si>
    <t>P</t>
  </si>
  <si>
    <t>a</t>
  </si>
  <si>
    <t>'A'</t>
  </si>
  <si>
    <t>b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</si>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</sst>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'Vector Maker'!$C$1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Maker'!$C$2:$C$198</c:f>
              <c:numCache>
                <c:formatCode>General</c:formatCode>
                <c:ptCount val="197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20</c:v>
                </c:pt>
                <c:pt idx="8">
                  <c:v>80</c:v>
                </c:pt>
                <c:pt idx="9">
                  <c:v>87</c:v>
                </c:pt>
                <c:pt idx="10">
                  <c:v>92</c:v>
                </c:pt>
                <c:pt idx="11">
                  <c:v>95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6">
                  <c:v>40</c:v>
                </c:pt>
                <c:pt idx="17">
                  <c:v>40</c:v>
                </c:pt>
                <c:pt idx="18">
                  <c:v>50</c:v>
                </c:pt>
                <c:pt idx="19">
                  <c:v>55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25</c:v>
                </c:pt>
                <c:pt idx="24">
                  <c:v>30</c:v>
                </c:pt>
                <c:pt idx="26">
                  <c:v>40</c:v>
                </c:pt>
                <c:pt idx="27">
                  <c:v>40</c:v>
                </c:pt>
                <c:pt idx="29">
                  <c:v>50</c:v>
                </c:pt>
                <c:pt idx="30">
                  <c:v>55</c:v>
                </c:pt>
                <c:pt idx="31">
                  <c:v>50</c:v>
                </c:pt>
                <c:pt idx="32">
                  <c:v>40</c:v>
                </c:pt>
                <c:pt idx="33">
                  <c:v>30</c:v>
                </c:pt>
                <c:pt idx="34">
                  <c:v>15</c:v>
                </c:pt>
                <c:pt idx="35">
                  <c:v>12</c:v>
                </c:pt>
                <c:pt idx="37">
                  <c:v>40</c:v>
                </c:pt>
                <c:pt idx="38">
                  <c:v>40</c:v>
                </c:pt>
                <c:pt idx="39">
                  <c:v>50</c:v>
                </c:pt>
                <c:pt idx="40">
                  <c:v>55</c:v>
                </c:pt>
                <c:pt idx="41">
                  <c:v>50</c:v>
                </c:pt>
                <c:pt idx="42">
                  <c:v>40</c:v>
                </c:pt>
                <c:pt idx="43">
                  <c:v>30</c:v>
                </c:pt>
                <c:pt idx="44">
                  <c:v>25</c:v>
                </c:pt>
                <c:pt idx="45">
                  <c:v>30</c:v>
                </c:pt>
                <c:pt idx="47">
                  <c:v>25</c:v>
                </c:pt>
                <c:pt idx="48">
                  <c:v>55</c:v>
                </c:pt>
                <c:pt idx="49">
                  <c:v>50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52</c:v>
                </c:pt>
                <c:pt idx="54">
                  <c:v>45</c:v>
                </c:pt>
                <c:pt idx="55">
                  <c:v>25</c:v>
                </c:pt>
                <c:pt idx="57">
                  <c:v>30</c:v>
                </c:pt>
                <c:pt idx="58">
                  <c:v>40</c:v>
                </c:pt>
                <c:pt idx="59">
                  <c:v>50</c:v>
                </c:pt>
                <c:pt idx="60">
                  <c:v>55</c:v>
                </c:pt>
                <c:pt idx="61">
                  <c:v>50</c:v>
                </c:pt>
                <c:pt idx="62">
                  <c:v>40</c:v>
                </c:pt>
                <c:pt idx="63">
                  <c:v>30</c:v>
                </c:pt>
                <c:pt idx="64">
                  <c:v>25</c:v>
                </c:pt>
                <c:pt idx="65">
                  <c:v>30</c:v>
                </c:pt>
                <c:pt idx="66">
                  <c:v>25</c:v>
                </c:pt>
                <c:pt idx="67">
                  <c:v>85</c:v>
                </c:pt>
                <c:pt idx="69">
                  <c:v>40</c:v>
                </c:pt>
                <c:pt idx="70">
                  <c:v>40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40</c:v>
                </c:pt>
                <c:pt idx="75">
                  <c:v>30</c:v>
                </c:pt>
                <c:pt idx="76">
                  <c:v>25</c:v>
                </c:pt>
                <c:pt idx="77">
                  <c:v>30</c:v>
                </c:pt>
                <c:pt idx="79">
                  <c:v>25</c:v>
                </c:pt>
                <c:pt idx="80">
                  <c:v>55</c:v>
                </c:pt>
                <c:pt idx="81">
                  <c:v>50</c:v>
                </c:pt>
                <c:pt idx="82">
                  <c:v>54</c:v>
                </c:pt>
                <c:pt idx="83">
                  <c:v>52</c:v>
                </c:pt>
                <c:pt idx="84">
                  <c:v>55</c:v>
                </c:pt>
                <c:pt idx="85">
                  <c:v>52</c:v>
                </c:pt>
                <c:pt idx="88">
                  <c:v>40</c:v>
                </c:pt>
                <c:pt idx="89">
                  <c:v>50</c:v>
                </c:pt>
                <c:pt idx="90">
                  <c:v>55</c:v>
                </c:pt>
                <c:pt idx="91">
                  <c:v>50</c:v>
                </c:pt>
                <c:pt idx="92">
                  <c:v>40</c:v>
                </c:pt>
                <c:pt idx="93">
                  <c:v>30</c:v>
                </c:pt>
                <c:pt idx="94">
                  <c:v>25</c:v>
                </c:pt>
                <c:pt idx="95">
                  <c:v>30</c:v>
                </c:pt>
                <c:pt idx="96">
                  <c:v>40</c:v>
                </c:pt>
                <c:pt idx="98">
                  <c:v>55</c:v>
                </c:pt>
                <c:pt idx="99">
                  <c:v>53</c:v>
                </c:pt>
                <c:pt idx="100">
                  <c:v>51</c:v>
                </c:pt>
                <c:pt idx="101">
                  <c:v>53</c:v>
                </c:pt>
                <c:pt idx="102">
                  <c:v>55</c:v>
                </c:pt>
                <c:pt idx="104">
                  <c:v>45</c:v>
                </c:pt>
                <c:pt idx="105">
                  <c:v>25</c:v>
                </c:pt>
                <c:pt idx="106">
                  <c:v>28</c:v>
                </c:pt>
                <c:pt idx="108">
                  <c:v>30</c:v>
                </c:pt>
                <c:pt idx="109">
                  <c:v>40</c:v>
                </c:pt>
                <c:pt idx="110">
                  <c:v>50</c:v>
                </c:pt>
                <c:pt idx="111">
                  <c:v>55</c:v>
                </c:pt>
                <c:pt idx="112">
                  <c:v>50</c:v>
                </c:pt>
                <c:pt idx="113">
                  <c:v>40</c:v>
                </c:pt>
                <c:pt idx="114">
                  <c:v>30</c:v>
                </c:pt>
                <c:pt idx="115">
                  <c:v>25</c:v>
                </c:pt>
                <c:pt idx="116">
                  <c:v>30</c:v>
                </c:pt>
                <c:pt idx="117">
                  <c:v>25</c:v>
                </c:pt>
                <c:pt idx="118">
                  <c:v>85</c:v>
                </c:pt>
                <c:pt idx="121">
                  <c:v>52</c:v>
                </c:pt>
                <c:pt idx="122">
                  <c:v>55</c:v>
                </c:pt>
                <c:pt idx="123">
                  <c:v>52</c:v>
                </c:pt>
                <c:pt idx="124">
                  <c:v>40</c:v>
                </c:pt>
                <c:pt idx="125">
                  <c:v>28</c:v>
                </c:pt>
                <c:pt idx="126">
                  <c:v>25</c:v>
                </c:pt>
                <c:pt idx="127">
                  <c:v>27</c:v>
                </c:pt>
                <c:pt idx="129">
                  <c:v>100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7</c:v>
                </c:pt>
                <c:pt idx="134">
                  <c:v>20</c:v>
                </c:pt>
                <c:pt idx="135">
                  <c:v>30</c:v>
                </c:pt>
                <c:pt idx="136">
                  <c:v>43</c:v>
                </c:pt>
                <c:pt idx="137">
                  <c:v>48</c:v>
                </c:pt>
                <c:pt idx="138">
                  <c:v>50</c:v>
                </c:pt>
                <c:pt idx="140">
                  <c:v>78</c:v>
                </c:pt>
                <c:pt idx="141">
                  <c:v>35</c:v>
                </c:pt>
                <c:pt idx="142">
                  <c:v>33</c:v>
                </c:pt>
                <c:pt idx="143">
                  <c:v>32</c:v>
                </c:pt>
                <c:pt idx="144">
                  <c:v>33</c:v>
                </c:pt>
                <c:pt idx="145">
                  <c:v>35</c:v>
                </c:pt>
                <c:pt idx="147">
                  <c:v>64</c:v>
                </c:pt>
                <c:pt idx="148">
                  <c:v>66</c:v>
                </c:pt>
                <c:pt idx="150">
                  <c:v>55</c:v>
                </c:pt>
                <c:pt idx="151">
                  <c:v>45</c:v>
                </c:pt>
                <c:pt idx="152">
                  <c:v>35</c:v>
                </c:pt>
                <c:pt idx="153">
                  <c:v>30</c:v>
                </c:pt>
                <c:pt idx="154">
                  <c:v>35</c:v>
                </c:pt>
                <c:pt idx="155">
                  <c:v>45</c:v>
                </c:pt>
                <c:pt idx="156">
                  <c:v>55</c:v>
                </c:pt>
                <c:pt idx="157">
                  <c:v>60</c:v>
                </c:pt>
                <c:pt idx="158">
                  <c:v>55</c:v>
                </c:pt>
                <c:pt idx="159">
                  <c:v>60</c:v>
                </c:pt>
                <c:pt idx="160">
                  <c:v>34</c:v>
                </c:pt>
                <c:pt idx="161">
                  <c:v>30</c:v>
                </c:pt>
                <c:pt idx="163">
                  <c:v>100</c:v>
                </c:pt>
                <c:pt idx="164">
                  <c:v>98</c:v>
                </c:pt>
                <c:pt idx="166">
                  <c:v>100</c:v>
                </c:pt>
                <c:pt idx="167">
                  <c:v>98</c:v>
                </c:pt>
                <c:pt idx="169">
                  <c:v>0</c:v>
                </c:pt>
                <c:pt idx="170">
                  <c:v>100</c:v>
                </c:pt>
                <c:pt idx="171">
                  <c:v>0</c:v>
                </c:pt>
                <c:pt idx="173">
                  <c:v>50</c:v>
                </c:pt>
                <c:pt idx="174">
                  <c:v>50</c:v>
                </c:pt>
                <c:pt idx="176">
                  <c:v>30</c:v>
                </c:pt>
                <c:pt idx="177">
                  <c:v>40</c:v>
                </c:pt>
                <c:pt idx="178">
                  <c:v>50</c:v>
                </c:pt>
                <c:pt idx="179">
                  <c:v>55</c:v>
                </c:pt>
                <c:pt idx="180">
                  <c:v>50</c:v>
                </c:pt>
                <c:pt idx="181">
                  <c:v>40</c:v>
                </c:pt>
                <c:pt idx="182">
                  <c:v>30</c:v>
                </c:pt>
                <c:pt idx="183">
                  <c:v>25</c:v>
                </c:pt>
                <c:pt idx="184">
                  <c:v>30</c:v>
                </c:pt>
                <c:pt idx="185">
                  <c:v>25</c:v>
                </c:pt>
                <c:pt idx="186">
                  <c:v>85</c:v>
                </c:pt>
                <c:pt idx="188">
                  <c:v>55</c:v>
                </c:pt>
                <c:pt idx="189">
                  <c:v>25</c:v>
                </c:pt>
                <c:pt idx="190">
                  <c:v>30</c:v>
                </c:pt>
                <c:pt idx="191">
                  <c:v>27</c:v>
                </c:pt>
                <c:pt idx="192">
                  <c:v>26</c:v>
                </c:pt>
                <c:pt idx="193">
                  <c:v>25</c:v>
                </c:pt>
                <c:pt idx="194">
                  <c:v>28</c:v>
                </c:pt>
                <c:pt idx="195">
                  <c:v>35</c:v>
                </c:pt>
                <c:pt idx="196">
                  <c:v>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'Vector Maker'!$D$1</c:f>
              <c:strCache>
                <c:ptCount val="1"/>
                <c:pt idx="0">
                  <c:v>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6">
                  <c:v>40</c:v>
                </c:pt>
                <c:pt idx="27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155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155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7">
                  <c:v>230</c:v>
                </c:pt>
                <c:pt idx="148">
                  <c:v>230</c:v>
                </c:pt>
                <c:pt idx="150">
                  <c:v>260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3">
                  <c:v>290</c:v>
                </c:pt>
                <c:pt idx="164">
                  <c:v>290</c:v>
                </c:pt>
                <c:pt idx="166">
                  <c:v>290</c:v>
                </c:pt>
                <c:pt idx="167">
                  <c:v>290</c:v>
                </c:pt>
                <c:pt idx="169">
                  <c:v>290</c:v>
                </c:pt>
                <c:pt idx="170">
                  <c:v>290</c:v>
                </c:pt>
                <c:pt idx="173">
                  <c:v>290</c:v>
                </c:pt>
                <c:pt idx="174">
                  <c:v>290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330</c:v>
                </c:pt>
                <c:pt idx="189">
                  <c:v>330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'Vector Maker'!$E$1</c:f>
              <c:strCache>
                <c:ptCount val="1"/>
                <c:pt idx="0">
                  <c:v>Vertex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Maker'!$E$2:$E$198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8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8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8</c:v>
                </c:pt>
                <c:pt idx="72">
                  <c:v>5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5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8</c:v>
                </c:pt>
                <c:pt idx="90">
                  <c:v>5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5</c:v>
                </c:pt>
                <c:pt idx="95">
                  <c:v>8</c:v>
                </c:pt>
                <c:pt idx="96">
                  <c:v>10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5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5</c:v>
                </c:pt>
                <c:pt idx="123">
                  <c:v>0</c:v>
                </c:pt>
                <c:pt idx="124">
                  <c:v>5</c:v>
                </c:pt>
                <c:pt idx="125">
                  <c:v>10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13</c:v>
                </c:pt>
                <c:pt idx="144">
                  <c:v>15</c:v>
                </c:pt>
                <c:pt idx="145">
                  <c:v>16</c:v>
                </c:pt>
                <c:pt idx="146">
                  <c:v>0</c:v>
                </c:pt>
                <c:pt idx="147">
                  <c:v>5</c:v>
                </c:pt>
                <c:pt idx="148">
                  <c:v>15</c:v>
                </c:pt>
                <c:pt idx="149">
                  <c:v>0</c:v>
                </c:pt>
                <c:pt idx="150">
                  <c:v>5</c:v>
                </c:pt>
                <c:pt idx="151">
                  <c:v>5</c:v>
                </c:pt>
                <c:pt idx="152">
                  <c:v>3</c:v>
                </c:pt>
                <c:pt idx="153">
                  <c:v>0</c:v>
                </c:pt>
                <c:pt idx="154">
                  <c:v>-3</c:v>
                </c:pt>
                <c:pt idx="155">
                  <c:v>-5</c:v>
                </c:pt>
                <c:pt idx="156">
                  <c:v>-3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20</c:v>
                </c:pt>
                <c:pt idx="167">
                  <c:v>20</c:v>
                </c:pt>
                <c:pt idx="168">
                  <c:v>0</c:v>
                </c:pt>
                <c:pt idx="169">
                  <c:v>2</c:v>
                </c:pt>
                <c:pt idx="170">
                  <c:v>10</c:v>
                </c:pt>
                <c:pt idx="171">
                  <c:v>308</c:v>
                </c:pt>
                <c:pt idx="172">
                  <c:v>0</c:v>
                </c:pt>
                <c:pt idx="173">
                  <c:v>5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9</c:v>
                </c:pt>
                <c:pt idx="192">
                  <c:v>8</c:v>
                </c:pt>
                <c:pt idx="193">
                  <c:v>6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'Vector Maker'!$F$1</c:f>
              <c:strCache>
                <c:ptCount val="1"/>
                <c:pt idx="0">
                  <c:v>Vertex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Maker'!$F$2:$F$198</c:f>
              <c:numCache>
                <c:formatCode>General</c:formatCode>
                <c:ptCount val="19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95</c:v>
                </c:pt>
                <c:pt idx="5">
                  <c:v>92</c:v>
                </c:pt>
                <c:pt idx="6">
                  <c:v>87</c:v>
                </c:pt>
                <c:pt idx="7">
                  <c:v>80</c:v>
                </c:pt>
                <c:pt idx="8">
                  <c:v>20</c:v>
                </c:pt>
                <c:pt idx="9">
                  <c:v>13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75</c:v>
                </c:pt>
                <c:pt idx="24">
                  <c:v>70</c:v>
                </c:pt>
                <c:pt idx="25">
                  <c:v>100</c:v>
                </c:pt>
                <c:pt idx="26">
                  <c:v>60</c:v>
                </c:pt>
                <c:pt idx="27">
                  <c:v>60</c:v>
                </c:pt>
                <c:pt idx="28">
                  <c:v>100</c:v>
                </c:pt>
                <c:pt idx="29">
                  <c:v>50</c:v>
                </c:pt>
                <c:pt idx="30">
                  <c:v>45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85</c:v>
                </c:pt>
                <c:pt idx="35">
                  <c:v>88</c:v>
                </c:pt>
                <c:pt idx="36">
                  <c:v>100</c:v>
                </c:pt>
                <c:pt idx="37">
                  <c:v>60</c:v>
                </c:pt>
                <c:pt idx="38">
                  <c:v>60</c:v>
                </c:pt>
                <c:pt idx="39">
                  <c:v>50</c:v>
                </c:pt>
                <c:pt idx="40">
                  <c:v>45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75</c:v>
                </c:pt>
                <c:pt idx="45">
                  <c:v>70</c:v>
                </c:pt>
                <c:pt idx="46">
                  <c:v>100</c:v>
                </c:pt>
                <c:pt idx="47">
                  <c:v>75</c:v>
                </c:pt>
                <c:pt idx="48">
                  <c:v>45</c:v>
                </c:pt>
                <c:pt idx="49">
                  <c:v>50</c:v>
                </c:pt>
                <c:pt idx="50">
                  <c:v>47</c:v>
                </c:pt>
                <c:pt idx="51">
                  <c:v>46</c:v>
                </c:pt>
                <c:pt idx="52">
                  <c:v>45</c:v>
                </c:pt>
                <c:pt idx="53">
                  <c:v>48</c:v>
                </c:pt>
                <c:pt idx="54">
                  <c:v>55</c:v>
                </c:pt>
                <c:pt idx="55">
                  <c:v>75</c:v>
                </c:pt>
                <c:pt idx="56">
                  <c:v>100</c:v>
                </c:pt>
                <c:pt idx="57">
                  <c:v>70</c:v>
                </c:pt>
                <c:pt idx="58">
                  <c:v>60</c:v>
                </c:pt>
                <c:pt idx="59">
                  <c:v>50</c:v>
                </c:pt>
                <c:pt idx="60">
                  <c:v>45</c:v>
                </c:pt>
                <c:pt idx="61">
                  <c:v>50</c:v>
                </c:pt>
                <c:pt idx="62">
                  <c:v>60</c:v>
                </c:pt>
                <c:pt idx="63">
                  <c:v>70</c:v>
                </c:pt>
                <c:pt idx="64">
                  <c:v>75</c:v>
                </c:pt>
                <c:pt idx="65">
                  <c:v>70</c:v>
                </c:pt>
                <c:pt idx="66">
                  <c:v>75</c:v>
                </c:pt>
                <c:pt idx="67">
                  <c:v>15</c:v>
                </c:pt>
                <c:pt idx="68">
                  <c:v>100</c:v>
                </c:pt>
                <c:pt idx="69">
                  <c:v>60</c:v>
                </c:pt>
                <c:pt idx="70">
                  <c:v>60</c:v>
                </c:pt>
                <c:pt idx="71">
                  <c:v>50</c:v>
                </c:pt>
                <c:pt idx="72">
                  <c:v>45</c:v>
                </c:pt>
                <c:pt idx="73">
                  <c:v>50</c:v>
                </c:pt>
                <c:pt idx="74">
                  <c:v>60</c:v>
                </c:pt>
                <c:pt idx="75">
                  <c:v>70</c:v>
                </c:pt>
                <c:pt idx="76">
                  <c:v>75</c:v>
                </c:pt>
                <c:pt idx="77">
                  <c:v>70</c:v>
                </c:pt>
                <c:pt idx="78">
                  <c:v>100</c:v>
                </c:pt>
                <c:pt idx="79">
                  <c:v>75</c:v>
                </c:pt>
                <c:pt idx="80">
                  <c:v>45</c:v>
                </c:pt>
                <c:pt idx="81">
                  <c:v>50</c:v>
                </c:pt>
                <c:pt idx="82">
                  <c:v>46</c:v>
                </c:pt>
                <c:pt idx="83">
                  <c:v>48</c:v>
                </c:pt>
                <c:pt idx="84">
                  <c:v>45</c:v>
                </c:pt>
                <c:pt idx="85">
                  <c:v>48</c:v>
                </c:pt>
                <c:pt idx="86">
                  <c:v>100</c:v>
                </c:pt>
                <c:pt idx="87">
                  <c:v>100</c:v>
                </c:pt>
                <c:pt idx="88">
                  <c:v>60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60</c:v>
                </c:pt>
                <c:pt idx="93">
                  <c:v>70</c:v>
                </c:pt>
                <c:pt idx="94">
                  <c:v>75</c:v>
                </c:pt>
                <c:pt idx="95">
                  <c:v>70</c:v>
                </c:pt>
                <c:pt idx="96">
                  <c:v>60</c:v>
                </c:pt>
                <c:pt idx="97">
                  <c:v>100</c:v>
                </c:pt>
                <c:pt idx="98">
                  <c:v>45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45</c:v>
                </c:pt>
                <c:pt idx="103">
                  <c:v>100</c:v>
                </c:pt>
                <c:pt idx="104">
                  <c:v>55</c:v>
                </c:pt>
                <c:pt idx="105">
                  <c:v>75</c:v>
                </c:pt>
                <c:pt idx="106">
                  <c:v>72</c:v>
                </c:pt>
                <c:pt idx="107">
                  <c:v>100</c:v>
                </c:pt>
                <c:pt idx="108">
                  <c:v>70</c:v>
                </c:pt>
                <c:pt idx="109">
                  <c:v>60</c:v>
                </c:pt>
                <c:pt idx="110">
                  <c:v>50</c:v>
                </c:pt>
                <c:pt idx="111">
                  <c:v>45</c:v>
                </c:pt>
                <c:pt idx="112">
                  <c:v>50</c:v>
                </c:pt>
                <c:pt idx="113">
                  <c:v>60</c:v>
                </c:pt>
                <c:pt idx="114">
                  <c:v>70</c:v>
                </c:pt>
                <c:pt idx="115">
                  <c:v>75</c:v>
                </c:pt>
                <c:pt idx="116">
                  <c:v>70</c:v>
                </c:pt>
                <c:pt idx="117">
                  <c:v>75</c:v>
                </c:pt>
                <c:pt idx="118">
                  <c:v>15</c:v>
                </c:pt>
                <c:pt idx="119">
                  <c:v>100</c:v>
                </c:pt>
                <c:pt idx="120">
                  <c:v>100</c:v>
                </c:pt>
                <c:pt idx="121">
                  <c:v>48</c:v>
                </c:pt>
                <c:pt idx="122">
                  <c:v>45</c:v>
                </c:pt>
                <c:pt idx="123">
                  <c:v>48</c:v>
                </c:pt>
                <c:pt idx="124">
                  <c:v>60</c:v>
                </c:pt>
                <c:pt idx="125">
                  <c:v>72</c:v>
                </c:pt>
                <c:pt idx="126">
                  <c:v>75</c:v>
                </c:pt>
                <c:pt idx="127">
                  <c:v>73</c:v>
                </c:pt>
                <c:pt idx="128">
                  <c:v>100</c:v>
                </c:pt>
                <c:pt idx="129">
                  <c:v>0</c:v>
                </c:pt>
                <c:pt idx="130">
                  <c:v>100</c:v>
                </c:pt>
                <c:pt idx="131">
                  <c:v>100</c:v>
                </c:pt>
                <c:pt idx="132">
                  <c:v>98</c:v>
                </c:pt>
                <c:pt idx="133">
                  <c:v>93</c:v>
                </c:pt>
                <c:pt idx="134">
                  <c:v>80</c:v>
                </c:pt>
                <c:pt idx="135">
                  <c:v>70</c:v>
                </c:pt>
                <c:pt idx="136">
                  <c:v>57</c:v>
                </c:pt>
                <c:pt idx="137">
                  <c:v>52</c:v>
                </c:pt>
                <c:pt idx="138">
                  <c:v>50</c:v>
                </c:pt>
                <c:pt idx="139">
                  <c:v>100</c:v>
                </c:pt>
                <c:pt idx="140">
                  <c:v>22</c:v>
                </c:pt>
                <c:pt idx="141">
                  <c:v>65</c:v>
                </c:pt>
                <c:pt idx="142">
                  <c:v>67</c:v>
                </c:pt>
                <c:pt idx="143">
                  <c:v>68</c:v>
                </c:pt>
                <c:pt idx="144">
                  <c:v>67</c:v>
                </c:pt>
                <c:pt idx="145">
                  <c:v>65</c:v>
                </c:pt>
                <c:pt idx="146">
                  <c:v>100</c:v>
                </c:pt>
                <c:pt idx="147">
                  <c:v>36</c:v>
                </c:pt>
                <c:pt idx="148">
                  <c:v>34</c:v>
                </c:pt>
                <c:pt idx="149">
                  <c:v>100</c:v>
                </c:pt>
                <c:pt idx="150">
                  <c:v>45</c:v>
                </c:pt>
                <c:pt idx="151">
                  <c:v>55</c:v>
                </c:pt>
                <c:pt idx="152">
                  <c:v>65</c:v>
                </c:pt>
                <c:pt idx="153">
                  <c:v>70</c:v>
                </c:pt>
                <c:pt idx="154">
                  <c:v>65</c:v>
                </c:pt>
                <c:pt idx="155">
                  <c:v>55</c:v>
                </c:pt>
                <c:pt idx="156">
                  <c:v>45</c:v>
                </c:pt>
                <c:pt idx="157">
                  <c:v>40</c:v>
                </c:pt>
                <c:pt idx="158">
                  <c:v>45</c:v>
                </c:pt>
                <c:pt idx="159">
                  <c:v>40</c:v>
                </c:pt>
                <c:pt idx="160">
                  <c:v>66</c:v>
                </c:pt>
                <c:pt idx="161">
                  <c:v>70</c:v>
                </c:pt>
                <c:pt idx="162">
                  <c:v>100</c:v>
                </c:pt>
                <c:pt idx="163">
                  <c:v>0</c:v>
                </c:pt>
                <c:pt idx="164">
                  <c:v>2</c:v>
                </c:pt>
                <c:pt idx="165">
                  <c:v>100</c:v>
                </c:pt>
                <c:pt idx="166">
                  <c:v>0</c:v>
                </c:pt>
                <c:pt idx="167">
                  <c:v>2</c:v>
                </c:pt>
                <c:pt idx="168">
                  <c:v>100</c:v>
                </c:pt>
                <c:pt idx="169">
                  <c:v>100</c:v>
                </c:pt>
                <c:pt idx="170">
                  <c:v>0</c:v>
                </c:pt>
                <c:pt idx="171">
                  <c:v>100</c:v>
                </c:pt>
                <c:pt idx="172">
                  <c:v>100</c:v>
                </c:pt>
                <c:pt idx="173">
                  <c:v>50</c:v>
                </c:pt>
                <c:pt idx="174">
                  <c:v>50</c:v>
                </c:pt>
                <c:pt idx="175">
                  <c:v>100</c:v>
                </c:pt>
                <c:pt idx="176">
                  <c:v>70</c:v>
                </c:pt>
                <c:pt idx="177">
                  <c:v>60</c:v>
                </c:pt>
                <c:pt idx="178">
                  <c:v>50</c:v>
                </c:pt>
                <c:pt idx="179">
                  <c:v>45</c:v>
                </c:pt>
                <c:pt idx="180">
                  <c:v>50</c:v>
                </c:pt>
                <c:pt idx="181">
                  <c:v>60</c:v>
                </c:pt>
                <c:pt idx="182">
                  <c:v>70</c:v>
                </c:pt>
                <c:pt idx="183">
                  <c:v>75</c:v>
                </c:pt>
                <c:pt idx="184">
                  <c:v>70</c:v>
                </c:pt>
                <c:pt idx="185">
                  <c:v>75</c:v>
                </c:pt>
                <c:pt idx="186">
                  <c:v>15</c:v>
                </c:pt>
                <c:pt idx="187">
                  <c:v>100</c:v>
                </c:pt>
                <c:pt idx="188">
                  <c:v>45</c:v>
                </c:pt>
                <c:pt idx="189">
                  <c:v>75</c:v>
                </c:pt>
                <c:pt idx="190">
                  <c:v>70</c:v>
                </c:pt>
                <c:pt idx="191">
                  <c:v>73</c:v>
                </c:pt>
                <c:pt idx="192">
                  <c:v>74</c:v>
                </c:pt>
                <c:pt idx="193">
                  <c:v>75</c:v>
                </c:pt>
                <c:pt idx="194">
                  <c:v>72</c:v>
                </c:pt>
                <c:pt idx="195">
                  <c:v>65</c:v>
                </c:pt>
                <c:pt idx="196">
                  <c:v>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'Vector Maker'!$G$1</c:f>
              <c:strCache>
                <c:ptCount val="1"/>
                <c:pt idx="0">
                  <c:v>Scaled 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Maker'!$G$2:$G$198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0</c:v>
                </c:pt>
                <c:pt idx="147">
                  <c:v>3</c:v>
                </c:pt>
                <c:pt idx="148">
                  <c:v>8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-3</c:v>
                </c:pt>
                <c:pt idx="156">
                  <c:v>-2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154</c:v>
                </c:pt>
                <c:pt idx="172">
                  <c:v>0</c:v>
                </c:pt>
                <c:pt idx="173">
                  <c:v>3</c:v>
                </c:pt>
                <c:pt idx="174">
                  <c:v>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'Vector Maker'!$H$1</c:f>
              <c:strCache>
                <c:ptCount val="1"/>
                <c:pt idx="0">
                  <c:v>Scaled 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Maker'!$H$2:$H$198</c:f>
              <c:numCache>
                <c:formatCode>General</c:formatCode>
                <c:ptCount val="197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20</c:v>
                </c:pt>
                <c:pt idx="26">
                  <c:v>12</c:v>
                </c:pt>
                <c:pt idx="27">
                  <c:v>12</c:v>
                </c:pt>
                <c:pt idx="28">
                  <c:v>20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12</c:v>
                </c:pt>
                <c:pt idx="33">
                  <c:v>14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20</c:v>
                </c:pt>
                <c:pt idx="47">
                  <c:v>15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15</c:v>
                </c:pt>
                <c:pt idx="56">
                  <c:v>20</c:v>
                </c:pt>
                <c:pt idx="57">
                  <c:v>14</c:v>
                </c:pt>
                <c:pt idx="58">
                  <c:v>12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12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15</c:v>
                </c:pt>
                <c:pt idx="67">
                  <c:v>3</c:v>
                </c:pt>
                <c:pt idx="68">
                  <c:v>20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20</c:v>
                </c:pt>
                <c:pt idx="79">
                  <c:v>15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20</c:v>
                </c:pt>
                <c:pt idx="87">
                  <c:v>20</c:v>
                </c:pt>
                <c:pt idx="88">
                  <c:v>12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12</c:v>
                </c:pt>
                <c:pt idx="97">
                  <c:v>20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14</c:v>
                </c:pt>
                <c:pt idx="107">
                  <c:v>20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15</c:v>
                </c:pt>
                <c:pt idx="118">
                  <c:v>3</c:v>
                </c:pt>
                <c:pt idx="119">
                  <c:v>20</c:v>
                </c:pt>
                <c:pt idx="120">
                  <c:v>20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12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20</c:v>
                </c:pt>
                <c:pt idx="129">
                  <c:v>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16</c:v>
                </c:pt>
                <c:pt idx="135">
                  <c:v>14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20</c:v>
                </c:pt>
                <c:pt idx="140">
                  <c:v>4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20</c:v>
                </c:pt>
                <c:pt idx="147">
                  <c:v>7</c:v>
                </c:pt>
                <c:pt idx="148">
                  <c:v>7</c:v>
                </c:pt>
                <c:pt idx="149">
                  <c:v>20</c:v>
                </c:pt>
                <c:pt idx="150">
                  <c:v>9</c:v>
                </c:pt>
                <c:pt idx="151">
                  <c:v>11</c:v>
                </c:pt>
                <c:pt idx="152">
                  <c:v>13</c:v>
                </c:pt>
                <c:pt idx="153">
                  <c:v>14</c:v>
                </c:pt>
                <c:pt idx="154">
                  <c:v>13</c:v>
                </c:pt>
                <c:pt idx="155">
                  <c:v>11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13</c:v>
                </c:pt>
                <c:pt idx="161">
                  <c:v>14</c:v>
                </c:pt>
                <c:pt idx="162">
                  <c:v>20</c:v>
                </c:pt>
                <c:pt idx="163">
                  <c:v>0</c:v>
                </c:pt>
                <c:pt idx="164">
                  <c:v>0</c:v>
                </c:pt>
                <c:pt idx="165">
                  <c:v>20</c:v>
                </c:pt>
                <c:pt idx="166">
                  <c:v>0</c:v>
                </c:pt>
                <c:pt idx="167">
                  <c:v>0</c:v>
                </c:pt>
                <c:pt idx="168">
                  <c:v>20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20</c:v>
                </c:pt>
                <c:pt idx="173">
                  <c:v>10</c:v>
                </c:pt>
                <c:pt idx="174">
                  <c:v>10</c:v>
                </c:pt>
                <c:pt idx="175">
                  <c:v>20</c:v>
                </c:pt>
                <c:pt idx="176">
                  <c:v>14</c:v>
                </c:pt>
                <c:pt idx="177">
                  <c:v>12</c:v>
                </c:pt>
                <c:pt idx="178">
                  <c:v>10</c:v>
                </c:pt>
                <c:pt idx="179">
                  <c:v>9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15</c:v>
                </c:pt>
                <c:pt idx="184">
                  <c:v>14</c:v>
                </c:pt>
                <c:pt idx="185">
                  <c:v>15</c:v>
                </c:pt>
                <c:pt idx="186">
                  <c:v>3</c:v>
                </c:pt>
                <c:pt idx="187">
                  <c:v>20</c:v>
                </c:pt>
                <c:pt idx="188">
                  <c:v>9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'Vector Maker'!$I$1</c:f>
              <c:strCache>
                <c:ptCount val="1"/>
                <c:pt idx="0">
                  <c:v>x offset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Maker'!$I$2:$I$198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0</c:v>
                </c:pt>
                <c:pt idx="26">
                  <c:v>40</c:v>
                </c:pt>
                <c:pt idx="27">
                  <c:v>40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0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0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0</c:v>
                </c:pt>
                <c:pt idx="87">
                  <c:v>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0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0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0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155</c:v>
                </c:pt>
                <c:pt idx="114">
                  <c:v>155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155</c:v>
                </c:pt>
                <c:pt idx="119">
                  <c:v>0</c:v>
                </c:pt>
                <c:pt idx="120">
                  <c:v>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0</c:v>
                </c:pt>
                <c:pt idx="147">
                  <c:v>230</c:v>
                </c:pt>
                <c:pt idx="148">
                  <c:v>230</c:v>
                </c:pt>
                <c:pt idx="149">
                  <c:v>0</c:v>
                </c:pt>
                <c:pt idx="150">
                  <c:v>260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0</c:v>
                </c:pt>
                <c:pt idx="163">
                  <c:v>290</c:v>
                </c:pt>
                <c:pt idx="164">
                  <c:v>290</c:v>
                </c:pt>
                <c:pt idx="165">
                  <c:v>0</c:v>
                </c:pt>
                <c:pt idx="166">
                  <c:v>290</c:v>
                </c:pt>
                <c:pt idx="167">
                  <c:v>290</c:v>
                </c:pt>
                <c:pt idx="168">
                  <c:v>0</c:v>
                </c:pt>
                <c:pt idx="169">
                  <c:v>290</c:v>
                </c:pt>
                <c:pt idx="170">
                  <c:v>290</c:v>
                </c:pt>
                <c:pt idx="171">
                  <c:v>0</c:v>
                </c:pt>
                <c:pt idx="172">
                  <c:v>0</c:v>
                </c:pt>
                <c:pt idx="173">
                  <c:v>290</c:v>
                </c:pt>
                <c:pt idx="174">
                  <c:v>290</c:v>
                </c:pt>
                <c:pt idx="175">
                  <c:v>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0</c:v>
                </c:pt>
                <c:pt idx="188">
                  <c:v>330</c:v>
                </c:pt>
                <c:pt idx="189">
                  <c:v>330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'Vector Maker'!$J$1</c:f>
              <c:strCache>
                <c:ptCount val="1"/>
                <c:pt idx="0">
                  <c:v>y offset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Maker'!$J$2:$J$198</c:f>
              <c:numCache>
                <c:formatCode>General</c:formatCode>
                <c:ptCount val="19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'Vector Maker'!$K$1</c:f>
              <c:strCache>
                <c:ptCount val="1"/>
                <c:pt idx="0">
                  <c:v>new 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Maker'!$K$2:$K$198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0</c:v>
                </c:pt>
                <c:pt idx="26">
                  <c:v>40</c:v>
                </c:pt>
                <c:pt idx="27">
                  <c:v>45</c:v>
                </c:pt>
                <c:pt idx="28">
                  <c:v>0</c:v>
                </c:pt>
                <c:pt idx="29">
                  <c:v>45</c:v>
                </c:pt>
                <c:pt idx="30">
                  <c:v>44</c:v>
                </c:pt>
                <c:pt idx="31">
                  <c:v>42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0</c:v>
                </c:pt>
                <c:pt idx="37">
                  <c:v>55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56</c:v>
                </c:pt>
                <c:pt idx="42">
                  <c:v>55</c:v>
                </c:pt>
                <c:pt idx="43">
                  <c:v>56</c:v>
                </c:pt>
                <c:pt idx="44">
                  <c:v>58</c:v>
                </c:pt>
                <c:pt idx="45">
                  <c:v>60</c:v>
                </c:pt>
                <c:pt idx="46">
                  <c:v>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71</c:v>
                </c:pt>
                <c:pt idx="52">
                  <c:v>72</c:v>
                </c:pt>
                <c:pt idx="53">
                  <c:v>74</c:v>
                </c:pt>
                <c:pt idx="54">
                  <c:v>75</c:v>
                </c:pt>
                <c:pt idx="55">
                  <c:v>75</c:v>
                </c:pt>
                <c:pt idx="56">
                  <c:v>0</c:v>
                </c:pt>
                <c:pt idx="57">
                  <c:v>90</c:v>
                </c:pt>
                <c:pt idx="58">
                  <c:v>90</c:v>
                </c:pt>
                <c:pt idx="59">
                  <c:v>89</c:v>
                </c:pt>
                <c:pt idx="60">
                  <c:v>88</c:v>
                </c:pt>
                <c:pt idx="61">
                  <c:v>86</c:v>
                </c:pt>
                <c:pt idx="62">
                  <c:v>85</c:v>
                </c:pt>
                <c:pt idx="63">
                  <c:v>86</c:v>
                </c:pt>
                <c:pt idx="64">
                  <c:v>88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0</c:v>
                </c:pt>
                <c:pt idx="69">
                  <c:v>100</c:v>
                </c:pt>
                <c:pt idx="70">
                  <c:v>105</c:v>
                </c:pt>
                <c:pt idx="71">
                  <c:v>104</c:v>
                </c:pt>
                <c:pt idx="72">
                  <c:v>103</c:v>
                </c:pt>
                <c:pt idx="73">
                  <c:v>101</c:v>
                </c:pt>
                <c:pt idx="74">
                  <c:v>100</c:v>
                </c:pt>
                <c:pt idx="75">
                  <c:v>101</c:v>
                </c:pt>
                <c:pt idx="76">
                  <c:v>103</c:v>
                </c:pt>
                <c:pt idx="77">
                  <c:v>105</c:v>
                </c:pt>
                <c:pt idx="78">
                  <c:v>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120</c:v>
                </c:pt>
                <c:pt idx="86">
                  <c:v>0</c:v>
                </c:pt>
                <c:pt idx="87">
                  <c:v>0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131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0</c:v>
                </c:pt>
                <c:pt idx="98">
                  <c:v>146</c:v>
                </c:pt>
                <c:pt idx="99">
                  <c:v>147</c:v>
                </c:pt>
                <c:pt idx="100">
                  <c:v>146</c:v>
                </c:pt>
                <c:pt idx="101">
                  <c:v>145</c:v>
                </c:pt>
                <c:pt idx="102">
                  <c:v>146</c:v>
                </c:pt>
                <c:pt idx="103">
                  <c:v>0</c:v>
                </c:pt>
                <c:pt idx="104">
                  <c:v>146</c:v>
                </c:pt>
                <c:pt idx="105">
                  <c:v>146</c:v>
                </c:pt>
                <c:pt idx="106">
                  <c:v>148</c:v>
                </c:pt>
                <c:pt idx="107">
                  <c:v>0</c:v>
                </c:pt>
                <c:pt idx="108">
                  <c:v>160</c:v>
                </c:pt>
                <c:pt idx="109">
                  <c:v>160</c:v>
                </c:pt>
                <c:pt idx="110">
                  <c:v>159</c:v>
                </c:pt>
                <c:pt idx="111">
                  <c:v>158</c:v>
                </c:pt>
                <c:pt idx="112">
                  <c:v>156</c:v>
                </c:pt>
                <c:pt idx="113">
                  <c:v>155</c:v>
                </c:pt>
                <c:pt idx="114">
                  <c:v>156</c:v>
                </c:pt>
                <c:pt idx="115">
                  <c:v>158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0</c:v>
                </c:pt>
                <c:pt idx="120">
                  <c:v>0</c:v>
                </c:pt>
                <c:pt idx="121">
                  <c:v>175</c:v>
                </c:pt>
                <c:pt idx="122">
                  <c:v>173</c:v>
                </c:pt>
                <c:pt idx="123">
                  <c:v>170</c:v>
                </c:pt>
                <c:pt idx="124">
                  <c:v>173</c:v>
                </c:pt>
                <c:pt idx="125">
                  <c:v>175</c:v>
                </c:pt>
                <c:pt idx="126">
                  <c:v>173</c:v>
                </c:pt>
                <c:pt idx="127">
                  <c:v>170</c:v>
                </c:pt>
                <c:pt idx="128">
                  <c:v>0</c:v>
                </c:pt>
                <c:pt idx="129">
                  <c:v>190</c:v>
                </c:pt>
                <c:pt idx="130">
                  <c:v>190</c:v>
                </c:pt>
                <c:pt idx="131">
                  <c:v>193</c:v>
                </c:pt>
                <c:pt idx="132">
                  <c:v>195</c:v>
                </c:pt>
                <c:pt idx="133">
                  <c:v>196</c:v>
                </c:pt>
                <c:pt idx="134">
                  <c:v>198</c:v>
                </c:pt>
                <c:pt idx="135">
                  <c:v>198</c:v>
                </c:pt>
                <c:pt idx="136">
                  <c:v>196</c:v>
                </c:pt>
                <c:pt idx="137">
                  <c:v>195</c:v>
                </c:pt>
                <c:pt idx="138">
                  <c:v>190</c:v>
                </c:pt>
                <c:pt idx="139">
                  <c:v>0</c:v>
                </c:pt>
                <c:pt idx="140">
                  <c:v>235</c:v>
                </c:pt>
                <c:pt idx="141">
                  <c:v>235</c:v>
                </c:pt>
                <c:pt idx="142">
                  <c:v>236</c:v>
                </c:pt>
                <c:pt idx="143">
                  <c:v>237</c:v>
                </c:pt>
                <c:pt idx="144">
                  <c:v>238</c:v>
                </c:pt>
                <c:pt idx="145">
                  <c:v>238</c:v>
                </c:pt>
                <c:pt idx="146">
                  <c:v>0</c:v>
                </c:pt>
                <c:pt idx="147">
                  <c:v>233</c:v>
                </c:pt>
                <c:pt idx="148">
                  <c:v>238</c:v>
                </c:pt>
                <c:pt idx="149">
                  <c:v>0</c:v>
                </c:pt>
                <c:pt idx="150">
                  <c:v>263</c:v>
                </c:pt>
                <c:pt idx="151">
                  <c:v>263</c:v>
                </c:pt>
                <c:pt idx="152">
                  <c:v>262</c:v>
                </c:pt>
                <c:pt idx="153">
                  <c:v>260</c:v>
                </c:pt>
                <c:pt idx="154">
                  <c:v>258</c:v>
                </c:pt>
                <c:pt idx="155">
                  <c:v>257</c:v>
                </c:pt>
                <c:pt idx="156">
                  <c:v>258</c:v>
                </c:pt>
                <c:pt idx="157">
                  <c:v>260</c:v>
                </c:pt>
                <c:pt idx="158">
                  <c:v>263</c:v>
                </c:pt>
                <c:pt idx="159">
                  <c:v>263</c:v>
                </c:pt>
                <c:pt idx="160">
                  <c:v>263</c:v>
                </c:pt>
                <c:pt idx="161">
                  <c:v>264</c:v>
                </c:pt>
                <c:pt idx="162">
                  <c:v>0</c:v>
                </c:pt>
                <c:pt idx="163">
                  <c:v>290</c:v>
                </c:pt>
                <c:pt idx="164">
                  <c:v>290</c:v>
                </c:pt>
                <c:pt idx="165">
                  <c:v>0</c:v>
                </c:pt>
                <c:pt idx="166">
                  <c:v>300</c:v>
                </c:pt>
                <c:pt idx="167">
                  <c:v>300</c:v>
                </c:pt>
                <c:pt idx="168">
                  <c:v>0</c:v>
                </c:pt>
                <c:pt idx="169">
                  <c:v>291</c:v>
                </c:pt>
                <c:pt idx="170">
                  <c:v>295</c:v>
                </c:pt>
                <c:pt idx="171">
                  <c:v>154</c:v>
                </c:pt>
                <c:pt idx="172">
                  <c:v>0</c:v>
                </c:pt>
                <c:pt idx="173">
                  <c:v>293</c:v>
                </c:pt>
                <c:pt idx="174">
                  <c:v>298</c:v>
                </c:pt>
                <c:pt idx="175">
                  <c:v>0</c:v>
                </c:pt>
                <c:pt idx="176">
                  <c:v>310</c:v>
                </c:pt>
                <c:pt idx="177">
                  <c:v>310</c:v>
                </c:pt>
                <c:pt idx="178">
                  <c:v>311</c:v>
                </c:pt>
                <c:pt idx="179">
                  <c:v>313</c:v>
                </c:pt>
                <c:pt idx="180">
                  <c:v>314</c:v>
                </c:pt>
                <c:pt idx="181">
                  <c:v>315</c:v>
                </c:pt>
                <c:pt idx="182">
                  <c:v>314</c:v>
                </c:pt>
                <c:pt idx="183">
                  <c:v>313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0</c:v>
                </c:pt>
                <c:pt idx="188">
                  <c:v>335</c:v>
                </c:pt>
                <c:pt idx="189">
                  <c:v>335</c:v>
                </c:pt>
                <c:pt idx="190">
                  <c:v>335</c:v>
                </c:pt>
                <c:pt idx="191">
                  <c:v>335</c:v>
                </c:pt>
                <c:pt idx="192">
                  <c:v>334</c:v>
                </c:pt>
                <c:pt idx="193">
                  <c:v>333</c:v>
                </c:pt>
                <c:pt idx="194">
                  <c:v>331</c:v>
                </c:pt>
                <c:pt idx="195">
                  <c:v>330</c:v>
                </c:pt>
                <c:pt idx="196">
                  <c:v>330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'Vector Maker'!$L$1</c:f>
              <c:strCache>
                <c:ptCount val="1"/>
                <c:pt idx="0">
                  <c:v>new 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Maker'!$L$2:$L$198</c:f>
              <c:numCache>
                <c:formatCode>General</c:formatCode>
                <c:ptCount val="197"/>
                <c:pt idx="0">
                  <c:v>200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196</c:v>
                </c:pt>
                <c:pt idx="9">
                  <c:v>197</c:v>
                </c:pt>
                <c:pt idx="10">
                  <c:v>198</c:v>
                </c:pt>
                <c:pt idx="11">
                  <c:v>199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180</c:v>
                </c:pt>
                <c:pt idx="16">
                  <c:v>188</c:v>
                </c:pt>
                <c:pt idx="17">
                  <c:v>188</c:v>
                </c:pt>
                <c:pt idx="18">
                  <c:v>190</c:v>
                </c:pt>
                <c:pt idx="19">
                  <c:v>191</c:v>
                </c:pt>
                <c:pt idx="20">
                  <c:v>190</c:v>
                </c:pt>
                <c:pt idx="21">
                  <c:v>188</c:v>
                </c:pt>
                <c:pt idx="22">
                  <c:v>186</c:v>
                </c:pt>
                <c:pt idx="23">
                  <c:v>185</c:v>
                </c:pt>
                <c:pt idx="24">
                  <c:v>186</c:v>
                </c:pt>
                <c:pt idx="25">
                  <c:v>180</c:v>
                </c:pt>
                <c:pt idx="26">
                  <c:v>188</c:v>
                </c:pt>
                <c:pt idx="27">
                  <c:v>188</c:v>
                </c:pt>
                <c:pt idx="28">
                  <c:v>180</c:v>
                </c:pt>
                <c:pt idx="29">
                  <c:v>190</c:v>
                </c:pt>
                <c:pt idx="30">
                  <c:v>191</c:v>
                </c:pt>
                <c:pt idx="31">
                  <c:v>190</c:v>
                </c:pt>
                <c:pt idx="32">
                  <c:v>188</c:v>
                </c:pt>
                <c:pt idx="33">
                  <c:v>186</c:v>
                </c:pt>
                <c:pt idx="34">
                  <c:v>183</c:v>
                </c:pt>
                <c:pt idx="35">
                  <c:v>182</c:v>
                </c:pt>
                <c:pt idx="36">
                  <c:v>180</c:v>
                </c:pt>
                <c:pt idx="37">
                  <c:v>188</c:v>
                </c:pt>
                <c:pt idx="38">
                  <c:v>188</c:v>
                </c:pt>
                <c:pt idx="39">
                  <c:v>190</c:v>
                </c:pt>
                <c:pt idx="40">
                  <c:v>191</c:v>
                </c:pt>
                <c:pt idx="41">
                  <c:v>190</c:v>
                </c:pt>
                <c:pt idx="42">
                  <c:v>188</c:v>
                </c:pt>
                <c:pt idx="43">
                  <c:v>186</c:v>
                </c:pt>
                <c:pt idx="44">
                  <c:v>185</c:v>
                </c:pt>
                <c:pt idx="45">
                  <c:v>186</c:v>
                </c:pt>
                <c:pt idx="46">
                  <c:v>180</c:v>
                </c:pt>
                <c:pt idx="47">
                  <c:v>185</c:v>
                </c:pt>
                <c:pt idx="48">
                  <c:v>191</c:v>
                </c:pt>
                <c:pt idx="49">
                  <c:v>190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190</c:v>
                </c:pt>
                <c:pt idx="54">
                  <c:v>189</c:v>
                </c:pt>
                <c:pt idx="55">
                  <c:v>185</c:v>
                </c:pt>
                <c:pt idx="56">
                  <c:v>180</c:v>
                </c:pt>
                <c:pt idx="57">
                  <c:v>186</c:v>
                </c:pt>
                <c:pt idx="58">
                  <c:v>188</c:v>
                </c:pt>
                <c:pt idx="59">
                  <c:v>190</c:v>
                </c:pt>
                <c:pt idx="60">
                  <c:v>191</c:v>
                </c:pt>
                <c:pt idx="61">
                  <c:v>190</c:v>
                </c:pt>
                <c:pt idx="62">
                  <c:v>188</c:v>
                </c:pt>
                <c:pt idx="63">
                  <c:v>186</c:v>
                </c:pt>
                <c:pt idx="64">
                  <c:v>185</c:v>
                </c:pt>
                <c:pt idx="65">
                  <c:v>186</c:v>
                </c:pt>
                <c:pt idx="66">
                  <c:v>185</c:v>
                </c:pt>
                <c:pt idx="67">
                  <c:v>197</c:v>
                </c:pt>
                <c:pt idx="68">
                  <c:v>180</c:v>
                </c:pt>
                <c:pt idx="69">
                  <c:v>188</c:v>
                </c:pt>
                <c:pt idx="70">
                  <c:v>188</c:v>
                </c:pt>
                <c:pt idx="71">
                  <c:v>190</c:v>
                </c:pt>
                <c:pt idx="72">
                  <c:v>191</c:v>
                </c:pt>
                <c:pt idx="73">
                  <c:v>190</c:v>
                </c:pt>
                <c:pt idx="74">
                  <c:v>188</c:v>
                </c:pt>
                <c:pt idx="75">
                  <c:v>186</c:v>
                </c:pt>
                <c:pt idx="76">
                  <c:v>185</c:v>
                </c:pt>
                <c:pt idx="77">
                  <c:v>186</c:v>
                </c:pt>
                <c:pt idx="78">
                  <c:v>180</c:v>
                </c:pt>
                <c:pt idx="79">
                  <c:v>185</c:v>
                </c:pt>
                <c:pt idx="80">
                  <c:v>191</c:v>
                </c:pt>
                <c:pt idx="81">
                  <c:v>190</c:v>
                </c:pt>
                <c:pt idx="82">
                  <c:v>191</c:v>
                </c:pt>
                <c:pt idx="83">
                  <c:v>190</c:v>
                </c:pt>
                <c:pt idx="84">
                  <c:v>191</c:v>
                </c:pt>
                <c:pt idx="85">
                  <c:v>190</c:v>
                </c:pt>
                <c:pt idx="86">
                  <c:v>180</c:v>
                </c:pt>
                <c:pt idx="87">
                  <c:v>180</c:v>
                </c:pt>
                <c:pt idx="88">
                  <c:v>188</c:v>
                </c:pt>
                <c:pt idx="89">
                  <c:v>190</c:v>
                </c:pt>
                <c:pt idx="90">
                  <c:v>191</c:v>
                </c:pt>
                <c:pt idx="91">
                  <c:v>190</c:v>
                </c:pt>
                <c:pt idx="92">
                  <c:v>188</c:v>
                </c:pt>
                <c:pt idx="93">
                  <c:v>186</c:v>
                </c:pt>
                <c:pt idx="94">
                  <c:v>185</c:v>
                </c:pt>
                <c:pt idx="95">
                  <c:v>186</c:v>
                </c:pt>
                <c:pt idx="96">
                  <c:v>188</c:v>
                </c:pt>
                <c:pt idx="97">
                  <c:v>180</c:v>
                </c:pt>
                <c:pt idx="98">
                  <c:v>191</c:v>
                </c:pt>
                <c:pt idx="99">
                  <c:v>191</c:v>
                </c:pt>
                <c:pt idx="100">
                  <c:v>190</c:v>
                </c:pt>
                <c:pt idx="101">
                  <c:v>191</c:v>
                </c:pt>
                <c:pt idx="102">
                  <c:v>191</c:v>
                </c:pt>
                <c:pt idx="103">
                  <c:v>180</c:v>
                </c:pt>
                <c:pt idx="104">
                  <c:v>189</c:v>
                </c:pt>
                <c:pt idx="105">
                  <c:v>185</c:v>
                </c:pt>
                <c:pt idx="106">
                  <c:v>186</c:v>
                </c:pt>
                <c:pt idx="107">
                  <c:v>180</c:v>
                </c:pt>
                <c:pt idx="108">
                  <c:v>186</c:v>
                </c:pt>
                <c:pt idx="109">
                  <c:v>188</c:v>
                </c:pt>
                <c:pt idx="110">
                  <c:v>190</c:v>
                </c:pt>
                <c:pt idx="111">
                  <c:v>191</c:v>
                </c:pt>
                <c:pt idx="112">
                  <c:v>190</c:v>
                </c:pt>
                <c:pt idx="113">
                  <c:v>188</c:v>
                </c:pt>
                <c:pt idx="114">
                  <c:v>186</c:v>
                </c:pt>
                <c:pt idx="115">
                  <c:v>185</c:v>
                </c:pt>
                <c:pt idx="116">
                  <c:v>186</c:v>
                </c:pt>
                <c:pt idx="117">
                  <c:v>185</c:v>
                </c:pt>
                <c:pt idx="118">
                  <c:v>197</c:v>
                </c:pt>
                <c:pt idx="119">
                  <c:v>180</c:v>
                </c:pt>
                <c:pt idx="120">
                  <c:v>180</c:v>
                </c:pt>
                <c:pt idx="121">
                  <c:v>190</c:v>
                </c:pt>
                <c:pt idx="122">
                  <c:v>191</c:v>
                </c:pt>
                <c:pt idx="123">
                  <c:v>190</c:v>
                </c:pt>
                <c:pt idx="124">
                  <c:v>188</c:v>
                </c:pt>
                <c:pt idx="125">
                  <c:v>186</c:v>
                </c:pt>
                <c:pt idx="126">
                  <c:v>185</c:v>
                </c:pt>
                <c:pt idx="127">
                  <c:v>185</c:v>
                </c:pt>
                <c:pt idx="128">
                  <c:v>180</c:v>
                </c:pt>
                <c:pt idx="129">
                  <c:v>200</c:v>
                </c:pt>
                <c:pt idx="130">
                  <c:v>180</c:v>
                </c:pt>
                <c:pt idx="131">
                  <c:v>-20</c:v>
                </c:pt>
                <c:pt idx="132">
                  <c:v>-20</c:v>
                </c:pt>
                <c:pt idx="133">
                  <c:v>-19</c:v>
                </c:pt>
                <c:pt idx="134">
                  <c:v>-16</c:v>
                </c:pt>
                <c:pt idx="135">
                  <c:v>-14</c:v>
                </c:pt>
                <c:pt idx="136">
                  <c:v>-11</c:v>
                </c:pt>
                <c:pt idx="137">
                  <c:v>-10</c:v>
                </c:pt>
                <c:pt idx="138">
                  <c:v>-10</c:v>
                </c:pt>
                <c:pt idx="139">
                  <c:v>-20</c:v>
                </c:pt>
                <c:pt idx="140">
                  <c:v>-4</c:v>
                </c:pt>
                <c:pt idx="141">
                  <c:v>-13</c:v>
                </c:pt>
                <c:pt idx="142">
                  <c:v>-13</c:v>
                </c:pt>
                <c:pt idx="143">
                  <c:v>-14</c:v>
                </c:pt>
                <c:pt idx="144">
                  <c:v>-13</c:v>
                </c:pt>
                <c:pt idx="145">
                  <c:v>-13</c:v>
                </c:pt>
                <c:pt idx="146">
                  <c:v>-20</c:v>
                </c:pt>
                <c:pt idx="147">
                  <c:v>-7</c:v>
                </c:pt>
                <c:pt idx="148">
                  <c:v>-7</c:v>
                </c:pt>
                <c:pt idx="149">
                  <c:v>-20</c:v>
                </c:pt>
                <c:pt idx="150">
                  <c:v>191</c:v>
                </c:pt>
                <c:pt idx="151">
                  <c:v>189</c:v>
                </c:pt>
                <c:pt idx="152">
                  <c:v>187</c:v>
                </c:pt>
                <c:pt idx="153">
                  <c:v>186</c:v>
                </c:pt>
                <c:pt idx="154">
                  <c:v>187</c:v>
                </c:pt>
                <c:pt idx="155">
                  <c:v>189</c:v>
                </c:pt>
                <c:pt idx="156">
                  <c:v>191</c:v>
                </c:pt>
                <c:pt idx="157">
                  <c:v>192</c:v>
                </c:pt>
                <c:pt idx="158">
                  <c:v>191</c:v>
                </c:pt>
                <c:pt idx="159">
                  <c:v>192</c:v>
                </c:pt>
                <c:pt idx="160">
                  <c:v>187</c:v>
                </c:pt>
                <c:pt idx="161">
                  <c:v>-14</c:v>
                </c:pt>
                <c:pt idx="162">
                  <c:v>-20</c:v>
                </c:pt>
                <c:pt idx="163">
                  <c:v>0</c:v>
                </c:pt>
                <c:pt idx="164">
                  <c:v>0</c:v>
                </c:pt>
                <c:pt idx="165">
                  <c:v>-20</c:v>
                </c:pt>
                <c:pt idx="166">
                  <c:v>0</c:v>
                </c:pt>
                <c:pt idx="167">
                  <c:v>0</c:v>
                </c:pt>
                <c:pt idx="168">
                  <c:v>-20</c:v>
                </c:pt>
                <c:pt idx="169">
                  <c:v>-20</c:v>
                </c:pt>
                <c:pt idx="170">
                  <c:v>0</c:v>
                </c:pt>
                <c:pt idx="171">
                  <c:v>-20</c:v>
                </c:pt>
                <c:pt idx="172">
                  <c:v>-20</c:v>
                </c:pt>
                <c:pt idx="173">
                  <c:v>-10</c:v>
                </c:pt>
                <c:pt idx="174">
                  <c:v>-10</c:v>
                </c:pt>
                <c:pt idx="175">
                  <c:v>-20</c:v>
                </c:pt>
                <c:pt idx="176">
                  <c:v>-14</c:v>
                </c:pt>
                <c:pt idx="177">
                  <c:v>-12</c:v>
                </c:pt>
                <c:pt idx="178">
                  <c:v>-10</c:v>
                </c:pt>
                <c:pt idx="179">
                  <c:v>-9</c:v>
                </c:pt>
                <c:pt idx="180">
                  <c:v>-10</c:v>
                </c:pt>
                <c:pt idx="181">
                  <c:v>-12</c:v>
                </c:pt>
                <c:pt idx="182">
                  <c:v>-14</c:v>
                </c:pt>
                <c:pt idx="183">
                  <c:v>-15</c:v>
                </c:pt>
                <c:pt idx="184">
                  <c:v>-14</c:v>
                </c:pt>
                <c:pt idx="185">
                  <c:v>-15</c:v>
                </c:pt>
                <c:pt idx="186">
                  <c:v>-3</c:v>
                </c:pt>
                <c:pt idx="187">
                  <c:v>-20</c:v>
                </c:pt>
                <c:pt idx="188">
                  <c:v>-9</c:v>
                </c:pt>
                <c:pt idx="189">
                  <c:v>-15</c:v>
                </c:pt>
                <c:pt idx="190">
                  <c:v>-14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-14</c:v>
                </c:pt>
                <c:pt idx="195">
                  <c:v>-13</c:v>
                </c:pt>
                <c:pt idx="196">
                  <c:v>-9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'Vector Maker'!$M$1</c:f>
              <c:strCache>
                <c:ptCount val="1"/>
                <c:pt idx="0">
                  <c:v>PointDefinition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'Vector Maker'!$B$2:$B$198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6">
                  <c:v>25</c:v>
                </c:pt>
                <c:pt idx="17">
                  <c:v>35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6">
                  <c:v>40</c:v>
                </c:pt>
                <c:pt idx="27">
                  <c:v>50</c:v>
                </c:pt>
                <c:pt idx="29">
                  <c:v>50</c:v>
                </c:pt>
                <c:pt idx="30">
                  <c:v>48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7">
                  <c:v>55</c:v>
                </c:pt>
                <c:pt idx="38">
                  <c:v>65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60</c:v>
                </c:pt>
                <c:pt idx="45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80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87</c:v>
                </c:pt>
                <c:pt idx="62">
                  <c:v>85</c:v>
                </c:pt>
                <c:pt idx="63">
                  <c:v>87</c:v>
                </c:pt>
                <c:pt idx="64">
                  <c:v>90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9">
                  <c:v>100</c:v>
                </c:pt>
                <c:pt idx="70">
                  <c:v>110</c:v>
                </c:pt>
                <c:pt idx="71">
                  <c:v>108</c:v>
                </c:pt>
                <c:pt idx="72">
                  <c:v>105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105</c:v>
                </c:pt>
                <c:pt idx="77">
                  <c:v>110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119</c:v>
                </c:pt>
                <c:pt idx="85">
                  <c:v>125</c:v>
                </c:pt>
                <c:pt idx="88">
                  <c:v>140</c:v>
                </c:pt>
                <c:pt idx="89">
                  <c:v>138</c:v>
                </c:pt>
                <c:pt idx="90">
                  <c:v>135</c:v>
                </c:pt>
                <c:pt idx="91">
                  <c:v>132</c:v>
                </c:pt>
                <c:pt idx="92">
                  <c:v>130</c:v>
                </c:pt>
                <c:pt idx="93">
                  <c:v>132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8">
                  <c:v>147</c:v>
                </c:pt>
                <c:pt idx="99">
                  <c:v>149</c:v>
                </c:pt>
                <c:pt idx="100">
                  <c:v>147</c:v>
                </c:pt>
                <c:pt idx="101">
                  <c:v>145</c:v>
                </c:pt>
                <c:pt idx="102">
                  <c:v>147</c:v>
                </c:pt>
                <c:pt idx="104">
                  <c:v>147</c:v>
                </c:pt>
                <c:pt idx="105">
                  <c:v>147</c:v>
                </c:pt>
                <c:pt idx="106">
                  <c:v>150</c:v>
                </c:pt>
                <c:pt idx="108">
                  <c:v>165</c:v>
                </c:pt>
                <c:pt idx="109">
                  <c:v>165</c:v>
                </c:pt>
                <c:pt idx="110">
                  <c:v>163</c:v>
                </c:pt>
                <c:pt idx="111">
                  <c:v>160</c:v>
                </c:pt>
                <c:pt idx="112">
                  <c:v>157</c:v>
                </c:pt>
                <c:pt idx="113">
                  <c:v>155</c:v>
                </c:pt>
                <c:pt idx="114">
                  <c:v>157</c:v>
                </c:pt>
                <c:pt idx="115">
                  <c:v>160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21">
                  <c:v>180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9">
                  <c:v>190</c:v>
                </c:pt>
                <c:pt idx="130">
                  <c:v>190</c:v>
                </c:pt>
                <c:pt idx="131">
                  <c:v>195</c:v>
                </c:pt>
                <c:pt idx="132">
                  <c:v>200</c:v>
                </c:pt>
                <c:pt idx="133">
                  <c:v>202</c:v>
                </c:pt>
                <c:pt idx="134">
                  <c:v>205</c:v>
                </c:pt>
                <c:pt idx="135">
                  <c:v>205</c:v>
                </c:pt>
                <c:pt idx="136">
                  <c:v>202</c:v>
                </c:pt>
                <c:pt idx="137">
                  <c:v>200</c:v>
                </c:pt>
                <c:pt idx="138">
                  <c:v>190</c:v>
                </c:pt>
                <c:pt idx="140">
                  <c:v>240</c:v>
                </c:pt>
                <c:pt idx="141">
                  <c:v>240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246</c:v>
                </c:pt>
                <c:pt idx="147">
                  <c:v>235</c:v>
                </c:pt>
                <c:pt idx="148">
                  <c:v>245</c:v>
                </c:pt>
                <c:pt idx="150">
                  <c:v>265</c:v>
                </c:pt>
                <c:pt idx="151">
                  <c:v>265</c:v>
                </c:pt>
                <c:pt idx="152">
                  <c:v>263</c:v>
                </c:pt>
                <c:pt idx="153">
                  <c:v>260</c:v>
                </c:pt>
                <c:pt idx="154">
                  <c:v>257</c:v>
                </c:pt>
                <c:pt idx="155">
                  <c:v>255</c:v>
                </c:pt>
                <c:pt idx="156">
                  <c:v>257</c:v>
                </c:pt>
                <c:pt idx="157">
                  <c:v>260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268</c:v>
                </c:pt>
                <c:pt idx="163">
                  <c:v>290</c:v>
                </c:pt>
                <c:pt idx="164">
                  <c:v>290</c:v>
                </c:pt>
                <c:pt idx="166">
                  <c:v>310</c:v>
                </c:pt>
                <c:pt idx="167">
                  <c:v>310</c:v>
                </c:pt>
                <c:pt idx="169">
                  <c:v>292</c:v>
                </c:pt>
                <c:pt idx="170">
                  <c:v>300</c:v>
                </c:pt>
                <c:pt idx="171">
                  <c:v>308</c:v>
                </c:pt>
                <c:pt idx="173">
                  <c:v>295</c:v>
                </c:pt>
                <c:pt idx="174">
                  <c:v>305</c:v>
                </c:pt>
                <c:pt idx="176">
                  <c:v>310</c:v>
                </c:pt>
                <c:pt idx="177">
                  <c:v>310</c:v>
                </c:pt>
                <c:pt idx="178">
                  <c:v>312</c:v>
                </c:pt>
                <c:pt idx="179">
                  <c:v>315</c:v>
                </c:pt>
                <c:pt idx="180">
                  <c:v>318</c:v>
                </c:pt>
                <c:pt idx="181">
                  <c:v>320</c:v>
                </c:pt>
                <c:pt idx="182">
                  <c:v>318</c:v>
                </c:pt>
                <c:pt idx="183">
                  <c:v>315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339</c:v>
                </c:pt>
                <c:pt idx="192">
                  <c:v>338</c:v>
                </c:pt>
                <c:pt idx="193">
                  <c:v>336</c:v>
                </c:pt>
                <c:pt idx="194">
                  <c:v>332</c:v>
                </c:pt>
                <c:pt idx="195">
                  <c:v>330</c:v>
                </c:pt>
                <c:pt idx="196">
                  <c:v>330</c:v>
                </c:pt>
              </c:numCache>
            </c:numRef>
          </c:xVal>
          <c:yVal>
            <c:numRef>
              <c:f>'Vector Maker'!$M$2:$M$198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9904"/>
        <c:axId val="301686144"/>
      </c:scatterChart>
      <c:valAx>
        <c:axId val="3024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6144"/>
        <c:crosses val="autoZero"/>
        <c:crossBetween val="midCat"/>
      </c:valAx>
      <c:valAx>
        <c:axId val="301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Defenderoids!$C$1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Defenderoids!$B$2:$B$42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42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50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2">
                  <c:v>75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67</c:v>
                </c:pt>
                <c:pt idx="28">
                  <c:v>70</c:v>
                </c:pt>
                <c:pt idx="29">
                  <c:v>75</c:v>
                </c:pt>
                <c:pt idx="31">
                  <c:v>90</c:v>
                </c:pt>
                <c:pt idx="32">
                  <c:v>88</c:v>
                </c:pt>
                <c:pt idx="33">
                  <c:v>85</c:v>
                </c:pt>
                <c:pt idx="34">
                  <c:v>82</c:v>
                </c:pt>
                <c:pt idx="35">
                  <c:v>80</c:v>
                </c:pt>
                <c:pt idx="36">
                  <c:v>82</c:v>
                </c:pt>
                <c:pt idx="37">
                  <c:v>85</c:v>
                </c:pt>
                <c:pt idx="38">
                  <c:v>88</c:v>
                </c:pt>
                <c:pt idx="39">
                  <c:v>90</c:v>
                </c:pt>
                <c:pt idx="40">
                  <c:v>0</c:v>
                </c:pt>
              </c:numCache>
            </c:numRef>
          </c:xVal>
          <c:yVal>
            <c:numRef>
              <c:f>Defenderoids!$C$2:$C$42</c:f>
              <c:numCache>
                <c:formatCode>General</c:formatCode>
                <c:ptCount val="41"/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25</c:v>
                </c:pt>
                <c:pt idx="15">
                  <c:v>30</c:v>
                </c:pt>
                <c:pt idx="17">
                  <c:v>80</c:v>
                </c:pt>
                <c:pt idx="18">
                  <c:v>28</c:v>
                </c:pt>
                <c:pt idx="19">
                  <c:v>25</c:v>
                </c:pt>
                <c:pt idx="20">
                  <c:v>28</c:v>
                </c:pt>
                <c:pt idx="22">
                  <c:v>40</c:v>
                </c:pt>
                <c:pt idx="23">
                  <c:v>50</c:v>
                </c:pt>
                <c:pt idx="24">
                  <c:v>55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25</c:v>
                </c:pt>
                <c:pt idx="29">
                  <c:v>30</c:v>
                </c:pt>
                <c:pt idx="31">
                  <c:v>40</c:v>
                </c:pt>
                <c:pt idx="32">
                  <c:v>50</c:v>
                </c:pt>
                <c:pt idx="33">
                  <c:v>55</c:v>
                </c:pt>
                <c:pt idx="34">
                  <c:v>50</c:v>
                </c:pt>
                <c:pt idx="35">
                  <c:v>40</c:v>
                </c:pt>
                <c:pt idx="36">
                  <c:v>30</c:v>
                </c:pt>
                <c:pt idx="37">
                  <c:v>25</c:v>
                </c:pt>
                <c:pt idx="38">
                  <c:v>30</c:v>
                </c:pt>
                <c:pt idx="3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95696"/>
        <c:axId val="301891528"/>
      </c:scatterChart>
      <c:valAx>
        <c:axId val="3014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91528"/>
        <c:crosses val="autoZero"/>
        <c:crossBetween val="midCat"/>
      </c:valAx>
      <c:valAx>
        <c:axId val="3018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147916</xdr:colOff>
      <xdr:row>144</xdr:row>
      <xdr:rowOff>26334</xdr:rowOff>
    </xdr:from>
    <xdr:to>
      <xdr:col>37</xdr:col>
      <xdr:colOff>593911</xdr:colOff>
      <xdr:row>172</xdr:row>
      <xdr:rowOff>44824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104775</xdr:rowOff>
    </xdr:from>
    <xdr:to>
      <xdr:col>11</xdr:col>
      <xdr:colOff>466726</xdr:colOff>
      <xdr:row>18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M198" totalsRowShown="0">
  <autoFilter ref="B1:M198"/>
  <tableColumns count="12">
    <tableColumn id="1" name="x"/>
    <tableColumn id="2" name="y"/>
    <tableColumn id="3" name="Offset"/>
    <tableColumn id="4" name="Vertex x" dataDxfId="8">
      <calculatedColumnFormula>Table1[[#This Row],[x]]-Table1[[#This Row],[Offset]]</calculatedColumnFormula>
    </tableColumn>
    <tableColumn id="5" name="Vertex y" dataDxfId="7">
      <calculatedColumnFormula>100-Table1[[#This Row],[y]]</calculatedColumnFormula>
    </tableColumn>
    <tableColumn id="6" name="Scaled X" dataDxfId="6" dataCellStyle="Good">
      <calculatedColumnFormula>ROUND(Table1[[#This Row],[Vertex x]]/2,0)</calculatedColumnFormula>
    </tableColumn>
    <tableColumn id="7" name="Scaled Y" dataDxfId="5" dataCellStyle="Good">
      <calculatedColumnFormula>ROUND(Table1[[#This Row],[Vertex y]]/5,0)</calculatedColumnFormula>
    </tableColumn>
    <tableColumn id="8" name="x offset" dataDxfId="4">
      <calculatedColumnFormula>Table1[[#This Row],[Offset]]</calculatedColumnFormula>
    </tableColumn>
    <tableColumn id="9" name="y offset" dataDxfId="3"/>
    <tableColumn id="10" name="new x" dataDxfId="2">
      <calculatedColumnFormula>Table1[[#This Row],[Scaled X]]+Table1[[#This Row],[x offset]]</calculatedColumnFormula>
    </tableColumn>
    <tableColumn id="11" name="new y" dataDxfId="1">
      <calculatedColumnFormula>(Table1[[#This Row],[y offset]]-Table1[[#This Row],[Scaled Y]])</calculatedColumnFormula>
    </tableColumn>
    <tableColumn id="12" name="PointDefinition" dataDxfId="0">
      <calculatedColumnFormula>"{"&amp;Table1[[#This Row],[Scaled X]]&amp;","&amp;Table1[[#This Row],[Scaled Y]]&amp;","&amp;IF(ISBLANK(Table1[[#This Row],[x]]),0,1)&amp;"}"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:C42" totalsRowShown="0">
  <autoFilter ref="B1:C42"/>
  <tableColumns count="2">
    <tableColumn id="1" name="x"/>
    <tableColumn id="2" name="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topLeftCell="A139" zoomScale="85" zoomScaleNormal="85" workbookViewId="0">
      <selection activeCell="M142" sqref="M142:M150"/>
    </sheetView>
  </sheetViews>
  <sheetFormatPr defaultRowHeight="15" x14ac:dyDescent="0.25"/>
  <sheetData>
    <row r="1" spans="1:13" x14ac:dyDescent="0.25">
      <c r="A1" t="s">
        <v>7</v>
      </c>
      <c r="B1" t="s">
        <v>0</v>
      </c>
      <c r="C1" t="s">
        <v>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9</v>
      </c>
      <c r="B2">
        <v>0</v>
      </c>
      <c r="C2">
        <v>100</v>
      </c>
      <c r="D2">
        <v>0</v>
      </c>
      <c r="E2">
        <f>Table1[[#This Row],[x]]-Table1[[#This Row],[Offset]]</f>
        <v>0</v>
      </c>
      <c r="F2">
        <f>100-Table1[[#This Row],[y]]</f>
        <v>0</v>
      </c>
      <c r="G2" s="2">
        <f>ROUND(Table1[[#This Row],[Vertex x]]/2,0)</f>
        <v>0</v>
      </c>
      <c r="H2" s="2">
        <f>ROUND(Table1[[#This Row],[Vertex y]]/5,0)</f>
        <v>0</v>
      </c>
      <c r="I2" s="1">
        <f>Table1[[#This Row],[Offset]]</f>
        <v>0</v>
      </c>
      <c r="J2" s="1">
        <v>200</v>
      </c>
      <c r="K2" s="1">
        <f>Table1[[#This Row],[Scaled X]]+Table1[[#This Row],[x offset]]</f>
        <v>0</v>
      </c>
      <c r="L2" s="1">
        <f>(Table1[[#This Row],[y offset]]-Table1[[#This Row],[Scaled Y]])</f>
        <v>200</v>
      </c>
      <c r="M2" s="1" t="str">
        <f>"{"&amp;Table1[[#This Row],[Scaled X]]&amp;","&amp;Table1[[#This Row],[Scaled Y]]&amp;","&amp;IF(ISBLANK(Table1[[#This Row],[x]]),0,1)&amp;"}"</f>
        <v>{0,0,1}</v>
      </c>
    </row>
    <row r="3" spans="1:13" x14ac:dyDescent="0.25">
      <c r="B3">
        <v>0</v>
      </c>
      <c r="C3">
        <v>0</v>
      </c>
      <c r="D3">
        <v>0</v>
      </c>
      <c r="E3">
        <f>Table1[[#This Row],[x]]-Table1[[#This Row],[Offset]]</f>
        <v>0</v>
      </c>
      <c r="F3">
        <f>100-Table1[[#This Row],[y]]</f>
        <v>100</v>
      </c>
      <c r="G3" s="2">
        <f>ROUND(Table1[[#This Row],[Vertex x]]/2,0)</f>
        <v>0</v>
      </c>
      <c r="H3" s="2">
        <f>ROUND(Table1[[#This Row],[Vertex y]]/5,0)</f>
        <v>20</v>
      </c>
      <c r="I3" s="1">
        <f>Table1[[#This Row],[Offset]]</f>
        <v>0</v>
      </c>
      <c r="J3" s="1">
        <v>200</v>
      </c>
      <c r="K3" s="1">
        <f>Table1[[#This Row],[Scaled X]]+Table1[[#This Row],[x offset]]</f>
        <v>0</v>
      </c>
      <c r="L3" s="1">
        <f>(Table1[[#This Row],[y offset]]-Table1[[#This Row],[Scaled Y]])</f>
        <v>180</v>
      </c>
      <c r="M3" s="1" t="str">
        <f>"{"&amp;Table1[[#This Row],[Scaled X]]&amp;","&amp;Table1[[#This Row],[Scaled Y]]&amp;","&amp;IF(ISBLANK(Table1[[#This Row],[x]]),0,1)&amp;"}"</f>
        <v>{0,20,1}</v>
      </c>
    </row>
    <row r="4" spans="1:13" x14ac:dyDescent="0.25">
      <c r="B4">
        <v>13</v>
      </c>
      <c r="C4">
        <v>0</v>
      </c>
      <c r="D4">
        <v>0</v>
      </c>
      <c r="E4">
        <f>Table1[[#This Row],[x]]-Table1[[#This Row],[Offset]]</f>
        <v>13</v>
      </c>
      <c r="F4">
        <f>100-Table1[[#This Row],[y]]</f>
        <v>100</v>
      </c>
      <c r="G4" s="2">
        <f>ROUND(Table1[[#This Row],[Vertex x]]/2,0)</f>
        <v>7</v>
      </c>
      <c r="H4" s="2">
        <f>ROUND(Table1[[#This Row],[Vertex y]]/5,0)</f>
        <v>20</v>
      </c>
      <c r="I4" s="1">
        <f>Table1[[#This Row],[Offset]]</f>
        <v>0</v>
      </c>
      <c r="J4" s="1">
        <v>200</v>
      </c>
      <c r="K4" s="1">
        <f>Table1[[#This Row],[Scaled X]]+Table1[[#This Row],[x offset]]</f>
        <v>7</v>
      </c>
      <c r="L4" s="1">
        <f>(Table1[[#This Row],[y offset]]-Table1[[#This Row],[Scaled Y]])</f>
        <v>180</v>
      </c>
      <c r="M4" s="1" t="str">
        <f>"{"&amp;Table1[[#This Row],[Scaled X]]&amp;","&amp;Table1[[#This Row],[Scaled Y]]&amp;","&amp;IF(ISBLANK(Table1[[#This Row],[x]]),0,1)&amp;"}"</f>
        <v>{7,20,1}</v>
      </c>
    </row>
    <row r="5" spans="1:13" x14ac:dyDescent="0.25">
      <c r="B5">
        <v>15</v>
      </c>
      <c r="C5">
        <v>2</v>
      </c>
      <c r="D5">
        <v>0</v>
      </c>
      <c r="E5">
        <f>Table1[[#This Row],[x]]-Table1[[#This Row],[Offset]]</f>
        <v>15</v>
      </c>
      <c r="F5">
        <f>100-Table1[[#This Row],[y]]</f>
        <v>98</v>
      </c>
      <c r="G5" s="2">
        <f>ROUND(Table1[[#This Row],[Vertex x]]/2,0)</f>
        <v>8</v>
      </c>
      <c r="H5" s="2">
        <f>ROUND(Table1[[#This Row],[Vertex y]]/5,0)</f>
        <v>20</v>
      </c>
      <c r="I5" s="1">
        <f>Table1[[#This Row],[Offset]]</f>
        <v>0</v>
      </c>
      <c r="J5" s="1">
        <v>200</v>
      </c>
      <c r="K5" s="1">
        <f>Table1[[#This Row],[Scaled X]]+Table1[[#This Row],[x offset]]</f>
        <v>8</v>
      </c>
      <c r="L5" s="1">
        <f>(Table1[[#This Row],[y offset]]-Table1[[#This Row],[Scaled Y]])</f>
        <v>180</v>
      </c>
      <c r="M5" s="1" t="str">
        <f>"{"&amp;Table1[[#This Row],[Scaled X]]&amp;","&amp;Table1[[#This Row],[Scaled Y]]&amp;","&amp;IF(ISBLANK(Table1[[#This Row],[x]]),0,1)&amp;"}"</f>
        <v>{8,20,1}</v>
      </c>
    </row>
    <row r="6" spans="1:13" x14ac:dyDescent="0.25">
      <c r="B6">
        <v>17</v>
      </c>
      <c r="C6">
        <v>5</v>
      </c>
      <c r="D6">
        <v>0</v>
      </c>
      <c r="E6">
        <f>Table1[[#This Row],[x]]-Table1[[#This Row],[Offset]]</f>
        <v>17</v>
      </c>
      <c r="F6">
        <f>100-Table1[[#This Row],[y]]</f>
        <v>95</v>
      </c>
      <c r="G6" s="2">
        <f>ROUND(Table1[[#This Row],[Vertex x]]/2,0)</f>
        <v>9</v>
      </c>
      <c r="H6" s="2">
        <f>ROUND(Table1[[#This Row],[Vertex y]]/5,0)</f>
        <v>19</v>
      </c>
      <c r="I6" s="1">
        <f>Table1[[#This Row],[Offset]]</f>
        <v>0</v>
      </c>
      <c r="J6" s="1">
        <v>200</v>
      </c>
      <c r="K6" s="1">
        <f>Table1[[#This Row],[Scaled X]]+Table1[[#This Row],[x offset]]</f>
        <v>9</v>
      </c>
      <c r="L6" s="1">
        <f>(Table1[[#This Row],[y offset]]-Table1[[#This Row],[Scaled Y]])</f>
        <v>181</v>
      </c>
      <c r="M6" s="1" t="str">
        <f>"{"&amp;Table1[[#This Row],[Scaled X]]&amp;","&amp;Table1[[#This Row],[Scaled Y]]&amp;","&amp;IF(ISBLANK(Table1[[#This Row],[x]]),0,1)&amp;"}"</f>
        <v>{9,19,1}</v>
      </c>
    </row>
    <row r="7" spans="1:13" x14ac:dyDescent="0.25">
      <c r="B7">
        <v>18</v>
      </c>
      <c r="C7">
        <v>8</v>
      </c>
      <c r="D7">
        <v>0</v>
      </c>
      <c r="E7">
        <f>Table1[[#This Row],[x]]-Table1[[#This Row],[Offset]]</f>
        <v>18</v>
      </c>
      <c r="F7">
        <f>100-Table1[[#This Row],[y]]</f>
        <v>92</v>
      </c>
      <c r="G7" s="2">
        <f>ROUND(Table1[[#This Row],[Vertex x]]/2,0)</f>
        <v>9</v>
      </c>
      <c r="H7" s="2">
        <f>ROUND(Table1[[#This Row],[Vertex y]]/5,0)</f>
        <v>18</v>
      </c>
      <c r="I7" s="1">
        <f>Table1[[#This Row],[Offset]]</f>
        <v>0</v>
      </c>
      <c r="J7" s="1">
        <v>200</v>
      </c>
      <c r="K7" s="1">
        <f>Table1[[#This Row],[Scaled X]]+Table1[[#This Row],[x offset]]</f>
        <v>9</v>
      </c>
      <c r="L7" s="1">
        <f>(Table1[[#This Row],[y offset]]-Table1[[#This Row],[Scaled Y]])</f>
        <v>182</v>
      </c>
      <c r="M7" s="1" t="str">
        <f>"{"&amp;Table1[[#This Row],[Scaled X]]&amp;","&amp;Table1[[#This Row],[Scaled Y]]&amp;","&amp;IF(ISBLANK(Table1[[#This Row],[x]]),0,1)&amp;"}"</f>
        <v>{9,18,1}</v>
      </c>
    </row>
    <row r="8" spans="1:13" x14ac:dyDescent="0.25">
      <c r="B8">
        <v>19</v>
      </c>
      <c r="C8">
        <v>13</v>
      </c>
      <c r="D8">
        <v>0</v>
      </c>
      <c r="E8">
        <f>Table1[[#This Row],[x]]-Table1[[#This Row],[Offset]]</f>
        <v>19</v>
      </c>
      <c r="F8">
        <f>100-Table1[[#This Row],[y]]</f>
        <v>87</v>
      </c>
      <c r="G8" s="2">
        <f>ROUND(Table1[[#This Row],[Vertex x]]/2,0)</f>
        <v>10</v>
      </c>
      <c r="H8" s="2">
        <f>ROUND(Table1[[#This Row],[Vertex y]]/5,0)</f>
        <v>17</v>
      </c>
      <c r="I8" s="1">
        <f>Table1[[#This Row],[Offset]]</f>
        <v>0</v>
      </c>
      <c r="J8" s="1">
        <v>200</v>
      </c>
      <c r="K8" s="1">
        <f>Table1[[#This Row],[Scaled X]]+Table1[[#This Row],[x offset]]</f>
        <v>10</v>
      </c>
      <c r="L8" s="1">
        <f>(Table1[[#This Row],[y offset]]-Table1[[#This Row],[Scaled Y]])</f>
        <v>183</v>
      </c>
      <c r="M8" s="1" t="str">
        <f>"{"&amp;Table1[[#This Row],[Scaled X]]&amp;","&amp;Table1[[#This Row],[Scaled Y]]&amp;","&amp;IF(ISBLANK(Table1[[#This Row],[x]]),0,1)&amp;"}"</f>
        <v>{10,17,1}</v>
      </c>
    </row>
    <row r="9" spans="1:13" x14ac:dyDescent="0.25">
      <c r="B9">
        <v>20</v>
      </c>
      <c r="C9">
        <v>20</v>
      </c>
      <c r="D9">
        <v>0</v>
      </c>
      <c r="E9">
        <f>Table1[[#This Row],[x]]-Table1[[#This Row],[Offset]]</f>
        <v>20</v>
      </c>
      <c r="F9">
        <f>100-Table1[[#This Row],[y]]</f>
        <v>80</v>
      </c>
      <c r="G9" s="2">
        <f>ROUND(Table1[[#This Row],[Vertex x]]/2,0)</f>
        <v>10</v>
      </c>
      <c r="H9" s="2">
        <f>ROUND(Table1[[#This Row],[Vertex y]]/5,0)</f>
        <v>16</v>
      </c>
      <c r="I9" s="1">
        <f>Table1[[#This Row],[Offset]]</f>
        <v>0</v>
      </c>
      <c r="J9" s="1">
        <v>200</v>
      </c>
      <c r="K9" s="1">
        <f>Table1[[#This Row],[Scaled X]]+Table1[[#This Row],[x offset]]</f>
        <v>10</v>
      </c>
      <c r="L9" s="1">
        <f>(Table1[[#This Row],[y offset]]-Table1[[#This Row],[Scaled Y]])</f>
        <v>184</v>
      </c>
      <c r="M9" s="1" t="str">
        <f>"{"&amp;Table1[[#This Row],[Scaled X]]&amp;","&amp;Table1[[#This Row],[Scaled Y]]&amp;","&amp;IF(ISBLANK(Table1[[#This Row],[x]]),0,1)&amp;"}"</f>
        <v>{10,16,1}</v>
      </c>
    </row>
    <row r="10" spans="1:13" x14ac:dyDescent="0.25">
      <c r="B10">
        <v>20</v>
      </c>
      <c r="C10">
        <v>80</v>
      </c>
      <c r="D10">
        <v>0</v>
      </c>
      <c r="E10">
        <f>Table1[[#This Row],[x]]-Table1[[#This Row],[Offset]]</f>
        <v>20</v>
      </c>
      <c r="F10">
        <f>100-Table1[[#This Row],[y]]</f>
        <v>20</v>
      </c>
      <c r="G10" s="2">
        <f>ROUND(Table1[[#This Row],[Vertex x]]/2,0)</f>
        <v>10</v>
      </c>
      <c r="H10" s="2">
        <f>ROUND(Table1[[#This Row],[Vertex y]]/5,0)</f>
        <v>4</v>
      </c>
      <c r="I10" s="1">
        <f>Table1[[#This Row],[Offset]]</f>
        <v>0</v>
      </c>
      <c r="J10" s="1">
        <v>200</v>
      </c>
      <c r="K10" s="1">
        <f>Table1[[#This Row],[Scaled X]]+Table1[[#This Row],[x offset]]</f>
        <v>10</v>
      </c>
      <c r="L10" s="1">
        <f>(Table1[[#This Row],[y offset]]-Table1[[#This Row],[Scaled Y]])</f>
        <v>196</v>
      </c>
      <c r="M10" s="1" t="str">
        <f>"{"&amp;Table1[[#This Row],[Scaled X]]&amp;","&amp;Table1[[#This Row],[Scaled Y]]&amp;","&amp;IF(ISBLANK(Table1[[#This Row],[x]]),0,1)&amp;"}"</f>
        <v>{10,4,1}</v>
      </c>
    </row>
    <row r="11" spans="1:13" x14ac:dyDescent="0.25">
      <c r="B11">
        <v>19</v>
      </c>
      <c r="C11">
        <v>87</v>
      </c>
      <c r="D11">
        <v>0</v>
      </c>
      <c r="E11">
        <f>Table1[[#This Row],[x]]-Table1[[#This Row],[Offset]]</f>
        <v>19</v>
      </c>
      <c r="F11">
        <f>100-Table1[[#This Row],[y]]</f>
        <v>13</v>
      </c>
      <c r="G11" s="2">
        <f>ROUND(Table1[[#This Row],[Vertex x]]/2,0)</f>
        <v>10</v>
      </c>
      <c r="H11" s="2">
        <f>ROUND(Table1[[#This Row],[Vertex y]]/5,0)</f>
        <v>3</v>
      </c>
      <c r="I11" s="1">
        <f>Table1[[#This Row],[Offset]]</f>
        <v>0</v>
      </c>
      <c r="J11" s="1">
        <v>200</v>
      </c>
      <c r="K11" s="1">
        <f>Table1[[#This Row],[Scaled X]]+Table1[[#This Row],[x offset]]</f>
        <v>10</v>
      </c>
      <c r="L11" s="1">
        <f>(Table1[[#This Row],[y offset]]-Table1[[#This Row],[Scaled Y]])</f>
        <v>197</v>
      </c>
      <c r="M11" s="1" t="str">
        <f>"{"&amp;Table1[[#This Row],[Scaled X]]&amp;","&amp;Table1[[#This Row],[Scaled Y]]&amp;","&amp;IF(ISBLANK(Table1[[#This Row],[x]]),0,1)&amp;"}"</f>
        <v>{10,3,1}</v>
      </c>
    </row>
    <row r="12" spans="1:13" x14ac:dyDescent="0.25">
      <c r="B12">
        <v>18</v>
      </c>
      <c r="C12">
        <v>92</v>
      </c>
      <c r="D12">
        <v>0</v>
      </c>
      <c r="E12">
        <f>Table1[[#This Row],[x]]-Table1[[#This Row],[Offset]]</f>
        <v>18</v>
      </c>
      <c r="F12">
        <f>100-Table1[[#This Row],[y]]</f>
        <v>8</v>
      </c>
      <c r="G12" s="2">
        <f>ROUND(Table1[[#This Row],[Vertex x]]/2,0)</f>
        <v>9</v>
      </c>
      <c r="H12" s="2">
        <f>ROUND(Table1[[#This Row],[Vertex y]]/5,0)</f>
        <v>2</v>
      </c>
      <c r="I12" s="1">
        <f>Table1[[#This Row],[Offset]]</f>
        <v>0</v>
      </c>
      <c r="J12" s="1">
        <v>200</v>
      </c>
      <c r="K12" s="1">
        <f>Table1[[#This Row],[Scaled X]]+Table1[[#This Row],[x offset]]</f>
        <v>9</v>
      </c>
      <c r="L12" s="1">
        <f>(Table1[[#This Row],[y offset]]-Table1[[#This Row],[Scaled Y]])</f>
        <v>198</v>
      </c>
      <c r="M12" s="1" t="str">
        <f>"{"&amp;Table1[[#This Row],[Scaled X]]&amp;","&amp;Table1[[#This Row],[Scaled Y]]&amp;","&amp;IF(ISBLANK(Table1[[#This Row],[x]]),0,1)&amp;"}"</f>
        <v>{9,2,1}</v>
      </c>
    </row>
    <row r="13" spans="1:13" x14ac:dyDescent="0.25">
      <c r="B13">
        <v>17</v>
      </c>
      <c r="C13">
        <v>95</v>
      </c>
      <c r="D13">
        <v>0</v>
      </c>
      <c r="E13">
        <f>Table1[[#This Row],[x]]-Table1[[#This Row],[Offset]]</f>
        <v>17</v>
      </c>
      <c r="F13">
        <f>100-Table1[[#This Row],[y]]</f>
        <v>5</v>
      </c>
      <c r="G13" s="2">
        <f>ROUND(Table1[[#This Row],[Vertex x]]/2,0)</f>
        <v>9</v>
      </c>
      <c r="H13" s="2">
        <f>ROUND(Table1[[#This Row],[Vertex y]]/5,0)</f>
        <v>1</v>
      </c>
      <c r="I13" s="1">
        <f>Table1[[#This Row],[Offset]]</f>
        <v>0</v>
      </c>
      <c r="J13" s="1">
        <v>200</v>
      </c>
      <c r="K13" s="1">
        <f>Table1[[#This Row],[Scaled X]]+Table1[[#This Row],[x offset]]</f>
        <v>9</v>
      </c>
      <c r="L13" s="1">
        <f>(Table1[[#This Row],[y offset]]-Table1[[#This Row],[Scaled Y]])</f>
        <v>199</v>
      </c>
      <c r="M13" s="1" t="str">
        <f>"{"&amp;Table1[[#This Row],[Scaled X]]&amp;","&amp;Table1[[#This Row],[Scaled Y]]&amp;","&amp;IF(ISBLANK(Table1[[#This Row],[x]]),0,1)&amp;"}"</f>
        <v>{9,1,1}</v>
      </c>
    </row>
    <row r="14" spans="1:13" x14ac:dyDescent="0.25">
      <c r="B14">
        <v>15</v>
      </c>
      <c r="C14">
        <v>98</v>
      </c>
      <c r="D14">
        <v>0</v>
      </c>
      <c r="E14">
        <f>Table1[[#This Row],[x]]-Table1[[#This Row],[Offset]]</f>
        <v>15</v>
      </c>
      <c r="F14">
        <f>100-Table1[[#This Row],[y]]</f>
        <v>2</v>
      </c>
      <c r="G14" s="2">
        <f>ROUND(Table1[[#This Row],[Vertex x]]/2,0)</f>
        <v>8</v>
      </c>
      <c r="H14" s="2">
        <f>ROUND(Table1[[#This Row],[Vertex y]]/5,0)</f>
        <v>0</v>
      </c>
      <c r="I14" s="1">
        <f>Table1[[#This Row],[Offset]]</f>
        <v>0</v>
      </c>
      <c r="J14" s="1">
        <v>200</v>
      </c>
      <c r="K14" s="1">
        <f>Table1[[#This Row],[Scaled X]]+Table1[[#This Row],[x offset]]</f>
        <v>8</v>
      </c>
      <c r="L14" s="1">
        <f>(Table1[[#This Row],[y offset]]-Table1[[#This Row],[Scaled Y]])</f>
        <v>200</v>
      </c>
      <c r="M14" s="1" t="str">
        <f>"{"&amp;Table1[[#This Row],[Scaled X]]&amp;","&amp;Table1[[#This Row],[Scaled Y]]&amp;","&amp;IF(ISBLANK(Table1[[#This Row],[x]]),0,1)&amp;"}"</f>
        <v>{8,0,1}</v>
      </c>
    </row>
    <row r="15" spans="1:13" x14ac:dyDescent="0.25">
      <c r="B15">
        <v>13</v>
      </c>
      <c r="C15">
        <v>100</v>
      </c>
      <c r="D15">
        <v>0</v>
      </c>
      <c r="E15">
        <f>Table1[[#This Row],[x]]-Table1[[#This Row],[Offset]]</f>
        <v>13</v>
      </c>
      <c r="F15">
        <f>100-Table1[[#This Row],[y]]</f>
        <v>0</v>
      </c>
      <c r="G15" s="2">
        <f>ROUND(Table1[[#This Row],[Vertex x]]/2,0)</f>
        <v>7</v>
      </c>
      <c r="H15" s="2">
        <f>ROUND(Table1[[#This Row],[Vertex y]]/5,0)</f>
        <v>0</v>
      </c>
      <c r="I15" s="1">
        <f>Table1[[#This Row],[Offset]]</f>
        <v>0</v>
      </c>
      <c r="J15" s="1">
        <v>200</v>
      </c>
      <c r="K15" s="1">
        <f>Table1[[#This Row],[Scaled X]]+Table1[[#This Row],[x offset]]</f>
        <v>7</v>
      </c>
      <c r="L15" s="1">
        <f>(Table1[[#This Row],[y offset]]-Table1[[#This Row],[Scaled Y]])</f>
        <v>200</v>
      </c>
      <c r="M15" s="1" t="str">
        <f>"{"&amp;Table1[[#This Row],[Scaled X]]&amp;","&amp;Table1[[#This Row],[Scaled Y]]&amp;","&amp;IF(ISBLANK(Table1[[#This Row],[x]]),0,1)&amp;"}"</f>
        <v>{7,0,1}</v>
      </c>
    </row>
    <row r="16" spans="1:13" x14ac:dyDescent="0.25">
      <c r="B16">
        <v>0</v>
      </c>
      <c r="C16">
        <v>100</v>
      </c>
      <c r="D16">
        <v>0</v>
      </c>
      <c r="E16">
        <f>Table1[[#This Row],[x]]-Table1[[#This Row],[Offset]]</f>
        <v>0</v>
      </c>
      <c r="F16">
        <f>100-Table1[[#This Row],[y]]</f>
        <v>0</v>
      </c>
      <c r="G16" s="2">
        <f>ROUND(Table1[[#This Row],[Vertex x]]/2,0)</f>
        <v>0</v>
      </c>
      <c r="H16" s="2">
        <f>ROUND(Table1[[#This Row],[Vertex y]]/5,0)</f>
        <v>0</v>
      </c>
      <c r="I16" s="1">
        <f>Table1[[#This Row],[Offset]]</f>
        <v>0</v>
      </c>
      <c r="J16" s="1">
        <v>200</v>
      </c>
      <c r="K16" s="1">
        <f>Table1[[#This Row],[Scaled X]]+Table1[[#This Row],[x offset]]</f>
        <v>0</v>
      </c>
      <c r="L16" s="1">
        <f>(Table1[[#This Row],[y offset]]-Table1[[#This Row],[Scaled Y]])</f>
        <v>200</v>
      </c>
      <c r="M16" s="1" t="str">
        <f>"{"&amp;Table1[[#This Row],[Scaled X]]&amp;","&amp;Table1[[#This Row],[Scaled Y]]&amp;","&amp;IF(ISBLANK(Table1[[#This Row],[x]]),0,1)&amp;"}"</f>
        <v>{0,0,1}</v>
      </c>
    </row>
    <row r="17" spans="1:13" x14ac:dyDescent="0.25">
      <c r="E17">
        <f>Table1[[#This Row],[x]]-Table1[[#This Row],[Offset]]</f>
        <v>0</v>
      </c>
      <c r="F17">
        <f>100-Table1[[#This Row],[y]]</f>
        <v>100</v>
      </c>
      <c r="G17" s="2">
        <f>ROUND(Table1[[#This Row],[Vertex x]]/2,0)</f>
        <v>0</v>
      </c>
      <c r="H17" s="2">
        <f>ROUND(Table1[[#This Row],[Vertex y]]/5,0)</f>
        <v>20</v>
      </c>
      <c r="I17" s="1">
        <f>Table1[[#This Row],[Offset]]</f>
        <v>0</v>
      </c>
      <c r="J17" s="1">
        <v>200</v>
      </c>
      <c r="K17" s="1">
        <f>Table1[[#This Row],[Scaled X]]+Table1[[#This Row],[x offset]]</f>
        <v>0</v>
      </c>
      <c r="L17" s="1">
        <f>(Table1[[#This Row],[y offset]]-Table1[[#This Row],[Scaled Y]])</f>
        <v>180</v>
      </c>
      <c r="M17" s="1" t="str">
        <f>"{"&amp;Table1[[#This Row],[Scaled X]]&amp;","&amp;Table1[[#This Row],[Scaled Y]]&amp;","&amp;IF(ISBLANK(Table1[[#This Row],[x]]),0,1)&amp;"}"</f>
        <v>{0,20,0}</v>
      </c>
    </row>
    <row r="18" spans="1:13" x14ac:dyDescent="0.25">
      <c r="A18" t="s">
        <v>3</v>
      </c>
      <c r="B18">
        <v>25</v>
      </c>
      <c r="C18">
        <v>40</v>
      </c>
      <c r="D18">
        <v>25</v>
      </c>
      <c r="E18">
        <f>Table1[[#This Row],[x]]-Table1[[#This Row],[Offset]]</f>
        <v>0</v>
      </c>
      <c r="F18">
        <f>100-Table1[[#This Row],[y]]</f>
        <v>60</v>
      </c>
      <c r="G18" s="2">
        <f>ROUND(Table1[[#This Row],[Vertex x]]/2,0)</f>
        <v>0</v>
      </c>
      <c r="H18" s="2">
        <f>ROUND(Table1[[#This Row],[Vertex y]]/5,0)</f>
        <v>12</v>
      </c>
      <c r="I18" s="1">
        <f>Table1[[#This Row],[Offset]]</f>
        <v>25</v>
      </c>
      <c r="J18" s="1">
        <v>200</v>
      </c>
      <c r="K18" s="1">
        <f>Table1[[#This Row],[Scaled X]]+Table1[[#This Row],[x offset]]</f>
        <v>25</v>
      </c>
      <c r="L18" s="1">
        <f>(Table1[[#This Row],[y offset]]-Table1[[#This Row],[Scaled Y]])</f>
        <v>188</v>
      </c>
      <c r="M18" s="1" t="str">
        <f>"{"&amp;Table1[[#This Row],[Scaled X]]&amp;","&amp;Table1[[#This Row],[Scaled Y]]&amp;","&amp;IF(ISBLANK(Table1[[#This Row],[x]]),0,1)&amp;"}"</f>
        <v>{0,12,1}</v>
      </c>
    </row>
    <row r="19" spans="1:13" x14ac:dyDescent="0.25">
      <c r="B19">
        <v>35</v>
      </c>
      <c r="C19">
        <v>40</v>
      </c>
      <c r="D19">
        <v>25</v>
      </c>
      <c r="E19">
        <f>Table1[[#This Row],[x]]-Table1[[#This Row],[Offset]]</f>
        <v>10</v>
      </c>
      <c r="F19">
        <f>100-Table1[[#This Row],[y]]</f>
        <v>60</v>
      </c>
      <c r="G19" s="2">
        <f>ROUND(Table1[[#This Row],[Vertex x]]/2,0)</f>
        <v>5</v>
      </c>
      <c r="H19" s="2">
        <f>ROUND(Table1[[#This Row],[Vertex y]]/5,0)</f>
        <v>12</v>
      </c>
      <c r="I19" s="1">
        <f>Table1[[#This Row],[Offset]]</f>
        <v>25</v>
      </c>
      <c r="J19" s="1">
        <v>200</v>
      </c>
      <c r="K19" s="1">
        <f>Table1[[#This Row],[Scaled X]]+Table1[[#This Row],[x offset]]</f>
        <v>30</v>
      </c>
      <c r="L19" s="1">
        <f>(Table1[[#This Row],[y offset]]-Table1[[#This Row],[Scaled Y]])</f>
        <v>188</v>
      </c>
      <c r="M19" s="1" t="str">
        <f>"{"&amp;Table1[[#This Row],[Scaled X]]&amp;","&amp;Table1[[#This Row],[Scaled Y]]&amp;","&amp;IF(ISBLANK(Table1[[#This Row],[x]]),0,1)&amp;"}"</f>
        <v>{5,12,1}</v>
      </c>
    </row>
    <row r="20" spans="1:13" x14ac:dyDescent="0.25">
      <c r="B20">
        <v>33</v>
      </c>
      <c r="C20">
        <v>50</v>
      </c>
      <c r="D20">
        <v>25</v>
      </c>
      <c r="E20">
        <f>Table1[[#This Row],[x]]-Table1[[#This Row],[Offset]]</f>
        <v>8</v>
      </c>
      <c r="F20">
        <f>100-Table1[[#This Row],[y]]</f>
        <v>50</v>
      </c>
      <c r="G20" s="2">
        <f>ROUND(Table1[[#This Row],[Vertex x]]/2,0)</f>
        <v>4</v>
      </c>
      <c r="H20" s="2">
        <f>ROUND(Table1[[#This Row],[Vertex y]]/5,0)</f>
        <v>10</v>
      </c>
      <c r="I20" s="1">
        <f>Table1[[#This Row],[Offset]]</f>
        <v>25</v>
      </c>
      <c r="J20" s="1">
        <v>200</v>
      </c>
      <c r="K20" s="1">
        <f>Table1[[#This Row],[Scaled X]]+Table1[[#This Row],[x offset]]</f>
        <v>29</v>
      </c>
      <c r="L20" s="1">
        <f>(Table1[[#This Row],[y offset]]-Table1[[#This Row],[Scaled Y]])</f>
        <v>190</v>
      </c>
      <c r="M20" s="1" t="str">
        <f>"{"&amp;Table1[[#This Row],[Scaled X]]&amp;","&amp;Table1[[#This Row],[Scaled Y]]&amp;","&amp;IF(ISBLANK(Table1[[#This Row],[x]]),0,1)&amp;"}"</f>
        <v>{4,10,1}</v>
      </c>
    </row>
    <row r="21" spans="1:13" x14ac:dyDescent="0.25">
      <c r="B21">
        <v>30</v>
      </c>
      <c r="C21">
        <v>55</v>
      </c>
      <c r="D21">
        <v>25</v>
      </c>
      <c r="E21">
        <f>Table1[[#This Row],[x]]-Table1[[#This Row],[Offset]]</f>
        <v>5</v>
      </c>
      <c r="F21">
        <f>100-Table1[[#This Row],[y]]</f>
        <v>45</v>
      </c>
      <c r="G21" s="2">
        <f>ROUND(Table1[[#This Row],[Vertex x]]/2,0)</f>
        <v>3</v>
      </c>
      <c r="H21" s="2">
        <f>ROUND(Table1[[#This Row],[Vertex y]]/5,0)</f>
        <v>9</v>
      </c>
      <c r="I21" s="1">
        <f>Table1[[#This Row],[Offset]]</f>
        <v>25</v>
      </c>
      <c r="J21" s="1">
        <v>200</v>
      </c>
      <c r="K21" s="1">
        <f>Table1[[#This Row],[Scaled X]]+Table1[[#This Row],[x offset]]</f>
        <v>28</v>
      </c>
      <c r="L21" s="1">
        <f>(Table1[[#This Row],[y offset]]-Table1[[#This Row],[Scaled Y]])</f>
        <v>191</v>
      </c>
      <c r="M21" s="1" t="str">
        <f>"{"&amp;Table1[[#This Row],[Scaled X]]&amp;","&amp;Table1[[#This Row],[Scaled Y]]&amp;","&amp;IF(ISBLANK(Table1[[#This Row],[x]]),0,1)&amp;"}"</f>
        <v>{3,9,1}</v>
      </c>
    </row>
    <row r="22" spans="1:13" x14ac:dyDescent="0.25">
      <c r="B22">
        <v>27</v>
      </c>
      <c r="C22">
        <v>50</v>
      </c>
      <c r="D22">
        <v>25</v>
      </c>
      <c r="E22">
        <f>Table1[[#This Row],[x]]-Table1[[#This Row],[Offset]]</f>
        <v>2</v>
      </c>
      <c r="F22">
        <f>100-Table1[[#This Row],[y]]</f>
        <v>50</v>
      </c>
      <c r="G22" s="2">
        <f>ROUND(Table1[[#This Row],[Vertex x]]/2,0)</f>
        <v>1</v>
      </c>
      <c r="H22" s="2">
        <f>ROUND(Table1[[#This Row],[Vertex y]]/5,0)</f>
        <v>10</v>
      </c>
      <c r="I22" s="1">
        <f>Table1[[#This Row],[Offset]]</f>
        <v>25</v>
      </c>
      <c r="J22" s="1">
        <v>200</v>
      </c>
      <c r="K22" s="1">
        <f>Table1[[#This Row],[Scaled X]]+Table1[[#This Row],[x offset]]</f>
        <v>26</v>
      </c>
      <c r="L22" s="1">
        <f>(Table1[[#This Row],[y offset]]-Table1[[#This Row],[Scaled Y]])</f>
        <v>190</v>
      </c>
      <c r="M22" s="1" t="str">
        <f>"{"&amp;Table1[[#This Row],[Scaled X]]&amp;","&amp;Table1[[#This Row],[Scaled Y]]&amp;","&amp;IF(ISBLANK(Table1[[#This Row],[x]]),0,1)&amp;"}"</f>
        <v>{1,10,1}</v>
      </c>
    </row>
    <row r="23" spans="1:13" x14ac:dyDescent="0.25">
      <c r="B23">
        <v>25</v>
      </c>
      <c r="C23">
        <v>40</v>
      </c>
      <c r="D23">
        <v>25</v>
      </c>
      <c r="E23">
        <f>Table1[[#This Row],[x]]-Table1[[#This Row],[Offset]]</f>
        <v>0</v>
      </c>
      <c r="F23">
        <f>100-Table1[[#This Row],[y]]</f>
        <v>60</v>
      </c>
      <c r="G23" s="2">
        <f>ROUND(Table1[[#This Row],[Vertex x]]/2,0)</f>
        <v>0</v>
      </c>
      <c r="H23" s="2">
        <f>ROUND(Table1[[#This Row],[Vertex y]]/5,0)</f>
        <v>12</v>
      </c>
      <c r="I23" s="1">
        <f>Table1[[#This Row],[Offset]]</f>
        <v>25</v>
      </c>
      <c r="J23" s="1">
        <v>200</v>
      </c>
      <c r="K23" s="1">
        <f>Table1[[#This Row],[Scaled X]]+Table1[[#This Row],[x offset]]</f>
        <v>25</v>
      </c>
      <c r="L23" s="1">
        <f>(Table1[[#This Row],[y offset]]-Table1[[#This Row],[Scaled Y]])</f>
        <v>188</v>
      </c>
      <c r="M23" s="1" t="str">
        <f>"{"&amp;Table1[[#This Row],[Scaled X]]&amp;","&amp;Table1[[#This Row],[Scaled Y]]&amp;","&amp;IF(ISBLANK(Table1[[#This Row],[x]]),0,1)&amp;"}"</f>
        <v>{0,12,1}</v>
      </c>
    </row>
    <row r="24" spans="1:13" x14ac:dyDescent="0.25">
      <c r="B24">
        <v>27</v>
      </c>
      <c r="C24">
        <v>30</v>
      </c>
      <c r="D24">
        <v>25</v>
      </c>
      <c r="E24">
        <f>Table1[[#This Row],[x]]-Table1[[#This Row],[Offset]]</f>
        <v>2</v>
      </c>
      <c r="F24">
        <f>100-Table1[[#This Row],[y]]</f>
        <v>70</v>
      </c>
      <c r="G24" s="2">
        <f>ROUND(Table1[[#This Row],[Vertex x]]/2,0)</f>
        <v>1</v>
      </c>
      <c r="H24" s="2">
        <f>ROUND(Table1[[#This Row],[Vertex y]]/5,0)</f>
        <v>14</v>
      </c>
      <c r="I24" s="1">
        <f>Table1[[#This Row],[Offset]]</f>
        <v>25</v>
      </c>
      <c r="J24" s="1">
        <v>200</v>
      </c>
      <c r="K24" s="1">
        <f>Table1[[#This Row],[Scaled X]]+Table1[[#This Row],[x offset]]</f>
        <v>26</v>
      </c>
      <c r="L24" s="1">
        <f>(Table1[[#This Row],[y offset]]-Table1[[#This Row],[Scaled Y]])</f>
        <v>186</v>
      </c>
      <c r="M24" s="1" t="str">
        <f>"{"&amp;Table1[[#This Row],[Scaled X]]&amp;","&amp;Table1[[#This Row],[Scaled Y]]&amp;","&amp;IF(ISBLANK(Table1[[#This Row],[x]]),0,1)&amp;"}"</f>
        <v>{1,14,1}</v>
      </c>
    </row>
    <row r="25" spans="1:13" x14ac:dyDescent="0.25">
      <c r="B25">
        <v>30</v>
      </c>
      <c r="C25">
        <v>25</v>
      </c>
      <c r="D25">
        <v>25</v>
      </c>
      <c r="E25">
        <f>Table1[[#This Row],[x]]-Table1[[#This Row],[Offset]]</f>
        <v>5</v>
      </c>
      <c r="F25">
        <f>100-Table1[[#This Row],[y]]</f>
        <v>75</v>
      </c>
      <c r="G25" s="2">
        <f>ROUND(Table1[[#This Row],[Vertex x]]/2,0)</f>
        <v>3</v>
      </c>
      <c r="H25" s="2">
        <f>ROUND(Table1[[#This Row],[Vertex y]]/5,0)</f>
        <v>15</v>
      </c>
      <c r="I25" s="1">
        <f>Table1[[#This Row],[Offset]]</f>
        <v>25</v>
      </c>
      <c r="J25" s="1">
        <v>200</v>
      </c>
      <c r="K25" s="1">
        <f>Table1[[#This Row],[Scaled X]]+Table1[[#This Row],[x offset]]</f>
        <v>28</v>
      </c>
      <c r="L25" s="1">
        <f>(Table1[[#This Row],[y offset]]-Table1[[#This Row],[Scaled Y]])</f>
        <v>185</v>
      </c>
      <c r="M25" s="1" t="str">
        <f>"{"&amp;Table1[[#This Row],[Scaled X]]&amp;","&amp;Table1[[#This Row],[Scaled Y]]&amp;","&amp;IF(ISBLANK(Table1[[#This Row],[x]]),0,1)&amp;"}"</f>
        <v>{3,15,1}</v>
      </c>
    </row>
    <row r="26" spans="1:13" x14ac:dyDescent="0.25">
      <c r="B26">
        <v>35</v>
      </c>
      <c r="C26">
        <v>30</v>
      </c>
      <c r="D26">
        <v>25</v>
      </c>
      <c r="E26">
        <f>Table1[[#This Row],[x]]-Table1[[#This Row],[Offset]]</f>
        <v>10</v>
      </c>
      <c r="F26">
        <f>100-Table1[[#This Row],[y]]</f>
        <v>70</v>
      </c>
      <c r="G26" s="2">
        <f>ROUND(Table1[[#This Row],[Vertex x]]/2,0)</f>
        <v>5</v>
      </c>
      <c r="H26" s="2">
        <f>ROUND(Table1[[#This Row],[Vertex y]]/5,0)</f>
        <v>14</v>
      </c>
      <c r="I26" s="1">
        <f>Table1[[#This Row],[Offset]]</f>
        <v>25</v>
      </c>
      <c r="J26" s="1">
        <v>200</v>
      </c>
      <c r="K26" s="1">
        <f>Table1[[#This Row],[Scaled X]]+Table1[[#This Row],[x offset]]</f>
        <v>30</v>
      </c>
      <c r="L26" s="1">
        <f>(Table1[[#This Row],[y offset]]-Table1[[#This Row],[Scaled Y]])</f>
        <v>186</v>
      </c>
      <c r="M26" s="1" t="str">
        <f>"{"&amp;Table1[[#This Row],[Scaled X]]&amp;","&amp;Table1[[#This Row],[Scaled Y]]&amp;","&amp;IF(ISBLANK(Table1[[#This Row],[x]]),0,1)&amp;"}"</f>
        <v>{5,14,1}</v>
      </c>
    </row>
    <row r="27" spans="1:13" x14ac:dyDescent="0.25">
      <c r="E27">
        <f>Table1[[#This Row],[x]]-Table1[[#This Row],[Offset]]</f>
        <v>0</v>
      </c>
      <c r="F27">
        <f>100-Table1[[#This Row],[y]]</f>
        <v>100</v>
      </c>
      <c r="G27" s="2">
        <f>ROUND(Table1[[#This Row],[Vertex x]]/2,0)</f>
        <v>0</v>
      </c>
      <c r="H27" s="2">
        <f>ROUND(Table1[[#This Row],[Vertex y]]/5,0)</f>
        <v>20</v>
      </c>
      <c r="I27" s="1">
        <f>Table1[[#This Row],[Offset]]</f>
        <v>0</v>
      </c>
      <c r="J27" s="1">
        <v>200</v>
      </c>
      <c r="K27" s="1">
        <f>Table1[[#This Row],[Scaled X]]+Table1[[#This Row],[x offset]]</f>
        <v>0</v>
      </c>
      <c r="L27" s="1">
        <f>(Table1[[#This Row],[y offset]]-Table1[[#This Row],[Scaled Y]])</f>
        <v>180</v>
      </c>
      <c r="M27" s="1" t="str">
        <f>"{"&amp;Table1[[#This Row],[Scaled X]]&amp;","&amp;Table1[[#This Row],[Scaled Y]]&amp;","&amp;IF(ISBLANK(Table1[[#This Row],[x]]),0,1)&amp;"}"</f>
        <v>{0,20,0}</v>
      </c>
    </row>
    <row r="28" spans="1:13" x14ac:dyDescent="0.25">
      <c r="A28" t="s">
        <v>10</v>
      </c>
      <c r="B28">
        <v>40</v>
      </c>
      <c r="C28">
        <v>40</v>
      </c>
      <c r="D28">
        <v>40</v>
      </c>
      <c r="E28">
        <f>Table1[[#This Row],[x]]-Table1[[#This Row],[Offset]]</f>
        <v>0</v>
      </c>
      <c r="F28">
        <f>100-Table1[[#This Row],[y]]</f>
        <v>60</v>
      </c>
      <c r="G28" s="2">
        <f>ROUND(Table1[[#This Row],[Vertex x]]/2,0)</f>
        <v>0</v>
      </c>
      <c r="H28" s="2">
        <f>ROUND(Table1[[#This Row],[Vertex y]]/5,0)</f>
        <v>12</v>
      </c>
      <c r="I28" s="1">
        <f>Table1[[#This Row],[Offset]]</f>
        <v>40</v>
      </c>
      <c r="J28" s="1">
        <v>200</v>
      </c>
      <c r="K28" s="1">
        <f>Table1[[#This Row],[Scaled X]]+Table1[[#This Row],[x offset]]</f>
        <v>40</v>
      </c>
      <c r="L28" s="1">
        <f>(Table1[[#This Row],[y offset]]-Table1[[#This Row],[Scaled Y]])</f>
        <v>188</v>
      </c>
      <c r="M28" s="1" t="str">
        <f>"{"&amp;Table1[[#This Row],[Scaled X]]&amp;","&amp;Table1[[#This Row],[Scaled Y]]&amp;","&amp;IF(ISBLANK(Table1[[#This Row],[x]]),0,1)&amp;"}"</f>
        <v>{0,12,1}</v>
      </c>
    </row>
    <row r="29" spans="1:13" x14ac:dyDescent="0.25">
      <c r="B29">
        <v>50</v>
      </c>
      <c r="C29">
        <v>40</v>
      </c>
      <c r="D29">
        <v>40</v>
      </c>
      <c r="E29">
        <f>Table1[[#This Row],[x]]-Table1[[#This Row],[Offset]]</f>
        <v>10</v>
      </c>
      <c r="F29">
        <f>100-Table1[[#This Row],[y]]</f>
        <v>60</v>
      </c>
      <c r="G29" s="2">
        <f>ROUND(Table1[[#This Row],[Vertex x]]/2,0)</f>
        <v>5</v>
      </c>
      <c r="H29" s="2">
        <f>ROUND(Table1[[#This Row],[Vertex y]]/5,0)</f>
        <v>12</v>
      </c>
      <c r="I29" s="1">
        <f>Table1[[#This Row],[Offset]]</f>
        <v>40</v>
      </c>
      <c r="J29" s="1">
        <v>200</v>
      </c>
      <c r="K29" s="1">
        <f>Table1[[#This Row],[Scaled X]]+Table1[[#This Row],[x offset]]</f>
        <v>45</v>
      </c>
      <c r="L29" s="1">
        <f>(Table1[[#This Row],[y offset]]-Table1[[#This Row],[Scaled Y]])</f>
        <v>188</v>
      </c>
      <c r="M29" s="1" t="str">
        <f>"{"&amp;Table1[[#This Row],[Scaled X]]&amp;","&amp;Table1[[#This Row],[Scaled Y]]&amp;","&amp;IF(ISBLANK(Table1[[#This Row],[x]]),0,1)&amp;"}"</f>
        <v>{5,12,1}</v>
      </c>
    </row>
    <row r="30" spans="1:13" x14ac:dyDescent="0.25">
      <c r="E30">
        <f>Table1[[#This Row],[x]]-Table1[[#This Row],[Offset]]</f>
        <v>0</v>
      </c>
      <c r="F30">
        <f>100-Table1[[#This Row],[y]]</f>
        <v>100</v>
      </c>
      <c r="G30" s="2">
        <f>ROUND(Table1[[#This Row],[Vertex x]]/2,0)</f>
        <v>0</v>
      </c>
      <c r="H30" s="2">
        <f>ROUND(Table1[[#This Row],[Vertex y]]/5,0)</f>
        <v>20</v>
      </c>
      <c r="I30" s="1">
        <f>Table1[[#This Row],[Offset]]</f>
        <v>0</v>
      </c>
      <c r="J30" s="1">
        <v>200</v>
      </c>
      <c r="K30" s="1">
        <f>Table1[[#This Row],[Scaled X]]+Table1[[#This Row],[x offset]]</f>
        <v>0</v>
      </c>
      <c r="L30" s="1">
        <f>(Table1[[#This Row],[y offset]]-Table1[[#This Row],[Scaled Y]])</f>
        <v>180</v>
      </c>
      <c r="M30" s="1" t="str">
        <f>"{"&amp;Table1[[#This Row],[Scaled X]]&amp;","&amp;Table1[[#This Row],[Scaled Y]]&amp;","&amp;IF(ISBLANK(Table1[[#This Row],[x]]),0,1)&amp;"}"</f>
        <v>{0,20,0}</v>
      </c>
    </row>
    <row r="31" spans="1:13" x14ac:dyDescent="0.25">
      <c r="B31">
        <v>50</v>
      </c>
      <c r="C31">
        <v>50</v>
      </c>
      <c r="D31">
        <v>40</v>
      </c>
      <c r="E31">
        <f>Table1[[#This Row],[x]]-Table1[[#This Row],[Offset]]</f>
        <v>10</v>
      </c>
      <c r="F31">
        <f>100-Table1[[#This Row],[y]]</f>
        <v>50</v>
      </c>
      <c r="G31" s="2">
        <f>ROUND(Table1[[#This Row],[Vertex x]]/2,0)</f>
        <v>5</v>
      </c>
      <c r="H31" s="2">
        <f>ROUND(Table1[[#This Row],[Vertex y]]/5,0)</f>
        <v>10</v>
      </c>
      <c r="I31" s="1">
        <f>Table1[[#This Row],[Offset]]</f>
        <v>40</v>
      </c>
      <c r="J31" s="1">
        <v>200</v>
      </c>
      <c r="K31" s="1">
        <f>Table1[[#This Row],[Scaled X]]+Table1[[#This Row],[x offset]]</f>
        <v>45</v>
      </c>
      <c r="L31" s="1">
        <f>(Table1[[#This Row],[y offset]]-Table1[[#This Row],[Scaled Y]])</f>
        <v>190</v>
      </c>
      <c r="M31" s="1" t="str">
        <f>"{"&amp;Table1[[#This Row],[Scaled X]]&amp;","&amp;Table1[[#This Row],[Scaled Y]]&amp;","&amp;IF(ISBLANK(Table1[[#This Row],[x]]),0,1)&amp;"}"</f>
        <v>{5,10,1}</v>
      </c>
    </row>
    <row r="32" spans="1:13" x14ac:dyDescent="0.25">
      <c r="B32">
        <v>48</v>
      </c>
      <c r="C32">
        <v>55</v>
      </c>
      <c r="D32">
        <v>40</v>
      </c>
      <c r="E32">
        <f>Table1[[#This Row],[x]]-Table1[[#This Row],[Offset]]</f>
        <v>8</v>
      </c>
      <c r="F32">
        <f>100-Table1[[#This Row],[y]]</f>
        <v>45</v>
      </c>
      <c r="G32" s="2">
        <f>ROUND(Table1[[#This Row],[Vertex x]]/2,0)</f>
        <v>4</v>
      </c>
      <c r="H32" s="2">
        <f>ROUND(Table1[[#This Row],[Vertex y]]/5,0)</f>
        <v>9</v>
      </c>
      <c r="I32" s="1">
        <f>Table1[[#This Row],[Offset]]</f>
        <v>40</v>
      </c>
      <c r="J32" s="1">
        <v>200</v>
      </c>
      <c r="K32" s="1">
        <f>Table1[[#This Row],[Scaled X]]+Table1[[#This Row],[x offset]]</f>
        <v>44</v>
      </c>
      <c r="L32" s="1">
        <f>(Table1[[#This Row],[y offset]]-Table1[[#This Row],[Scaled Y]])</f>
        <v>191</v>
      </c>
      <c r="M32" s="1" t="str">
        <f>"{"&amp;Table1[[#This Row],[Scaled X]]&amp;","&amp;Table1[[#This Row],[Scaled Y]]&amp;","&amp;IF(ISBLANK(Table1[[#This Row],[x]]),0,1)&amp;"}"</f>
        <v>{4,9,1}</v>
      </c>
    </row>
    <row r="33" spans="1:13" x14ac:dyDescent="0.25">
      <c r="B33">
        <v>44</v>
      </c>
      <c r="C33">
        <v>50</v>
      </c>
      <c r="D33">
        <v>40</v>
      </c>
      <c r="E33">
        <f>Table1[[#This Row],[x]]-Table1[[#This Row],[Offset]]</f>
        <v>4</v>
      </c>
      <c r="F33">
        <f>100-Table1[[#This Row],[y]]</f>
        <v>50</v>
      </c>
      <c r="G33" s="2">
        <f>ROUND(Table1[[#This Row],[Vertex x]]/2,0)</f>
        <v>2</v>
      </c>
      <c r="H33" s="2">
        <f>ROUND(Table1[[#This Row],[Vertex y]]/5,0)</f>
        <v>10</v>
      </c>
      <c r="I33" s="1">
        <f>Table1[[#This Row],[Offset]]</f>
        <v>40</v>
      </c>
      <c r="J33" s="1">
        <v>200</v>
      </c>
      <c r="K33" s="1">
        <f>Table1[[#This Row],[Scaled X]]+Table1[[#This Row],[x offset]]</f>
        <v>42</v>
      </c>
      <c r="L33" s="1">
        <f>(Table1[[#This Row],[y offset]]-Table1[[#This Row],[Scaled Y]])</f>
        <v>190</v>
      </c>
      <c r="M33" s="1" t="str">
        <f>"{"&amp;Table1[[#This Row],[Scaled X]]&amp;","&amp;Table1[[#This Row],[Scaled Y]]&amp;","&amp;IF(ISBLANK(Table1[[#This Row],[x]]),0,1)&amp;"}"</f>
        <v>{2,10,1}</v>
      </c>
    </row>
    <row r="34" spans="1:13" x14ac:dyDescent="0.25">
      <c r="B34">
        <v>42</v>
      </c>
      <c r="C34">
        <v>40</v>
      </c>
      <c r="D34">
        <v>40</v>
      </c>
      <c r="E34">
        <f>Table1[[#This Row],[x]]-Table1[[#This Row],[Offset]]</f>
        <v>2</v>
      </c>
      <c r="F34">
        <f>100-Table1[[#This Row],[y]]</f>
        <v>60</v>
      </c>
      <c r="G34" s="2">
        <f>ROUND(Table1[[#This Row],[Vertex x]]/2,0)</f>
        <v>1</v>
      </c>
      <c r="H34" s="2">
        <f>ROUND(Table1[[#This Row],[Vertex y]]/5,0)</f>
        <v>12</v>
      </c>
      <c r="I34" s="1">
        <f>Table1[[#This Row],[Offset]]</f>
        <v>40</v>
      </c>
      <c r="J34" s="1">
        <v>200</v>
      </c>
      <c r="K34" s="1">
        <f>Table1[[#This Row],[Scaled X]]+Table1[[#This Row],[x offset]]</f>
        <v>41</v>
      </c>
      <c r="L34" s="1">
        <f>(Table1[[#This Row],[y offset]]-Table1[[#This Row],[Scaled Y]])</f>
        <v>188</v>
      </c>
      <c r="M34" s="1" t="str">
        <f>"{"&amp;Table1[[#This Row],[Scaled X]]&amp;","&amp;Table1[[#This Row],[Scaled Y]]&amp;","&amp;IF(ISBLANK(Table1[[#This Row],[x]]),0,1)&amp;"}"</f>
        <v>{1,12,1}</v>
      </c>
    </row>
    <row r="35" spans="1:13" x14ac:dyDescent="0.25">
      <c r="B35">
        <v>42</v>
      </c>
      <c r="C35">
        <v>30</v>
      </c>
      <c r="D35">
        <v>40</v>
      </c>
      <c r="E35">
        <f>Table1[[#This Row],[x]]-Table1[[#This Row],[Offset]]</f>
        <v>2</v>
      </c>
      <c r="F35">
        <f>100-Table1[[#This Row],[y]]</f>
        <v>70</v>
      </c>
      <c r="G35" s="2">
        <f>ROUND(Table1[[#This Row],[Vertex x]]/2,0)</f>
        <v>1</v>
      </c>
      <c r="H35" s="2">
        <f>ROUND(Table1[[#This Row],[Vertex y]]/5,0)</f>
        <v>14</v>
      </c>
      <c r="I35" s="1">
        <f>Table1[[#This Row],[Offset]]</f>
        <v>40</v>
      </c>
      <c r="J35" s="1">
        <v>200</v>
      </c>
      <c r="K35" s="1">
        <f>Table1[[#This Row],[Scaled X]]+Table1[[#This Row],[x offset]]</f>
        <v>41</v>
      </c>
      <c r="L35" s="1">
        <f>(Table1[[#This Row],[y offset]]-Table1[[#This Row],[Scaled Y]])</f>
        <v>186</v>
      </c>
      <c r="M35" s="1" t="str">
        <f>"{"&amp;Table1[[#This Row],[Scaled X]]&amp;","&amp;Table1[[#This Row],[Scaled Y]]&amp;","&amp;IF(ISBLANK(Table1[[#This Row],[x]]),0,1)&amp;"}"</f>
        <v>{1,14,1}</v>
      </c>
    </row>
    <row r="36" spans="1:13" x14ac:dyDescent="0.25">
      <c r="B36">
        <v>44</v>
      </c>
      <c r="C36">
        <v>15</v>
      </c>
      <c r="D36">
        <v>40</v>
      </c>
      <c r="E36">
        <f>Table1[[#This Row],[x]]-Table1[[#This Row],[Offset]]</f>
        <v>4</v>
      </c>
      <c r="F36">
        <f>100-Table1[[#This Row],[y]]</f>
        <v>85</v>
      </c>
      <c r="G36" s="2">
        <f>ROUND(Table1[[#This Row],[Vertex x]]/2,0)</f>
        <v>2</v>
      </c>
      <c r="H36" s="2">
        <f>ROUND(Table1[[#This Row],[Vertex y]]/5,0)</f>
        <v>17</v>
      </c>
      <c r="I36" s="1">
        <f>Table1[[#This Row],[Offset]]</f>
        <v>40</v>
      </c>
      <c r="J36" s="1">
        <v>200</v>
      </c>
      <c r="K36" s="1">
        <f>Table1[[#This Row],[Scaled X]]+Table1[[#This Row],[x offset]]</f>
        <v>42</v>
      </c>
      <c r="L36" s="1">
        <f>(Table1[[#This Row],[y offset]]-Table1[[#This Row],[Scaled Y]])</f>
        <v>183</v>
      </c>
      <c r="M36" s="1" t="str">
        <f>"{"&amp;Table1[[#This Row],[Scaled X]]&amp;","&amp;Table1[[#This Row],[Scaled Y]]&amp;","&amp;IF(ISBLANK(Table1[[#This Row],[x]]),0,1)&amp;"}"</f>
        <v>{2,17,1}</v>
      </c>
    </row>
    <row r="37" spans="1:13" x14ac:dyDescent="0.25">
      <c r="B37">
        <v>46</v>
      </c>
      <c r="C37">
        <v>12</v>
      </c>
      <c r="D37">
        <v>40</v>
      </c>
      <c r="E37">
        <f>Table1[[#This Row],[x]]-Table1[[#This Row],[Offset]]</f>
        <v>6</v>
      </c>
      <c r="F37">
        <f>100-Table1[[#This Row],[y]]</f>
        <v>88</v>
      </c>
      <c r="G37" s="2">
        <f>ROUND(Table1[[#This Row],[Vertex x]]/2,0)</f>
        <v>3</v>
      </c>
      <c r="H37" s="2">
        <f>ROUND(Table1[[#This Row],[Vertex y]]/5,0)</f>
        <v>18</v>
      </c>
      <c r="I37" s="1">
        <f>Table1[[#This Row],[Offset]]</f>
        <v>40</v>
      </c>
      <c r="J37" s="1">
        <v>200</v>
      </c>
      <c r="K37" s="1">
        <f>Table1[[#This Row],[Scaled X]]+Table1[[#This Row],[x offset]]</f>
        <v>43</v>
      </c>
      <c r="L37" s="1">
        <f>(Table1[[#This Row],[y offset]]-Table1[[#This Row],[Scaled Y]])</f>
        <v>182</v>
      </c>
      <c r="M37" s="1" t="str">
        <f>"{"&amp;Table1[[#This Row],[Scaled X]]&amp;","&amp;Table1[[#This Row],[Scaled Y]]&amp;","&amp;IF(ISBLANK(Table1[[#This Row],[x]]),0,1)&amp;"}"</f>
        <v>{3,18,1}</v>
      </c>
    </row>
    <row r="38" spans="1:13" x14ac:dyDescent="0.25">
      <c r="E38">
        <f>Table1[[#This Row],[x]]-Table1[[#This Row],[Offset]]</f>
        <v>0</v>
      </c>
      <c r="F38">
        <f>100-Table1[[#This Row],[y]]</f>
        <v>100</v>
      </c>
      <c r="G38" s="2">
        <f>ROUND(Table1[[#This Row],[Vertex x]]/2,0)</f>
        <v>0</v>
      </c>
      <c r="H38" s="2">
        <f>ROUND(Table1[[#This Row],[Vertex y]]/5,0)</f>
        <v>20</v>
      </c>
      <c r="I38" s="1">
        <f>Table1[[#This Row],[Offset]]</f>
        <v>0</v>
      </c>
      <c r="J38" s="1">
        <v>200</v>
      </c>
      <c r="K38" s="1">
        <f>Table1[[#This Row],[Scaled X]]+Table1[[#This Row],[x offset]]</f>
        <v>0</v>
      </c>
      <c r="L38" s="1">
        <f>(Table1[[#This Row],[y offset]]-Table1[[#This Row],[Scaled Y]])</f>
        <v>180</v>
      </c>
      <c r="M38" s="1" t="str">
        <f>"{"&amp;Table1[[#This Row],[Scaled X]]&amp;","&amp;Table1[[#This Row],[Scaled Y]]&amp;","&amp;IF(ISBLANK(Table1[[#This Row],[x]]),0,1)&amp;"}"</f>
        <v>{0,20,0}</v>
      </c>
    </row>
    <row r="39" spans="1:13" x14ac:dyDescent="0.25">
      <c r="A39" t="s">
        <v>3</v>
      </c>
      <c r="B39">
        <v>55</v>
      </c>
      <c r="C39">
        <v>40</v>
      </c>
      <c r="D39">
        <v>55</v>
      </c>
      <c r="E39">
        <f>Table1[[#This Row],[x]]-Table1[[#This Row],[Offset]]</f>
        <v>0</v>
      </c>
      <c r="F39">
        <f>100-Table1[[#This Row],[y]]</f>
        <v>60</v>
      </c>
      <c r="G39" s="2">
        <f>ROUND(Table1[[#This Row],[Vertex x]]/2,0)</f>
        <v>0</v>
      </c>
      <c r="H39" s="2">
        <f>ROUND(Table1[[#This Row],[Vertex y]]/5,0)</f>
        <v>12</v>
      </c>
      <c r="I39" s="1">
        <f>Table1[[#This Row],[Offset]]</f>
        <v>55</v>
      </c>
      <c r="J39" s="1">
        <v>200</v>
      </c>
      <c r="K39" s="1">
        <f>Table1[[#This Row],[Scaled X]]+Table1[[#This Row],[x offset]]</f>
        <v>55</v>
      </c>
      <c r="L39" s="1">
        <f>(Table1[[#This Row],[y offset]]-Table1[[#This Row],[Scaled Y]])</f>
        <v>188</v>
      </c>
      <c r="M39" s="1" t="str">
        <f>"{"&amp;Table1[[#This Row],[Scaled X]]&amp;","&amp;Table1[[#This Row],[Scaled Y]]&amp;","&amp;IF(ISBLANK(Table1[[#This Row],[x]]),0,1)&amp;"}"</f>
        <v>{0,12,1}</v>
      </c>
    </row>
    <row r="40" spans="1:13" x14ac:dyDescent="0.25">
      <c r="B40">
        <v>65</v>
      </c>
      <c r="C40">
        <v>40</v>
      </c>
      <c r="D40">
        <v>55</v>
      </c>
      <c r="E40">
        <f>Table1[[#This Row],[x]]-Table1[[#This Row],[Offset]]</f>
        <v>10</v>
      </c>
      <c r="F40">
        <f>100-Table1[[#This Row],[y]]</f>
        <v>60</v>
      </c>
      <c r="G40" s="2">
        <f>ROUND(Table1[[#This Row],[Vertex x]]/2,0)</f>
        <v>5</v>
      </c>
      <c r="H40" s="2">
        <f>ROUND(Table1[[#This Row],[Vertex y]]/5,0)</f>
        <v>12</v>
      </c>
      <c r="I40" s="1">
        <f>Table1[[#This Row],[Offset]]</f>
        <v>55</v>
      </c>
      <c r="J40" s="1">
        <v>200</v>
      </c>
      <c r="K40" s="1">
        <f>Table1[[#This Row],[Scaled X]]+Table1[[#This Row],[x offset]]</f>
        <v>60</v>
      </c>
      <c r="L40" s="1">
        <f>(Table1[[#This Row],[y offset]]-Table1[[#This Row],[Scaled Y]])</f>
        <v>188</v>
      </c>
      <c r="M40" s="1" t="str">
        <f>"{"&amp;Table1[[#This Row],[Scaled X]]&amp;","&amp;Table1[[#This Row],[Scaled Y]]&amp;","&amp;IF(ISBLANK(Table1[[#This Row],[x]]),0,1)&amp;"}"</f>
        <v>{5,12,1}</v>
      </c>
    </row>
    <row r="41" spans="1:13" x14ac:dyDescent="0.25">
      <c r="B41">
        <v>63</v>
      </c>
      <c r="C41">
        <v>50</v>
      </c>
      <c r="D41">
        <v>55</v>
      </c>
      <c r="E41">
        <f>Table1[[#This Row],[x]]-Table1[[#This Row],[Offset]]</f>
        <v>8</v>
      </c>
      <c r="F41">
        <f>100-Table1[[#This Row],[y]]</f>
        <v>50</v>
      </c>
      <c r="G41" s="2">
        <f>ROUND(Table1[[#This Row],[Vertex x]]/2,0)</f>
        <v>4</v>
      </c>
      <c r="H41" s="2">
        <f>ROUND(Table1[[#This Row],[Vertex y]]/5,0)</f>
        <v>10</v>
      </c>
      <c r="I41" s="1">
        <f>Table1[[#This Row],[Offset]]</f>
        <v>55</v>
      </c>
      <c r="J41" s="1">
        <v>200</v>
      </c>
      <c r="K41" s="1">
        <f>Table1[[#This Row],[Scaled X]]+Table1[[#This Row],[x offset]]</f>
        <v>59</v>
      </c>
      <c r="L41" s="1">
        <f>(Table1[[#This Row],[y offset]]-Table1[[#This Row],[Scaled Y]])</f>
        <v>190</v>
      </c>
      <c r="M41" s="1" t="str">
        <f>"{"&amp;Table1[[#This Row],[Scaled X]]&amp;","&amp;Table1[[#This Row],[Scaled Y]]&amp;","&amp;IF(ISBLANK(Table1[[#This Row],[x]]),0,1)&amp;"}"</f>
        <v>{4,10,1}</v>
      </c>
    </row>
    <row r="42" spans="1:13" x14ac:dyDescent="0.25">
      <c r="B42">
        <v>60</v>
      </c>
      <c r="C42">
        <v>55</v>
      </c>
      <c r="D42">
        <v>55</v>
      </c>
      <c r="E42">
        <f>Table1[[#This Row],[x]]-Table1[[#This Row],[Offset]]</f>
        <v>5</v>
      </c>
      <c r="F42">
        <f>100-Table1[[#This Row],[y]]</f>
        <v>45</v>
      </c>
      <c r="G42" s="2">
        <f>ROUND(Table1[[#This Row],[Vertex x]]/2,0)</f>
        <v>3</v>
      </c>
      <c r="H42" s="2">
        <f>ROUND(Table1[[#This Row],[Vertex y]]/5,0)</f>
        <v>9</v>
      </c>
      <c r="I42" s="1">
        <f>Table1[[#This Row],[Offset]]</f>
        <v>55</v>
      </c>
      <c r="J42" s="1">
        <v>200</v>
      </c>
      <c r="K42" s="1">
        <f>Table1[[#This Row],[Scaled X]]+Table1[[#This Row],[x offset]]</f>
        <v>58</v>
      </c>
      <c r="L42" s="1">
        <f>(Table1[[#This Row],[y offset]]-Table1[[#This Row],[Scaled Y]])</f>
        <v>191</v>
      </c>
      <c r="M42" s="1" t="str">
        <f>"{"&amp;Table1[[#This Row],[Scaled X]]&amp;","&amp;Table1[[#This Row],[Scaled Y]]&amp;","&amp;IF(ISBLANK(Table1[[#This Row],[x]]),0,1)&amp;"}"</f>
        <v>{3,9,1}</v>
      </c>
    </row>
    <row r="43" spans="1:13" x14ac:dyDescent="0.25">
      <c r="B43">
        <v>57</v>
      </c>
      <c r="C43">
        <v>50</v>
      </c>
      <c r="D43">
        <v>55</v>
      </c>
      <c r="E43">
        <f>Table1[[#This Row],[x]]-Table1[[#This Row],[Offset]]</f>
        <v>2</v>
      </c>
      <c r="F43">
        <f>100-Table1[[#This Row],[y]]</f>
        <v>50</v>
      </c>
      <c r="G43" s="2">
        <f>ROUND(Table1[[#This Row],[Vertex x]]/2,0)</f>
        <v>1</v>
      </c>
      <c r="H43" s="2">
        <f>ROUND(Table1[[#This Row],[Vertex y]]/5,0)</f>
        <v>10</v>
      </c>
      <c r="I43" s="1">
        <f>Table1[[#This Row],[Offset]]</f>
        <v>55</v>
      </c>
      <c r="J43" s="1">
        <v>200</v>
      </c>
      <c r="K43" s="1">
        <f>Table1[[#This Row],[Scaled X]]+Table1[[#This Row],[x offset]]</f>
        <v>56</v>
      </c>
      <c r="L43" s="1">
        <f>(Table1[[#This Row],[y offset]]-Table1[[#This Row],[Scaled Y]])</f>
        <v>190</v>
      </c>
      <c r="M43" s="1" t="str">
        <f>"{"&amp;Table1[[#This Row],[Scaled X]]&amp;","&amp;Table1[[#This Row],[Scaled Y]]&amp;","&amp;IF(ISBLANK(Table1[[#This Row],[x]]),0,1)&amp;"}"</f>
        <v>{1,10,1}</v>
      </c>
    </row>
    <row r="44" spans="1:13" x14ac:dyDescent="0.25">
      <c r="B44">
        <v>55</v>
      </c>
      <c r="C44">
        <v>40</v>
      </c>
      <c r="D44">
        <v>55</v>
      </c>
      <c r="E44">
        <f>Table1[[#This Row],[x]]-Table1[[#This Row],[Offset]]</f>
        <v>0</v>
      </c>
      <c r="F44">
        <f>100-Table1[[#This Row],[y]]</f>
        <v>60</v>
      </c>
      <c r="G44" s="2">
        <f>ROUND(Table1[[#This Row],[Vertex x]]/2,0)</f>
        <v>0</v>
      </c>
      <c r="H44" s="2">
        <f>ROUND(Table1[[#This Row],[Vertex y]]/5,0)</f>
        <v>12</v>
      </c>
      <c r="I44" s="1">
        <f>Table1[[#This Row],[Offset]]</f>
        <v>55</v>
      </c>
      <c r="J44" s="1">
        <v>200</v>
      </c>
      <c r="K44" s="1">
        <f>Table1[[#This Row],[Scaled X]]+Table1[[#This Row],[x offset]]</f>
        <v>55</v>
      </c>
      <c r="L44" s="1">
        <f>(Table1[[#This Row],[y offset]]-Table1[[#This Row],[Scaled Y]])</f>
        <v>188</v>
      </c>
      <c r="M44" s="1" t="str">
        <f>"{"&amp;Table1[[#This Row],[Scaled X]]&amp;","&amp;Table1[[#This Row],[Scaled Y]]&amp;","&amp;IF(ISBLANK(Table1[[#This Row],[x]]),0,1)&amp;"}"</f>
        <v>{0,12,1}</v>
      </c>
    </row>
    <row r="45" spans="1:13" x14ac:dyDescent="0.25">
      <c r="B45">
        <v>57</v>
      </c>
      <c r="C45">
        <v>30</v>
      </c>
      <c r="D45">
        <v>55</v>
      </c>
      <c r="E45">
        <f>Table1[[#This Row],[x]]-Table1[[#This Row],[Offset]]</f>
        <v>2</v>
      </c>
      <c r="F45">
        <f>100-Table1[[#This Row],[y]]</f>
        <v>70</v>
      </c>
      <c r="G45" s="2">
        <f>ROUND(Table1[[#This Row],[Vertex x]]/2,0)</f>
        <v>1</v>
      </c>
      <c r="H45" s="2">
        <f>ROUND(Table1[[#This Row],[Vertex y]]/5,0)</f>
        <v>14</v>
      </c>
      <c r="I45" s="1">
        <f>Table1[[#This Row],[Offset]]</f>
        <v>55</v>
      </c>
      <c r="J45" s="1">
        <v>200</v>
      </c>
      <c r="K45" s="1">
        <f>Table1[[#This Row],[Scaled X]]+Table1[[#This Row],[x offset]]</f>
        <v>56</v>
      </c>
      <c r="L45" s="1">
        <f>(Table1[[#This Row],[y offset]]-Table1[[#This Row],[Scaled Y]])</f>
        <v>186</v>
      </c>
      <c r="M45" s="1" t="str">
        <f>"{"&amp;Table1[[#This Row],[Scaled X]]&amp;","&amp;Table1[[#This Row],[Scaled Y]]&amp;","&amp;IF(ISBLANK(Table1[[#This Row],[x]]),0,1)&amp;"}"</f>
        <v>{1,14,1}</v>
      </c>
    </row>
    <row r="46" spans="1:13" x14ac:dyDescent="0.25">
      <c r="B46">
        <v>60</v>
      </c>
      <c r="C46">
        <v>25</v>
      </c>
      <c r="D46">
        <v>55</v>
      </c>
      <c r="E46">
        <f>Table1[[#This Row],[x]]-Table1[[#This Row],[Offset]]</f>
        <v>5</v>
      </c>
      <c r="F46">
        <f>100-Table1[[#This Row],[y]]</f>
        <v>75</v>
      </c>
      <c r="G46" s="2">
        <f>ROUND(Table1[[#This Row],[Vertex x]]/2,0)</f>
        <v>3</v>
      </c>
      <c r="H46" s="2">
        <f>ROUND(Table1[[#This Row],[Vertex y]]/5,0)</f>
        <v>15</v>
      </c>
      <c r="I46" s="1">
        <f>Table1[[#This Row],[Offset]]</f>
        <v>55</v>
      </c>
      <c r="J46" s="1">
        <v>200</v>
      </c>
      <c r="K46" s="1">
        <f>Table1[[#This Row],[Scaled X]]+Table1[[#This Row],[x offset]]</f>
        <v>58</v>
      </c>
      <c r="L46" s="1">
        <f>(Table1[[#This Row],[y offset]]-Table1[[#This Row],[Scaled Y]])</f>
        <v>185</v>
      </c>
      <c r="M46" s="1" t="str">
        <f>"{"&amp;Table1[[#This Row],[Scaled X]]&amp;","&amp;Table1[[#This Row],[Scaled Y]]&amp;","&amp;IF(ISBLANK(Table1[[#This Row],[x]]),0,1)&amp;"}"</f>
        <v>{3,15,1}</v>
      </c>
    </row>
    <row r="47" spans="1:13" x14ac:dyDescent="0.25">
      <c r="B47">
        <v>65</v>
      </c>
      <c r="C47">
        <v>30</v>
      </c>
      <c r="D47">
        <v>55</v>
      </c>
      <c r="E47">
        <f>Table1[[#This Row],[x]]-Table1[[#This Row],[Offset]]</f>
        <v>10</v>
      </c>
      <c r="F47">
        <f>100-Table1[[#This Row],[y]]</f>
        <v>70</v>
      </c>
      <c r="G47" s="2">
        <f>ROUND(Table1[[#This Row],[Vertex x]]/2,0)</f>
        <v>5</v>
      </c>
      <c r="H47" s="2">
        <f>ROUND(Table1[[#This Row],[Vertex y]]/5,0)</f>
        <v>14</v>
      </c>
      <c r="I47" s="1">
        <f>Table1[[#This Row],[Offset]]</f>
        <v>55</v>
      </c>
      <c r="J47" s="1">
        <v>200</v>
      </c>
      <c r="K47" s="1">
        <f>Table1[[#This Row],[Scaled X]]+Table1[[#This Row],[x offset]]</f>
        <v>60</v>
      </c>
      <c r="L47" s="1">
        <f>(Table1[[#This Row],[y offset]]-Table1[[#This Row],[Scaled Y]])</f>
        <v>186</v>
      </c>
      <c r="M47" s="1" t="str">
        <f>"{"&amp;Table1[[#This Row],[Scaled X]]&amp;","&amp;Table1[[#This Row],[Scaled Y]]&amp;","&amp;IF(ISBLANK(Table1[[#This Row],[x]]),0,1)&amp;"}"</f>
        <v>{5,14,1}</v>
      </c>
    </row>
    <row r="48" spans="1:13" x14ac:dyDescent="0.25">
      <c r="E48">
        <f>Table1[[#This Row],[x]]-Table1[[#This Row],[Offset]]</f>
        <v>0</v>
      </c>
      <c r="F48">
        <f>100-Table1[[#This Row],[y]]</f>
        <v>100</v>
      </c>
      <c r="G48" s="2">
        <f>ROUND(Table1[[#This Row],[Vertex x]]/2,0)</f>
        <v>0</v>
      </c>
      <c r="H48" s="2">
        <f>ROUND(Table1[[#This Row],[Vertex y]]/5,0)</f>
        <v>20</v>
      </c>
      <c r="I48" s="1">
        <f>Table1[[#This Row],[Offset]]</f>
        <v>0</v>
      </c>
      <c r="J48" s="1">
        <v>200</v>
      </c>
      <c r="K48" s="1">
        <f>Table1[[#This Row],[Scaled X]]+Table1[[#This Row],[x offset]]</f>
        <v>0</v>
      </c>
      <c r="L48" s="1">
        <f>(Table1[[#This Row],[y offset]]-Table1[[#This Row],[Scaled Y]])</f>
        <v>180</v>
      </c>
      <c r="M48" s="1" t="str">
        <f>"{"&amp;Table1[[#This Row],[Scaled X]]&amp;","&amp;Table1[[#This Row],[Scaled Y]]&amp;","&amp;IF(ISBLANK(Table1[[#This Row],[x]]),0,1)&amp;"}"</f>
        <v>{0,20,0}</v>
      </c>
    </row>
    <row r="49" spans="1:13" x14ac:dyDescent="0.25">
      <c r="A49" t="s">
        <v>11</v>
      </c>
      <c r="B49">
        <v>70</v>
      </c>
      <c r="C49">
        <v>25</v>
      </c>
      <c r="D49">
        <v>70</v>
      </c>
      <c r="E49">
        <f>Table1[[#This Row],[x]]-Table1[[#This Row],[Offset]]</f>
        <v>0</v>
      </c>
      <c r="F49">
        <f>100-Table1[[#This Row],[y]]</f>
        <v>75</v>
      </c>
      <c r="G49" s="2">
        <f>ROUND(Table1[[#This Row],[Vertex x]]/2,0)</f>
        <v>0</v>
      </c>
      <c r="H49" s="2">
        <f>ROUND(Table1[[#This Row],[Vertex y]]/5,0)</f>
        <v>15</v>
      </c>
      <c r="I49" s="1">
        <f>Table1[[#This Row],[Offset]]</f>
        <v>70</v>
      </c>
      <c r="J49" s="1">
        <v>200</v>
      </c>
      <c r="K49" s="1">
        <f>Table1[[#This Row],[Scaled X]]+Table1[[#This Row],[x offset]]</f>
        <v>70</v>
      </c>
      <c r="L49" s="1">
        <f>(Table1[[#This Row],[y offset]]-Table1[[#This Row],[Scaled Y]])</f>
        <v>185</v>
      </c>
      <c r="M49" s="1" t="str">
        <f>"{"&amp;Table1[[#This Row],[Scaled X]]&amp;","&amp;Table1[[#This Row],[Scaled Y]]&amp;","&amp;IF(ISBLANK(Table1[[#This Row],[x]]),0,1)&amp;"}"</f>
        <v>{0,15,1}</v>
      </c>
    </row>
    <row r="50" spans="1:13" x14ac:dyDescent="0.25">
      <c r="B50">
        <v>70</v>
      </c>
      <c r="C50">
        <v>55</v>
      </c>
      <c r="D50">
        <v>70</v>
      </c>
      <c r="E50">
        <f>Table1[[#This Row],[x]]-Table1[[#This Row],[Offset]]</f>
        <v>0</v>
      </c>
      <c r="F50">
        <f>100-Table1[[#This Row],[y]]</f>
        <v>45</v>
      </c>
      <c r="G50" s="2">
        <f>ROUND(Table1[[#This Row],[Vertex x]]/2,0)</f>
        <v>0</v>
      </c>
      <c r="H50" s="2">
        <f>ROUND(Table1[[#This Row],[Vertex y]]/5,0)</f>
        <v>9</v>
      </c>
      <c r="I50" s="1">
        <f>Table1[[#This Row],[Offset]]</f>
        <v>70</v>
      </c>
      <c r="J50" s="1">
        <v>200</v>
      </c>
      <c r="K50" s="1">
        <f>Table1[[#This Row],[Scaled X]]+Table1[[#This Row],[x offset]]</f>
        <v>70</v>
      </c>
      <c r="L50" s="1">
        <f>(Table1[[#This Row],[y offset]]-Table1[[#This Row],[Scaled Y]])</f>
        <v>191</v>
      </c>
      <c r="M50" s="1" t="str">
        <f>"{"&amp;Table1[[#This Row],[Scaled X]]&amp;","&amp;Table1[[#This Row],[Scaled Y]]&amp;","&amp;IF(ISBLANK(Table1[[#This Row],[x]]),0,1)&amp;"}"</f>
        <v>{0,9,1}</v>
      </c>
    </row>
    <row r="51" spans="1:13" x14ac:dyDescent="0.25">
      <c r="B51">
        <v>70</v>
      </c>
      <c r="C51">
        <v>50</v>
      </c>
      <c r="D51">
        <v>70</v>
      </c>
      <c r="E51">
        <f>Table1[[#This Row],[x]]-Table1[[#This Row],[Offset]]</f>
        <v>0</v>
      </c>
      <c r="F51">
        <f>100-Table1[[#This Row],[y]]</f>
        <v>50</v>
      </c>
      <c r="G51" s="2">
        <f>ROUND(Table1[[#This Row],[Vertex x]]/2,0)</f>
        <v>0</v>
      </c>
      <c r="H51" s="2">
        <f>ROUND(Table1[[#This Row],[Vertex y]]/5,0)</f>
        <v>10</v>
      </c>
      <c r="I51" s="1">
        <f>Table1[[#This Row],[Offset]]</f>
        <v>70</v>
      </c>
      <c r="J51" s="1">
        <v>200</v>
      </c>
      <c r="K51" s="1">
        <f>Table1[[#This Row],[Scaled X]]+Table1[[#This Row],[x offset]]</f>
        <v>70</v>
      </c>
      <c r="L51" s="1">
        <f>(Table1[[#This Row],[y offset]]-Table1[[#This Row],[Scaled Y]])</f>
        <v>190</v>
      </c>
      <c r="M51" s="1" t="str">
        <f>"{"&amp;Table1[[#This Row],[Scaled X]]&amp;","&amp;Table1[[#This Row],[Scaled Y]]&amp;","&amp;IF(ISBLANK(Table1[[#This Row],[x]]),0,1)&amp;"}"</f>
        <v>{0,10,1}</v>
      </c>
    </row>
    <row r="52" spans="1:13" x14ac:dyDescent="0.25">
      <c r="B52">
        <v>71</v>
      </c>
      <c r="C52">
        <v>53</v>
      </c>
      <c r="D52">
        <v>70</v>
      </c>
      <c r="E52">
        <f>Table1[[#This Row],[x]]-Table1[[#This Row],[Offset]]</f>
        <v>1</v>
      </c>
      <c r="F52">
        <f>100-Table1[[#This Row],[y]]</f>
        <v>47</v>
      </c>
      <c r="G52" s="2">
        <f>ROUND(Table1[[#This Row],[Vertex x]]/2,0)</f>
        <v>1</v>
      </c>
      <c r="H52" s="2">
        <f>ROUND(Table1[[#This Row],[Vertex y]]/5,0)</f>
        <v>9</v>
      </c>
      <c r="I52" s="1">
        <f>Table1[[#This Row],[Offset]]</f>
        <v>70</v>
      </c>
      <c r="J52" s="1">
        <v>200</v>
      </c>
      <c r="K52" s="1">
        <f>Table1[[#This Row],[Scaled X]]+Table1[[#This Row],[x offset]]</f>
        <v>71</v>
      </c>
      <c r="L52" s="1">
        <f>(Table1[[#This Row],[y offset]]-Table1[[#This Row],[Scaled Y]])</f>
        <v>191</v>
      </c>
      <c r="M52" s="1" t="str">
        <f>"{"&amp;Table1[[#This Row],[Scaled X]]&amp;","&amp;Table1[[#This Row],[Scaled Y]]&amp;","&amp;IF(ISBLANK(Table1[[#This Row],[x]]),0,1)&amp;"}"</f>
        <v>{1,9,1}</v>
      </c>
    </row>
    <row r="53" spans="1:13" x14ac:dyDescent="0.25">
      <c r="B53">
        <v>72</v>
      </c>
      <c r="C53">
        <v>54</v>
      </c>
      <c r="D53">
        <v>70</v>
      </c>
      <c r="E53">
        <f>Table1[[#This Row],[x]]-Table1[[#This Row],[Offset]]</f>
        <v>2</v>
      </c>
      <c r="F53">
        <f>100-Table1[[#This Row],[y]]</f>
        <v>46</v>
      </c>
      <c r="G53" s="2">
        <f>ROUND(Table1[[#This Row],[Vertex x]]/2,0)</f>
        <v>1</v>
      </c>
      <c r="H53" s="2">
        <f>ROUND(Table1[[#This Row],[Vertex y]]/5,0)</f>
        <v>9</v>
      </c>
      <c r="I53" s="1">
        <f>Table1[[#This Row],[Offset]]</f>
        <v>70</v>
      </c>
      <c r="J53" s="1">
        <v>200</v>
      </c>
      <c r="K53" s="1">
        <f>Table1[[#This Row],[Scaled X]]+Table1[[#This Row],[x offset]]</f>
        <v>71</v>
      </c>
      <c r="L53" s="1">
        <f>(Table1[[#This Row],[y offset]]-Table1[[#This Row],[Scaled Y]])</f>
        <v>191</v>
      </c>
      <c r="M53" s="1" t="str">
        <f>"{"&amp;Table1[[#This Row],[Scaled X]]&amp;","&amp;Table1[[#This Row],[Scaled Y]]&amp;","&amp;IF(ISBLANK(Table1[[#This Row],[x]]),0,1)&amp;"}"</f>
        <v>{1,9,1}</v>
      </c>
    </row>
    <row r="54" spans="1:13" x14ac:dyDescent="0.25">
      <c r="B54">
        <v>74</v>
      </c>
      <c r="C54">
        <v>55</v>
      </c>
      <c r="D54">
        <v>70</v>
      </c>
      <c r="E54">
        <f>Table1[[#This Row],[x]]-Table1[[#This Row],[Offset]]</f>
        <v>4</v>
      </c>
      <c r="F54">
        <f>100-Table1[[#This Row],[y]]</f>
        <v>45</v>
      </c>
      <c r="G54" s="2">
        <f>ROUND(Table1[[#This Row],[Vertex x]]/2,0)</f>
        <v>2</v>
      </c>
      <c r="H54" s="2">
        <f>ROUND(Table1[[#This Row],[Vertex y]]/5,0)</f>
        <v>9</v>
      </c>
      <c r="I54" s="1">
        <f>Table1[[#This Row],[Offset]]</f>
        <v>70</v>
      </c>
      <c r="J54" s="1">
        <v>200</v>
      </c>
      <c r="K54" s="1">
        <f>Table1[[#This Row],[Scaled X]]+Table1[[#This Row],[x offset]]</f>
        <v>72</v>
      </c>
      <c r="L54" s="1">
        <f>(Table1[[#This Row],[y offset]]-Table1[[#This Row],[Scaled Y]])</f>
        <v>191</v>
      </c>
      <c r="M54" s="1" t="str">
        <f>"{"&amp;Table1[[#This Row],[Scaled X]]&amp;","&amp;Table1[[#This Row],[Scaled Y]]&amp;","&amp;IF(ISBLANK(Table1[[#This Row],[x]]),0,1)&amp;"}"</f>
        <v>{2,9,1}</v>
      </c>
    </row>
    <row r="55" spans="1:13" x14ac:dyDescent="0.25">
      <c r="B55">
        <v>78</v>
      </c>
      <c r="C55">
        <v>52</v>
      </c>
      <c r="D55">
        <v>70</v>
      </c>
      <c r="E55">
        <f>Table1[[#This Row],[x]]-Table1[[#This Row],[Offset]]</f>
        <v>8</v>
      </c>
      <c r="F55">
        <f>100-Table1[[#This Row],[y]]</f>
        <v>48</v>
      </c>
      <c r="G55" s="2">
        <f>ROUND(Table1[[#This Row],[Vertex x]]/2,0)</f>
        <v>4</v>
      </c>
      <c r="H55" s="2">
        <f>ROUND(Table1[[#This Row],[Vertex y]]/5,0)</f>
        <v>10</v>
      </c>
      <c r="I55" s="1">
        <f>Table1[[#This Row],[Offset]]</f>
        <v>70</v>
      </c>
      <c r="J55" s="1">
        <v>200</v>
      </c>
      <c r="K55" s="1">
        <f>Table1[[#This Row],[Scaled X]]+Table1[[#This Row],[x offset]]</f>
        <v>74</v>
      </c>
      <c r="L55" s="1">
        <f>(Table1[[#This Row],[y offset]]-Table1[[#This Row],[Scaled Y]])</f>
        <v>190</v>
      </c>
      <c r="M55" s="1" t="str">
        <f>"{"&amp;Table1[[#This Row],[Scaled X]]&amp;","&amp;Table1[[#This Row],[Scaled Y]]&amp;","&amp;IF(ISBLANK(Table1[[#This Row],[x]]),0,1)&amp;"}"</f>
        <v>{4,10,1}</v>
      </c>
    </row>
    <row r="56" spans="1:13" x14ac:dyDescent="0.25">
      <c r="B56">
        <v>80</v>
      </c>
      <c r="C56">
        <v>45</v>
      </c>
      <c r="D56">
        <v>70</v>
      </c>
      <c r="E56">
        <f>Table1[[#This Row],[x]]-Table1[[#This Row],[Offset]]</f>
        <v>10</v>
      </c>
      <c r="F56">
        <f>100-Table1[[#This Row],[y]]</f>
        <v>55</v>
      </c>
      <c r="G56" s="2">
        <f>ROUND(Table1[[#This Row],[Vertex x]]/2,0)</f>
        <v>5</v>
      </c>
      <c r="H56" s="2">
        <f>ROUND(Table1[[#This Row],[Vertex y]]/5,0)</f>
        <v>11</v>
      </c>
      <c r="I56" s="1">
        <f>Table1[[#This Row],[Offset]]</f>
        <v>70</v>
      </c>
      <c r="J56" s="1">
        <v>200</v>
      </c>
      <c r="K56" s="1">
        <f>Table1[[#This Row],[Scaled X]]+Table1[[#This Row],[x offset]]</f>
        <v>75</v>
      </c>
      <c r="L56" s="1">
        <f>(Table1[[#This Row],[y offset]]-Table1[[#This Row],[Scaled Y]])</f>
        <v>189</v>
      </c>
      <c r="M56" s="1" t="str">
        <f>"{"&amp;Table1[[#This Row],[Scaled X]]&amp;","&amp;Table1[[#This Row],[Scaled Y]]&amp;","&amp;IF(ISBLANK(Table1[[#This Row],[x]]),0,1)&amp;"}"</f>
        <v>{5,11,1}</v>
      </c>
    </row>
    <row r="57" spans="1:13" x14ac:dyDescent="0.25">
      <c r="B57">
        <v>80</v>
      </c>
      <c r="C57">
        <v>25</v>
      </c>
      <c r="D57">
        <v>70</v>
      </c>
      <c r="E57">
        <f>Table1[[#This Row],[x]]-Table1[[#This Row],[Offset]]</f>
        <v>10</v>
      </c>
      <c r="F57">
        <f>100-Table1[[#This Row],[y]]</f>
        <v>75</v>
      </c>
      <c r="G57" s="2">
        <f>ROUND(Table1[[#This Row],[Vertex x]]/2,0)</f>
        <v>5</v>
      </c>
      <c r="H57" s="2">
        <f>ROUND(Table1[[#This Row],[Vertex y]]/5,0)</f>
        <v>15</v>
      </c>
      <c r="I57" s="1">
        <f>Table1[[#This Row],[Offset]]</f>
        <v>70</v>
      </c>
      <c r="J57" s="1">
        <v>200</v>
      </c>
      <c r="K57" s="1">
        <f>Table1[[#This Row],[Scaled X]]+Table1[[#This Row],[x offset]]</f>
        <v>75</v>
      </c>
      <c r="L57" s="1">
        <f>(Table1[[#This Row],[y offset]]-Table1[[#This Row],[Scaled Y]])</f>
        <v>185</v>
      </c>
      <c r="M57" s="1" t="str">
        <f>"{"&amp;Table1[[#This Row],[Scaled X]]&amp;","&amp;Table1[[#This Row],[Scaled Y]]&amp;","&amp;IF(ISBLANK(Table1[[#This Row],[x]]),0,1)&amp;"}"</f>
        <v>{5,15,1}</v>
      </c>
    </row>
    <row r="58" spans="1:13" x14ac:dyDescent="0.25">
      <c r="E58">
        <f>Table1[[#This Row],[x]]-Table1[[#This Row],[Offset]]</f>
        <v>0</v>
      </c>
      <c r="F58">
        <f>100-Table1[[#This Row],[y]]</f>
        <v>100</v>
      </c>
      <c r="G58" s="2">
        <f>ROUND(Table1[[#This Row],[Vertex x]]/2,0)</f>
        <v>0</v>
      </c>
      <c r="H58" s="2">
        <f>ROUND(Table1[[#This Row],[Vertex y]]/5,0)</f>
        <v>20</v>
      </c>
      <c r="I58" s="1">
        <f>Table1[[#This Row],[Offset]]</f>
        <v>0</v>
      </c>
      <c r="J58" s="1">
        <v>200</v>
      </c>
      <c r="K58" s="1">
        <f>Table1[[#This Row],[Scaled X]]+Table1[[#This Row],[x offset]]</f>
        <v>0</v>
      </c>
      <c r="L58" s="1">
        <f>(Table1[[#This Row],[y offset]]-Table1[[#This Row],[Scaled Y]])</f>
        <v>180</v>
      </c>
      <c r="M58" s="1" t="str">
        <f>"{"&amp;Table1[[#This Row],[Scaled X]]&amp;","&amp;Table1[[#This Row],[Scaled Y]]&amp;","&amp;IF(ISBLANK(Table1[[#This Row],[x]]),0,1)&amp;"}"</f>
        <v>{0,20,0}</v>
      </c>
    </row>
    <row r="59" spans="1:13" x14ac:dyDescent="0.25">
      <c r="A59" t="s">
        <v>2</v>
      </c>
      <c r="B59">
        <v>95</v>
      </c>
      <c r="C59">
        <v>30</v>
      </c>
      <c r="D59">
        <v>85</v>
      </c>
      <c r="E59">
        <f>Table1[[#This Row],[x]]-Table1[[#This Row],[Offset]]</f>
        <v>10</v>
      </c>
      <c r="F59">
        <f>100-Table1[[#This Row],[y]]</f>
        <v>70</v>
      </c>
      <c r="G59" s="2">
        <f>ROUND(Table1[[#This Row],[Vertex x]]/2,0)</f>
        <v>5</v>
      </c>
      <c r="H59" s="2">
        <f>ROUND(Table1[[#This Row],[Vertex y]]/5,0)</f>
        <v>14</v>
      </c>
      <c r="I59" s="1">
        <f>Table1[[#This Row],[Offset]]</f>
        <v>85</v>
      </c>
      <c r="J59" s="1">
        <v>200</v>
      </c>
      <c r="K59" s="1">
        <f>Table1[[#This Row],[Scaled X]]+Table1[[#This Row],[x offset]]</f>
        <v>90</v>
      </c>
      <c r="L59" s="1">
        <f>(Table1[[#This Row],[y offset]]-Table1[[#This Row],[Scaled Y]])</f>
        <v>186</v>
      </c>
      <c r="M59" s="1" t="str">
        <f>"{"&amp;Table1[[#This Row],[Scaled X]]&amp;","&amp;Table1[[#This Row],[Scaled Y]]&amp;","&amp;IF(ISBLANK(Table1[[#This Row],[x]]),0,1)&amp;"}"</f>
        <v>{5,14,1}</v>
      </c>
    </row>
    <row r="60" spans="1:13" x14ac:dyDescent="0.25">
      <c r="B60">
        <v>95</v>
      </c>
      <c r="C60">
        <v>40</v>
      </c>
      <c r="D60">
        <v>85</v>
      </c>
      <c r="E60">
        <f>Table1[[#This Row],[x]]-Table1[[#This Row],[Offset]]</f>
        <v>10</v>
      </c>
      <c r="F60">
        <f>100-Table1[[#This Row],[y]]</f>
        <v>60</v>
      </c>
      <c r="G60" s="2">
        <f>ROUND(Table1[[#This Row],[Vertex x]]/2,0)</f>
        <v>5</v>
      </c>
      <c r="H60" s="2">
        <f>ROUND(Table1[[#This Row],[Vertex y]]/5,0)</f>
        <v>12</v>
      </c>
      <c r="I60" s="1">
        <f>Table1[[#This Row],[Offset]]</f>
        <v>85</v>
      </c>
      <c r="J60" s="1">
        <v>200</v>
      </c>
      <c r="K60" s="1">
        <f>Table1[[#This Row],[Scaled X]]+Table1[[#This Row],[x offset]]</f>
        <v>90</v>
      </c>
      <c r="L60" s="1">
        <f>(Table1[[#This Row],[y offset]]-Table1[[#This Row],[Scaled Y]])</f>
        <v>188</v>
      </c>
      <c r="M60" s="1" t="str">
        <f>"{"&amp;Table1[[#This Row],[Scaled X]]&amp;","&amp;Table1[[#This Row],[Scaled Y]]&amp;","&amp;IF(ISBLANK(Table1[[#This Row],[x]]),0,1)&amp;"}"</f>
        <v>{5,12,1}</v>
      </c>
    </row>
    <row r="61" spans="1:13" x14ac:dyDescent="0.25">
      <c r="B61">
        <v>93</v>
      </c>
      <c r="C61">
        <v>50</v>
      </c>
      <c r="D61">
        <v>85</v>
      </c>
      <c r="E61">
        <f>Table1[[#This Row],[x]]-Table1[[#This Row],[Offset]]</f>
        <v>8</v>
      </c>
      <c r="F61">
        <f>100-Table1[[#This Row],[y]]</f>
        <v>50</v>
      </c>
      <c r="G61" s="2">
        <f>ROUND(Table1[[#This Row],[Vertex x]]/2,0)</f>
        <v>4</v>
      </c>
      <c r="H61" s="2">
        <f>ROUND(Table1[[#This Row],[Vertex y]]/5,0)</f>
        <v>10</v>
      </c>
      <c r="I61" s="1">
        <f>Table1[[#This Row],[Offset]]</f>
        <v>85</v>
      </c>
      <c r="J61" s="1">
        <v>200</v>
      </c>
      <c r="K61" s="1">
        <f>Table1[[#This Row],[Scaled X]]+Table1[[#This Row],[x offset]]</f>
        <v>89</v>
      </c>
      <c r="L61" s="1">
        <f>(Table1[[#This Row],[y offset]]-Table1[[#This Row],[Scaled Y]])</f>
        <v>190</v>
      </c>
      <c r="M61" s="1" t="str">
        <f>"{"&amp;Table1[[#This Row],[Scaled X]]&amp;","&amp;Table1[[#This Row],[Scaled Y]]&amp;","&amp;IF(ISBLANK(Table1[[#This Row],[x]]),0,1)&amp;"}"</f>
        <v>{4,10,1}</v>
      </c>
    </row>
    <row r="62" spans="1:13" x14ac:dyDescent="0.25">
      <c r="B62">
        <v>90</v>
      </c>
      <c r="C62">
        <v>55</v>
      </c>
      <c r="D62">
        <v>85</v>
      </c>
      <c r="E62">
        <f>Table1[[#This Row],[x]]-Table1[[#This Row],[Offset]]</f>
        <v>5</v>
      </c>
      <c r="F62">
        <f>100-Table1[[#This Row],[y]]</f>
        <v>45</v>
      </c>
      <c r="G62" s="2">
        <f>ROUND(Table1[[#This Row],[Vertex x]]/2,0)</f>
        <v>3</v>
      </c>
      <c r="H62" s="2">
        <f>ROUND(Table1[[#This Row],[Vertex y]]/5,0)</f>
        <v>9</v>
      </c>
      <c r="I62" s="1">
        <f>Table1[[#This Row],[Offset]]</f>
        <v>85</v>
      </c>
      <c r="J62" s="1">
        <v>200</v>
      </c>
      <c r="K62" s="1">
        <f>Table1[[#This Row],[Scaled X]]+Table1[[#This Row],[x offset]]</f>
        <v>88</v>
      </c>
      <c r="L62" s="1">
        <f>(Table1[[#This Row],[y offset]]-Table1[[#This Row],[Scaled Y]])</f>
        <v>191</v>
      </c>
      <c r="M62" s="1" t="str">
        <f>"{"&amp;Table1[[#This Row],[Scaled X]]&amp;","&amp;Table1[[#This Row],[Scaled Y]]&amp;","&amp;IF(ISBLANK(Table1[[#This Row],[x]]),0,1)&amp;"}"</f>
        <v>{3,9,1}</v>
      </c>
    </row>
    <row r="63" spans="1:13" x14ac:dyDescent="0.25">
      <c r="B63">
        <v>87</v>
      </c>
      <c r="C63">
        <v>50</v>
      </c>
      <c r="D63">
        <v>85</v>
      </c>
      <c r="E63">
        <f>Table1[[#This Row],[x]]-Table1[[#This Row],[Offset]]</f>
        <v>2</v>
      </c>
      <c r="F63">
        <f>100-Table1[[#This Row],[y]]</f>
        <v>50</v>
      </c>
      <c r="G63" s="2">
        <f>ROUND(Table1[[#This Row],[Vertex x]]/2,0)</f>
        <v>1</v>
      </c>
      <c r="H63" s="2">
        <f>ROUND(Table1[[#This Row],[Vertex y]]/5,0)</f>
        <v>10</v>
      </c>
      <c r="I63" s="1">
        <f>Table1[[#This Row],[Offset]]</f>
        <v>85</v>
      </c>
      <c r="J63" s="1">
        <v>200</v>
      </c>
      <c r="K63" s="1">
        <f>Table1[[#This Row],[Scaled X]]+Table1[[#This Row],[x offset]]</f>
        <v>86</v>
      </c>
      <c r="L63" s="1">
        <f>(Table1[[#This Row],[y offset]]-Table1[[#This Row],[Scaled Y]])</f>
        <v>190</v>
      </c>
      <c r="M63" s="1" t="str">
        <f>"{"&amp;Table1[[#This Row],[Scaled X]]&amp;","&amp;Table1[[#This Row],[Scaled Y]]&amp;","&amp;IF(ISBLANK(Table1[[#This Row],[x]]),0,1)&amp;"}"</f>
        <v>{1,10,1}</v>
      </c>
    </row>
    <row r="64" spans="1:13" x14ac:dyDescent="0.25">
      <c r="B64">
        <v>85</v>
      </c>
      <c r="C64">
        <v>40</v>
      </c>
      <c r="D64">
        <v>85</v>
      </c>
      <c r="E64">
        <f>Table1[[#This Row],[x]]-Table1[[#This Row],[Offset]]</f>
        <v>0</v>
      </c>
      <c r="F64">
        <f>100-Table1[[#This Row],[y]]</f>
        <v>60</v>
      </c>
      <c r="G64" s="2">
        <f>ROUND(Table1[[#This Row],[Vertex x]]/2,0)</f>
        <v>0</v>
      </c>
      <c r="H64" s="2">
        <f>ROUND(Table1[[#This Row],[Vertex y]]/5,0)</f>
        <v>12</v>
      </c>
      <c r="I64" s="1">
        <f>Table1[[#This Row],[Offset]]</f>
        <v>85</v>
      </c>
      <c r="J64" s="1">
        <v>200</v>
      </c>
      <c r="K64" s="1">
        <f>Table1[[#This Row],[Scaled X]]+Table1[[#This Row],[x offset]]</f>
        <v>85</v>
      </c>
      <c r="L64" s="1">
        <f>(Table1[[#This Row],[y offset]]-Table1[[#This Row],[Scaled Y]])</f>
        <v>188</v>
      </c>
      <c r="M64" s="1" t="str">
        <f>"{"&amp;Table1[[#This Row],[Scaled X]]&amp;","&amp;Table1[[#This Row],[Scaled Y]]&amp;","&amp;IF(ISBLANK(Table1[[#This Row],[x]]),0,1)&amp;"}"</f>
        <v>{0,12,1}</v>
      </c>
    </row>
    <row r="65" spans="1:13" x14ac:dyDescent="0.25">
      <c r="B65">
        <v>87</v>
      </c>
      <c r="C65">
        <v>30</v>
      </c>
      <c r="D65">
        <v>85</v>
      </c>
      <c r="E65">
        <f>Table1[[#This Row],[x]]-Table1[[#This Row],[Offset]]</f>
        <v>2</v>
      </c>
      <c r="F65">
        <f>100-Table1[[#This Row],[y]]</f>
        <v>70</v>
      </c>
      <c r="G65" s="2">
        <f>ROUND(Table1[[#This Row],[Vertex x]]/2,0)</f>
        <v>1</v>
      </c>
      <c r="H65" s="2">
        <f>ROUND(Table1[[#This Row],[Vertex y]]/5,0)</f>
        <v>14</v>
      </c>
      <c r="I65" s="1">
        <f>Table1[[#This Row],[Offset]]</f>
        <v>85</v>
      </c>
      <c r="J65" s="1">
        <v>200</v>
      </c>
      <c r="K65" s="1">
        <f>Table1[[#This Row],[Scaled X]]+Table1[[#This Row],[x offset]]</f>
        <v>86</v>
      </c>
      <c r="L65" s="1">
        <f>(Table1[[#This Row],[y offset]]-Table1[[#This Row],[Scaled Y]])</f>
        <v>186</v>
      </c>
      <c r="M65" s="1" t="str">
        <f>"{"&amp;Table1[[#This Row],[Scaled X]]&amp;","&amp;Table1[[#This Row],[Scaled Y]]&amp;","&amp;IF(ISBLANK(Table1[[#This Row],[x]]),0,1)&amp;"}"</f>
        <v>{1,14,1}</v>
      </c>
    </row>
    <row r="66" spans="1:13" x14ac:dyDescent="0.25">
      <c r="B66">
        <v>90</v>
      </c>
      <c r="C66">
        <v>25</v>
      </c>
      <c r="D66">
        <v>85</v>
      </c>
      <c r="E66">
        <f>Table1[[#This Row],[x]]-Table1[[#This Row],[Offset]]</f>
        <v>5</v>
      </c>
      <c r="F66">
        <f>100-Table1[[#This Row],[y]]</f>
        <v>75</v>
      </c>
      <c r="G66" s="2">
        <f>ROUND(Table1[[#This Row],[Vertex x]]/2,0)</f>
        <v>3</v>
      </c>
      <c r="H66" s="2">
        <f>ROUND(Table1[[#This Row],[Vertex y]]/5,0)</f>
        <v>15</v>
      </c>
      <c r="I66" s="1">
        <f>Table1[[#This Row],[Offset]]</f>
        <v>85</v>
      </c>
      <c r="J66" s="1">
        <v>200</v>
      </c>
      <c r="K66" s="1">
        <f>Table1[[#This Row],[Scaled X]]+Table1[[#This Row],[x offset]]</f>
        <v>88</v>
      </c>
      <c r="L66" s="1">
        <f>(Table1[[#This Row],[y offset]]-Table1[[#This Row],[Scaled Y]])</f>
        <v>185</v>
      </c>
      <c r="M66" s="1" t="str">
        <f>"{"&amp;Table1[[#This Row],[Scaled X]]&amp;","&amp;Table1[[#This Row],[Scaled Y]]&amp;","&amp;IF(ISBLANK(Table1[[#This Row],[x]]),0,1)&amp;"}"</f>
        <v>{3,15,1}</v>
      </c>
    </row>
    <row r="67" spans="1:13" x14ac:dyDescent="0.25">
      <c r="B67">
        <v>95</v>
      </c>
      <c r="C67">
        <v>30</v>
      </c>
      <c r="D67">
        <v>85</v>
      </c>
      <c r="E67">
        <f>Table1[[#This Row],[x]]-Table1[[#This Row],[Offset]]</f>
        <v>10</v>
      </c>
      <c r="F67">
        <f>100-Table1[[#This Row],[y]]</f>
        <v>70</v>
      </c>
      <c r="G67" s="2">
        <f>ROUND(Table1[[#This Row],[Vertex x]]/2,0)</f>
        <v>5</v>
      </c>
      <c r="H67" s="2">
        <f>ROUND(Table1[[#This Row],[Vertex y]]/5,0)</f>
        <v>14</v>
      </c>
      <c r="I67" s="1">
        <f>Table1[[#This Row],[Offset]]</f>
        <v>85</v>
      </c>
      <c r="J67" s="1">
        <v>200</v>
      </c>
      <c r="K67" s="1">
        <f>Table1[[#This Row],[Scaled X]]+Table1[[#This Row],[x offset]]</f>
        <v>90</v>
      </c>
      <c r="L67" s="1">
        <f>(Table1[[#This Row],[y offset]]-Table1[[#This Row],[Scaled Y]])</f>
        <v>186</v>
      </c>
      <c r="M67" s="1" t="str">
        <f>"{"&amp;Table1[[#This Row],[Scaled X]]&amp;","&amp;Table1[[#This Row],[Scaled Y]]&amp;","&amp;IF(ISBLANK(Table1[[#This Row],[x]]),0,1)&amp;"}"</f>
        <v>{5,14,1}</v>
      </c>
    </row>
    <row r="68" spans="1:13" x14ac:dyDescent="0.25">
      <c r="B68">
        <v>95</v>
      </c>
      <c r="C68">
        <v>25</v>
      </c>
      <c r="D68">
        <v>85</v>
      </c>
      <c r="E68">
        <f>Table1[[#This Row],[x]]-Table1[[#This Row],[Offset]]</f>
        <v>10</v>
      </c>
      <c r="F68">
        <f>100-Table1[[#This Row],[y]]</f>
        <v>75</v>
      </c>
      <c r="G68" s="2">
        <f>ROUND(Table1[[#This Row],[Vertex x]]/2,0)</f>
        <v>5</v>
      </c>
      <c r="H68" s="2">
        <f>ROUND(Table1[[#This Row],[Vertex y]]/5,0)</f>
        <v>15</v>
      </c>
      <c r="I68" s="1">
        <f>Table1[[#This Row],[Offset]]</f>
        <v>85</v>
      </c>
      <c r="J68" s="1">
        <v>200</v>
      </c>
      <c r="K68" s="1">
        <f>Table1[[#This Row],[Scaled X]]+Table1[[#This Row],[x offset]]</f>
        <v>90</v>
      </c>
      <c r="L68" s="1">
        <f>(Table1[[#This Row],[y offset]]-Table1[[#This Row],[Scaled Y]])</f>
        <v>185</v>
      </c>
      <c r="M68" s="1" t="str">
        <f>"{"&amp;Table1[[#This Row],[Scaled X]]&amp;","&amp;Table1[[#This Row],[Scaled Y]]&amp;","&amp;IF(ISBLANK(Table1[[#This Row],[x]]),0,1)&amp;"}"</f>
        <v>{5,15,1}</v>
      </c>
    </row>
    <row r="69" spans="1:13" x14ac:dyDescent="0.25">
      <c r="B69">
        <v>95</v>
      </c>
      <c r="C69">
        <v>85</v>
      </c>
      <c r="D69">
        <v>85</v>
      </c>
      <c r="E69">
        <f>Table1[[#This Row],[x]]-Table1[[#This Row],[Offset]]</f>
        <v>10</v>
      </c>
      <c r="F69">
        <f>100-Table1[[#This Row],[y]]</f>
        <v>15</v>
      </c>
      <c r="G69" s="2">
        <f>ROUND(Table1[[#This Row],[Vertex x]]/2,0)</f>
        <v>5</v>
      </c>
      <c r="H69" s="2">
        <f>ROUND(Table1[[#This Row],[Vertex y]]/5,0)</f>
        <v>3</v>
      </c>
      <c r="I69" s="1">
        <f>Table1[[#This Row],[Offset]]</f>
        <v>85</v>
      </c>
      <c r="J69" s="1">
        <v>200</v>
      </c>
      <c r="K69" s="1">
        <f>Table1[[#This Row],[Scaled X]]+Table1[[#This Row],[x offset]]</f>
        <v>90</v>
      </c>
      <c r="L69" s="1">
        <f>(Table1[[#This Row],[y offset]]-Table1[[#This Row],[Scaled Y]])</f>
        <v>197</v>
      </c>
      <c r="M69" s="1" t="str">
        <f>"{"&amp;Table1[[#This Row],[Scaled X]]&amp;","&amp;Table1[[#This Row],[Scaled Y]]&amp;","&amp;IF(ISBLANK(Table1[[#This Row],[x]]),0,1)&amp;"}"</f>
        <v>{5,3,1}</v>
      </c>
    </row>
    <row r="70" spans="1:13" x14ac:dyDescent="0.25">
      <c r="E70">
        <f>Table1[[#This Row],[x]]-Table1[[#This Row],[Offset]]</f>
        <v>0</v>
      </c>
      <c r="F70">
        <f>100-Table1[[#This Row],[y]]</f>
        <v>100</v>
      </c>
      <c r="G70" s="2">
        <f>ROUND(Table1[[#This Row],[Vertex x]]/2,0)</f>
        <v>0</v>
      </c>
      <c r="H70" s="2">
        <f>ROUND(Table1[[#This Row],[Vertex y]]/5,0)</f>
        <v>20</v>
      </c>
      <c r="I70" s="1">
        <f>Table1[[#This Row],[Offset]]</f>
        <v>0</v>
      </c>
      <c r="J70" s="1">
        <v>200</v>
      </c>
      <c r="K70" s="1">
        <f>Table1[[#This Row],[Scaled X]]+Table1[[#This Row],[x offset]]</f>
        <v>0</v>
      </c>
      <c r="L70" s="1">
        <f>(Table1[[#This Row],[y offset]]-Table1[[#This Row],[Scaled Y]])</f>
        <v>180</v>
      </c>
      <c r="M70" s="1" t="str">
        <f>"{"&amp;Table1[[#This Row],[Scaled X]]&amp;","&amp;Table1[[#This Row],[Scaled Y]]&amp;","&amp;IF(ISBLANK(Table1[[#This Row],[x]]),0,1)&amp;"}"</f>
        <v>{0,20,0}</v>
      </c>
    </row>
    <row r="71" spans="1:13" x14ac:dyDescent="0.25">
      <c r="A71" t="s">
        <v>3</v>
      </c>
      <c r="B71">
        <v>100</v>
      </c>
      <c r="C71">
        <v>40</v>
      </c>
      <c r="D71">
        <v>100</v>
      </c>
      <c r="E71">
        <f>Table1[[#This Row],[x]]-Table1[[#This Row],[Offset]]</f>
        <v>0</v>
      </c>
      <c r="F71">
        <f>100-Table1[[#This Row],[y]]</f>
        <v>60</v>
      </c>
      <c r="G71" s="2">
        <f>ROUND(Table1[[#This Row],[Vertex x]]/2,0)</f>
        <v>0</v>
      </c>
      <c r="H71" s="2">
        <f>ROUND(Table1[[#This Row],[Vertex y]]/5,0)</f>
        <v>12</v>
      </c>
      <c r="I71" s="1">
        <f>Table1[[#This Row],[Offset]]</f>
        <v>100</v>
      </c>
      <c r="J71" s="1">
        <v>200</v>
      </c>
      <c r="K71" s="1">
        <f>Table1[[#This Row],[Scaled X]]+Table1[[#This Row],[x offset]]</f>
        <v>100</v>
      </c>
      <c r="L71" s="1">
        <f>(Table1[[#This Row],[y offset]]-Table1[[#This Row],[Scaled Y]])</f>
        <v>188</v>
      </c>
      <c r="M71" s="1" t="str">
        <f>"{"&amp;Table1[[#This Row],[Scaled X]]&amp;","&amp;Table1[[#This Row],[Scaled Y]]&amp;","&amp;IF(ISBLANK(Table1[[#This Row],[x]]),0,1)&amp;"}"</f>
        <v>{0,12,1}</v>
      </c>
    </row>
    <row r="72" spans="1:13" x14ac:dyDescent="0.25">
      <c r="B72">
        <v>110</v>
      </c>
      <c r="C72">
        <v>40</v>
      </c>
      <c r="D72">
        <v>100</v>
      </c>
      <c r="E72">
        <f>Table1[[#This Row],[x]]-Table1[[#This Row],[Offset]]</f>
        <v>10</v>
      </c>
      <c r="F72">
        <f>100-Table1[[#This Row],[y]]</f>
        <v>60</v>
      </c>
      <c r="G72" s="2">
        <f>ROUND(Table1[[#This Row],[Vertex x]]/2,0)</f>
        <v>5</v>
      </c>
      <c r="H72" s="2">
        <f>ROUND(Table1[[#This Row],[Vertex y]]/5,0)</f>
        <v>12</v>
      </c>
      <c r="I72" s="1">
        <f>Table1[[#This Row],[Offset]]</f>
        <v>100</v>
      </c>
      <c r="J72" s="1">
        <v>200</v>
      </c>
      <c r="K72" s="1">
        <f>Table1[[#This Row],[Scaled X]]+Table1[[#This Row],[x offset]]</f>
        <v>105</v>
      </c>
      <c r="L72" s="1">
        <f>(Table1[[#This Row],[y offset]]-Table1[[#This Row],[Scaled Y]])</f>
        <v>188</v>
      </c>
      <c r="M72" s="1" t="str">
        <f>"{"&amp;Table1[[#This Row],[Scaled X]]&amp;","&amp;Table1[[#This Row],[Scaled Y]]&amp;","&amp;IF(ISBLANK(Table1[[#This Row],[x]]),0,1)&amp;"}"</f>
        <v>{5,12,1}</v>
      </c>
    </row>
    <row r="73" spans="1:13" x14ac:dyDescent="0.25">
      <c r="B73">
        <v>108</v>
      </c>
      <c r="C73">
        <v>50</v>
      </c>
      <c r="D73">
        <v>100</v>
      </c>
      <c r="E73">
        <f>Table1[[#This Row],[x]]-Table1[[#This Row],[Offset]]</f>
        <v>8</v>
      </c>
      <c r="F73">
        <f>100-Table1[[#This Row],[y]]</f>
        <v>50</v>
      </c>
      <c r="G73" s="2">
        <f>ROUND(Table1[[#This Row],[Vertex x]]/2,0)</f>
        <v>4</v>
      </c>
      <c r="H73" s="2">
        <f>ROUND(Table1[[#This Row],[Vertex y]]/5,0)</f>
        <v>10</v>
      </c>
      <c r="I73" s="1">
        <f>Table1[[#This Row],[Offset]]</f>
        <v>100</v>
      </c>
      <c r="J73" s="1">
        <v>200</v>
      </c>
      <c r="K73" s="1">
        <f>Table1[[#This Row],[Scaled X]]+Table1[[#This Row],[x offset]]</f>
        <v>104</v>
      </c>
      <c r="L73" s="1">
        <f>(Table1[[#This Row],[y offset]]-Table1[[#This Row],[Scaled Y]])</f>
        <v>190</v>
      </c>
      <c r="M73" s="1" t="str">
        <f>"{"&amp;Table1[[#This Row],[Scaled X]]&amp;","&amp;Table1[[#This Row],[Scaled Y]]&amp;","&amp;IF(ISBLANK(Table1[[#This Row],[x]]),0,1)&amp;"}"</f>
        <v>{4,10,1}</v>
      </c>
    </row>
    <row r="74" spans="1:13" x14ac:dyDescent="0.25">
      <c r="B74">
        <v>105</v>
      </c>
      <c r="C74">
        <v>55</v>
      </c>
      <c r="D74">
        <v>100</v>
      </c>
      <c r="E74">
        <f>Table1[[#This Row],[x]]-Table1[[#This Row],[Offset]]</f>
        <v>5</v>
      </c>
      <c r="F74">
        <f>100-Table1[[#This Row],[y]]</f>
        <v>45</v>
      </c>
      <c r="G74" s="2">
        <f>ROUND(Table1[[#This Row],[Vertex x]]/2,0)</f>
        <v>3</v>
      </c>
      <c r="H74" s="2">
        <f>ROUND(Table1[[#This Row],[Vertex y]]/5,0)</f>
        <v>9</v>
      </c>
      <c r="I74" s="1">
        <f>Table1[[#This Row],[Offset]]</f>
        <v>100</v>
      </c>
      <c r="J74" s="1">
        <v>200</v>
      </c>
      <c r="K74" s="1">
        <f>Table1[[#This Row],[Scaled X]]+Table1[[#This Row],[x offset]]</f>
        <v>103</v>
      </c>
      <c r="L74" s="1">
        <f>(Table1[[#This Row],[y offset]]-Table1[[#This Row],[Scaled Y]])</f>
        <v>191</v>
      </c>
      <c r="M74" s="1" t="str">
        <f>"{"&amp;Table1[[#This Row],[Scaled X]]&amp;","&amp;Table1[[#This Row],[Scaled Y]]&amp;","&amp;IF(ISBLANK(Table1[[#This Row],[x]]),0,1)&amp;"}"</f>
        <v>{3,9,1}</v>
      </c>
    </row>
    <row r="75" spans="1:13" x14ac:dyDescent="0.25">
      <c r="B75">
        <v>102</v>
      </c>
      <c r="C75">
        <v>50</v>
      </c>
      <c r="D75">
        <v>100</v>
      </c>
      <c r="E75">
        <f>Table1[[#This Row],[x]]-Table1[[#This Row],[Offset]]</f>
        <v>2</v>
      </c>
      <c r="F75">
        <f>100-Table1[[#This Row],[y]]</f>
        <v>50</v>
      </c>
      <c r="G75" s="2">
        <f>ROUND(Table1[[#This Row],[Vertex x]]/2,0)</f>
        <v>1</v>
      </c>
      <c r="H75" s="2">
        <f>ROUND(Table1[[#This Row],[Vertex y]]/5,0)</f>
        <v>10</v>
      </c>
      <c r="I75" s="1">
        <f>Table1[[#This Row],[Offset]]</f>
        <v>100</v>
      </c>
      <c r="J75" s="1">
        <v>200</v>
      </c>
      <c r="K75" s="1">
        <f>Table1[[#This Row],[Scaled X]]+Table1[[#This Row],[x offset]]</f>
        <v>101</v>
      </c>
      <c r="L75" s="1">
        <f>(Table1[[#This Row],[y offset]]-Table1[[#This Row],[Scaled Y]])</f>
        <v>190</v>
      </c>
      <c r="M75" s="1" t="str">
        <f>"{"&amp;Table1[[#This Row],[Scaled X]]&amp;","&amp;Table1[[#This Row],[Scaled Y]]&amp;","&amp;IF(ISBLANK(Table1[[#This Row],[x]]),0,1)&amp;"}"</f>
        <v>{1,10,1}</v>
      </c>
    </row>
    <row r="76" spans="1:13" x14ac:dyDescent="0.25">
      <c r="B76">
        <v>100</v>
      </c>
      <c r="C76">
        <v>40</v>
      </c>
      <c r="D76">
        <v>100</v>
      </c>
      <c r="E76">
        <f>Table1[[#This Row],[x]]-Table1[[#This Row],[Offset]]</f>
        <v>0</v>
      </c>
      <c r="F76">
        <f>100-Table1[[#This Row],[y]]</f>
        <v>60</v>
      </c>
      <c r="G76" s="2">
        <f>ROUND(Table1[[#This Row],[Vertex x]]/2,0)</f>
        <v>0</v>
      </c>
      <c r="H76" s="2">
        <f>ROUND(Table1[[#This Row],[Vertex y]]/5,0)</f>
        <v>12</v>
      </c>
      <c r="I76" s="1">
        <f>Table1[[#This Row],[Offset]]</f>
        <v>100</v>
      </c>
      <c r="J76" s="1">
        <v>200</v>
      </c>
      <c r="K76" s="1">
        <f>Table1[[#This Row],[Scaled X]]+Table1[[#This Row],[x offset]]</f>
        <v>100</v>
      </c>
      <c r="L76" s="1">
        <f>(Table1[[#This Row],[y offset]]-Table1[[#This Row],[Scaled Y]])</f>
        <v>188</v>
      </c>
      <c r="M76" s="1" t="str">
        <f>"{"&amp;Table1[[#This Row],[Scaled X]]&amp;","&amp;Table1[[#This Row],[Scaled Y]]&amp;","&amp;IF(ISBLANK(Table1[[#This Row],[x]]),0,1)&amp;"}"</f>
        <v>{0,12,1}</v>
      </c>
    </row>
    <row r="77" spans="1:13" x14ac:dyDescent="0.25">
      <c r="B77">
        <v>102</v>
      </c>
      <c r="C77">
        <v>30</v>
      </c>
      <c r="D77">
        <v>100</v>
      </c>
      <c r="E77">
        <f>Table1[[#This Row],[x]]-Table1[[#This Row],[Offset]]</f>
        <v>2</v>
      </c>
      <c r="F77">
        <f>100-Table1[[#This Row],[y]]</f>
        <v>70</v>
      </c>
      <c r="G77" s="2">
        <f>ROUND(Table1[[#This Row],[Vertex x]]/2,0)</f>
        <v>1</v>
      </c>
      <c r="H77" s="2">
        <f>ROUND(Table1[[#This Row],[Vertex y]]/5,0)</f>
        <v>14</v>
      </c>
      <c r="I77" s="1">
        <f>Table1[[#This Row],[Offset]]</f>
        <v>100</v>
      </c>
      <c r="J77" s="1">
        <v>200</v>
      </c>
      <c r="K77" s="1">
        <f>Table1[[#This Row],[Scaled X]]+Table1[[#This Row],[x offset]]</f>
        <v>101</v>
      </c>
      <c r="L77" s="1">
        <f>(Table1[[#This Row],[y offset]]-Table1[[#This Row],[Scaled Y]])</f>
        <v>186</v>
      </c>
      <c r="M77" s="1" t="str">
        <f>"{"&amp;Table1[[#This Row],[Scaled X]]&amp;","&amp;Table1[[#This Row],[Scaled Y]]&amp;","&amp;IF(ISBLANK(Table1[[#This Row],[x]]),0,1)&amp;"}"</f>
        <v>{1,14,1}</v>
      </c>
    </row>
    <row r="78" spans="1:13" x14ac:dyDescent="0.25">
      <c r="B78">
        <v>105</v>
      </c>
      <c r="C78">
        <v>25</v>
      </c>
      <c r="D78">
        <v>100</v>
      </c>
      <c r="E78">
        <f>Table1[[#This Row],[x]]-Table1[[#This Row],[Offset]]</f>
        <v>5</v>
      </c>
      <c r="F78">
        <f>100-Table1[[#This Row],[y]]</f>
        <v>75</v>
      </c>
      <c r="G78" s="2">
        <f>ROUND(Table1[[#This Row],[Vertex x]]/2,0)</f>
        <v>3</v>
      </c>
      <c r="H78" s="2">
        <f>ROUND(Table1[[#This Row],[Vertex y]]/5,0)</f>
        <v>15</v>
      </c>
      <c r="I78" s="1">
        <f>Table1[[#This Row],[Offset]]</f>
        <v>100</v>
      </c>
      <c r="J78" s="1">
        <v>200</v>
      </c>
      <c r="K78" s="1">
        <f>Table1[[#This Row],[Scaled X]]+Table1[[#This Row],[x offset]]</f>
        <v>103</v>
      </c>
      <c r="L78" s="1">
        <f>(Table1[[#This Row],[y offset]]-Table1[[#This Row],[Scaled Y]])</f>
        <v>185</v>
      </c>
      <c r="M78" s="1" t="str">
        <f>"{"&amp;Table1[[#This Row],[Scaled X]]&amp;","&amp;Table1[[#This Row],[Scaled Y]]&amp;","&amp;IF(ISBLANK(Table1[[#This Row],[x]]),0,1)&amp;"}"</f>
        <v>{3,15,1}</v>
      </c>
    </row>
    <row r="79" spans="1:13" x14ac:dyDescent="0.25">
      <c r="B79">
        <v>110</v>
      </c>
      <c r="C79">
        <v>30</v>
      </c>
      <c r="D79">
        <v>100</v>
      </c>
      <c r="E79">
        <f>Table1[[#This Row],[x]]-Table1[[#This Row],[Offset]]</f>
        <v>10</v>
      </c>
      <c r="F79">
        <f>100-Table1[[#This Row],[y]]</f>
        <v>70</v>
      </c>
      <c r="G79" s="2">
        <f>ROUND(Table1[[#This Row],[Vertex x]]/2,0)</f>
        <v>5</v>
      </c>
      <c r="H79" s="2">
        <f>ROUND(Table1[[#This Row],[Vertex y]]/5,0)</f>
        <v>14</v>
      </c>
      <c r="I79" s="1">
        <f>Table1[[#This Row],[Offset]]</f>
        <v>100</v>
      </c>
      <c r="J79" s="1">
        <v>200</v>
      </c>
      <c r="K79" s="1">
        <f>Table1[[#This Row],[Scaled X]]+Table1[[#This Row],[x offset]]</f>
        <v>105</v>
      </c>
      <c r="L79" s="1">
        <f>(Table1[[#This Row],[y offset]]-Table1[[#This Row],[Scaled Y]])</f>
        <v>186</v>
      </c>
      <c r="M79" s="1" t="str">
        <f>"{"&amp;Table1[[#This Row],[Scaled X]]&amp;","&amp;Table1[[#This Row],[Scaled Y]]&amp;","&amp;IF(ISBLANK(Table1[[#This Row],[x]]),0,1)&amp;"}"</f>
        <v>{5,14,1}</v>
      </c>
    </row>
    <row r="80" spans="1:13" x14ac:dyDescent="0.25">
      <c r="E80">
        <f>Table1[[#This Row],[x]]-Table1[[#This Row],[Offset]]</f>
        <v>0</v>
      </c>
      <c r="F80">
        <f>100-Table1[[#This Row],[y]]</f>
        <v>100</v>
      </c>
      <c r="G80" s="2">
        <f>ROUND(Table1[[#This Row],[Vertex x]]/2,0)</f>
        <v>0</v>
      </c>
      <c r="H80" s="2">
        <f>ROUND(Table1[[#This Row],[Vertex y]]/5,0)</f>
        <v>20</v>
      </c>
      <c r="I80" s="1">
        <f>Table1[[#This Row],[Offset]]</f>
        <v>0</v>
      </c>
      <c r="J80" s="1">
        <v>200</v>
      </c>
      <c r="K80" s="1">
        <f>Table1[[#This Row],[Scaled X]]+Table1[[#This Row],[x offset]]</f>
        <v>0</v>
      </c>
      <c r="L80" s="1">
        <f>(Table1[[#This Row],[y offset]]-Table1[[#This Row],[Scaled Y]])</f>
        <v>180</v>
      </c>
      <c r="M80" s="1" t="str">
        <f>"{"&amp;Table1[[#This Row],[Scaled X]]&amp;","&amp;Table1[[#This Row],[Scaled Y]]&amp;","&amp;IF(ISBLANK(Table1[[#This Row],[x]]),0,1)&amp;"}"</f>
        <v>{0,20,0}</v>
      </c>
    </row>
    <row r="81" spans="1:13" x14ac:dyDescent="0.25">
      <c r="A81" t="s">
        <v>12</v>
      </c>
      <c r="B81">
        <v>115</v>
      </c>
      <c r="C81">
        <v>25</v>
      </c>
      <c r="D81">
        <v>115</v>
      </c>
      <c r="E81">
        <f>Table1[[#This Row],[x]]-Table1[[#This Row],[Offset]]</f>
        <v>0</v>
      </c>
      <c r="F81">
        <f>100-Table1[[#This Row],[y]]</f>
        <v>75</v>
      </c>
      <c r="G81" s="2">
        <f>ROUND(Table1[[#This Row],[Vertex x]]/2,0)</f>
        <v>0</v>
      </c>
      <c r="H81" s="2">
        <f>ROUND(Table1[[#This Row],[Vertex y]]/5,0)</f>
        <v>15</v>
      </c>
      <c r="I81" s="1">
        <f>Table1[[#This Row],[Offset]]</f>
        <v>115</v>
      </c>
      <c r="J81" s="1">
        <v>200</v>
      </c>
      <c r="K81" s="1">
        <f>Table1[[#This Row],[Scaled X]]+Table1[[#This Row],[x offset]]</f>
        <v>115</v>
      </c>
      <c r="L81" s="1">
        <f>(Table1[[#This Row],[y offset]]-Table1[[#This Row],[Scaled Y]])</f>
        <v>185</v>
      </c>
      <c r="M81" s="1" t="str">
        <f>"{"&amp;Table1[[#This Row],[Scaled X]]&amp;","&amp;Table1[[#This Row],[Scaled Y]]&amp;","&amp;IF(ISBLANK(Table1[[#This Row],[x]]),0,1)&amp;"}"</f>
        <v>{0,15,1}</v>
      </c>
    </row>
    <row r="82" spans="1:13" x14ac:dyDescent="0.25">
      <c r="B82">
        <v>115</v>
      </c>
      <c r="C82">
        <v>55</v>
      </c>
      <c r="D82">
        <v>115</v>
      </c>
      <c r="E82">
        <f>Table1[[#This Row],[x]]-Table1[[#This Row],[Offset]]</f>
        <v>0</v>
      </c>
      <c r="F82">
        <f>100-Table1[[#This Row],[y]]</f>
        <v>45</v>
      </c>
      <c r="G82" s="2">
        <f>ROUND(Table1[[#This Row],[Vertex x]]/2,0)</f>
        <v>0</v>
      </c>
      <c r="H82" s="2">
        <f>ROUND(Table1[[#This Row],[Vertex y]]/5,0)</f>
        <v>9</v>
      </c>
      <c r="I82" s="1">
        <f>Table1[[#This Row],[Offset]]</f>
        <v>115</v>
      </c>
      <c r="J82" s="1">
        <v>200</v>
      </c>
      <c r="K82" s="1">
        <f>Table1[[#This Row],[Scaled X]]+Table1[[#This Row],[x offset]]</f>
        <v>115</v>
      </c>
      <c r="L82" s="1">
        <f>(Table1[[#This Row],[y offset]]-Table1[[#This Row],[Scaled Y]])</f>
        <v>191</v>
      </c>
      <c r="M82" s="1" t="str">
        <f>"{"&amp;Table1[[#This Row],[Scaled X]]&amp;","&amp;Table1[[#This Row],[Scaled Y]]&amp;","&amp;IF(ISBLANK(Table1[[#This Row],[x]]),0,1)&amp;"}"</f>
        <v>{0,9,1}</v>
      </c>
    </row>
    <row r="83" spans="1:13" x14ac:dyDescent="0.25">
      <c r="B83">
        <v>115</v>
      </c>
      <c r="C83">
        <v>50</v>
      </c>
      <c r="D83">
        <v>115</v>
      </c>
      <c r="E83">
        <f>Table1[[#This Row],[x]]-Table1[[#This Row],[Offset]]</f>
        <v>0</v>
      </c>
      <c r="F83">
        <f>100-Table1[[#This Row],[y]]</f>
        <v>50</v>
      </c>
      <c r="G83" s="2">
        <f>ROUND(Table1[[#This Row],[Vertex x]]/2,0)</f>
        <v>0</v>
      </c>
      <c r="H83" s="2">
        <f>ROUND(Table1[[#This Row],[Vertex y]]/5,0)</f>
        <v>10</v>
      </c>
      <c r="I83" s="1">
        <f>Table1[[#This Row],[Offset]]</f>
        <v>115</v>
      </c>
      <c r="J83" s="1">
        <v>200</v>
      </c>
      <c r="K83" s="1">
        <f>Table1[[#This Row],[Scaled X]]+Table1[[#This Row],[x offset]]</f>
        <v>115</v>
      </c>
      <c r="L83" s="1">
        <f>(Table1[[#This Row],[y offset]]-Table1[[#This Row],[Scaled Y]])</f>
        <v>190</v>
      </c>
      <c r="M83" s="1" t="str">
        <f>"{"&amp;Table1[[#This Row],[Scaled X]]&amp;","&amp;Table1[[#This Row],[Scaled Y]]&amp;","&amp;IF(ISBLANK(Table1[[#This Row],[x]]),0,1)&amp;"}"</f>
        <v>{0,10,1}</v>
      </c>
    </row>
    <row r="84" spans="1:13" x14ac:dyDescent="0.25">
      <c r="B84">
        <v>116</v>
      </c>
      <c r="C84">
        <v>54</v>
      </c>
      <c r="D84">
        <v>115</v>
      </c>
      <c r="E84">
        <f>Table1[[#This Row],[x]]-Table1[[#This Row],[Offset]]</f>
        <v>1</v>
      </c>
      <c r="F84">
        <f>100-Table1[[#This Row],[y]]</f>
        <v>46</v>
      </c>
      <c r="G84" s="2">
        <f>ROUND(Table1[[#This Row],[Vertex x]]/2,0)</f>
        <v>1</v>
      </c>
      <c r="H84" s="2">
        <f>ROUND(Table1[[#This Row],[Vertex y]]/5,0)</f>
        <v>9</v>
      </c>
      <c r="I84" s="1">
        <f>Table1[[#This Row],[Offset]]</f>
        <v>115</v>
      </c>
      <c r="J84" s="1">
        <v>200</v>
      </c>
      <c r="K84" s="1">
        <f>Table1[[#This Row],[Scaled X]]+Table1[[#This Row],[x offset]]</f>
        <v>116</v>
      </c>
      <c r="L84" s="1">
        <f>(Table1[[#This Row],[y offset]]-Table1[[#This Row],[Scaled Y]])</f>
        <v>191</v>
      </c>
      <c r="M84" s="1" t="str">
        <f>"{"&amp;Table1[[#This Row],[Scaled X]]&amp;","&amp;Table1[[#This Row],[Scaled Y]]&amp;","&amp;IF(ISBLANK(Table1[[#This Row],[x]]),0,1)&amp;"}"</f>
        <v>{1,9,1}</v>
      </c>
    </row>
    <row r="85" spans="1:13" x14ac:dyDescent="0.25">
      <c r="B85">
        <v>117</v>
      </c>
      <c r="C85">
        <v>52</v>
      </c>
      <c r="D85">
        <v>115</v>
      </c>
      <c r="E85">
        <f>Table1[[#This Row],[x]]-Table1[[#This Row],[Offset]]</f>
        <v>2</v>
      </c>
      <c r="F85">
        <f>100-Table1[[#This Row],[y]]</f>
        <v>48</v>
      </c>
      <c r="G85" s="2">
        <f>ROUND(Table1[[#This Row],[Vertex x]]/2,0)</f>
        <v>1</v>
      </c>
      <c r="H85" s="2">
        <f>ROUND(Table1[[#This Row],[Vertex y]]/5,0)</f>
        <v>10</v>
      </c>
      <c r="I85" s="1">
        <f>Table1[[#This Row],[Offset]]</f>
        <v>115</v>
      </c>
      <c r="J85" s="1">
        <v>200</v>
      </c>
      <c r="K85" s="1">
        <f>Table1[[#This Row],[Scaled X]]+Table1[[#This Row],[x offset]]</f>
        <v>116</v>
      </c>
      <c r="L85" s="1">
        <f>(Table1[[#This Row],[y offset]]-Table1[[#This Row],[Scaled Y]])</f>
        <v>190</v>
      </c>
      <c r="M85" s="1" t="str">
        <f>"{"&amp;Table1[[#This Row],[Scaled X]]&amp;","&amp;Table1[[#This Row],[Scaled Y]]&amp;","&amp;IF(ISBLANK(Table1[[#This Row],[x]]),0,1)&amp;"}"</f>
        <v>{1,10,1}</v>
      </c>
    </row>
    <row r="86" spans="1:13" x14ac:dyDescent="0.25">
      <c r="B86">
        <v>119</v>
      </c>
      <c r="C86">
        <v>55</v>
      </c>
      <c r="D86">
        <v>115</v>
      </c>
      <c r="E86">
        <f>Table1[[#This Row],[x]]-Table1[[#This Row],[Offset]]</f>
        <v>4</v>
      </c>
      <c r="F86">
        <f>100-Table1[[#This Row],[y]]</f>
        <v>45</v>
      </c>
      <c r="G86" s="2">
        <f>ROUND(Table1[[#This Row],[Vertex x]]/2,0)</f>
        <v>2</v>
      </c>
      <c r="H86" s="2">
        <f>ROUND(Table1[[#This Row],[Vertex y]]/5,0)</f>
        <v>9</v>
      </c>
      <c r="I86" s="1">
        <f>Table1[[#This Row],[Offset]]</f>
        <v>115</v>
      </c>
      <c r="J86" s="1">
        <v>200</v>
      </c>
      <c r="K86" s="1">
        <f>Table1[[#This Row],[Scaled X]]+Table1[[#This Row],[x offset]]</f>
        <v>117</v>
      </c>
      <c r="L86" s="1">
        <f>(Table1[[#This Row],[y offset]]-Table1[[#This Row],[Scaled Y]])</f>
        <v>191</v>
      </c>
      <c r="M86" s="1" t="str">
        <f>"{"&amp;Table1[[#This Row],[Scaled X]]&amp;","&amp;Table1[[#This Row],[Scaled Y]]&amp;","&amp;IF(ISBLANK(Table1[[#This Row],[x]]),0,1)&amp;"}"</f>
        <v>{2,9,1}</v>
      </c>
    </row>
    <row r="87" spans="1:13" x14ac:dyDescent="0.25">
      <c r="B87">
        <v>125</v>
      </c>
      <c r="C87">
        <v>52</v>
      </c>
      <c r="D87">
        <v>115</v>
      </c>
      <c r="E87">
        <f>Table1[[#This Row],[x]]-Table1[[#This Row],[Offset]]</f>
        <v>10</v>
      </c>
      <c r="F87">
        <f>100-Table1[[#This Row],[y]]</f>
        <v>48</v>
      </c>
      <c r="G87" s="2">
        <f>ROUND(Table1[[#This Row],[Vertex x]]/2,0)</f>
        <v>5</v>
      </c>
      <c r="H87" s="2">
        <f>ROUND(Table1[[#This Row],[Vertex y]]/5,0)</f>
        <v>10</v>
      </c>
      <c r="I87" s="1">
        <f>Table1[[#This Row],[Offset]]</f>
        <v>115</v>
      </c>
      <c r="J87" s="1">
        <v>200</v>
      </c>
      <c r="K87" s="1">
        <f>Table1[[#This Row],[Scaled X]]+Table1[[#This Row],[x offset]]</f>
        <v>120</v>
      </c>
      <c r="L87" s="1">
        <f>(Table1[[#This Row],[y offset]]-Table1[[#This Row],[Scaled Y]])</f>
        <v>190</v>
      </c>
      <c r="M87" s="1" t="str">
        <f>"{"&amp;Table1[[#This Row],[Scaled X]]&amp;","&amp;Table1[[#This Row],[Scaled Y]]&amp;","&amp;IF(ISBLANK(Table1[[#This Row],[x]]),0,1)&amp;"}"</f>
        <v>{5,10,1}</v>
      </c>
    </row>
    <row r="88" spans="1:13" x14ac:dyDescent="0.25">
      <c r="E88">
        <f>Table1[[#This Row],[x]]-Table1[[#This Row],[Offset]]</f>
        <v>0</v>
      </c>
      <c r="F88">
        <f>100-Table1[[#This Row],[y]]</f>
        <v>100</v>
      </c>
      <c r="G88" s="2">
        <f>ROUND(Table1[[#This Row],[Vertex x]]/2,0)</f>
        <v>0</v>
      </c>
      <c r="H88" s="2">
        <f>ROUND(Table1[[#This Row],[Vertex y]]/5,0)</f>
        <v>20</v>
      </c>
      <c r="I88" s="1">
        <f>Table1[[#This Row],[Offset]]</f>
        <v>0</v>
      </c>
      <c r="J88" s="1">
        <v>200</v>
      </c>
      <c r="K88" s="1">
        <f>Table1[[#This Row],[Scaled X]]+Table1[[#This Row],[x offset]]</f>
        <v>0</v>
      </c>
      <c r="L88" s="1">
        <f>(Table1[[#This Row],[y offset]]-Table1[[#This Row],[Scaled Y]])</f>
        <v>180</v>
      </c>
      <c r="M88" s="1" t="str">
        <f>"{"&amp;Table1[[#This Row],[Scaled X]]&amp;","&amp;Table1[[#This Row],[Scaled Y]]&amp;","&amp;IF(ISBLANK(Table1[[#This Row],[x]]),0,1)&amp;"}"</f>
        <v>{0,20,0}</v>
      </c>
    </row>
    <row r="89" spans="1:13" x14ac:dyDescent="0.25">
      <c r="E89">
        <f>Table1[[#This Row],[x]]-Table1[[#This Row],[Offset]]</f>
        <v>0</v>
      </c>
      <c r="F89">
        <f>100-Table1[[#This Row],[y]]</f>
        <v>100</v>
      </c>
      <c r="G89" s="2">
        <f>ROUND(Table1[[#This Row],[Vertex x]]/2,0)</f>
        <v>0</v>
      </c>
      <c r="H89" s="2">
        <f>ROUND(Table1[[#This Row],[Vertex y]]/5,0)</f>
        <v>20</v>
      </c>
      <c r="I89" s="1">
        <f>Table1[[#This Row],[Offset]]</f>
        <v>0</v>
      </c>
      <c r="J89" s="1">
        <v>200</v>
      </c>
      <c r="K89" s="1">
        <f>Table1[[#This Row],[Scaled X]]+Table1[[#This Row],[x offset]]</f>
        <v>0</v>
      </c>
      <c r="L89" s="1">
        <f>(Table1[[#This Row],[y offset]]-Table1[[#This Row],[Scaled Y]])</f>
        <v>180</v>
      </c>
      <c r="M89" s="1" t="str">
        <f>"{"&amp;Table1[[#This Row],[Scaled X]]&amp;","&amp;Table1[[#This Row],[Scaled Y]]&amp;","&amp;IF(ISBLANK(Table1[[#This Row],[x]]),0,1)&amp;"}"</f>
        <v>{0,20,0}</v>
      </c>
    </row>
    <row r="90" spans="1:13" x14ac:dyDescent="0.25">
      <c r="A90" t="s">
        <v>6</v>
      </c>
      <c r="B90">
        <v>140</v>
      </c>
      <c r="C90">
        <v>40</v>
      </c>
      <c r="D90">
        <v>130</v>
      </c>
      <c r="E90">
        <f>Table1[[#This Row],[x]]-Table1[[#This Row],[Offset]]</f>
        <v>10</v>
      </c>
      <c r="F90">
        <f>100-Table1[[#This Row],[y]]</f>
        <v>60</v>
      </c>
      <c r="G90" s="2">
        <f>ROUND(Table1[[#This Row],[Vertex x]]/2,0)</f>
        <v>5</v>
      </c>
      <c r="H90" s="2">
        <f>ROUND(Table1[[#This Row],[Vertex y]]/5,0)</f>
        <v>12</v>
      </c>
      <c r="I90" s="1">
        <f>Table1[[#This Row],[Offset]]</f>
        <v>130</v>
      </c>
      <c r="J90" s="1">
        <v>200</v>
      </c>
      <c r="K90" s="1">
        <f>Table1[[#This Row],[Scaled X]]+Table1[[#This Row],[x offset]]</f>
        <v>135</v>
      </c>
      <c r="L90" s="1">
        <f>(Table1[[#This Row],[y offset]]-Table1[[#This Row],[Scaled Y]])</f>
        <v>188</v>
      </c>
      <c r="M90" s="1" t="str">
        <f>"{"&amp;Table1[[#This Row],[Scaled X]]&amp;","&amp;Table1[[#This Row],[Scaled Y]]&amp;","&amp;IF(ISBLANK(Table1[[#This Row],[x]]),0,1)&amp;"}"</f>
        <v>{5,12,1}</v>
      </c>
    </row>
    <row r="91" spans="1:13" x14ac:dyDescent="0.25">
      <c r="B91">
        <v>138</v>
      </c>
      <c r="C91">
        <v>50</v>
      </c>
      <c r="D91">
        <v>130</v>
      </c>
      <c r="E91">
        <f>Table1[[#This Row],[x]]-Table1[[#This Row],[Offset]]</f>
        <v>8</v>
      </c>
      <c r="F91">
        <f>100-Table1[[#This Row],[y]]</f>
        <v>50</v>
      </c>
      <c r="G91" s="2">
        <f>ROUND(Table1[[#This Row],[Vertex x]]/2,0)</f>
        <v>4</v>
      </c>
      <c r="H91" s="2">
        <f>ROUND(Table1[[#This Row],[Vertex y]]/5,0)</f>
        <v>10</v>
      </c>
      <c r="I91" s="1">
        <f>Table1[[#This Row],[Offset]]</f>
        <v>130</v>
      </c>
      <c r="J91" s="1">
        <v>200</v>
      </c>
      <c r="K91" s="1">
        <f>Table1[[#This Row],[Scaled X]]+Table1[[#This Row],[x offset]]</f>
        <v>134</v>
      </c>
      <c r="L91" s="1">
        <f>(Table1[[#This Row],[y offset]]-Table1[[#This Row],[Scaled Y]])</f>
        <v>190</v>
      </c>
      <c r="M91" s="1" t="str">
        <f>"{"&amp;Table1[[#This Row],[Scaled X]]&amp;","&amp;Table1[[#This Row],[Scaled Y]]&amp;","&amp;IF(ISBLANK(Table1[[#This Row],[x]]),0,1)&amp;"}"</f>
        <v>{4,10,1}</v>
      </c>
    </row>
    <row r="92" spans="1:13" x14ac:dyDescent="0.25">
      <c r="B92">
        <v>135</v>
      </c>
      <c r="C92">
        <v>55</v>
      </c>
      <c r="D92">
        <v>130</v>
      </c>
      <c r="E92">
        <f>Table1[[#This Row],[x]]-Table1[[#This Row],[Offset]]</f>
        <v>5</v>
      </c>
      <c r="F92">
        <f>100-Table1[[#This Row],[y]]</f>
        <v>45</v>
      </c>
      <c r="G92" s="2">
        <f>ROUND(Table1[[#This Row],[Vertex x]]/2,0)</f>
        <v>3</v>
      </c>
      <c r="H92" s="2">
        <f>ROUND(Table1[[#This Row],[Vertex y]]/5,0)</f>
        <v>9</v>
      </c>
      <c r="I92" s="1">
        <f>Table1[[#This Row],[Offset]]</f>
        <v>130</v>
      </c>
      <c r="J92" s="1">
        <v>200</v>
      </c>
      <c r="K92" s="1">
        <f>Table1[[#This Row],[Scaled X]]+Table1[[#This Row],[x offset]]</f>
        <v>133</v>
      </c>
      <c r="L92" s="1">
        <f>(Table1[[#This Row],[y offset]]-Table1[[#This Row],[Scaled Y]])</f>
        <v>191</v>
      </c>
      <c r="M92" s="1" t="str">
        <f>"{"&amp;Table1[[#This Row],[Scaled X]]&amp;","&amp;Table1[[#This Row],[Scaled Y]]&amp;","&amp;IF(ISBLANK(Table1[[#This Row],[x]]),0,1)&amp;"}"</f>
        <v>{3,9,1}</v>
      </c>
    </row>
    <row r="93" spans="1:13" x14ac:dyDescent="0.25">
      <c r="B93">
        <v>132</v>
      </c>
      <c r="C93">
        <v>50</v>
      </c>
      <c r="D93">
        <v>130</v>
      </c>
      <c r="E93">
        <f>Table1[[#This Row],[x]]-Table1[[#This Row],[Offset]]</f>
        <v>2</v>
      </c>
      <c r="F93">
        <f>100-Table1[[#This Row],[y]]</f>
        <v>50</v>
      </c>
      <c r="G93" s="2">
        <f>ROUND(Table1[[#This Row],[Vertex x]]/2,0)</f>
        <v>1</v>
      </c>
      <c r="H93" s="2">
        <f>ROUND(Table1[[#This Row],[Vertex y]]/5,0)</f>
        <v>10</v>
      </c>
      <c r="I93" s="1">
        <f>Table1[[#This Row],[Offset]]</f>
        <v>130</v>
      </c>
      <c r="J93" s="1">
        <v>200</v>
      </c>
      <c r="K93" s="1">
        <f>Table1[[#This Row],[Scaled X]]+Table1[[#This Row],[x offset]]</f>
        <v>131</v>
      </c>
      <c r="L93" s="1">
        <f>(Table1[[#This Row],[y offset]]-Table1[[#This Row],[Scaled Y]])</f>
        <v>190</v>
      </c>
      <c r="M93" s="1" t="str">
        <f>"{"&amp;Table1[[#This Row],[Scaled X]]&amp;","&amp;Table1[[#This Row],[Scaled Y]]&amp;","&amp;IF(ISBLANK(Table1[[#This Row],[x]]),0,1)&amp;"}"</f>
        <v>{1,10,1}</v>
      </c>
    </row>
    <row r="94" spans="1:13" x14ac:dyDescent="0.25">
      <c r="B94">
        <v>130</v>
      </c>
      <c r="C94">
        <v>40</v>
      </c>
      <c r="D94">
        <v>130</v>
      </c>
      <c r="E94">
        <f>Table1[[#This Row],[x]]-Table1[[#This Row],[Offset]]</f>
        <v>0</v>
      </c>
      <c r="F94">
        <f>100-Table1[[#This Row],[y]]</f>
        <v>60</v>
      </c>
      <c r="G94" s="2">
        <f>ROUND(Table1[[#This Row],[Vertex x]]/2,0)</f>
        <v>0</v>
      </c>
      <c r="H94" s="2">
        <f>ROUND(Table1[[#This Row],[Vertex y]]/5,0)</f>
        <v>12</v>
      </c>
      <c r="I94" s="1">
        <f>Table1[[#This Row],[Offset]]</f>
        <v>130</v>
      </c>
      <c r="J94" s="1">
        <v>200</v>
      </c>
      <c r="K94" s="1">
        <f>Table1[[#This Row],[Scaled X]]+Table1[[#This Row],[x offset]]</f>
        <v>130</v>
      </c>
      <c r="L94" s="1">
        <f>(Table1[[#This Row],[y offset]]-Table1[[#This Row],[Scaled Y]])</f>
        <v>188</v>
      </c>
      <c r="M94" s="1" t="str">
        <f>"{"&amp;Table1[[#This Row],[Scaled X]]&amp;","&amp;Table1[[#This Row],[Scaled Y]]&amp;","&amp;IF(ISBLANK(Table1[[#This Row],[x]]),0,1)&amp;"}"</f>
        <v>{0,12,1}</v>
      </c>
    </row>
    <row r="95" spans="1:13" x14ac:dyDescent="0.25">
      <c r="B95">
        <v>132</v>
      </c>
      <c r="C95">
        <v>30</v>
      </c>
      <c r="D95">
        <v>130</v>
      </c>
      <c r="E95">
        <f>Table1[[#This Row],[x]]-Table1[[#This Row],[Offset]]</f>
        <v>2</v>
      </c>
      <c r="F95">
        <f>100-Table1[[#This Row],[y]]</f>
        <v>70</v>
      </c>
      <c r="G95" s="2">
        <f>ROUND(Table1[[#This Row],[Vertex x]]/2,0)</f>
        <v>1</v>
      </c>
      <c r="H95" s="2">
        <f>ROUND(Table1[[#This Row],[Vertex y]]/5,0)</f>
        <v>14</v>
      </c>
      <c r="I95" s="1">
        <f>Table1[[#This Row],[Offset]]</f>
        <v>130</v>
      </c>
      <c r="J95" s="1">
        <v>200</v>
      </c>
      <c r="K95" s="1">
        <f>Table1[[#This Row],[Scaled X]]+Table1[[#This Row],[x offset]]</f>
        <v>131</v>
      </c>
      <c r="L95" s="1">
        <f>(Table1[[#This Row],[y offset]]-Table1[[#This Row],[Scaled Y]])</f>
        <v>186</v>
      </c>
      <c r="M95" s="1" t="str">
        <f>"{"&amp;Table1[[#This Row],[Scaled X]]&amp;","&amp;Table1[[#This Row],[Scaled Y]]&amp;","&amp;IF(ISBLANK(Table1[[#This Row],[x]]),0,1)&amp;"}"</f>
        <v>{1,14,1}</v>
      </c>
    </row>
    <row r="96" spans="1:13" x14ac:dyDescent="0.25">
      <c r="B96">
        <v>135</v>
      </c>
      <c r="C96">
        <v>25</v>
      </c>
      <c r="D96">
        <v>130</v>
      </c>
      <c r="E96">
        <f>Table1[[#This Row],[x]]-Table1[[#This Row],[Offset]]</f>
        <v>5</v>
      </c>
      <c r="F96">
        <f>100-Table1[[#This Row],[y]]</f>
        <v>75</v>
      </c>
      <c r="G96" s="2">
        <f>ROUND(Table1[[#This Row],[Vertex x]]/2,0)</f>
        <v>3</v>
      </c>
      <c r="H96" s="2">
        <f>ROUND(Table1[[#This Row],[Vertex y]]/5,0)</f>
        <v>15</v>
      </c>
      <c r="I96" s="1">
        <f>Table1[[#This Row],[Offset]]</f>
        <v>130</v>
      </c>
      <c r="J96" s="1">
        <v>200</v>
      </c>
      <c r="K96" s="1">
        <f>Table1[[#This Row],[Scaled X]]+Table1[[#This Row],[x offset]]</f>
        <v>133</v>
      </c>
      <c r="L96" s="1">
        <f>(Table1[[#This Row],[y offset]]-Table1[[#This Row],[Scaled Y]])</f>
        <v>185</v>
      </c>
      <c r="M96" s="1" t="str">
        <f>"{"&amp;Table1[[#This Row],[Scaled X]]&amp;","&amp;Table1[[#This Row],[Scaled Y]]&amp;","&amp;IF(ISBLANK(Table1[[#This Row],[x]]),0,1)&amp;"}"</f>
        <v>{3,15,1}</v>
      </c>
    </row>
    <row r="97" spans="1:13" x14ac:dyDescent="0.25">
      <c r="B97">
        <v>138</v>
      </c>
      <c r="C97">
        <v>30</v>
      </c>
      <c r="D97">
        <v>130</v>
      </c>
      <c r="E97">
        <f>Table1[[#This Row],[x]]-Table1[[#This Row],[Offset]]</f>
        <v>8</v>
      </c>
      <c r="F97">
        <f>100-Table1[[#This Row],[y]]</f>
        <v>70</v>
      </c>
      <c r="G97" s="2">
        <f>ROUND(Table1[[#This Row],[Vertex x]]/2,0)</f>
        <v>4</v>
      </c>
      <c r="H97" s="2">
        <f>ROUND(Table1[[#This Row],[Vertex y]]/5,0)</f>
        <v>14</v>
      </c>
      <c r="I97" s="1">
        <f>Table1[[#This Row],[Offset]]</f>
        <v>130</v>
      </c>
      <c r="J97" s="1">
        <v>200</v>
      </c>
      <c r="K97" s="1">
        <f>Table1[[#This Row],[Scaled X]]+Table1[[#This Row],[x offset]]</f>
        <v>134</v>
      </c>
      <c r="L97" s="1">
        <f>(Table1[[#This Row],[y offset]]-Table1[[#This Row],[Scaled Y]])</f>
        <v>186</v>
      </c>
      <c r="M97" s="1" t="str">
        <f>"{"&amp;Table1[[#This Row],[Scaled X]]&amp;","&amp;Table1[[#This Row],[Scaled Y]]&amp;","&amp;IF(ISBLANK(Table1[[#This Row],[x]]),0,1)&amp;"}"</f>
        <v>{4,14,1}</v>
      </c>
    </row>
    <row r="98" spans="1:13" x14ac:dyDescent="0.25">
      <c r="B98">
        <v>140</v>
      </c>
      <c r="C98">
        <v>40</v>
      </c>
      <c r="D98">
        <v>130</v>
      </c>
      <c r="E98">
        <f>Table1[[#This Row],[x]]-Table1[[#This Row],[Offset]]</f>
        <v>10</v>
      </c>
      <c r="F98">
        <f>100-Table1[[#This Row],[y]]</f>
        <v>60</v>
      </c>
      <c r="G98" s="2">
        <f>ROUND(Table1[[#This Row],[Vertex x]]/2,0)</f>
        <v>5</v>
      </c>
      <c r="H98" s="2">
        <f>ROUND(Table1[[#This Row],[Vertex y]]/5,0)</f>
        <v>12</v>
      </c>
      <c r="I98" s="1">
        <f>Table1[[#This Row],[Offset]]</f>
        <v>130</v>
      </c>
      <c r="J98" s="1">
        <v>200</v>
      </c>
      <c r="K98" s="1">
        <f>Table1[[#This Row],[Scaled X]]+Table1[[#This Row],[x offset]]</f>
        <v>135</v>
      </c>
      <c r="L98" s="1">
        <f>(Table1[[#This Row],[y offset]]-Table1[[#This Row],[Scaled Y]])</f>
        <v>188</v>
      </c>
      <c r="M98" s="1" t="str">
        <f>"{"&amp;Table1[[#This Row],[Scaled X]]&amp;","&amp;Table1[[#This Row],[Scaled Y]]&amp;","&amp;IF(ISBLANK(Table1[[#This Row],[x]]),0,1)&amp;"}"</f>
        <v>{5,12,1}</v>
      </c>
    </row>
    <row r="99" spans="1:13" x14ac:dyDescent="0.25">
      <c r="E99">
        <f>Table1[[#This Row],[x]]-Table1[[#This Row],[Offset]]</f>
        <v>0</v>
      </c>
      <c r="F99">
        <f>100-Table1[[#This Row],[y]]</f>
        <v>100</v>
      </c>
      <c r="G99" s="2">
        <f>ROUND(Table1[[#This Row],[Vertex x]]/2,0)</f>
        <v>0</v>
      </c>
      <c r="H99" s="2">
        <f>ROUND(Table1[[#This Row],[Vertex y]]/5,0)</f>
        <v>20</v>
      </c>
      <c r="I99" s="1">
        <f>Table1[[#This Row],[Offset]]</f>
        <v>0</v>
      </c>
      <c r="J99" s="1">
        <v>200</v>
      </c>
      <c r="K99" s="1">
        <f>Table1[[#This Row],[Scaled X]]+Table1[[#This Row],[x offset]]</f>
        <v>0</v>
      </c>
      <c r="L99" s="1">
        <f>(Table1[[#This Row],[y offset]]-Table1[[#This Row],[Scaled Y]])</f>
        <v>180</v>
      </c>
      <c r="M99" s="1" t="str">
        <f>"{"&amp;Table1[[#This Row],[Scaled X]]&amp;","&amp;Table1[[#This Row],[Scaled Y]]&amp;","&amp;IF(ISBLANK(Table1[[#This Row],[x]]),0,1)&amp;"}"</f>
        <v>{0,20,0}</v>
      </c>
    </row>
    <row r="100" spans="1:13" x14ac:dyDescent="0.25">
      <c r="A100" t="s">
        <v>13</v>
      </c>
      <c r="B100">
        <v>147</v>
      </c>
      <c r="C100">
        <v>55</v>
      </c>
      <c r="D100">
        <v>145</v>
      </c>
      <c r="E100">
        <f>Table1[[#This Row],[x]]-Table1[[#This Row],[Offset]]</f>
        <v>2</v>
      </c>
      <c r="F100">
        <f>100-Table1[[#This Row],[y]]</f>
        <v>45</v>
      </c>
      <c r="G100" s="2">
        <f>ROUND(Table1[[#This Row],[Vertex x]]/2,0)</f>
        <v>1</v>
      </c>
      <c r="H100" s="2">
        <f>ROUND(Table1[[#This Row],[Vertex y]]/5,0)</f>
        <v>9</v>
      </c>
      <c r="I100" s="1">
        <f>Table1[[#This Row],[Offset]]</f>
        <v>145</v>
      </c>
      <c r="J100" s="1">
        <v>200</v>
      </c>
      <c r="K100" s="1">
        <f>Table1[[#This Row],[Scaled X]]+Table1[[#This Row],[x offset]]</f>
        <v>146</v>
      </c>
      <c r="L100" s="1">
        <f>(Table1[[#This Row],[y offset]]-Table1[[#This Row],[Scaled Y]])</f>
        <v>191</v>
      </c>
      <c r="M100" s="1" t="str">
        <f>"{"&amp;Table1[[#This Row],[Scaled X]]&amp;","&amp;Table1[[#This Row],[Scaled Y]]&amp;","&amp;IF(ISBLANK(Table1[[#This Row],[x]]),0,1)&amp;"}"</f>
        <v>{1,9,1}</v>
      </c>
    </row>
    <row r="101" spans="1:13" x14ac:dyDescent="0.25">
      <c r="B101">
        <v>149</v>
      </c>
      <c r="C101">
        <v>53</v>
      </c>
      <c r="D101">
        <v>145</v>
      </c>
      <c r="E101">
        <f>Table1[[#This Row],[x]]-Table1[[#This Row],[Offset]]</f>
        <v>4</v>
      </c>
      <c r="F101">
        <f>100-Table1[[#This Row],[y]]</f>
        <v>47</v>
      </c>
      <c r="G101" s="2">
        <f>ROUND(Table1[[#This Row],[Vertex x]]/2,0)</f>
        <v>2</v>
      </c>
      <c r="H101" s="2">
        <f>ROUND(Table1[[#This Row],[Vertex y]]/5,0)</f>
        <v>9</v>
      </c>
      <c r="I101" s="1">
        <f>Table1[[#This Row],[Offset]]</f>
        <v>145</v>
      </c>
      <c r="J101" s="1">
        <v>200</v>
      </c>
      <c r="K101" s="1">
        <f>Table1[[#This Row],[Scaled X]]+Table1[[#This Row],[x offset]]</f>
        <v>147</v>
      </c>
      <c r="L101" s="1">
        <f>(Table1[[#This Row],[y offset]]-Table1[[#This Row],[Scaled Y]])</f>
        <v>191</v>
      </c>
      <c r="M101" s="1" t="str">
        <f>"{"&amp;Table1[[#This Row],[Scaled X]]&amp;","&amp;Table1[[#This Row],[Scaled Y]]&amp;","&amp;IF(ISBLANK(Table1[[#This Row],[x]]),0,1)&amp;"}"</f>
        <v>{2,9,1}</v>
      </c>
    </row>
    <row r="102" spans="1:13" x14ac:dyDescent="0.25">
      <c r="B102">
        <v>147</v>
      </c>
      <c r="C102">
        <v>51</v>
      </c>
      <c r="D102">
        <v>145</v>
      </c>
      <c r="E102">
        <f>Table1[[#This Row],[x]]-Table1[[#This Row],[Offset]]</f>
        <v>2</v>
      </c>
      <c r="F102">
        <f>100-Table1[[#This Row],[y]]</f>
        <v>49</v>
      </c>
      <c r="G102" s="2">
        <f>ROUND(Table1[[#This Row],[Vertex x]]/2,0)</f>
        <v>1</v>
      </c>
      <c r="H102" s="2">
        <f>ROUND(Table1[[#This Row],[Vertex y]]/5,0)</f>
        <v>10</v>
      </c>
      <c r="I102" s="1">
        <f>Table1[[#This Row],[Offset]]</f>
        <v>145</v>
      </c>
      <c r="J102" s="1">
        <v>200</v>
      </c>
      <c r="K102" s="1">
        <f>Table1[[#This Row],[Scaled X]]+Table1[[#This Row],[x offset]]</f>
        <v>146</v>
      </c>
      <c r="L102" s="1">
        <f>(Table1[[#This Row],[y offset]]-Table1[[#This Row],[Scaled Y]])</f>
        <v>190</v>
      </c>
      <c r="M102" s="1" t="str">
        <f>"{"&amp;Table1[[#This Row],[Scaled X]]&amp;","&amp;Table1[[#This Row],[Scaled Y]]&amp;","&amp;IF(ISBLANK(Table1[[#This Row],[x]]),0,1)&amp;"}"</f>
        <v>{1,10,1}</v>
      </c>
    </row>
    <row r="103" spans="1:13" x14ac:dyDescent="0.25">
      <c r="B103">
        <v>145</v>
      </c>
      <c r="C103">
        <v>53</v>
      </c>
      <c r="D103">
        <v>145</v>
      </c>
      <c r="E103">
        <f>Table1[[#This Row],[x]]-Table1[[#This Row],[Offset]]</f>
        <v>0</v>
      </c>
      <c r="F103">
        <f>100-Table1[[#This Row],[y]]</f>
        <v>47</v>
      </c>
      <c r="G103" s="2">
        <f>ROUND(Table1[[#This Row],[Vertex x]]/2,0)</f>
        <v>0</v>
      </c>
      <c r="H103" s="2">
        <f>ROUND(Table1[[#This Row],[Vertex y]]/5,0)</f>
        <v>9</v>
      </c>
      <c r="I103" s="1">
        <f>Table1[[#This Row],[Offset]]</f>
        <v>145</v>
      </c>
      <c r="J103" s="1">
        <v>200</v>
      </c>
      <c r="K103" s="1">
        <f>Table1[[#This Row],[Scaled X]]+Table1[[#This Row],[x offset]]</f>
        <v>145</v>
      </c>
      <c r="L103" s="1">
        <f>(Table1[[#This Row],[y offset]]-Table1[[#This Row],[Scaled Y]])</f>
        <v>191</v>
      </c>
      <c r="M103" s="1" t="str">
        <f>"{"&amp;Table1[[#This Row],[Scaled X]]&amp;","&amp;Table1[[#This Row],[Scaled Y]]&amp;","&amp;IF(ISBLANK(Table1[[#This Row],[x]]),0,1)&amp;"}"</f>
        <v>{0,9,1}</v>
      </c>
    </row>
    <row r="104" spans="1:13" x14ac:dyDescent="0.25">
      <c r="B104">
        <v>147</v>
      </c>
      <c r="C104">
        <v>55</v>
      </c>
      <c r="D104">
        <v>145</v>
      </c>
      <c r="E104">
        <f>Table1[[#This Row],[x]]-Table1[[#This Row],[Offset]]</f>
        <v>2</v>
      </c>
      <c r="F104">
        <f>100-Table1[[#This Row],[y]]</f>
        <v>45</v>
      </c>
      <c r="G104" s="2">
        <f>ROUND(Table1[[#This Row],[Vertex x]]/2,0)</f>
        <v>1</v>
      </c>
      <c r="H104" s="2">
        <f>ROUND(Table1[[#This Row],[Vertex y]]/5,0)</f>
        <v>9</v>
      </c>
      <c r="I104" s="1">
        <f>Table1[[#This Row],[Offset]]</f>
        <v>145</v>
      </c>
      <c r="J104" s="1">
        <v>200</v>
      </c>
      <c r="K104" s="1">
        <f>Table1[[#This Row],[Scaled X]]+Table1[[#This Row],[x offset]]</f>
        <v>146</v>
      </c>
      <c r="L104" s="1">
        <f>(Table1[[#This Row],[y offset]]-Table1[[#This Row],[Scaled Y]])</f>
        <v>191</v>
      </c>
      <c r="M104" s="1" t="str">
        <f>"{"&amp;Table1[[#This Row],[Scaled X]]&amp;","&amp;Table1[[#This Row],[Scaled Y]]&amp;","&amp;IF(ISBLANK(Table1[[#This Row],[x]]),0,1)&amp;"}"</f>
        <v>{1,9,1}</v>
      </c>
    </row>
    <row r="105" spans="1:13" x14ac:dyDescent="0.25">
      <c r="E105">
        <f>Table1[[#This Row],[x]]-Table1[[#This Row],[Offset]]</f>
        <v>0</v>
      </c>
      <c r="F105">
        <f>100-Table1[[#This Row],[y]]</f>
        <v>100</v>
      </c>
      <c r="G105" s="2">
        <f>ROUND(Table1[[#This Row],[Vertex x]]/2,0)</f>
        <v>0</v>
      </c>
      <c r="H105" s="2">
        <f>ROUND(Table1[[#This Row],[Vertex y]]/5,0)</f>
        <v>20</v>
      </c>
      <c r="I105" s="1">
        <f>Table1[[#This Row],[Offset]]</f>
        <v>0</v>
      </c>
      <c r="J105" s="1">
        <v>200</v>
      </c>
      <c r="K105" s="1">
        <f>(Table1[[#This Row],[Scaled X]]+Table1[[#This Row],[x offset]])/2</f>
        <v>0</v>
      </c>
      <c r="L105" s="1">
        <f>(Table1[[#This Row],[y offset]]-Table1[[#This Row],[Scaled Y]])</f>
        <v>180</v>
      </c>
      <c r="M105" s="1" t="str">
        <f>"{"&amp;Table1[[#This Row],[Scaled X]]&amp;","&amp;Table1[[#This Row],[Scaled Y]]&amp;","&amp;IF(ISBLANK(Table1[[#This Row],[x]]),0,1)&amp;"}"</f>
        <v>{0,20,0}</v>
      </c>
    </row>
    <row r="106" spans="1:13" x14ac:dyDescent="0.25">
      <c r="B106">
        <v>147</v>
      </c>
      <c r="C106">
        <v>45</v>
      </c>
      <c r="D106">
        <v>145</v>
      </c>
      <c r="E106">
        <f>Table1[[#This Row],[x]]-Table1[[#This Row],[Offset]]</f>
        <v>2</v>
      </c>
      <c r="F106">
        <f>100-Table1[[#This Row],[y]]</f>
        <v>55</v>
      </c>
      <c r="G106" s="2">
        <f>ROUND(Table1[[#This Row],[Vertex x]]/2,0)</f>
        <v>1</v>
      </c>
      <c r="H106" s="2">
        <f>ROUND(Table1[[#This Row],[Vertex y]]/5,0)</f>
        <v>11</v>
      </c>
      <c r="I106" s="1">
        <f>Table1[[#This Row],[Offset]]</f>
        <v>145</v>
      </c>
      <c r="J106" s="1">
        <v>200</v>
      </c>
      <c r="K106" s="1">
        <f>Table1[[#This Row],[Scaled X]]+Table1[[#This Row],[x offset]]</f>
        <v>146</v>
      </c>
      <c r="L106" s="1">
        <f>(Table1[[#This Row],[y offset]]-Table1[[#This Row],[Scaled Y]])</f>
        <v>189</v>
      </c>
      <c r="M106" s="1" t="str">
        <f>"{"&amp;Table1[[#This Row],[Scaled X]]&amp;","&amp;Table1[[#This Row],[Scaled Y]]&amp;","&amp;IF(ISBLANK(Table1[[#This Row],[x]]),0,1)&amp;"}"</f>
        <v>{1,11,1}</v>
      </c>
    </row>
    <row r="107" spans="1:13" x14ac:dyDescent="0.25">
      <c r="B107">
        <v>147</v>
      </c>
      <c r="C107">
        <v>25</v>
      </c>
      <c r="D107">
        <v>145</v>
      </c>
      <c r="E107">
        <f>Table1[[#This Row],[x]]-Table1[[#This Row],[Offset]]</f>
        <v>2</v>
      </c>
      <c r="F107">
        <f>100-Table1[[#This Row],[y]]</f>
        <v>75</v>
      </c>
      <c r="G107" s="2">
        <f>ROUND(Table1[[#This Row],[Vertex x]]/2,0)</f>
        <v>1</v>
      </c>
      <c r="H107" s="2">
        <f>ROUND(Table1[[#This Row],[Vertex y]]/5,0)</f>
        <v>15</v>
      </c>
      <c r="I107" s="1">
        <f>Table1[[#This Row],[Offset]]</f>
        <v>145</v>
      </c>
      <c r="J107" s="1">
        <v>200</v>
      </c>
      <c r="K107" s="1">
        <f>Table1[[#This Row],[Scaled X]]+Table1[[#This Row],[x offset]]</f>
        <v>146</v>
      </c>
      <c r="L107" s="1">
        <f>(Table1[[#This Row],[y offset]]-Table1[[#This Row],[Scaled Y]])</f>
        <v>185</v>
      </c>
      <c r="M107" s="1" t="str">
        <f>"{"&amp;Table1[[#This Row],[Scaled X]]&amp;","&amp;Table1[[#This Row],[Scaled Y]]&amp;","&amp;IF(ISBLANK(Table1[[#This Row],[x]]),0,1)&amp;"}"</f>
        <v>{1,15,1}</v>
      </c>
    </row>
    <row r="108" spans="1:13" x14ac:dyDescent="0.25">
      <c r="B108">
        <v>150</v>
      </c>
      <c r="C108">
        <v>28</v>
      </c>
      <c r="D108">
        <v>145</v>
      </c>
      <c r="E108">
        <f>Table1[[#This Row],[x]]-Table1[[#This Row],[Offset]]</f>
        <v>5</v>
      </c>
      <c r="F108">
        <f>100-Table1[[#This Row],[y]]</f>
        <v>72</v>
      </c>
      <c r="G108" s="2">
        <f>ROUND(Table1[[#This Row],[Vertex x]]/2,0)</f>
        <v>3</v>
      </c>
      <c r="H108" s="2">
        <f>ROUND(Table1[[#This Row],[Vertex y]]/5,0)</f>
        <v>14</v>
      </c>
      <c r="I108" s="1">
        <f>Table1[[#This Row],[Offset]]</f>
        <v>145</v>
      </c>
      <c r="J108" s="1">
        <v>200</v>
      </c>
      <c r="K108" s="1">
        <f>Table1[[#This Row],[Scaled X]]+Table1[[#This Row],[x offset]]</f>
        <v>148</v>
      </c>
      <c r="L108" s="1">
        <f>(Table1[[#This Row],[y offset]]-Table1[[#This Row],[Scaled Y]])</f>
        <v>186</v>
      </c>
      <c r="M108" s="1" t="str">
        <f>"{"&amp;Table1[[#This Row],[Scaled X]]&amp;","&amp;Table1[[#This Row],[Scaled Y]]&amp;","&amp;IF(ISBLANK(Table1[[#This Row],[x]]),0,1)&amp;"}"</f>
        <v>{3,14,1}</v>
      </c>
    </row>
    <row r="109" spans="1:13" x14ac:dyDescent="0.25">
      <c r="E109">
        <f>Table1[[#This Row],[x]]-Table1[[#This Row],[Offset]]</f>
        <v>0</v>
      </c>
      <c r="F109">
        <f>100-Table1[[#This Row],[y]]</f>
        <v>100</v>
      </c>
      <c r="G109" s="2">
        <f>ROUND(Table1[[#This Row],[Vertex x]]/2,0)</f>
        <v>0</v>
      </c>
      <c r="H109" s="2">
        <f>ROUND(Table1[[#This Row],[Vertex y]]/5,0)</f>
        <v>20</v>
      </c>
      <c r="I109" s="1">
        <f>Table1[[#This Row],[Offset]]</f>
        <v>0</v>
      </c>
      <c r="J109" s="1">
        <v>200</v>
      </c>
      <c r="K109" s="1">
        <f>Table1[[#This Row],[Scaled X]]+Table1[[#This Row],[x offset]]</f>
        <v>0</v>
      </c>
      <c r="L109" s="1">
        <f>(Table1[[#This Row],[y offset]]-Table1[[#This Row],[Scaled Y]])</f>
        <v>180</v>
      </c>
      <c r="M109" s="1" t="str">
        <f>"{"&amp;Table1[[#This Row],[Scaled X]]&amp;","&amp;Table1[[#This Row],[Scaled Y]]&amp;","&amp;IF(ISBLANK(Table1[[#This Row],[x]]),0,1)&amp;"}"</f>
        <v>{0,20,0}</v>
      </c>
    </row>
    <row r="110" spans="1:13" x14ac:dyDescent="0.25">
      <c r="A110" t="s">
        <v>2</v>
      </c>
      <c r="B110">
        <v>165</v>
      </c>
      <c r="C110">
        <v>30</v>
      </c>
      <c r="D110">
        <v>155</v>
      </c>
      <c r="E110">
        <f>Table1[[#This Row],[x]]-Table1[[#This Row],[Offset]]</f>
        <v>10</v>
      </c>
      <c r="F110">
        <f>100-Table1[[#This Row],[y]]</f>
        <v>70</v>
      </c>
      <c r="G110" s="2">
        <f>ROUND(Table1[[#This Row],[Vertex x]]/2,0)</f>
        <v>5</v>
      </c>
      <c r="H110" s="2">
        <f>ROUND(Table1[[#This Row],[Vertex y]]/5,0)</f>
        <v>14</v>
      </c>
      <c r="I110" s="1">
        <f>Table1[[#This Row],[Offset]]</f>
        <v>155</v>
      </c>
      <c r="J110" s="1">
        <v>200</v>
      </c>
      <c r="K110" s="1">
        <f>Table1[[#This Row],[Scaled X]]+Table1[[#This Row],[x offset]]</f>
        <v>160</v>
      </c>
      <c r="L110" s="1">
        <f>(Table1[[#This Row],[y offset]]-Table1[[#This Row],[Scaled Y]])</f>
        <v>186</v>
      </c>
      <c r="M110" s="1" t="str">
        <f>"{"&amp;Table1[[#This Row],[Scaled X]]&amp;","&amp;Table1[[#This Row],[Scaled Y]]&amp;","&amp;IF(ISBLANK(Table1[[#This Row],[x]]),0,1)&amp;"}"</f>
        <v>{5,14,1}</v>
      </c>
    </row>
    <row r="111" spans="1:13" x14ac:dyDescent="0.25">
      <c r="B111">
        <v>165</v>
      </c>
      <c r="C111">
        <v>40</v>
      </c>
      <c r="D111">
        <v>155</v>
      </c>
      <c r="E111">
        <f>Table1[[#This Row],[x]]-Table1[[#This Row],[Offset]]</f>
        <v>10</v>
      </c>
      <c r="F111">
        <f>100-Table1[[#This Row],[y]]</f>
        <v>60</v>
      </c>
      <c r="G111" s="2">
        <f>ROUND(Table1[[#This Row],[Vertex x]]/2,0)</f>
        <v>5</v>
      </c>
      <c r="H111" s="2">
        <f>ROUND(Table1[[#This Row],[Vertex y]]/5,0)</f>
        <v>12</v>
      </c>
      <c r="I111" s="1">
        <f>Table1[[#This Row],[Offset]]</f>
        <v>155</v>
      </c>
      <c r="J111" s="1">
        <v>200</v>
      </c>
      <c r="K111" s="1">
        <f>Table1[[#This Row],[Scaled X]]+Table1[[#This Row],[x offset]]</f>
        <v>160</v>
      </c>
      <c r="L111" s="1">
        <f>(Table1[[#This Row],[y offset]]-Table1[[#This Row],[Scaled Y]])</f>
        <v>188</v>
      </c>
      <c r="M111" s="1" t="str">
        <f>"{"&amp;Table1[[#This Row],[Scaled X]]&amp;","&amp;Table1[[#This Row],[Scaled Y]]&amp;","&amp;IF(ISBLANK(Table1[[#This Row],[x]]),0,1)&amp;"}"</f>
        <v>{5,12,1}</v>
      </c>
    </row>
    <row r="112" spans="1:13" x14ac:dyDescent="0.25">
      <c r="B112">
        <v>163</v>
      </c>
      <c r="C112">
        <v>50</v>
      </c>
      <c r="D112">
        <v>155</v>
      </c>
      <c r="E112">
        <f>Table1[[#This Row],[x]]-Table1[[#This Row],[Offset]]</f>
        <v>8</v>
      </c>
      <c r="F112">
        <f>100-Table1[[#This Row],[y]]</f>
        <v>50</v>
      </c>
      <c r="G112" s="2">
        <f>ROUND(Table1[[#This Row],[Vertex x]]/2,0)</f>
        <v>4</v>
      </c>
      <c r="H112" s="2">
        <f>ROUND(Table1[[#This Row],[Vertex y]]/5,0)</f>
        <v>10</v>
      </c>
      <c r="I112" s="1">
        <f>Table1[[#This Row],[Offset]]</f>
        <v>155</v>
      </c>
      <c r="J112" s="1">
        <v>200</v>
      </c>
      <c r="K112" s="1">
        <f>Table1[[#This Row],[Scaled X]]+Table1[[#This Row],[x offset]]</f>
        <v>159</v>
      </c>
      <c r="L112" s="1">
        <f>(Table1[[#This Row],[y offset]]-Table1[[#This Row],[Scaled Y]])</f>
        <v>190</v>
      </c>
      <c r="M112" s="1" t="str">
        <f>"{"&amp;Table1[[#This Row],[Scaled X]]&amp;","&amp;Table1[[#This Row],[Scaled Y]]&amp;","&amp;IF(ISBLANK(Table1[[#This Row],[x]]),0,1)&amp;"}"</f>
        <v>{4,10,1}</v>
      </c>
    </row>
    <row r="113" spans="1:13" x14ac:dyDescent="0.25">
      <c r="B113">
        <v>160</v>
      </c>
      <c r="C113">
        <v>55</v>
      </c>
      <c r="D113">
        <v>155</v>
      </c>
      <c r="E113">
        <f>Table1[[#This Row],[x]]-Table1[[#This Row],[Offset]]</f>
        <v>5</v>
      </c>
      <c r="F113">
        <f>100-Table1[[#This Row],[y]]</f>
        <v>45</v>
      </c>
      <c r="G113" s="2">
        <f>ROUND(Table1[[#This Row],[Vertex x]]/2,0)</f>
        <v>3</v>
      </c>
      <c r="H113" s="2">
        <f>ROUND(Table1[[#This Row],[Vertex y]]/5,0)</f>
        <v>9</v>
      </c>
      <c r="I113" s="1">
        <f>Table1[[#This Row],[Offset]]</f>
        <v>155</v>
      </c>
      <c r="J113" s="1">
        <v>200</v>
      </c>
      <c r="K113" s="1">
        <f>Table1[[#This Row],[Scaled X]]+Table1[[#This Row],[x offset]]</f>
        <v>158</v>
      </c>
      <c r="L113" s="1">
        <f>(Table1[[#This Row],[y offset]]-Table1[[#This Row],[Scaled Y]])</f>
        <v>191</v>
      </c>
      <c r="M113" s="1" t="str">
        <f>"{"&amp;Table1[[#This Row],[Scaled X]]&amp;","&amp;Table1[[#This Row],[Scaled Y]]&amp;","&amp;IF(ISBLANK(Table1[[#This Row],[x]]),0,1)&amp;"}"</f>
        <v>{3,9,1}</v>
      </c>
    </row>
    <row r="114" spans="1:13" x14ac:dyDescent="0.25">
      <c r="B114">
        <v>157</v>
      </c>
      <c r="C114">
        <v>50</v>
      </c>
      <c r="D114">
        <v>155</v>
      </c>
      <c r="E114">
        <f>Table1[[#This Row],[x]]-Table1[[#This Row],[Offset]]</f>
        <v>2</v>
      </c>
      <c r="F114">
        <f>100-Table1[[#This Row],[y]]</f>
        <v>50</v>
      </c>
      <c r="G114" s="2">
        <f>ROUND(Table1[[#This Row],[Vertex x]]/2,0)</f>
        <v>1</v>
      </c>
      <c r="H114" s="2">
        <f>ROUND(Table1[[#This Row],[Vertex y]]/5,0)</f>
        <v>10</v>
      </c>
      <c r="I114" s="1">
        <f>Table1[[#This Row],[Offset]]</f>
        <v>155</v>
      </c>
      <c r="J114" s="1">
        <v>200</v>
      </c>
      <c r="K114" s="1">
        <f>Table1[[#This Row],[Scaled X]]+Table1[[#This Row],[x offset]]</f>
        <v>156</v>
      </c>
      <c r="L114" s="1">
        <f>(Table1[[#This Row],[y offset]]-Table1[[#This Row],[Scaled Y]])</f>
        <v>190</v>
      </c>
      <c r="M114" s="1" t="str">
        <f>"{"&amp;Table1[[#This Row],[Scaled X]]&amp;","&amp;Table1[[#This Row],[Scaled Y]]&amp;","&amp;IF(ISBLANK(Table1[[#This Row],[x]]),0,1)&amp;"}"</f>
        <v>{1,10,1}</v>
      </c>
    </row>
    <row r="115" spans="1:13" x14ac:dyDescent="0.25">
      <c r="B115">
        <v>155</v>
      </c>
      <c r="C115">
        <v>40</v>
      </c>
      <c r="D115">
        <v>155</v>
      </c>
      <c r="E115">
        <f>Table1[[#This Row],[x]]-Table1[[#This Row],[Offset]]</f>
        <v>0</v>
      </c>
      <c r="F115">
        <f>100-Table1[[#This Row],[y]]</f>
        <v>60</v>
      </c>
      <c r="G115" s="2">
        <f>ROUND(Table1[[#This Row],[Vertex x]]/2,0)</f>
        <v>0</v>
      </c>
      <c r="H115" s="2">
        <f>ROUND(Table1[[#This Row],[Vertex y]]/5,0)</f>
        <v>12</v>
      </c>
      <c r="I115" s="1">
        <f>Table1[[#This Row],[Offset]]</f>
        <v>155</v>
      </c>
      <c r="J115" s="1">
        <v>200</v>
      </c>
      <c r="K115" s="1">
        <f>Table1[[#This Row],[Scaled X]]+Table1[[#This Row],[x offset]]</f>
        <v>155</v>
      </c>
      <c r="L115" s="1">
        <f>(Table1[[#This Row],[y offset]]-Table1[[#This Row],[Scaled Y]])</f>
        <v>188</v>
      </c>
      <c r="M115" s="1" t="str">
        <f>"{"&amp;Table1[[#This Row],[Scaled X]]&amp;","&amp;Table1[[#This Row],[Scaled Y]]&amp;","&amp;IF(ISBLANK(Table1[[#This Row],[x]]),0,1)&amp;"}"</f>
        <v>{0,12,1}</v>
      </c>
    </row>
    <row r="116" spans="1:13" x14ac:dyDescent="0.25">
      <c r="B116">
        <v>157</v>
      </c>
      <c r="C116">
        <v>30</v>
      </c>
      <c r="D116">
        <v>155</v>
      </c>
      <c r="E116">
        <f>Table1[[#This Row],[x]]-Table1[[#This Row],[Offset]]</f>
        <v>2</v>
      </c>
      <c r="F116">
        <f>100-Table1[[#This Row],[y]]</f>
        <v>70</v>
      </c>
      <c r="G116" s="2">
        <f>ROUND(Table1[[#This Row],[Vertex x]]/2,0)</f>
        <v>1</v>
      </c>
      <c r="H116" s="2">
        <f>ROUND(Table1[[#This Row],[Vertex y]]/5,0)</f>
        <v>14</v>
      </c>
      <c r="I116" s="1">
        <f>Table1[[#This Row],[Offset]]</f>
        <v>155</v>
      </c>
      <c r="J116" s="1">
        <v>200</v>
      </c>
      <c r="K116" s="1">
        <f>Table1[[#This Row],[Scaled X]]+Table1[[#This Row],[x offset]]</f>
        <v>156</v>
      </c>
      <c r="L116" s="1">
        <f>(Table1[[#This Row],[y offset]]-Table1[[#This Row],[Scaled Y]])</f>
        <v>186</v>
      </c>
      <c r="M116" s="1" t="str">
        <f>"{"&amp;Table1[[#This Row],[Scaled X]]&amp;","&amp;Table1[[#This Row],[Scaled Y]]&amp;","&amp;IF(ISBLANK(Table1[[#This Row],[x]]),0,1)&amp;"}"</f>
        <v>{1,14,1}</v>
      </c>
    </row>
    <row r="117" spans="1:13" x14ac:dyDescent="0.25">
      <c r="B117">
        <v>160</v>
      </c>
      <c r="C117">
        <v>25</v>
      </c>
      <c r="D117">
        <v>155</v>
      </c>
      <c r="E117">
        <f>Table1[[#This Row],[x]]-Table1[[#This Row],[Offset]]</f>
        <v>5</v>
      </c>
      <c r="F117">
        <f>100-Table1[[#This Row],[y]]</f>
        <v>75</v>
      </c>
      <c r="G117" s="2">
        <f>ROUND(Table1[[#This Row],[Vertex x]]/2,0)</f>
        <v>3</v>
      </c>
      <c r="H117" s="2">
        <f>ROUND(Table1[[#This Row],[Vertex y]]/5,0)</f>
        <v>15</v>
      </c>
      <c r="I117" s="1">
        <f>Table1[[#This Row],[Offset]]</f>
        <v>155</v>
      </c>
      <c r="J117" s="1">
        <v>200</v>
      </c>
      <c r="K117" s="1">
        <f>Table1[[#This Row],[Scaled X]]+Table1[[#This Row],[x offset]]</f>
        <v>158</v>
      </c>
      <c r="L117" s="1">
        <f>(Table1[[#This Row],[y offset]]-Table1[[#This Row],[Scaled Y]])</f>
        <v>185</v>
      </c>
      <c r="M117" s="1" t="str">
        <f>"{"&amp;Table1[[#This Row],[Scaled X]]&amp;","&amp;Table1[[#This Row],[Scaled Y]]&amp;","&amp;IF(ISBLANK(Table1[[#This Row],[x]]),0,1)&amp;"}"</f>
        <v>{3,15,1}</v>
      </c>
    </row>
    <row r="118" spans="1:13" x14ac:dyDescent="0.25">
      <c r="B118">
        <v>165</v>
      </c>
      <c r="C118">
        <v>30</v>
      </c>
      <c r="D118">
        <v>155</v>
      </c>
      <c r="E118">
        <f>Table1[[#This Row],[x]]-Table1[[#This Row],[Offset]]</f>
        <v>10</v>
      </c>
      <c r="F118">
        <f>100-Table1[[#This Row],[y]]</f>
        <v>70</v>
      </c>
      <c r="G118" s="2">
        <f>ROUND(Table1[[#This Row],[Vertex x]]/2,0)</f>
        <v>5</v>
      </c>
      <c r="H118" s="2">
        <f>ROUND(Table1[[#This Row],[Vertex y]]/5,0)</f>
        <v>14</v>
      </c>
      <c r="I118" s="1">
        <f>Table1[[#This Row],[Offset]]</f>
        <v>155</v>
      </c>
      <c r="J118" s="1">
        <v>200</v>
      </c>
      <c r="K118" s="1">
        <f>Table1[[#This Row],[Scaled X]]+Table1[[#This Row],[x offset]]</f>
        <v>160</v>
      </c>
      <c r="L118" s="1">
        <f>(Table1[[#This Row],[y offset]]-Table1[[#This Row],[Scaled Y]])</f>
        <v>186</v>
      </c>
      <c r="M118" s="1" t="str">
        <f>"{"&amp;Table1[[#This Row],[Scaled X]]&amp;","&amp;Table1[[#This Row],[Scaled Y]]&amp;","&amp;IF(ISBLANK(Table1[[#This Row],[x]]),0,1)&amp;"}"</f>
        <v>{5,14,1}</v>
      </c>
    </row>
    <row r="119" spans="1:13" x14ac:dyDescent="0.25">
      <c r="B119">
        <v>165</v>
      </c>
      <c r="C119">
        <v>25</v>
      </c>
      <c r="D119">
        <v>155</v>
      </c>
      <c r="E119">
        <f>Table1[[#This Row],[x]]-Table1[[#This Row],[Offset]]</f>
        <v>10</v>
      </c>
      <c r="F119">
        <f>100-Table1[[#This Row],[y]]</f>
        <v>75</v>
      </c>
      <c r="G119" s="2">
        <f>ROUND(Table1[[#This Row],[Vertex x]]/2,0)</f>
        <v>5</v>
      </c>
      <c r="H119" s="2">
        <f>ROUND(Table1[[#This Row],[Vertex y]]/5,0)</f>
        <v>15</v>
      </c>
      <c r="I119" s="1">
        <f>Table1[[#This Row],[Offset]]</f>
        <v>155</v>
      </c>
      <c r="J119" s="1">
        <v>200</v>
      </c>
      <c r="K119" s="1">
        <f>Table1[[#This Row],[Scaled X]]+Table1[[#This Row],[x offset]]</f>
        <v>160</v>
      </c>
      <c r="L119" s="1">
        <f>(Table1[[#This Row],[y offset]]-Table1[[#This Row],[Scaled Y]])</f>
        <v>185</v>
      </c>
      <c r="M119" s="1" t="str">
        <f>"{"&amp;Table1[[#This Row],[Scaled X]]&amp;","&amp;Table1[[#This Row],[Scaled Y]]&amp;","&amp;IF(ISBLANK(Table1[[#This Row],[x]]),0,1)&amp;"}"</f>
        <v>{5,15,1}</v>
      </c>
    </row>
    <row r="120" spans="1:13" x14ac:dyDescent="0.25">
      <c r="B120">
        <v>165</v>
      </c>
      <c r="C120">
        <v>85</v>
      </c>
      <c r="D120">
        <v>155</v>
      </c>
      <c r="E120">
        <f>Table1[[#This Row],[x]]-Table1[[#This Row],[Offset]]</f>
        <v>10</v>
      </c>
      <c r="F120">
        <f>100-Table1[[#This Row],[y]]</f>
        <v>15</v>
      </c>
      <c r="G120" s="2">
        <f>ROUND(Table1[[#This Row],[Vertex x]]/2,0)</f>
        <v>5</v>
      </c>
      <c r="H120" s="2">
        <f>ROUND(Table1[[#This Row],[Vertex y]]/5,0)</f>
        <v>3</v>
      </c>
      <c r="I120" s="1">
        <f>Table1[[#This Row],[Offset]]</f>
        <v>155</v>
      </c>
      <c r="J120" s="1">
        <v>200</v>
      </c>
      <c r="K120" s="1">
        <f>Table1[[#This Row],[Scaled X]]+Table1[[#This Row],[x offset]]</f>
        <v>160</v>
      </c>
      <c r="L120" s="1">
        <f>(Table1[[#This Row],[y offset]]-Table1[[#This Row],[Scaled Y]])</f>
        <v>197</v>
      </c>
      <c r="M120" s="1" t="str">
        <f>"{"&amp;Table1[[#This Row],[Scaled X]]&amp;","&amp;Table1[[#This Row],[Scaled Y]]&amp;","&amp;IF(ISBLANK(Table1[[#This Row],[x]]),0,1)&amp;"}"</f>
        <v>{5,3,1}</v>
      </c>
    </row>
    <row r="121" spans="1:13" x14ac:dyDescent="0.25">
      <c r="E121">
        <f>Table1[[#This Row],[x]]-Table1[[#This Row],[Offset]]</f>
        <v>0</v>
      </c>
      <c r="F121">
        <f>100-Table1[[#This Row],[y]]</f>
        <v>100</v>
      </c>
      <c r="G121" s="2">
        <f>ROUND(Table1[[#This Row],[Vertex x]]/2,0)</f>
        <v>0</v>
      </c>
      <c r="H121" s="2">
        <f>ROUND(Table1[[#This Row],[Vertex y]]/5,0)</f>
        <v>20</v>
      </c>
      <c r="I121" s="1">
        <f>Table1[[#This Row],[Offset]]</f>
        <v>0</v>
      </c>
      <c r="J121" s="1">
        <v>200</v>
      </c>
      <c r="K121" s="1">
        <f>Table1[[#This Row],[Scaled X]]+Table1[[#This Row],[x offset]]</f>
        <v>0</v>
      </c>
      <c r="L121" s="1">
        <f>(Table1[[#This Row],[y offset]]-Table1[[#This Row],[Scaled Y]])</f>
        <v>180</v>
      </c>
      <c r="M121" s="1" t="str">
        <f>"{"&amp;Table1[[#This Row],[Scaled X]]&amp;","&amp;Table1[[#This Row],[Scaled Y]]&amp;","&amp;IF(ISBLANK(Table1[[#This Row],[x]]),0,1)&amp;"}"</f>
        <v>{0,20,0}</v>
      </c>
    </row>
    <row r="122" spans="1:13" x14ac:dyDescent="0.25">
      <c r="A122" t="s">
        <v>14</v>
      </c>
      <c r="E122">
        <f>Table1[[#This Row],[x]]-Table1[[#This Row],[Offset]]</f>
        <v>0</v>
      </c>
      <c r="F122">
        <f>100-Table1[[#This Row],[y]]</f>
        <v>100</v>
      </c>
      <c r="G122" s="2">
        <f>ROUND(Table1[[#This Row],[Vertex x]]/2,0)</f>
        <v>0</v>
      </c>
      <c r="H122" s="2">
        <f>ROUND(Table1[[#This Row],[Vertex y]]/5,0)</f>
        <v>20</v>
      </c>
      <c r="I122" s="1">
        <f>Table1[[#This Row],[Offset]]</f>
        <v>0</v>
      </c>
      <c r="J122" s="1">
        <v>200</v>
      </c>
      <c r="K122" s="1">
        <f>Table1[[#This Row],[Scaled X]]+Table1[[#This Row],[x offset]]</f>
        <v>0</v>
      </c>
      <c r="L122" s="1">
        <f>(Table1[[#This Row],[y offset]]-Table1[[#This Row],[Scaled Y]])</f>
        <v>180</v>
      </c>
      <c r="M122" s="1" t="str">
        <f>"{"&amp;Table1[[#This Row],[Scaled X]]&amp;","&amp;Table1[[#This Row],[Scaled Y]]&amp;","&amp;IF(ISBLANK(Table1[[#This Row],[x]]),0,1)&amp;"}"</f>
        <v>{0,20,0}</v>
      </c>
    </row>
    <row r="123" spans="1:13" x14ac:dyDescent="0.25">
      <c r="B123">
        <v>180</v>
      </c>
      <c r="C123">
        <v>52</v>
      </c>
      <c r="D123">
        <v>170</v>
      </c>
      <c r="E123">
        <f>Table1[[#This Row],[x]]-Table1[[#This Row],[Offset]]</f>
        <v>10</v>
      </c>
      <c r="F123">
        <f>100-Table1[[#This Row],[y]]</f>
        <v>48</v>
      </c>
      <c r="G123" s="2">
        <f>ROUND(Table1[[#This Row],[Vertex x]]/2,0)</f>
        <v>5</v>
      </c>
      <c r="H123" s="2">
        <f>ROUND(Table1[[#This Row],[Vertex y]]/5,0)</f>
        <v>10</v>
      </c>
      <c r="I123" s="1">
        <f>Table1[[#This Row],[Offset]]</f>
        <v>170</v>
      </c>
      <c r="J123" s="1">
        <v>200</v>
      </c>
      <c r="K123" s="1">
        <f>Table1[[#This Row],[Scaled X]]+Table1[[#This Row],[x offset]]</f>
        <v>175</v>
      </c>
      <c r="L123" s="1">
        <f>(Table1[[#This Row],[y offset]]-Table1[[#This Row],[Scaled Y]])</f>
        <v>190</v>
      </c>
      <c r="M123" s="1" t="str">
        <f>"{"&amp;Table1[[#This Row],[Scaled X]]&amp;","&amp;Table1[[#This Row],[Scaled Y]]&amp;","&amp;IF(ISBLANK(Table1[[#This Row],[x]]),0,1)&amp;"}"</f>
        <v>{5,10,1}</v>
      </c>
    </row>
    <row r="124" spans="1:13" x14ac:dyDescent="0.25">
      <c r="B124">
        <v>175</v>
      </c>
      <c r="C124">
        <v>55</v>
      </c>
      <c r="D124">
        <v>170</v>
      </c>
      <c r="E124">
        <f>Table1[[#This Row],[x]]-Table1[[#This Row],[Offset]]</f>
        <v>5</v>
      </c>
      <c r="F124">
        <f>100-Table1[[#This Row],[y]]</f>
        <v>45</v>
      </c>
      <c r="G124" s="2">
        <f>ROUND(Table1[[#This Row],[Vertex x]]/2,0)</f>
        <v>3</v>
      </c>
      <c r="H124" s="2">
        <f>ROUND(Table1[[#This Row],[Vertex y]]/5,0)</f>
        <v>9</v>
      </c>
      <c r="I124" s="1">
        <f>Table1[[#This Row],[Offset]]</f>
        <v>170</v>
      </c>
      <c r="J124" s="1">
        <v>200</v>
      </c>
      <c r="K124" s="1">
        <f>Table1[[#This Row],[Scaled X]]+Table1[[#This Row],[x offset]]</f>
        <v>173</v>
      </c>
      <c r="L124" s="1">
        <f>(Table1[[#This Row],[y offset]]-Table1[[#This Row],[Scaled Y]])</f>
        <v>191</v>
      </c>
      <c r="M124" s="1" t="str">
        <f>"{"&amp;Table1[[#This Row],[Scaled X]]&amp;","&amp;Table1[[#This Row],[Scaled Y]]&amp;","&amp;IF(ISBLANK(Table1[[#This Row],[x]]),0,1)&amp;"}"</f>
        <v>{3,9,1}</v>
      </c>
    </row>
    <row r="125" spans="1:13" x14ac:dyDescent="0.25">
      <c r="B125">
        <v>170</v>
      </c>
      <c r="C125">
        <v>52</v>
      </c>
      <c r="D125">
        <v>170</v>
      </c>
      <c r="E125">
        <f>Table1[[#This Row],[x]]-Table1[[#This Row],[Offset]]</f>
        <v>0</v>
      </c>
      <c r="F125">
        <f>100-Table1[[#This Row],[y]]</f>
        <v>48</v>
      </c>
      <c r="G125" s="2">
        <f>ROUND(Table1[[#This Row],[Vertex x]]/2,0)</f>
        <v>0</v>
      </c>
      <c r="H125" s="2">
        <f>ROUND(Table1[[#This Row],[Vertex y]]/5,0)</f>
        <v>10</v>
      </c>
      <c r="I125" s="1">
        <f>Table1[[#This Row],[Offset]]</f>
        <v>170</v>
      </c>
      <c r="J125" s="1">
        <v>200</v>
      </c>
      <c r="K125" s="1">
        <f>Table1[[#This Row],[Scaled X]]+Table1[[#This Row],[x offset]]</f>
        <v>170</v>
      </c>
      <c r="L125" s="1">
        <f>(Table1[[#This Row],[y offset]]-Table1[[#This Row],[Scaled Y]])</f>
        <v>190</v>
      </c>
      <c r="M125" s="1" t="str">
        <f>"{"&amp;Table1[[#This Row],[Scaled X]]&amp;","&amp;Table1[[#This Row],[Scaled Y]]&amp;","&amp;IF(ISBLANK(Table1[[#This Row],[x]]),0,1)&amp;"}"</f>
        <v>{0,10,1}</v>
      </c>
    </row>
    <row r="126" spans="1:13" x14ac:dyDescent="0.25">
      <c r="B126">
        <v>175</v>
      </c>
      <c r="C126">
        <v>40</v>
      </c>
      <c r="D126">
        <v>170</v>
      </c>
      <c r="E126">
        <f>Table1[[#This Row],[x]]-Table1[[#This Row],[Offset]]</f>
        <v>5</v>
      </c>
      <c r="F126">
        <f>100-Table1[[#This Row],[y]]</f>
        <v>60</v>
      </c>
      <c r="G126" s="2">
        <f>ROUND(Table1[[#This Row],[Vertex x]]/2,0)</f>
        <v>3</v>
      </c>
      <c r="H126" s="2">
        <f>ROUND(Table1[[#This Row],[Vertex y]]/5,0)</f>
        <v>12</v>
      </c>
      <c r="I126" s="1">
        <f>Table1[[#This Row],[Offset]]</f>
        <v>170</v>
      </c>
      <c r="J126" s="1">
        <v>200</v>
      </c>
      <c r="K126" s="1">
        <f>Table1[[#This Row],[Scaled X]]+Table1[[#This Row],[x offset]]</f>
        <v>173</v>
      </c>
      <c r="L126" s="1">
        <f>(Table1[[#This Row],[y offset]]-Table1[[#This Row],[Scaled Y]])</f>
        <v>188</v>
      </c>
      <c r="M126" s="1" t="str">
        <f>"{"&amp;Table1[[#This Row],[Scaled X]]&amp;","&amp;Table1[[#This Row],[Scaled Y]]&amp;","&amp;IF(ISBLANK(Table1[[#This Row],[x]]),0,1)&amp;"}"</f>
        <v>{3,12,1}</v>
      </c>
    </row>
    <row r="127" spans="1:13" x14ac:dyDescent="0.25">
      <c r="B127">
        <v>180</v>
      </c>
      <c r="C127">
        <v>28</v>
      </c>
      <c r="D127">
        <v>170</v>
      </c>
      <c r="E127">
        <f>Table1[[#This Row],[x]]-Table1[[#This Row],[Offset]]</f>
        <v>10</v>
      </c>
      <c r="F127">
        <f>100-Table1[[#This Row],[y]]</f>
        <v>72</v>
      </c>
      <c r="G127" s="2">
        <f>ROUND(Table1[[#This Row],[Vertex x]]/2,0)</f>
        <v>5</v>
      </c>
      <c r="H127" s="2">
        <f>ROUND(Table1[[#This Row],[Vertex y]]/5,0)</f>
        <v>14</v>
      </c>
      <c r="I127" s="1">
        <f>Table1[[#This Row],[Offset]]</f>
        <v>170</v>
      </c>
      <c r="J127" s="1">
        <v>200</v>
      </c>
      <c r="K127" s="1">
        <f>Table1[[#This Row],[Scaled X]]+Table1[[#This Row],[x offset]]</f>
        <v>175</v>
      </c>
      <c r="L127" s="1">
        <f>(Table1[[#This Row],[y offset]]-Table1[[#This Row],[Scaled Y]])</f>
        <v>186</v>
      </c>
      <c r="M127" s="1" t="str">
        <f>"{"&amp;Table1[[#This Row],[Scaled X]]&amp;","&amp;Table1[[#This Row],[Scaled Y]]&amp;","&amp;IF(ISBLANK(Table1[[#This Row],[x]]),0,1)&amp;"}"</f>
        <v>{5,14,1}</v>
      </c>
    </row>
    <row r="128" spans="1:13" x14ac:dyDescent="0.25">
      <c r="B128">
        <v>175</v>
      </c>
      <c r="C128">
        <v>25</v>
      </c>
      <c r="D128">
        <v>170</v>
      </c>
      <c r="E128">
        <f>Table1[[#This Row],[x]]-Table1[[#This Row],[Offset]]</f>
        <v>5</v>
      </c>
      <c r="F128">
        <f>100-Table1[[#This Row],[y]]</f>
        <v>75</v>
      </c>
      <c r="G128" s="2">
        <f>ROUND(Table1[[#This Row],[Vertex x]]/2,0)</f>
        <v>3</v>
      </c>
      <c r="H128" s="2">
        <f>ROUND(Table1[[#This Row],[Vertex y]]/5,0)</f>
        <v>15</v>
      </c>
      <c r="I128" s="1">
        <f>Table1[[#This Row],[Offset]]</f>
        <v>170</v>
      </c>
      <c r="J128" s="1">
        <v>200</v>
      </c>
      <c r="K128" s="1">
        <f>Table1[[#This Row],[Scaled X]]+Table1[[#This Row],[x offset]]</f>
        <v>173</v>
      </c>
      <c r="L128" s="1">
        <f>(Table1[[#This Row],[y offset]]-Table1[[#This Row],[Scaled Y]])</f>
        <v>185</v>
      </c>
      <c r="M128" s="1" t="str">
        <f>"{"&amp;Table1[[#This Row],[Scaled X]]&amp;","&amp;Table1[[#This Row],[Scaled Y]]&amp;","&amp;IF(ISBLANK(Table1[[#This Row],[x]]),0,1)&amp;"}"</f>
        <v>{3,15,1}</v>
      </c>
    </row>
    <row r="129" spans="1:13" x14ac:dyDescent="0.25">
      <c r="B129">
        <v>170</v>
      </c>
      <c r="C129">
        <v>27</v>
      </c>
      <c r="D129">
        <v>170</v>
      </c>
      <c r="E129">
        <f>Table1[[#This Row],[x]]-Table1[[#This Row],[Offset]]</f>
        <v>0</v>
      </c>
      <c r="F129">
        <f>100-Table1[[#This Row],[y]]</f>
        <v>73</v>
      </c>
      <c r="G129" s="2">
        <f>ROUND(Table1[[#This Row],[Vertex x]]/2,0)</f>
        <v>0</v>
      </c>
      <c r="H129" s="2">
        <f>ROUND(Table1[[#This Row],[Vertex y]]/5,0)</f>
        <v>15</v>
      </c>
      <c r="I129" s="1">
        <f>Table1[[#This Row],[Offset]]</f>
        <v>170</v>
      </c>
      <c r="J129" s="1">
        <v>200</v>
      </c>
      <c r="K129" s="1">
        <f>Table1[[#This Row],[Scaled X]]+Table1[[#This Row],[x offset]]</f>
        <v>170</v>
      </c>
      <c r="L129" s="1">
        <f>(Table1[[#This Row],[y offset]]-Table1[[#This Row],[Scaled Y]])</f>
        <v>185</v>
      </c>
      <c r="M129" s="1" t="str">
        <f>"{"&amp;Table1[[#This Row],[Scaled X]]&amp;","&amp;Table1[[#This Row],[Scaled Y]]&amp;","&amp;IF(ISBLANK(Table1[[#This Row],[x]]),0,1)&amp;"}"</f>
        <v>{0,15,1}</v>
      </c>
    </row>
    <row r="130" spans="1:13" x14ac:dyDescent="0.25">
      <c r="E130">
        <f>Table1[[#This Row],[x]]-Table1[[#This Row],[Offset]]</f>
        <v>0</v>
      </c>
      <c r="F130">
        <f>100-Table1[[#This Row],[y]]</f>
        <v>100</v>
      </c>
      <c r="G130" s="2">
        <f>ROUND(Table1[[#This Row],[Vertex x]]/2,0)</f>
        <v>0</v>
      </c>
      <c r="H130" s="2">
        <f>ROUND(Table1[[#This Row],[Vertex y]]/5,0)</f>
        <v>20</v>
      </c>
      <c r="I130" s="1">
        <f>Table1[[#This Row],[Offset]]</f>
        <v>0</v>
      </c>
      <c r="J130" s="1">
        <v>200</v>
      </c>
      <c r="K130" s="1">
        <f>Table1[[#This Row],[Scaled X]]+Table1[[#This Row],[x offset]]</f>
        <v>0</v>
      </c>
      <c r="L130" s="1">
        <f>(Table1[[#This Row],[y offset]]-Table1[[#This Row],[Scaled Y]])</f>
        <v>180</v>
      </c>
      <c r="M130" s="1" t="str">
        <f>"{"&amp;Table1[[#This Row],[Scaled X]]&amp;","&amp;Table1[[#This Row],[Scaled Y]]&amp;","&amp;IF(ISBLANK(Table1[[#This Row],[x]]),0,1)&amp;"}"</f>
        <v>{0,20,0}</v>
      </c>
    </row>
    <row r="131" spans="1:13" x14ac:dyDescent="0.25">
      <c r="A131" t="s">
        <v>25</v>
      </c>
      <c r="B131">
        <v>190</v>
      </c>
      <c r="C131">
        <v>100</v>
      </c>
      <c r="D131">
        <v>190</v>
      </c>
      <c r="E131">
        <f>Table1[[#This Row],[x]]-Table1[[#This Row],[Offset]]</f>
        <v>0</v>
      </c>
      <c r="F131">
        <f>100-Table1[[#This Row],[y]]</f>
        <v>0</v>
      </c>
      <c r="G131" s="2">
        <f>ROUND(Table1[[#This Row],[Vertex x]]/2,0)</f>
        <v>0</v>
      </c>
      <c r="H131" s="2">
        <f>ROUND(Table1[[#This Row],[Vertex y]]/5,0)</f>
        <v>0</v>
      </c>
      <c r="I131" s="1">
        <f>Table1[[#This Row],[Offset]]</f>
        <v>190</v>
      </c>
      <c r="J131" s="1">
        <v>200</v>
      </c>
      <c r="K131" s="1">
        <f>Table1[[#This Row],[Scaled X]]+Table1[[#This Row],[x offset]]</f>
        <v>190</v>
      </c>
      <c r="L131" s="1">
        <f>(Table1[[#This Row],[y offset]]-Table1[[#This Row],[Scaled Y]])</f>
        <v>200</v>
      </c>
      <c r="M131" s="1" t="str">
        <f>"{"&amp;Table1[[#This Row],[Scaled X]]&amp;","&amp;Table1[[#This Row],[Scaled Y]]&amp;","&amp;IF(ISBLANK(Table1[[#This Row],[x]]),0,1)&amp;"}"</f>
        <v>{0,0,1}</v>
      </c>
    </row>
    <row r="132" spans="1:13" x14ac:dyDescent="0.25">
      <c r="B132">
        <v>190</v>
      </c>
      <c r="C132">
        <v>0</v>
      </c>
      <c r="D132">
        <v>190</v>
      </c>
      <c r="E132">
        <f>Table1[[#This Row],[x]]-Table1[[#This Row],[Offset]]</f>
        <v>0</v>
      </c>
      <c r="F132">
        <f>100-Table1[[#This Row],[y]]</f>
        <v>100</v>
      </c>
      <c r="G132" s="2">
        <f>ROUND(Table1[[#This Row],[Vertex x]]/2,0)</f>
        <v>0</v>
      </c>
      <c r="H132" s="2">
        <f>ROUND(Table1[[#This Row],[Vertex y]]/5,0)</f>
        <v>20</v>
      </c>
      <c r="I132" s="1">
        <f>Table1[[#This Row],[Offset]]</f>
        <v>190</v>
      </c>
      <c r="J132" s="1">
        <v>200</v>
      </c>
      <c r="K132" s="1">
        <f>Table1[[#This Row],[Scaled X]]+Table1[[#This Row],[x offset]]</f>
        <v>190</v>
      </c>
      <c r="L132" s="1">
        <f>(Table1[[#This Row],[y offset]]-Table1[[#This Row],[Scaled Y]])</f>
        <v>180</v>
      </c>
      <c r="M132" s="1" t="str">
        <f>"{"&amp;Table1[[#This Row],[Scaled X]]&amp;","&amp;Table1[[#This Row],[Scaled Y]]&amp;","&amp;IF(ISBLANK(Table1[[#This Row],[x]]),0,1)&amp;"}"</f>
        <v>{0,20,1}</v>
      </c>
    </row>
    <row r="133" spans="1:13" x14ac:dyDescent="0.25">
      <c r="B133">
        <v>195</v>
      </c>
      <c r="C133">
        <v>0</v>
      </c>
      <c r="D133">
        <v>190</v>
      </c>
      <c r="E133" s="1">
        <f>Table1[[#This Row],[x]]-Table1[[#This Row],[Offset]]</f>
        <v>5</v>
      </c>
      <c r="F133" s="1">
        <f>100-Table1[[#This Row],[y]]</f>
        <v>100</v>
      </c>
      <c r="G133" s="3">
        <f>ROUND(Table1[[#This Row],[Vertex x]]/2,0)</f>
        <v>3</v>
      </c>
      <c r="H133" s="3">
        <f>ROUND(Table1[[#This Row],[Vertex y]]/5,0)</f>
        <v>20</v>
      </c>
      <c r="I133" s="1">
        <f>Table1[[#This Row],[Offset]]</f>
        <v>190</v>
      </c>
      <c r="J133" s="1"/>
      <c r="K133" s="1">
        <f>Table1[[#This Row],[Scaled X]]+Table1[[#This Row],[x offset]]</f>
        <v>193</v>
      </c>
      <c r="L133" s="1">
        <f>(Table1[[#This Row],[y offset]]-Table1[[#This Row],[Scaled Y]])</f>
        <v>-20</v>
      </c>
      <c r="M133" s="1" t="str">
        <f>"{"&amp;Table1[[#This Row],[Scaled X]]&amp;","&amp;Table1[[#This Row],[Scaled Y]]&amp;","&amp;IF(ISBLANK(Table1[[#This Row],[x]]),0,1)&amp;"}"</f>
        <v>{3,20,1}</v>
      </c>
    </row>
    <row r="134" spans="1:13" x14ac:dyDescent="0.25">
      <c r="B134">
        <v>200</v>
      </c>
      <c r="C134">
        <v>2</v>
      </c>
      <c r="D134">
        <v>190</v>
      </c>
      <c r="E134" s="1">
        <f>Table1[[#This Row],[x]]-Table1[[#This Row],[Offset]]</f>
        <v>10</v>
      </c>
      <c r="F134" s="1">
        <f>100-Table1[[#This Row],[y]]</f>
        <v>98</v>
      </c>
      <c r="G134" s="3">
        <f>ROUND(Table1[[#This Row],[Vertex x]]/2,0)</f>
        <v>5</v>
      </c>
      <c r="H134" s="3">
        <f>ROUND(Table1[[#This Row],[Vertex y]]/5,0)</f>
        <v>20</v>
      </c>
      <c r="I134" s="1">
        <f>Table1[[#This Row],[Offset]]</f>
        <v>190</v>
      </c>
      <c r="J134" s="1"/>
      <c r="K134" s="1">
        <f>Table1[[#This Row],[Scaled X]]+Table1[[#This Row],[x offset]]</f>
        <v>195</v>
      </c>
      <c r="L134" s="1">
        <f>(Table1[[#This Row],[y offset]]-Table1[[#This Row],[Scaled Y]])</f>
        <v>-20</v>
      </c>
      <c r="M134" s="1" t="str">
        <f>"{"&amp;Table1[[#This Row],[Scaled X]]&amp;","&amp;Table1[[#This Row],[Scaled Y]]&amp;","&amp;IF(ISBLANK(Table1[[#This Row],[x]]),0,1)&amp;"}"</f>
        <v>{5,20,1}</v>
      </c>
    </row>
    <row r="135" spans="1:13" x14ac:dyDescent="0.25">
      <c r="B135">
        <v>202</v>
      </c>
      <c r="C135">
        <v>7</v>
      </c>
      <c r="D135">
        <v>190</v>
      </c>
      <c r="E135" s="1">
        <f>Table1[[#This Row],[x]]-Table1[[#This Row],[Offset]]</f>
        <v>12</v>
      </c>
      <c r="F135" s="1">
        <f>100-Table1[[#This Row],[y]]</f>
        <v>93</v>
      </c>
      <c r="G135" s="3">
        <f>ROUND(Table1[[#This Row],[Vertex x]]/2,0)</f>
        <v>6</v>
      </c>
      <c r="H135" s="3">
        <f>ROUND(Table1[[#This Row],[Vertex y]]/5,0)</f>
        <v>19</v>
      </c>
      <c r="I135" s="1">
        <f>Table1[[#This Row],[Offset]]</f>
        <v>190</v>
      </c>
      <c r="J135" s="1"/>
      <c r="K135" s="1">
        <f>Table1[[#This Row],[Scaled X]]+Table1[[#This Row],[x offset]]</f>
        <v>196</v>
      </c>
      <c r="L135" s="1">
        <f>(Table1[[#This Row],[y offset]]-Table1[[#This Row],[Scaled Y]])</f>
        <v>-19</v>
      </c>
      <c r="M135" s="1" t="str">
        <f>"{"&amp;Table1[[#This Row],[Scaled X]]&amp;","&amp;Table1[[#This Row],[Scaled Y]]&amp;","&amp;IF(ISBLANK(Table1[[#This Row],[x]]),0,1)&amp;"}"</f>
        <v>{6,19,1}</v>
      </c>
    </row>
    <row r="136" spans="1:13" x14ac:dyDescent="0.25">
      <c r="B136">
        <v>205</v>
      </c>
      <c r="C136">
        <v>20</v>
      </c>
      <c r="D136">
        <v>190</v>
      </c>
      <c r="E136" s="1">
        <f>Table1[[#This Row],[x]]-Table1[[#This Row],[Offset]]</f>
        <v>15</v>
      </c>
      <c r="F136" s="1">
        <f>100-Table1[[#This Row],[y]]</f>
        <v>80</v>
      </c>
      <c r="G136" s="3">
        <f>ROUND(Table1[[#This Row],[Vertex x]]/2,0)</f>
        <v>8</v>
      </c>
      <c r="H136" s="3">
        <f>ROUND(Table1[[#This Row],[Vertex y]]/5,0)</f>
        <v>16</v>
      </c>
      <c r="I136" s="1">
        <f>Table1[[#This Row],[Offset]]</f>
        <v>190</v>
      </c>
      <c r="J136" s="1"/>
      <c r="K136" s="1">
        <f>Table1[[#This Row],[Scaled X]]+Table1[[#This Row],[x offset]]</f>
        <v>198</v>
      </c>
      <c r="L136" s="1">
        <f>(Table1[[#This Row],[y offset]]-Table1[[#This Row],[Scaled Y]])</f>
        <v>-16</v>
      </c>
      <c r="M136" s="1" t="str">
        <f>"{"&amp;Table1[[#This Row],[Scaled X]]&amp;","&amp;Table1[[#This Row],[Scaled Y]]&amp;","&amp;IF(ISBLANK(Table1[[#This Row],[x]]),0,1)&amp;"}"</f>
        <v>{8,16,1}</v>
      </c>
    </row>
    <row r="137" spans="1:13" x14ac:dyDescent="0.25">
      <c r="B137">
        <v>205</v>
      </c>
      <c r="C137">
        <v>30</v>
      </c>
      <c r="D137">
        <v>190</v>
      </c>
      <c r="E137" s="1">
        <f>Table1[[#This Row],[x]]-Table1[[#This Row],[Offset]]</f>
        <v>15</v>
      </c>
      <c r="F137" s="1">
        <f>100-Table1[[#This Row],[y]]</f>
        <v>70</v>
      </c>
      <c r="G137" s="3">
        <f>ROUND(Table1[[#This Row],[Vertex x]]/2,0)</f>
        <v>8</v>
      </c>
      <c r="H137" s="3">
        <f>ROUND(Table1[[#This Row],[Vertex y]]/5,0)</f>
        <v>14</v>
      </c>
      <c r="I137" s="1">
        <f>Table1[[#This Row],[Offset]]</f>
        <v>190</v>
      </c>
      <c r="J137" s="1"/>
      <c r="K137" s="1">
        <f>Table1[[#This Row],[Scaled X]]+Table1[[#This Row],[x offset]]</f>
        <v>198</v>
      </c>
      <c r="L137" s="1">
        <f>(Table1[[#This Row],[y offset]]-Table1[[#This Row],[Scaled Y]])</f>
        <v>-14</v>
      </c>
      <c r="M137" s="1" t="str">
        <f>"{"&amp;Table1[[#This Row],[Scaled X]]&amp;","&amp;Table1[[#This Row],[Scaled Y]]&amp;","&amp;IF(ISBLANK(Table1[[#This Row],[x]]),0,1)&amp;"}"</f>
        <v>{8,14,1}</v>
      </c>
    </row>
    <row r="138" spans="1:13" x14ac:dyDescent="0.25">
      <c r="B138">
        <v>202</v>
      </c>
      <c r="C138">
        <v>43</v>
      </c>
      <c r="D138">
        <v>190</v>
      </c>
      <c r="E138" s="1">
        <f>Table1[[#This Row],[x]]-Table1[[#This Row],[Offset]]</f>
        <v>12</v>
      </c>
      <c r="F138" s="1">
        <f>100-Table1[[#This Row],[y]]</f>
        <v>57</v>
      </c>
      <c r="G138" s="3">
        <f>ROUND(Table1[[#This Row],[Vertex x]]/2,0)</f>
        <v>6</v>
      </c>
      <c r="H138" s="3">
        <f>ROUND(Table1[[#This Row],[Vertex y]]/5,0)</f>
        <v>11</v>
      </c>
      <c r="I138" s="1">
        <f>Table1[[#This Row],[Offset]]</f>
        <v>190</v>
      </c>
      <c r="J138" s="1"/>
      <c r="K138" s="1">
        <f>Table1[[#This Row],[Scaled X]]+Table1[[#This Row],[x offset]]</f>
        <v>196</v>
      </c>
      <c r="L138" s="1">
        <f>(Table1[[#This Row],[y offset]]-Table1[[#This Row],[Scaled Y]])</f>
        <v>-11</v>
      </c>
      <c r="M138" s="1" t="str">
        <f>"{"&amp;Table1[[#This Row],[Scaled X]]&amp;","&amp;Table1[[#This Row],[Scaled Y]]&amp;","&amp;IF(ISBLANK(Table1[[#This Row],[x]]),0,1)&amp;"}"</f>
        <v>{6,11,1}</v>
      </c>
    </row>
    <row r="139" spans="1:13" x14ac:dyDescent="0.25">
      <c r="B139">
        <v>200</v>
      </c>
      <c r="C139">
        <v>48</v>
      </c>
      <c r="D139">
        <v>190</v>
      </c>
      <c r="E139" s="1">
        <f>Table1[[#This Row],[x]]-Table1[[#This Row],[Offset]]</f>
        <v>10</v>
      </c>
      <c r="F139" s="1">
        <f>100-Table1[[#This Row],[y]]</f>
        <v>52</v>
      </c>
      <c r="G139" s="3">
        <f>ROUND(Table1[[#This Row],[Vertex x]]/2,0)</f>
        <v>5</v>
      </c>
      <c r="H139" s="3">
        <f>ROUND(Table1[[#This Row],[Vertex y]]/5,0)</f>
        <v>10</v>
      </c>
      <c r="I139" s="1">
        <f>Table1[[#This Row],[Offset]]</f>
        <v>190</v>
      </c>
      <c r="J139" s="1"/>
      <c r="K139" s="1">
        <f>Table1[[#This Row],[Scaled X]]+Table1[[#This Row],[x offset]]</f>
        <v>195</v>
      </c>
      <c r="L139" s="1">
        <f>(Table1[[#This Row],[y offset]]-Table1[[#This Row],[Scaled Y]])</f>
        <v>-10</v>
      </c>
      <c r="M139" s="1" t="str">
        <f>"{"&amp;Table1[[#This Row],[Scaled X]]&amp;","&amp;Table1[[#This Row],[Scaled Y]]&amp;","&amp;IF(ISBLANK(Table1[[#This Row],[x]]),0,1)&amp;"}"</f>
        <v>{5,10,1}</v>
      </c>
    </row>
    <row r="140" spans="1:13" x14ac:dyDescent="0.25">
      <c r="B140">
        <v>190</v>
      </c>
      <c r="C140">
        <v>50</v>
      </c>
      <c r="D140">
        <v>190</v>
      </c>
      <c r="E140" s="1">
        <f>Table1[[#This Row],[x]]-Table1[[#This Row],[Offset]]</f>
        <v>0</v>
      </c>
      <c r="F140" s="1">
        <f>100-Table1[[#This Row],[y]]</f>
        <v>50</v>
      </c>
      <c r="G140" s="3">
        <f>ROUND(Table1[[#This Row],[Vertex x]]/2,0)</f>
        <v>0</v>
      </c>
      <c r="H140" s="3">
        <f>ROUND(Table1[[#This Row],[Vertex y]]/5,0)</f>
        <v>10</v>
      </c>
      <c r="I140" s="1">
        <f>Table1[[#This Row],[Offset]]</f>
        <v>190</v>
      </c>
      <c r="J140" s="1"/>
      <c r="K140" s="1">
        <f>Table1[[#This Row],[Scaled X]]+Table1[[#This Row],[x offset]]</f>
        <v>190</v>
      </c>
      <c r="L140" s="1">
        <f>(Table1[[#This Row],[y offset]]-Table1[[#This Row],[Scaled Y]])</f>
        <v>-10</v>
      </c>
      <c r="M140" s="1" t="str">
        <f>"{"&amp;Table1[[#This Row],[Scaled X]]&amp;","&amp;Table1[[#This Row],[Scaled Y]]&amp;","&amp;IF(ISBLANK(Table1[[#This Row],[x]]),0,1)&amp;"}"</f>
        <v>{0,10,1}</v>
      </c>
    </row>
    <row r="141" spans="1:13" x14ac:dyDescent="0.25">
      <c r="E141" s="1">
        <f>Table1[[#This Row],[x]]-Table1[[#This Row],[Offset]]</f>
        <v>0</v>
      </c>
      <c r="F141" s="1">
        <f>100-Table1[[#This Row],[y]]</f>
        <v>100</v>
      </c>
      <c r="G141" s="3">
        <f>ROUND(Table1[[#This Row],[Vertex x]]/2,0)</f>
        <v>0</v>
      </c>
      <c r="H141" s="3">
        <f>ROUND(Table1[[#This Row],[Vertex y]]/5,0)</f>
        <v>20</v>
      </c>
      <c r="I141" s="1">
        <f>Table1[[#This Row],[Offset]]</f>
        <v>0</v>
      </c>
      <c r="J141" s="1"/>
      <c r="K141" s="1">
        <f>Table1[[#This Row],[Scaled X]]+Table1[[#This Row],[x offset]]</f>
        <v>0</v>
      </c>
      <c r="L141" s="1">
        <f>(Table1[[#This Row],[y offset]]-Table1[[#This Row],[Scaled Y]])</f>
        <v>-20</v>
      </c>
      <c r="M141" s="1" t="str">
        <f>"{"&amp;Table1[[#This Row],[Scaled X]]&amp;","&amp;Table1[[#This Row],[Scaled Y]]&amp;","&amp;IF(ISBLANK(Table1[[#This Row],[x]]),0,1)&amp;"}"</f>
        <v>{0,20,0}</v>
      </c>
    </row>
    <row r="142" spans="1:13" x14ac:dyDescent="0.25">
      <c r="A142" t="s">
        <v>30</v>
      </c>
      <c r="B142">
        <v>240</v>
      </c>
      <c r="C142">
        <v>78</v>
      </c>
      <c r="D142">
        <v>230</v>
      </c>
      <c r="E142" s="1">
        <f>Table1[[#This Row],[x]]-Table1[[#This Row],[Offset]]</f>
        <v>10</v>
      </c>
      <c r="F142" s="1">
        <f>100-Table1[[#This Row],[y]]</f>
        <v>22</v>
      </c>
      <c r="G142" s="3">
        <f>ROUND(Table1[[#This Row],[Vertex x]]/2,0)</f>
        <v>5</v>
      </c>
      <c r="H142" s="3">
        <f>ROUND(Table1[[#This Row],[Vertex y]]/5,0)</f>
        <v>4</v>
      </c>
      <c r="I142" s="1">
        <f>Table1[[#This Row],[Offset]]</f>
        <v>230</v>
      </c>
      <c r="J142" s="1"/>
      <c r="K142" s="1">
        <f>Table1[[#This Row],[Scaled X]]+Table1[[#This Row],[x offset]]</f>
        <v>235</v>
      </c>
      <c r="L142" s="1">
        <f>(Table1[[#This Row],[y offset]]-Table1[[#This Row],[Scaled Y]])</f>
        <v>-4</v>
      </c>
      <c r="M142" s="1" t="str">
        <f>"{"&amp;Table1[[#This Row],[Scaled X]]&amp;","&amp;Table1[[#This Row],[Scaled Y]]&amp;","&amp;IF(ISBLANK(Table1[[#This Row],[x]]),0,1)&amp;"}"</f>
        <v>{5,4,1}</v>
      </c>
    </row>
    <row r="143" spans="1:13" x14ac:dyDescent="0.25">
      <c r="B143">
        <v>240</v>
      </c>
      <c r="C143">
        <v>35</v>
      </c>
      <c r="D143">
        <v>230</v>
      </c>
      <c r="E143" s="1">
        <f>Table1[[#This Row],[x]]-Table1[[#This Row],[Offset]]</f>
        <v>10</v>
      </c>
      <c r="F143" s="1">
        <f>100-Table1[[#This Row],[y]]</f>
        <v>65</v>
      </c>
      <c r="G143" s="3">
        <f>ROUND(Table1[[#This Row],[Vertex x]]/2,0)</f>
        <v>5</v>
      </c>
      <c r="H143" s="3">
        <f>ROUND(Table1[[#This Row],[Vertex y]]/5,0)</f>
        <v>13</v>
      </c>
      <c r="I143" s="1">
        <f>Table1[[#This Row],[Offset]]</f>
        <v>230</v>
      </c>
      <c r="J143" s="1"/>
      <c r="K143" s="1">
        <f>Table1[[#This Row],[Scaled X]]+Table1[[#This Row],[x offset]]</f>
        <v>235</v>
      </c>
      <c r="L143" s="1">
        <f>(Table1[[#This Row],[y offset]]-Table1[[#This Row],[Scaled Y]])</f>
        <v>-13</v>
      </c>
      <c r="M143" s="1" t="str">
        <f>"{"&amp;Table1[[#This Row],[Scaled X]]&amp;","&amp;Table1[[#This Row],[Scaled Y]]&amp;","&amp;IF(ISBLANK(Table1[[#This Row],[x]]),0,1)&amp;"}"</f>
        <v>{5,13,1}</v>
      </c>
    </row>
    <row r="144" spans="1:13" x14ac:dyDescent="0.25">
      <c r="B144">
        <v>241</v>
      </c>
      <c r="C144">
        <v>33</v>
      </c>
      <c r="D144">
        <v>230</v>
      </c>
      <c r="E144" s="1">
        <f>Table1[[#This Row],[x]]-Table1[[#This Row],[Offset]]</f>
        <v>11</v>
      </c>
      <c r="F144" s="1">
        <f>100-Table1[[#This Row],[y]]</f>
        <v>67</v>
      </c>
      <c r="G144" s="3">
        <f>ROUND(Table1[[#This Row],[Vertex x]]/2,0)</f>
        <v>6</v>
      </c>
      <c r="H144" s="3">
        <f>ROUND(Table1[[#This Row],[Vertex y]]/5,0)</f>
        <v>13</v>
      </c>
      <c r="I144" s="1">
        <f>Table1[[#This Row],[Offset]]</f>
        <v>230</v>
      </c>
      <c r="J144" s="1"/>
      <c r="K144" s="1">
        <f>Table1[[#This Row],[Scaled X]]+Table1[[#This Row],[x offset]]</f>
        <v>236</v>
      </c>
      <c r="L144" s="1">
        <f>(Table1[[#This Row],[y offset]]-Table1[[#This Row],[Scaled Y]])</f>
        <v>-13</v>
      </c>
      <c r="M144" s="1" t="str">
        <f>"{"&amp;Table1[[#This Row],[Scaled X]]&amp;","&amp;Table1[[#This Row],[Scaled Y]]&amp;","&amp;IF(ISBLANK(Table1[[#This Row],[x]]),0,1)&amp;"}"</f>
        <v>{6,13,1}</v>
      </c>
    </row>
    <row r="145" spans="1:13" x14ac:dyDescent="0.25">
      <c r="B145">
        <v>243</v>
      </c>
      <c r="C145">
        <v>32</v>
      </c>
      <c r="D145">
        <v>230</v>
      </c>
      <c r="E145" s="1">
        <f>Table1[[#This Row],[x]]-Table1[[#This Row],[Offset]]</f>
        <v>13</v>
      </c>
      <c r="F145" s="1">
        <f>100-Table1[[#This Row],[y]]</f>
        <v>68</v>
      </c>
      <c r="G145" s="3">
        <f>ROUND(Table1[[#This Row],[Vertex x]]/2,0)</f>
        <v>7</v>
      </c>
      <c r="H145" s="3">
        <f>ROUND(Table1[[#This Row],[Vertex y]]/5,0)</f>
        <v>14</v>
      </c>
      <c r="I145" s="1">
        <f>Table1[[#This Row],[Offset]]</f>
        <v>230</v>
      </c>
      <c r="J145" s="1"/>
      <c r="K145" s="1">
        <f>Table1[[#This Row],[Scaled X]]+Table1[[#This Row],[x offset]]</f>
        <v>237</v>
      </c>
      <c r="L145" s="1">
        <f>(Table1[[#This Row],[y offset]]-Table1[[#This Row],[Scaled Y]])</f>
        <v>-14</v>
      </c>
      <c r="M145" s="1" t="str">
        <f>"{"&amp;Table1[[#This Row],[Scaled X]]&amp;","&amp;Table1[[#This Row],[Scaled Y]]&amp;","&amp;IF(ISBLANK(Table1[[#This Row],[x]]),0,1)&amp;"}"</f>
        <v>{7,14,1}</v>
      </c>
    </row>
    <row r="146" spans="1:13" x14ac:dyDescent="0.25">
      <c r="B146">
        <v>245</v>
      </c>
      <c r="C146">
        <v>33</v>
      </c>
      <c r="D146">
        <v>230</v>
      </c>
      <c r="E146" s="1">
        <f>Table1[[#This Row],[x]]-Table1[[#This Row],[Offset]]</f>
        <v>15</v>
      </c>
      <c r="F146" s="1">
        <f>100-Table1[[#This Row],[y]]</f>
        <v>67</v>
      </c>
      <c r="G146" s="3">
        <f>ROUND(Table1[[#This Row],[Vertex x]]/2,0)</f>
        <v>8</v>
      </c>
      <c r="H146" s="3">
        <f>ROUND(Table1[[#This Row],[Vertex y]]/5,0)</f>
        <v>13</v>
      </c>
      <c r="I146" s="1">
        <f>Table1[[#This Row],[Offset]]</f>
        <v>230</v>
      </c>
      <c r="J146" s="1"/>
      <c r="K146" s="1">
        <f>Table1[[#This Row],[Scaled X]]+Table1[[#This Row],[x offset]]</f>
        <v>238</v>
      </c>
      <c r="L146" s="1">
        <f>(Table1[[#This Row],[y offset]]-Table1[[#This Row],[Scaled Y]])</f>
        <v>-13</v>
      </c>
      <c r="M146" s="1" t="str">
        <f>"{"&amp;Table1[[#This Row],[Scaled X]]&amp;","&amp;Table1[[#This Row],[Scaled Y]]&amp;","&amp;IF(ISBLANK(Table1[[#This Row],[x]]),0,1)&amp;"}"</f>
        <v>{8,13,1}</v>
      </c>
    </row>
    <row r="147" spans="1:13" x14ac:dyDescent="0.25">
      <c r="B147">
        <v>246</v>
      </c>
      <c r="C147">
        <v>35</v>
      </c>
      <c r="D147">
        <v>230</v>
      </c>
      <c r="E147" s="1">
        <f>Table1[[#This Row],[x]]-Table1[[#This Row],[Offset]]</f>
        <v>16</v>
      </c>
      <c r="F147" s="1">
        <f>100-Table1[[#This Row],[y]]</f>
        <v>65</v>
      </c>
      <c r="G147" s="3">
        <f>ROUND(Table1[[#This Row],[Vertex x]]/2,0)</f>
        <v>8</v>
      </c>
      <c r="H147" s="3">
        <f>ROUND(Table1[[#This Row],[Vertex y]]/5,0)</f>
        <v>13</v>
      </c>
      <c r="I147" s="1">
        <f>Table1[[#This Row],[Offset]]</f>
        <v>230</v>
      </c>
      <c r="J147" s="1"/>
      <c r="K147" s="1">
        <f>Table1[[#This Row],[Scaled X]]+Table1[[#This Row],[x offset]]</f>
        <v>238</v>
      </c>
      <c r="L147" s="1">
        <f>(Table1[[#This Row],[y offset]]-Table1[[#This Row],[Scaled Y]])</f>
        <v>-13</v>
      </c>
      <c r="M147" s="1" t="str">
        <f>"{"&amp;Table1[[#This Row],[Scaled X]]&amp;","&amp;Table1[[#This Row],[Scaled Y]]&amp;","&amp;IF(ISBLANK(Table1[[#This Row],[x]]),0,1)&amp;"}"</f>
        <v>{8,13,1}</v>
      </c>
    </row>
    <row r="148" spans="1:13" x14ac:dyDescent="0.25">
      <c r="E148" s="1">
        <f>Table1[[#This Row],[x]]-Table1[[#This Row],[Offset]]</f>
        <v>0</v>
      </c>
      <c r="F148" s="1">
        <f>100-Table1[[#This Row],[y]]</f>
        <v>100</v>
      </c>
      <c r="G148" s="3">
        <f>ROUND(Table1[[#This Row],[Vertex x]]/2,0)</f>
        <v>0</v>
      </c>
      <c r="H148" s="3">
        <f>ROUND(Table1[[#This Row],[Vertex y]]/5,0)</f>
        <v>20</v>
      </c>
      <c r="I148" s="1">
        <f>Table1[[#This Row],[Offset]]</f>
        <v>0</v>
      </c>
      <c r="J148" s="1"/>
      <c r="K148" s="1">
        <f>Table1[[#This Row],[Scaled X]]+Table1[[#This Row],[x offset]]</f>
        <v>0</v>
      </c>
      <c r="L148" s="1">
        <f>(Table1[[#This Row],[y offset]]-Table1[[#This Row],[Scaled Y]])</f>
        <v>-20</v>
      </c>
      <c r="M148" s="1" t="str">
        <f>"{"&amp;Table1[[#This Row],[Scaled X]]&amp;","&amp;Table1[[#This Row],[Scaled Y]]&amp;","&amp;IF(ISBLANK(Table1[[#This Row],[x]]),0,1)&amp;"}"</f>
        <v>{0,20,0}</v>
      </c>
    </row>
    <row r="149" spans="1:13" x14ac:dyDescent="0.25">
      <c r="B149">
        <v>235</v>
      </c>
      <c r="C149">
        <v>64</v>
      </c>
      <c r="D149">
        <v>230</v>
      </c>
      <c r="E149" s="1">
        <f>Table1[[#This Row],[x]]-Table1[[#This Row],[Offset]]</f>
        <v>5</v>
      </c>
      <c r="F149" s="1">
        <f>100-Table1[[#This Row],[y]]</f>
        <v>36</v>
      </c>
      <c r="G149" s="3">
        <f>ROUND(Table1[[#This Row],[Vertex x]]/2,0)</f>
        <v>3</v>
      </c>
      <c r="H149" s="3">
        <f>ROUND(Table1[[#This Row],[Vertex y]]/5,0)</f>
        <v>7</v>
      </c>
      <c r="I149" s="1">
        <f>Table1[[#This Row],[Offset]]</f>
        <v>230</v>
      </c>
      <c r="J149" s="1"/>
      <c r="K149" s="1">
        <f>Table1[[#This Row],[Scaled X]]+Table1[[#This Row],[x offset]]</f>
        <v>233</v>
      </c>
      <c r="L149" s="1">
        <f>(Table1[[#This Row],[y offset]]-Table1[[#This Row],[Scaled Y]])</f>
        <v>-7</v>
      </c>
      <c r="M149" s="1" t="str">
        <f>"{"&amp;Table1[[#This Row],[Scaled X]]&amp;","&amp;Table1[[#This Row],[Scaled Y]]&amp;","&amp;IF(ISBLANK(Table1[[#This Row],[x]]),0,1)&amp;"}"</f>
        <v>{3,7,1}</v>
      </c>
    </row>
    <row r="150" spans="1:13" x14ac:dyDescent="0.25">
      <c r="B150">
        <v>245</v>
      </c>
      <c r="C150">
        <v>66</v>
      </c>
      <c r="D150">
        <v>230</v>
      </c>
      <c r="E150" s="1">
        <f>Table1[[#This Row],[x]]-Table1[[#This Row],[Offset]]</f>
        <v>15</v>
      </c>
      <c r="F150" s="1">
        <f>100-Table1[[#This Row],[y]]</f>
        <v>34</v>
      </c>
      <c r="G150" s="3">
        <f>ROUND(Table1[[#This Row],[Vertex x]]/2,0)</f>
        <v>8</v>
      </c>
      <c r="H150" s="3">
        <f>ROUND(Table1[[#This Row],[Vertex y]]/5,0)</f>
        <v>7</v>
      </c>
      <c r="I150" s="1">
        <f>Table1[[#This Row],[Offset]]</f>
        <v>230</v>
      </c>
      <c r="J150" s="1"/>
      <c r="K150" s="1">
        <f>Table1[[#This Row],[Scaled X]]+Table1[[#This Row],[x offset]]</f>
        <v>238</v>
      </c>
      <c r="L150" s="1">
        <f>(Table1[[#This Row],[y offset]]-Table1[[#This Row],[Scaled Y]])</f>
        <v>-7</v>
      </c>
      <c r="M150" s="1" t="str">
        <f>"{"&amp;Table1[[#This Row],[Scaled X]]&amp;","&amp;Table1[[#This Row],[Scaled Y]]&amp;","&amp;IF(ISBLANK(Table1[[#This Row],[x]]),0,1)&amp;"}"</f>
        <v>{8,7,1}</v>
      </c>
    </row>
    <row r="151" spans="1:13" x14ac:dyDescent="0.25">
      <c r="E151" s="1">
        <f>Table1[[#This Row],[x]]-Table1[[#This Row],[Offset]]</f>
        <v>0</v>
      </c>
      <c r="F151" s="1">
        <f>100-Table1[[#This Row],[y]]</f>
        <v>100</v>
      </c>
      <c r="G151" s="3">
        <f>ROUND(Table1[[#This Row],[Vertex x]]/2,0)</f>
        <v>0</v>
      </c>
      <c r="H151" s="3">
        <f>ROUND(Table1[[#This Row],[Vertex y]]/5,0)</f>
        <v>20</v>
      </c>
      <c r="I151" s="1">
        <f>Table1[[#This Row],[Offset]]</f>
        <v>0</v>
      </c>
      <c r="J151" s="1"/>
      <c r="K151" s="1">
        <f>Table1[[#This Row],[Scaled X]]+Table1[[#This Row],[x offset]]</f>
        <v>0</v>
      </c>
      <c r="L151" s="1">
        <f>(Table1[[#This Row],[y offset]]-Table1[[#This Row],[Scaled Y]])</f>
        <v>-20</v>
      </c>
      <c r="M151" s="1" t="str">
        <f>"{"&amp;Table1[[#This Row],[Scaled X]]&amp;","&amp;Table1[[#This Row],[Scaled Y]]&amp;","&amp;IF(ISBLANK(Table1[[#This Row],[x]]),0,1)&amp;"}"</f>
        <v>{0,20,0}</v>
      </c>
    </row>
    <row r="152" spans="1:13" x14ac:dyDescent="0.25">
      <c r="A152" t="s">
        <v>26</v>
      </c>
      <c r="B152">
        <v>265</v>
      </c>
      <c r="C152">
        <v>55</v>
      </c>
      <c r="D152">
        <v>260</v>
      </c>
      <c r="E152">
        <f>Table1[[#This Row],[x]]-Table1[[#This Row],[Offset]]</f>
        <v>5</v>
      </c>
      <c r="F152">
        <f>100-Table1[[#This Row],[y]]</f>
        <v>45</v>
      </c>
      <c r="G152" s="2">
        <f>ROUND(Table1[[#This Row],[Vertex x]]/2,0)</f>
        <v>3</v>
      </c>
      <c r="H152" s="2">
        <f>ROUND(Table1[[#This Row],[Vertex y]]/5,0)</f>
        <v>9</v>
      </c>
      <c r="I152" s="1">
        <f>Table1[[#This Row],[Offset]]</f>
        <v>260</v>
      </c>
      <c r="J152" s="1">
        <v>200</v>
      </c>
      <c r="K152" s="1">
        <f>Table1[[#This Row],[Scaled X]]+Table1[[#This Row],[x offset]]</f>
        <v>263</v>
      </c>
      <c r="L152" s="1">
        <f>(Table1[[#This Row],[y offset]]-Table1[[#This Row],[Scaled Y]])</f>
        <v>191</v>
      </c>
      <c r="M152" s="1" t="str">
        <f>"{"&amp;Table1[[#This Row],[Scaled X]]&amp;","&amp;Table1[[#This Row],[Scaled Y]]&amp;","&amp;IF(ISBLANK(Table1[[#This Row],[x]]),0,1)&amp;"}"</f>
        <v>{3,9,1}</v>
      </c>
    </row>
    <row r="153" spans="1:13" x14ac:dyDescent="0.25">
      <c r="B153">
        <v>265</v>
      </c>
      <c r="C153">
        <v>45</v>
      </c>
      <c r="D153">
        <v>260</v>
      </c>
      <c r="E153">
        <f>Table1[[#This Row],[x]]-Table1[[#This Row],[Offset]]</f>
        <v>5</v>
      </c>
      <c r="F153">
        <f>100-Table1[[#This Row],[y]]</f>
        <v>55</v>
      </c>
      <c r="G153" s="2">
        <f>ROUND(Table1[[#This Row],[Vertex x]]/2,0)</f>
        <v>3</v>
      </c>
      <c r="H153" s="2">
        <f>ROUND(Table1[[#This Row],[Vertex y]]/5,0)</f>
        <v>11</v>
      </c>
      <c r="I153" s="1">
        <f>Table1[[#This Row],[Offset]]</f>
        <v>260</v>
      </c>
      <c r="J153" s="1">
        <v>200</v>
      </c>
      <c r="K153" s="1">
        <f>Table1[[#This Row],[Scaled X]]+Table1[[#This Row],[x offset]]</f>
        <v>263</v>
      </c>
      <c r="L153" s="1">
        <f>(Table1[[#This Row],[y offset]]-Table1[[#This Row],[Scaled Y]])</f>
        <v>189</v>
      </c>
      <c r="M153" s="1" t="str">
        <f>"{"&amp;Table1[[#This Row],[Scaled X]]&amp;","&amp;Table1[[#This Row],[Scaled Y]]&amp;","&amp;IF(ISBLANK(Table1[[#This Row],[x]]),0,1)&amp;"}"</f>
        <v>{3,11,1}</v>
      </c>
    </row>
    <row r="154" spans="1:13" x14ac:dyDescent="0.25">
      <c r="B154">
        <v>263</v>
      </c>
      <c r="C154">
        <v>35</v>
      </c>
      <c r="D154">
        <v>260</v>
      </c>
      <c r="E154">
        <f>Table1[[#This Row],[x]]-Table1[[#This Row],[Offset]]</f>
        <v>3</v>
      </c>
      <c r="F154">
        <f>100-Table1[[#This Row],[y]]</f>
        <v>65</v>
      </c>
      <c r="G154" s="2">
        <f>ROUND(Table1[[#This Row],[Vertex x]]/2,0)</f>
        <v>2</v>
      </c>
      <c r="H154" s="2">
        <f>ROUND(Table1[[#This Row],[Vertex y]]/5,0)</f>
        <v>13</v>
      </c>
      <c r="I154" s="1">
        <f>Table1[[#This Row],[Offset]]</f>
        <v>260</v>
      </c>
      <c r="J154" s="1">
        <v>200</v>
      </c>
      <c r="K154" s="1">
        <f>Table1[[#This Row],[Scaled X]]+Table1[[#This Row],[x offset]]</f>
        <v>262</v>
      </c>
      <c r="L154" s="1">
        <f>(Table1[[#This Row],[y offset]]-Table1[[#This Row],[Scaled Y]])</f>
        <v>187</v>
      </c>
      <c r="M154" s="1" t="str">
        <f>"{"&amp;Table1[[#This Row],[Scaled X]]&amp;","&amp;Table1[[#This Row],[Scaled Y]]&amp;","&amp;IF(ISBLANK(Table1[[#This Row],[x]]),0,1)&amp;"}"</f>
        <v>{2,13,1}</v>
      </c>
    </row>
    <row r="155" spans="1:13" x14ac:dyDescent="0.25">
      <c r="B155">
        <v>260</v>
      </c>
      <c r="C155">
        <v>30</v>
      </c>
      <c r="D155">
        <v>260</v>
      </c>
      <c r="E155">
        <f>Table1[[#This Row],[x]]-Table1[[#This Row],[Offset]]</f>
        <v>0</v>
      </c>
      <c r="F155">
        <f>100-Table1[[#This Row],[y]]</f>
        <v>70</v>
      </c>
      <c r="G155" s="2">
        <f>ROUND(Table1[[#This Row],[Vertex x]]/2,0)</f>
        <v>0</v>
      </c>
      <c r="H155" s="2">
        <f>ROUND(Table1[[#This Row],[Vertex y]]/5,0)</f>
        <v>14</v>
      </c>
      <c r="I155" s="1">
        <f>Table1[[#This Row],[Offset]]</f>
        <v>260</v>
      </c>
      <c r="J155" s="1">
        <v>200</v>
      </c>
      <c r="K155" s="1">
        <f>Table1[[#This Row],[Scaled X]]+Table1[[#This Row],[x offset]]</f>
        <v>260</v>
      </c>
      <c r="L155" s="1">
        <f>(Table1[[#This Row],[y offset]]-Table1[[#This Row],[Scaled Y]])</f>
        <v>186</v>
      </c>
      <c r="M155" s="1" t="str">
        <f>"{"&amp;Table1[[#This Row],[Scaled X]]&amp;","&amp;Table1[[#This Row],[Scaled Y]]&amp;","&amp;IF(ISBLANK(Table1[[#This Row],[x]]),0,1)&amp;"}"</f>
        <v>{0,14,1}</v>
      </c>
    </row>
    <row r="156" spans="1:13" x14ac:dyDescent="0.25">
      <c r="B156">
        <v>257</v>
      </c>
      <c r="C156">
        <v>35</v>
      </c>
      <c r="D156">
        <v>260</v>
      </c>
      <c r="E156">
        <f>Table1[[#This Row],[x]]-Table1[[#This Row],[Offset]]</f>
        <v>-3</v>
      </c>
      <c r="F156">
        <f>100-Table1[[#This Row],[y]]</f>
        <v>65</v>
      </c>
      <c r="G156" s="2">
        <f>ROUND(Table1[[#This Row],[Vertex x]]/2,0)</f>
        <v>-2</v>
      </c>
      <c r="H156" s="2">
        <f>ROUND(Table1[[#This Row],[Vertex y]]/5,0)</f>
        <v>13</v>
      </c>
      <c r="I156" s="1">
        <f>Table1[[#This Row],[Offset]]</f>
        <v>260</v>
      </c>
      <c r="J156" s="1">
        <v>200</v>
      </c>
      <c r="K156" s="1">
        <f>Table1[[#This Row],[Scaled X]]+Table1[[#This Row],[x offset]]</f>
        <v>258</v>
      </c>
      <c r="L156" s="1">
        <f>(Table1[[#This Row],[y offset]]-Table1[[#This Row],[Scaled Y]])</f>
        <v>187</v>
      </c>
      <c r="M156" s="1" t="str">
        <f>"{"&amp;Table1[[#This Row],[Scaled X]]&amp;","&amp;Table1[[#This Row],[Scaled Y]]&amp;","&amp;IF(ISBLANK(Table1[[#This Row],[x]]),0,1)&amp;"}"</f>
        <v>{-2,13,1}</v>
      </c>
    </row>
    <row r="157" spans="1:13" x14ac:dyDescent="0.25">
      <c r="B157">
        <v>255</v>
      </c>
      <c r="C157">
        <v>45</v>
      </c>
      <c r="D157">
        <v>260</v>
      </c>
      <c r="E157">
        <f>Table1[[#This Row],[x]]-Table1[[#This Row],[Offset]]</f>
        <v>-5</v>
      </c>
      <c r="F157">
        <f>100-Table1[[#This Row],[y]]</f>
        <v>55</v>
      </c>
      <c r="G157" s="2">
        <f>ROUND(Table1[[#This Row],[Vertex x]]/2,0)</f>
        <v>-3</v>
      </c>
      <c r="H157" s="2">
        <f>ROUND(Table1[[#This Row],[Vertex y]]/5,0)</f>
        <v>11</v>
      </c>
      <c r="I157" s="1">
        <f>Table1[[#This Row],[Offset]]</f>
        <v>260</v>
      </c>
      <c r="J157" s="1">
        <v>200</v>
      </c>
      <c r="K157" s="1">
        <f>Table1[[#This Row],[Scaled X]]+Table1[[#This Row],[x offset]]</f>
        <v>257</v>
      </c>
      <c r="L157" s="1">
        <f>(Table1[[#This Row],[y offset]]-Table1[[#This Row],[Scaled Y]])</f>
        <v>189</v>
      </c>
      <c r="M157" s="1" t="str">
        <f>"{"&amp;Table1[[#This Row],[Scaled X]]&amp;","&amp;Table1[[#This Row],[Scaled Y]]&amp;","&amp;IF(ISBLANK(Table1[[#This Row],[x]]),0,1)&amp;"}"</f>
        <v>{-3,11,1}</v>
      </c>
    </row>
    <row r="158" spans="1:13" x14ac:dyDescent="0.25">
      <c r="B158">
        <v>257</v>
      </c>
      <c r="C158">
        <v>55</v>
      </c>
      <c r="D158">
        <v>260</v>
      </c>
      <c r="E158">
        <f>Table1[[#This Row],[x]]-Table1[[#This Row],[Offset]]</f>
        <v>-3</v>
      </c>
      <c r="F158">
        <f>100-Table1[[#This Row],[y]]</f>
        <v>45</v>
      </c>
      <c r="G158" s="2">
        <f>ROUND(Table1[[#This Row],[Vertex x]]/2,0)</f>
        <v>-2</v>
      </c>
      <c r="H158" s="2">
        <f>ROUND(Table1[[#This Row],[Vertex y]]/5,0)</f>
        <v>9</v>
      </c>
      <c r="I158" s="1">
        <f>Table1[[#This Row],[Offset]]</f>
        <v>260</v>
      </c>
      <c r="J158" s="1">
        <v>200</v>
      </c>
      <c r="K158" s="1">
        <f>Table1[[#This Row],[Scaled X]]+Table1[[#This Row],[x offset]]</f>
        <v>258</v>
      </c>
      <c r="L158" s="1">
        <f>(Table1[[#This Row],[y offset]]-Table1[[#This Row],[Scaled Y]])</f>
        <v>191</v>
      </c>
      <c r="M158" s="1" t="str">
        <f>"{"&amp;Table1[[#This Row],[Scaled X]]&amp;","&amp;Table1[[#This Row],[Scaled Y]]&amp;","&amp;IF(ISBLANK(Table1[[#This Row],[x]]),0,1)&amp;"}"</f>
        <v>{-2,9,1}</v>
      </c>
    </row>
    <row r="159" spans="1:13" x14ac:dyDescent="0.25">
      <c r="B159">
        <v>260</v>
      </c>
      <c r="C159">
        <v>60</v>
      </c>
      <c r="D159">
        <v>260</v>
      </c>
      <c r="E159">
        <f>Table1[[#This Row],[x]]-Table1[[#This Row],[Offset]]</f>
        <v>0</v>
      </c>
      <c r="F159">
        <f>100-Table1[[#This Row],[y]]</f>
        <v>40</v>
      </c>
      <c r="G159" s="2">
        <f>ROUND(Table1[[#This Row],[Vertex x]]/2,0)</f>
        <v>0</v>
      </c>
      <c r="H159" s="2">
        <f>ROUND(Table1[[#This Row],[Vertex y]]/5,0)</f>
        <v>8</v>
      </c>
      <c r="I159" s="1">
        <f>Table1[[#This Row],[Offset]]</f>
        <v>260</v>
      </c>
      <c r="J159" s="1">
        <v>200</v>
      </c>
      <c r="K159" s="1">
        <f>Table1[[#This Row],[Scaled X]]+Table1[[#This Row],[x offset]]</f>
        <v>260</v>
      </c>
      <c r="L159" s="1">
        <f>(Table1[[#This Row],[y offset]]-Table1[[#This Row],[Scaled Y]])</f>
        <v>192</v>
      </c>
      <c r="M159" s="1" t="str">
        <f>"{"&amp;Table1[[#This Row],[Scaled X]]&amp;","&amp;Table1[[#This Row],[Scaled Y]]&amp;","&amp;IF(ISBLANK(Table1[[#This Row],[x]]),0,1)&amp;"}"</f>
        <v>{0,8,1}</v>
      </c>
    </row>
    <row r="160" spans="1:13" x14ac:dyDescent="0.25">
      <c r="B160">
        <v>265</v>
      </c>
      <c r="C160">
        <v>55</v>
      </c>
      <c r="D160">
        <v>260</v>
      </c>
      <c r="E160">
        <f>Table1[[#This Row],[x]]-Table1[[#This Row],[Offset]]</f>
        <v>5</v>
      </c>
      <c r="F160">
        <f>100-Table1[[#This Row],[y]]</f>
        <v>45</v>
      </c>
      <c r="G160" s="2">
        <f>ROUND(Table1[[#This Row],[Vertex x]]/2,0)</f>
        <v>3</v>
      </c>
      <c r="H160" s="2">
        <f>ROUND(Table1[[#This Row],[Vertex y]]/5,0)</f>
        <v>9</v>
      </c>
      <c r="I160" s="1">
        <f>Table1[[#This Row],[Offset]]</f>
        <v>260</v>
      </c>
      <c r="J160" s="1">
        <v>200</v>
      </c>
      <c r="K160" s="1">
        <f>Table1[[#This Row],[Scaled X]]+Table1[[#This Row],[x offset]]</f>
        <v>263</v>
      </c>
      <c r="L160" s="1">
        <f>(Table1[[#This Row],[y offset]]-Table1[[#This Row],[Scaled Y]])</f>
        <v>191</v>
      </c>
      <c r="M160" s="1" t="str">
        <f>"{"&amp;Table1[[#This Row],[Scaled X]]&amp;","&amp;Table1[[#This Row],[Scaled Y]]&amp;","&amp;IF(ISBLANK(Table1[[#This Row],[x]]),0,1)&amp;"}"</f>
        <v>{3,9,1}</v>
      </c>
    </row>
    <row r="161" spans="1:13" x14ac:dyDescent="0.25">
      <c r="B161">
        <v>265</v>
      </c>
      <c r="C161">
        <v>60</v>
      </c>
      <c r="D161">
        <v>260</v>
      </c>
      <c r="E161">
        <f>Table1[[#This Row],[x]]-Table1[[#This Row],[Offset]]</f>
        <v>5</v>
      </c>
      <c r="F161">
        <f>100-Table1[[#This Row],[y]]</f>
        <v>40</v>
      </c>
      <c r="G161" s="2">
        <f>ROUND(Table1[[#This Row],[Vertex x]]/2,0)</f>
        <v>3</v>
      </c>
      <c r="H161" s="2">
        <f>ROUND(Table1[[#This Row],[Vertex y]]/5,0)</f>
        <v>8</v>
      </c>
      <c r="I161" s="1">
        <f>Table1[[#This Row],[Offset]]</f>
        <v>260</v>
      </c>
      <c r="J161" s="1">
        <v>200</v>
      </c>
      <c r="K161" s="1">
        <f>Table1[[#This Row],[Scaled X]]+Table1[[#This Row],[x offset]]</f>
        <v>263</v>
      </c>
      <c r="L161" s="1">
        <f>(Table1[[#This Row],[y offset]]-Table1[[#This Row],[Scaled Y]])</f>
        <v>192</v>
      </c>
      <c r="M161" s="1" t="str">
        <f>"{"&amp;Table1[[#This Row],[Scaled X]]&amp;","&amp;Table1[[#This Row],[Scaled Y]]&amp;","&amp;IF(ISBLANK(Table1[[#This Row],[x]]),0,1)&amp;"}"</f>
        <v>{3,8,1}</v>
      </c>
    </row>
    <row r="162" spans="1:13" x14ac:dyDescent="0.25">
      <c r="B162">
        <v>265</v>
      </c>
      <c r="C162">
        <v>34</v>
      </c>
      <c r="D162">
        <v>260</v>
      </c>
      <c r="E162">
        <f>Table1[[#This Row],[x]]-Table1[[#This Row],[Offset]]</f>
        <v>5</v>
      </c>
      <c r="F162">
        <f>100-Table1[[#This Row],[y]]</f>
        <v>66</v>
      </c>
      <c r="G162" s="2">
        <f>ROUND(Table1[[#This Row],[Vertex x]]/2,0)</f>
        <v>3</v>
      </c>
      <c r="H162" s="2">
        <f>ROUND(Table1[[#This Row],[Vertex y]]/5,0)</f>
        <v>13</v>
      </c>
      <c r="I162" s="1">
        <f>Table1[[#This Row],[Offset]]</f>
        <v>260</v>
      </c>
      <c r="J162" s="1">
        <v>200</v>
      </c>
      <c r="K162" s="1">
        <f>Table1[[#This Row],[Scaled X]]+Table1[[#This Row],[x offset]]</f>
        <v>263</v>
      </c>
      <c r="L162" s="1">
        <f>(Table1[[#This Row],[y offset]]-Table1[[#This Row],[Scaled Y]])</f>
        <v>187</v>
      </c>
      <c r="M162" s="1" t="str">
        <f>"{"&amp;Table1[[#This Row],[Scaled X]]&amp;","&amp;Table1[[#This Row],[Scaled Y]]&amp;","&amp;IF(ISBLANK(Table1[[#This Row],[x]]),0,1)&amp;"}"</f>
        <v>{3,13,1}</v>
      </c>
    </row>
    <row r="163" spans="1:13" x14ac:dyDescent="0.25">
      <c r="B163">
        <v>268</v>
      </c>
      <c r="C163">
        <v>30</v>
      </c>
      <c r="D163">
        <v>260</v>
      </c>
      <c r="E163" s="1">
        <f>Table1[[#This Row],[x]]-Table1[[#This Row],[Offset]]</f>
        <v>8</v>
      </c>
      <c r="F163" s="1">
        <f>100-Table1[[#This Row],[y]]</f>
        <v>70</v>
      </c>
      <c r="G163" s="3">
        <f>ROUND(Table1[[#This Row],[Vertex x]]/2,0)</f>
        <v>4</v>
      </c>
      <c r="H163" s="3">
        <f>ROUND(Table1[[#This Row],[Vertex y]]/5,0)</f>
        <v>14</v>
      </c>
      <c r="I163" s="1">
        <f>Table1[[#This Row],[Offset]]</f>
        <v>260</v>
      </c>
      <c r="J163" s="1"/>
      <c r="K163" s="1">
        <f>Table1[[#This Row],[Scaled X]]+Table1[[#This Row],[x offset]]</f>
        <v>264</v>
      </c>
      <c r="L163" s="1">
        <f>(Table1[[#This Row],[y offset]]-Table1[[#This Row],[Scaled Y]])</f>
        <v>-14</v>
      </c>
      <c r="M163" s="1" t="str">
        <f>"{"&amp;Table1[[#This Row],[Scaled X]]&amp;","&amp;Table1[[#This Row],[Scaled Y]]&amp;","&amp;IF(ISBLANK(Table1[[#This Row],[x]]),0,1)&amp;"}"</f>
        <v>{4,14,1}</v>
      </c>
    </row>
    <row r="164" spans="1:13" x14ac:dyDescent="0.25">
      <c r="E164" s="1">
        <f>Table1[[#This Row],[x]]-Table1[[#This Row],[Offset]]</f>
        <v>0</v>
      </c>
      <c r="F164" s="1">
        <f>100-Table1[[#This Row],[y]]</f>
        <v>100</v>
      </c>
      <c r="G164" s="3">
        <f>ROUND(Table1[[#This Row],[Vertex x]]/2,0)</f>
        <v>0</v>
      </c>
      <c r="H164" s="3">
        <f>ROUND(Table1[[#This Row],[Vertex y]]/5,0)</f>
        <v>20</v>
      </c>
      <c r="I164" s="1">
        <f>Table1[[#This Row],[Offset]]</f>
        <v>0</v>
      </c>
      <c r="J164" s="1"/>
      <c r="K164" s="1">
        <f>Table1[[#This Row],[Scaled X]]+Table1[[#This Row],[x offset]]</f>
        <v>0</v>
      </c>
      <c r="L164" s="1">
        <f>(Table1[[#This Row],[y offset]]-Table1[[#This Row],[Scaled Y]])</f>
        <v>-20</v>
      </c>
      <c r="M164" s="1" t="str">
        <f>"{"&amp;Table1[[#This Row],[Scaled X]]&amp;","&amp;Table1[[#This Row],[Scaled Y]]&amp;","&amp;IF(ISBLANK(Table1[[#This Row],[x]]),0,1)&amp;"}"</f>
        <v>{0,20,0}</v>
      </c>
    </row>
    <row r="165" spans="1:13" x14ac:dyDescent="0.25">
      <c r="A165" s="4" t="s">
        <v>27</v>
      </c>
      <c r="B165">
        <v>290</v>
      </c>
      <c r="C165">
        <v>100</v>
      </c>
      <c r="D165">
        <v>290</v>
      </c>
      <c r="E165" s="1">
        <f>Table1[[#This Row],[x]]-Table1[[#This Row],[Offset]]</f>
        <v>0</v>
      </c>
      <c r="F165" s="1">
        <f>100-Table1[[#This Row],[y]]</f>
        <v>0</v>
      </c>
      <c r="G165" s="3">
        <f>ROUND(Table1[[#This Row],[Vertex x]]/2,0)</f>
        <v>0</v>
      </c>
      <c r="H165" s="3">
        <f>ROUND(Table1[[#This Row],[Vertex y]]/5,0)</f>
        <v>0</v>
      </c>
      <c r="I165" s="1">
        <f>Table1[[#This Row],[Offset]]</f>
        <v>290</v>
      </c>
      <c r="J165" s="1"/>
      <c r="K165" s="1">
        <f>Table1[[#This Row],[Scaled X]]+Table1[[#This Row],[x offset]]</f>
        <v>290</v>
      </c>
      <c r="L165" s="1">
        <f>(Table1[[#This Row],[y offset]]-Table1[[#This Row],[Scaled Y]])</f>
        <v>0</v>
      </c>
      <c r="M165" s="1" t="str">
        <f>"{"&amp;Table1[[#This Row],[Scaled X]]&amp;","&amp;Table1[[#This Row],[Scaled Y]]&amp;","&amp;IF(ISBLANK(Table1[[#This Row],[x]]),0,1)&amp;"}"</f>
        <v>{0,0,1}</v>
      </c>
    </row>
    <row r="166" spans="1:13" x14ac:dyDescent="0.25">
      <c r="B166">
        <v>290</v>
      </c>
      <c r="C166">
        <v>98</v>
      </c>
      <c r="D166">
        <v>290</v>
      </c>
      <c r="E166" s="1">
        <f>Table1[[#This Row],[x]]-Table1[[#This Row],[Offset]]</f>
        <v>0</v>
      </c>
      <c r="F166" s="1">
        <f>100-Table1[[#This Row],[y]]</f>
        <v>2</v>
      </c>
      <c r="G166" s="3">
        <f>ROUND(Table1[[#This Row],[Vertex x]]/2,0)</f>
        <v>0</v>
      </c>
      <c r="H166" s="3">
        <f>ROUND(Table1[[#This Row],[Vertex y]]/5,0)</f>
        <v>0</v>
      </c>
      <c r="I166" s="1">
        <f>Table1[[#This Row],[Offset]]</f>
        <v>290</v>
      </c>
      <c r="J166" s="1"/>
      <c r="K166" s="1">
        <f>Table1[[#This Row],[Scaled X]]+Table1[[#This Row],[x offset]]</f>
        <v>290</v>
      </c>
      <c r="L166" s="1">
        <f>(Table1[[#This Row],[y offset]]-Table1[[#This Row],[Scaled Y]])</f>
        <v>0</v>
      </c>
      <c r="M166" s="1" t="str">
        <f>"{"&amp;Table1[[#This Row],[Scaled X]]&amp;","&amp;Table1[[#This Row],[Scaled Y]]&amp;","&amp;IF(ISBLANK(Table1[[#This Row],[x]]),0,1)&amp;"}"</f>
        <v>{0,0,1}</v>
      </c>
    </row>
    <row r="167" spans="1:13" x14ac:dyDescent="0.25">
      <c r="E167" s="1">
        <f>Table1[[#This Row],[x]]-Table1[[#This Row],[Offset]]</f>
        <v>0</v>
      </c>
      <c r="F167" s="1">
        <f>100-Table1[[#This Row],[y]]</f>
        <v>100</v>
      </c>
      <c r="G167" s="3">
        <f>ROUND(Table1[[#This Row],[Vertex x]]/2,0)</f>
        <v>0</v>
      </c>
      <c r="H167" s="3">
        <f>ROUND(Table1[[#This Row],[Vertex y]]/5,0)</f>
        <v>20</v>
      </c>
      <c r="I167" s="1">
        <f>Table1[[#This Row],[Offset]]</f>
        <v>0</v>
      </c>
      <c r="J167" s="1"/>
      <c r="K167" s="1">
        <f>Table1[[#This Row],[Scaled X]]+Table1[[#This Row],[x offset]]</f>
        <v>0</v>
      </c>
      <c r="L167" s="1">
        <f>(Table1[[#This Row],[y offset]]-Table1[[#This Row],[Scaled Y]])</f>
        <v>-20</v>
      </c>
      <c r="M167" s="1" t="str">
        <f>"{"&amp;Table1[[#This Row],[Scaled X]]&amp;","&amp;Table1[[#This Row],[Scaled Y]]&amp;","&amp;IF(ISBLANK(Table1[[#This Row],[x]]),0,1)&amp;"}"</f>
        <v>{0,20,0}</v>
      </c>
    </row>
    <row r="168" spans="1:13" x14ac:dyDescent="0.25">
      <c r="B168">
        <v>310</v>
      </c>
      <c r="C168">
        <v>100</v>
      </c>
      <c r="D168">
        <v>290</v>
      </c>
      <c r="E168" s="1">
        <f>Table1[[#This Row],[x]]-Table1[[#This Row],[Offset]]</f>
        <v>20</v>
      </c>
      <c r="F168" s="1">
        <f>100-Table1[[#This Row],[y]]</f>
        <v>0</v>
      </c>
      <c r="G168" s="3">
        <f>ROUND(Table1[[#This Row],[Vertex x]]/2,0)</f>
        <v>10</v>
      </c>
      <c r="H168" s="3">
        <f>ROUND(Table1[[#This Row],[Vertex y]]/5,0)</f>
        <v>0</v>
      </c>
      <c r="I168" s="1">
        <f>Table1[[#This Row],[Offset]]</f>
        <v>290</v>
      </c>
      <c r="J168" s="1"/>
      <c r="K168" s="1">
        <f>Table1[[#This Row],[Scaled X]]+Table1[[#This Row],[x offset]]</f>
        <v>300</v>
      </c>
      <c r="L168" s="1">
        <f>(Table1[[#This Row],[y offset]]-Table1[[#This Row],[Scaled Y]])</f>
        <v>0</v>
      </c>
      <c r="M168" s="1" t="str">
        <f>"{"&amp;Table1[[#This Row],[Scaled X]]&amp;","&amp;Table1[[#This Row],[Scaled Y]]&amp;","&amp;IF(ISBLANK(Table1[[#This Row],[x]]),0,1)&amp;"}"</f>
        <v>{10,0,1}</v>
      </c>
    </row>
    <row r="169" spans="1:13" x14ac:dyDescent="0.25">
      <c r="B169">
        <v>310</v>
      </c>
      <c r="C169">
        <v>98</v>
      </c>
      <c r="D169">
        <v>290</v>
      </c>
      <c r="E169" s="1">
        <f>Table1[[#This Row],[x]]-Table1[[#This Row],[Offset]]</f>
        <v>20</v>
      </c>
      <c r="F169" s="1">
        <f>100-Table1[[#This Row],[y]]</f>
        <v>2</v>
      </c>
      <c r="G169" s="3">
        <f>ROUND(Table1[[#This Row],[Vertex x]]/2,0)</f>
        <v>10</v>
      </c>
      <c r="H169" s="3">
        <f>ROUND(Table1[[#This Row],[Vertex y]]/5,0)</f>
        <v>0</v>
      </c>
      <c r="I169" s="1">
        <f>Table1[[#This Row],[Offset]]</f>
        <v>290</v>
      </c>
      <c r="J169" s="1"/>
      <c r="K169" s="1">
        <f>Table1[[#This Row],[Scaled X]]+Table1[[#This Row],[x offset]]</f>
        <v>300</v>
      </c>
      <c r="L169" s="1">
        <f>(Table1[[#This Row],[y offset]]-Table1[[#This Row],[Scaled Y]])</f>
        <v>0</v>
      </c>
      <c r="M169" s="1" t="str">
        <f>"{"&amp;Table1[[#This Row],[Scaled X]]&amp;","&amp;Table1[[#This Row],[Scaled Y]]&amp;","&amp;IF(ISBLANK(Table1[[#This Row],[x]]),0,1)&amp;"}"</f>
        <v>{10,0,1}</v>
      </c>
    </row>
    <row r="170" spans="1:13" x14ac:dyDescent="0.25">
      <c r="E170" s="1">
        <f>Table1[[#This Row],[x]]-Table1[[#This Row],[Offset]]</f>
        <v>0</v>
      </c>
      <c r="F170" s="1">
        <f>100-Table1[[#This Row],[y]]</f>
        <v>100</v>
      </c>
      <c r="G170" s="3">
        <f>ROUND(Table1[[#This Row],[Vertex x]]/2,0)</f>
        <v>0</v>
      </c>
      <c r="H170" s="3">
        <f>ROUND(Table1[[#This Row],[Vertex y]]/5,0)</f>
        <v>20</v>
      </c>
      <c r="I170" s="1">
        <f>Table1[[#This Row],[Offset]]</f>
        <v>0</v>
      </c>
      <c r="J170" s="1"/>
      <c r="K170" s="1">
        <f>Table1[[#This Row],[Scaled X]]+Table1[[#This Row],[x offset]]</f>
        <v>0</v>
      </c>
      <c r="L170" s="1">
        <f>(Table1[[#This Row],[y offset]]-Table1[[#This Row],[Scaled Y]])</f>
        <v>-20</v>
      </c>
      <c r="M170" s="1" t="str">
        <f>"{"&amp;Table1[[#This Row],[Scaled X]]&amp;","&amp;Table1[[#This Row],[Scaled Y]]&amp;","&amp;IF(ISBLANK(Table1[[#This Row],[x]]),0,1)&amp;"}"</f>
        <v>{0,20,0}</v>
      </c>
    </row>
    <row r="171" spans="1:13" x14ac:dyDescent="0.25">
      <c r="B171">
        <v>292</v>
      </c>
      <c r="C171">
        <v>0</v>
      </c>
      <c r="D171">
        <v>290</v>
      </c>
      <c r="E171" s="1">
        <f>Table1[[#This Row],[x]]-Table1[[#This Row],[Offset]]</f>
        <v>2</v>
      </c>
      <c r="F171" s="1">
        <f>100-Table1[[#This Row],[y]]</f>
        <v>100</v>
      </c>
      <c r="G171" s="3">
        <f>ROUND(Table1[[#This Row],[Vertex x]]/2,0)</f>
        <v>1</v>
      </c>
      <c r="H171" s="3">
        <f>ROUND(Table1[[#This Row],[Vertex y]]/5,0)</f>
        <v>20</v>
      </c>
      <c r="I171" s="1">
        <f>Table1[[#This Row],[Offset]]</f>
        <v>290</v>
      </c>
      <c r="J171" s="1"/>
      <c r="K171" s="1">
        <f>Table1[[#This Row],[Scaled X]]+Table1[[#This Row],[x offset]]</f>
        <v>291</v>
      </c>
      <c r="L171" s="1">
        <f>(Table1[[#This Row],[y offset]]-Table1[[#This Row],[Scaled Y]])</f>
        <v>-20</v>
      </c>
      <c r="M171" s="1" t="str">
        <f>"{"&amp;Table1[[#This Row],[Scaled X]]&amp;","&amp;Table1[[#This Row],[Scaled Y]]&amp;","&amp;IF(ISBLANK(Table1[[#This Row],[x]]),0,1)&amp;"}"</f>
        <v>{1,20,1}</v>
      </c>
    </row>
    <row r="172" spans="1:13" x14ac:dyDescent="0.25">
      <c r="B172">
        <v>300</v>
      </c>
      <c r="C172">
        <v>100</v>
      </c>
      <c r="D172">
        <v>290</v>
      </c>
      <c r="E172" s="1">
        <f>Table1[[#This Row],[x]]-Table1[[#This Row],[Offset]]</f>
        <v>10</v>
      </c>
      <c r="F172" s="1">
        <f>100-Table1[[#This Row],[y]]</f>
        <v>0</v>
      </c>
      <c r="G172" s="3">
        <f>ROUND(Table1[[#This Row],[Vertex x]]/2,0)</f>
        <v>5</v>
      </c>
      <c r="H172" s="3">
        <f>ROUND(Table1[[#This Row],[Vertex y]]/5,0)</f>
        <v>0</v>
      </c>
      <c r="I172" s="1">
        <f>Table1[[#This Row],[Offset]]</f>
        <v>290</v>
      </c>
      <c r="J172" s="1"/>
      <c r="K172" s="1">
        <f>Table1[[#This Row],[Scaled X]]+Table1[[#This Row],[x offset]]</f>
        <v>295</v>
      </c>
      <c r="L172" s="1">
        <f>(Table1[[#This Row],[y offset]]-Table1[[#This Row],[Scaled Y]])</f>
        <v>0</v>
      </c>
      <c r="M172" s="1" t="str">
        <f>"{"&amp;Table1[[#This Row],[Scaled X]]&amp;","&amp;Table1[[#This Row],[Scaled Y]]&amp;","&amp;IF(ISBLANK(Table1[[#This Row],[x]]),0,1)&amp;"}"</f>
        <v>{5,0,1}</v>
      </c>
    </row>
    <row r="173" spans="1:13" x14ac:dyDescent="0.25">
      <c r="B173">
        <v>308</v>
      </c>
      <c r="C173">
        <v>0</v>
      </c>
      <c r="E173" s="1">
        <f>Table1[[#This Row],[x]]-Table1[[#This Row],[Offset]]</f>
        <v>308</v>
      </c>
      <c r="F173" s="1">
        <f>100-Table1[[#This Row],[y]]</f>
        <v>100</v>
      </c>
      <c r="G173" s="3">
        <f>ROUND(Table1[[#This Row],[Vertex x]]/2,0)</f>
        <v>154</v>
      </c>
      <c r="H173" s="3">
        <f>ROUND(Table1[[#This Row],[Vertex y]]/5,0)</f>
        <v>20</v>
      </c>
      <c r="I173" s="1">
        <f>Table1[[#This Row],[Offset]]</f>
        <v>0</v>
      </c>
      <c r="J173" s="1"/>
      <c r="K173" s="1">
        <f>Table1[[#This Row],[Scaled X]]+Table1[[#This Row],[x offset]]</f>
        <v>154</v>
      </c>
      <c r="L173" s="1">
        <f>(Table1[[#This Row],[y offset]]-Table1[[#This Row],[Scaled Y]])</f>
        <v>-20</v>
      </c>
      <c r="M173" s="1" t="str">
        <f>"{"&amp;Table1[[#This Row],[Scaled X]]&amp;","&amp;Table1[[#This Row],[Scaled Y]]&amp;","&amp;IF(ISBLANK(Table1[[#This Row],[x]]),0,1)&amp;"}"</f>
        <v>{154,20,1}</v>
      </c>
    </row>
    <row r="174" spans="1:13" x14ac:dyDescent="0.25">
      <c r="E174" s="1">
        <f>Table1[[#This Row],[x]]-Table1[[#This Row],[Offset]]</f>
        <v>0</v>
      </c>
      <c r="F174" s="1">
        <f>100-Table1[[#This Row],[y]]</f>
        <v>100</v>
      </c>
      <c r="G174" s="3">
        <f>ROUND(Table1[[#This Row],[Vertex x]]/2,0)</f>
        <v>0</v>
      </c>
      <c r="H174" s="3">
        <f>ROUND(Table1[[#This Row],[Vertex y]]/5,0)</f>
        <v>20</v>
      </c>
      <c r="I174" s="1">
        <f>Table1[[#This Row],[Offset]]</f>
        <v>0</v>
      </c>
      <c r="J174" s="1"/>
      <c r="K174" s="1">
        <f>Table1[[#This Row],[Scaled X]]+Table1[[#This Row],[x offset]]</f>
        <v>0</v>
      </c>
      <c r="L174" s="1">
        <f>(Table1[[#This Row],[y offset]]-Table1[[#This Row],[Scaled Y]])</f>
        <v>-20</v>
      </c>
      <c r="M174" s="1" t="str">
        <f>"{"&amp;Table1[[#This Row],[Scaled X]]&amp;","&amp;Table1[[#This Row],[Scaled Y]]&amp;","&amp;IF(ISBLANK(Table1[[#This Row],[x]]),0,1)&amp;"}"</f>
        <v>{0,20,0}</v>
      </c>
    </row>
    <row r="175" spans="1:13" x14ac:dyDescent="0.25">
      <c r="B175">
        <v>295</v>
      </c>
      <c r="C175">
        <v>50</v>
      </c>
      <c r="D175">
        <v>290</v>
      </c>
      <c r="E175" s="1">
        <f>Table1[[#This Row],[x]]-Table1[[#This Row],[Offset]]</f>
        <v>5</v>
      </c>
      <c r="F175" s="1">
        <f>100-Table1[[#This Row],[y]]</f>
        <v>50</v>
      </c>
      <c r="G175" s="3">
        <f>ROUND(Table1[[#This Row],[Vertex x]]/2,0)</f>
        <v>3</v>
      </c>
      <c r="H175" s="3">
        <f>ROUND(Table1[[#This Row],[Vertex y]]/5,0)</f>
        <v>10</v>
      </c>
      <c r="I175" s="1">
        <f>Table1[[#This Row],[Offset]]</f>
        <v>290</v>
      </c>
      <c r="J175" s="1"/>
      <c r="K175" s="1">
        <f>Table1[[#This Row],[Scaled X]]+Table1[[#This Row],[x offset]]</f>
        <v>293</v>
      </c>
      <c r="L175" s="1">
        <f>(Table1[[#This Row],[y offset]]-Table1[[#This Row],[Scaled Y]])</f>
        <v>-10</v>
      </c>
      <c r="M175" s="1" t="str">
        <f>"{"&amp;Table1[[#This Row],[Scaled X]]&amp;","&amp;Table1[[#This Row],[Scaled Y]]&amp;","&amp;IF(ISBLANK(Table1[[#This Row],[x]]),0,1)&amp;"}"</f>
        <v>{3,10,1}</v>
      </c>
    </row>
    <row r="176" spans="1:13" x14ac:dyDescent="0.25">
      <c r="B176">
        <v>305</v>
      </c>
      <c r="C176">
        <v>50</v>
      </c>
      <c r="D176">
        <v>290</v>
      </c>
      <c r="E176" s="1">
        <f>Table1[[#This Row],[x]]-Table1[[#This Row],[Offset]]</f>
        <v>15</v>
      </c>
      <c r="F176" s="1">
        <f>100-Table1[[#This Row],[y]]</f>
        <v>50</v>
      </c>
      <c r="G176" s="3">
        <f>ROUND(Table1[[#This Row],[Vertex x]]/2,0)</f>
        <v>8</v>
      </c>
      <c r="H176" s="3">
        <f>ROUND(Table1[[#This Row],[Vertex y]]/5,0)</f>
        <v>10</v>
      </c>
      <c r="I176" s="1">
        <f>Table1[[#This Row],[Offset]]</f>
        <v>290</v>
      </c>
      <c r="J176" s="1"/>
      <c r="K176" s="1">
        <f>Table1[[#This Row],[Scaled X]]+Table1[[#This Row],[x offset]]</f>
        <v>298</v>
      </c>
      <c r="L176" s="1">
        <f>(Table1[[#This Row],[y offset]]-Table1[[#This Row],[Scaled Y]])</f>
        <v>-10</v>
      </c>
      <c r="M176" s="1" t="str">
        <f>"{"&amp;Table1[[#This Row],[Scaled X]]&amp;","&amp;Table1[[#This Row],[Scaled Y]]&amp;","&amp;IF(ISBLANK(Table1[[#This Row],[x]]),0,1)&amp;"}"</f>
        <v>{8,10,1}</v>
      </c>
    </row>
    <row r="177" spans="1:13" x14ac:dyDescent="0.25">
      <c r="E177" s="1">
        <f>Table1[[#This Row],[x]]-Table1[[#This Row],[Offset]]</f>
        <v>0</v>
      </c>
      <c r="F177" s="1">
        <f>100-Table1[[#This Row],[y]]</f>
        <v>100</v>
      </c>
      <c r="G177" s="3">
        <f>ROUND(Table1[[#This Row],[Vertex x]]/2,0)</f>
        <v>0</v>
      </c>
      <c r="H177" s="3">
        <f>ROUND(Table1[[#This Row],[Vertex y]]/5,0)</f>
        <v>20</v>
      </c>
      <c r="I177" s="1">
        <f>Table1[[#This Row],[Offset]]</f>
        <v>0</v>
      </c>
      <c r="J177" s="1"/>
      <c r="K177" s="1">
        <f>Table1[[#This Row],[Scaled X]]+Table1[[#This Row],[x offset]]</f>
        <v>0</v>
      </c>
      <c r="L177" s="1">
        <f>(Table1[[#This Row],[y offset]]-Table1[[#This Row],[Scaled Y]])</f>
        <v>-20</v>
      </c>
      <c r="M177" s="1" t="str">
        <f>"{"&amp;Table1[[#This Row],[Scaled X]]&amp;","&amp;Table1[[#This Row],[Scaled Y]]&amp;","&amp;IF(ISBLANK(Table1[[#This Row],[x]]),0,1)&amp;"}"</f>
        <v>{0,20,0}</v>
      </c>
    </row>
    <row r="178" spans="1:13" x14ac:dyDescent="0.25">
      <c r="A178" t="s">
        <v>28</v>
      </c>
      <c r="B178">
        <v>310</v>
      </c>
      <c r="C178">
        <v>30</v>
      </c>
      <c r="D178">
        <v>310</v>
      </c>
      <c r="E178" s="1">
        <f>Table1[[#This Row],[x]]-Table1[[#This Row],[Offset]]</f>
        <v>0</v>
      </c>
      <c r="F178" s="1">
        <f>100-Table1[[#This Row],[y]]</f>
        <v>70</v>
      </c>
      <c r="G178" s="3">
        <f>ROUND(Table1[[#This Row],[Vertex x]]/2,0)</f>
        <v>0</v>
      </c>
      <c r="H178" s="3">
        <f>ROUND(Table1[[#This Row],[Vertex y]]/5,0)</f>
        <v>14</v>
      </c>
      <c r="I178" s="1">
        <f>Table1[[#This Row],[Offset]]</f>
        <v>310</v>
      </c>
      <c r="J178" s="1"/>
      <c r="K178" s="1">
        <f>Table1[[#This Row],[Scaled X]]+Table1[[#This Row],[x offset]]</f>
        <v>310</v>
      </c>
      <c r="L178" s="1">
        <f>(Table1[[#This Row],[y offset]]-Table1[[#This Row],[Scaled Y]])</f>
        <v>-14</v>
      </c>
      <c r="M178" s="1" t="str">
        <f>"{"&amp;Table1[[#This Row],[Scaled X]]&amp;","&amp;Table1[[#This Row],[Scaled Y]]&amp;","&amp;IF(ISBLANK(Table1[[#This Row],[x]]),0,1)&amp;"}"</f>
        <v>{0,14,1}</v>
      </c>
    </row>
    <row r="179" spans="1:13" x14ac:dyDescent="0.25">
      <c r="B179">
        <v>310</v>
      </c>
      <c r="C179">
        <v>40</v>
      </c>
      <c r="D179">
        <v>310</v>
      </c>
      <c r="E179" s="1">
        <f>Table1[[#This Row],[x]]-Table1[[#This Row],[Offset]]</f>
        <v>0</v>
      </c>
      <c r="F179" s="1">
        <f>100-Table1[[#This Row],[y]]</f>
        <v>60</v>
      </c>
      <c r="G179" s="3">
        <f>ROUND(Table1[[#This Row],[Vertex x]]/2,0)</f>
        <v>0</v>
      </c>
      <c r="H179" s="3">
        <f>ROUND(Table1[[#This Row],[Vertex y]]/5,0)</f>
        <v>12</v>
      </c>
      <c r="I179" s="1">
        <f>Table1[[#This Row],[Offset]]</f>
        <v>310</v>
      </c>
      <c r="J179" s="1"/>
      <c r="K179" s="1">
        <f>Table1[[#This Row],[Scaled X]]+Table1[[#This Row],[x offset]]</f>
        <v>310</v>
      </c>
      <c r="L179" s="1">
        <f>(Table1[[#This Row],[y offset]]-Table1[[#This Row],[Scaled Y]])</f>
        <v>-12</v>
      </c>
      <c r="M179" s="1" t="str">
        <f>"{"&amp;Table1[[#This Row],[Scaled X]]&amp;","&amp;Table1[[#This Row],[Scaled Y]]&amp;","&amp;IF(ISBLANK(Table1[[#This Row],[x]]),0,1)&amp;"}"</f>
        <v>{0,12,1}</v>
      </c>
    </row>
    <row r="180" spans="1:13" x14ac:dyDescent="0.25">
      <c r="B180">
        <v>312</v>
      </c>
      <c r="C180">
        <v>50</v>
      </c>
      <c r="D180">
        <v>310</v>
      </c>
      <c r="E180" s="1">
        <f>Table1[[#This Row],[x]]-Table1[[#This Row],[Offset]]</f>
        <v>2</v>
      </c>
      <c r="F180" s="1">
        <f>100-Table1[[#This Row],[y]]</f>
        <v>50</v>
      </c>
      <c r="G180" s="3">
        <f>ROUND(Table1[[#This Row],[Vertex x]]/2,0)</f>
        <v>1</v>
      </c>
      <c r="H180" s="3">
        <f>ROUND(Table1[[#This Row],[Vertex y]]/5,0)</f>
        <v>10</v>
      </c>
      <c r="I180" s="1">
        <f>Table1[[#This Row],[Offset]]</f>
        <v>310</v>
      </c>
      <c r="J180" s="1"/>
      <c r="K180" s="1">
        <f>Table1[[#This Row],[Scaled X]]+Table1[[#This Row],[x offset]]</f>
        <v>311</v>
      </c>
      <c r="L180" s="1">
        <f>(Table1[[#This Row],[y offset]]-Table1[[#This Row],[Scaled Y]])</f>
        <v>-10</v>
      </c>
      <c r="M180" s="1" t="str">
        <f>"{"&amp;Table1[[#This Row],[Scaled X]]&amp;","&amp;Table1[[#This Row],[Scaled Y]]&amp;","&amp;IF(ISBLANK(Table1[[#This Row],[x]]),0,1)&amp;"}"</f>
        <v>{1,10,1}</v>
      </c>
    </row>
    <row r="181" spans="1:13" x14ac:dyDescent="0.25">
      <c r="B181">
        <v>315</v>
      </c>
      <c r="C181">
        <v>55</v>
      </c>
      <c r="D181">
        <v>310</v>
      </c>
      <c r="E181" s="1">
        <f>Table1[[#This Row],[x]]-Table1[[#This Row],[Offset]]</f>
        <v>5</v>
      </c>
      <c r="F181" s="1">
        <f>100-Table1[[#This Row],[y]]</f>
        <v>45</v>
      </c>
      <c r="G181" s="3">
        <f>ROUND(Table1[[#This Row],[Vertex x]]/2,0)</f>
        <v>3</v>
      </c>
      <c r="H181" s="3">
        <f>ROUND(Table1[[#This Row],[Vertex y]]/5,0)</f>
        <v>9</v>
      </c>
      <c r="I181" s="1">
        <f>Table1[[#This Row],[Offset]]</f>
        <v>310</v>
      </c>
      <c r="J181" s="1"/>
      <c r="K181" s="1">
        <f>Table1[[#This Row],[Scaled X]]+Table1[[#This Row],[x offset]]</f>
        <v>313</v>
      </c>
      <c r="L181" s="1">
        <f>(Table1[[#This Row],[y offset]]-Table1[[#This Row],[Scaled Y]])</f>
        <v>-9</v>
      </c>
      <c r="M181" s="1" t="str">
        <f>"{"&amp;Table1[[#This Row],[Scaled X]]&amp;","&amp;Table1[[#This Row],[Scaled Y]]&amp;","&amp;IF(ISBLANK(Table1[[#This Row],[x]]),0,1)&amp;"}"</f>
        <v>{3,9,1}</v>
      </c>
    </row>
    <row r="182" spans="1:13" x14ac:dyDescent="0.25">
      <c r="B182">
        <v>318</v>
      </c>
      <c r="C182">
        <v>50</v>
      </c>
      <c r="D182">
        <v>310</v>
      </c>
      <c r="E182" s="1">
        <f>Table1[[#This Row],[x]]-Table1[[#This Row],[Offset]]</f>
        <v>8</v>
      </c>
      <c r="F182" s="1">
        <f>100-Table1[[#This Row],[y]]</f>
        <v>50</v>
      </c>
      <c r="G182" s="3">
        <f>ROUND(Table1[[#This Row],[Vertex x]]/2,0)</f>
        <v>4</v>
      </c>
      <c r="H182" s="3">
        <f>ROUND(Table1[[#This Row],[Vertex y]]/5,0)</f>
        <v>10</v>
      </c>
      <c r="I182" s="1">
        <f>Table1[[#This Row],[Offset]]</f>
        <v>310</v>
      </c>
      <c r="J182" s="1"/>
      <c r="K182" s="1">
        <f>Table1[[#This Row],[Scaled X]]+Table1[[#This Row],[x offset]]</f>
        <v>314</v>
      </c>
      <c r="L182" s="1">
        <f>(Table1[[#This Row],[y offset]]-Table1[[#This Row],[Scaled Y]])</f>
        <v>-10</v>
      </c>
      <c r="M182" s="1" t="str">
        <f>"{"&amp;Table1[[#This Row],[Scaled X]]&amp;","&amp;Table1[[#This Row],[Scaled Y]]&amp;","&amp;IF(ISBLANK(Table1[[#This Row],[x]]),0,1)&amp;"}"</f>
        <v>{4,10,1}</v>
      </c>
    </row>
    <row r="183" spans="1:13" x14ac:dyDescent="0.25">
      <c r="B183">
        <v>320</v>
      </c>
      <c r="C183">
        <v>40</v>
      </c>
      <c r="D183">
        <v>310</v>
      </c>
      <c r="E183" s="1">
        <f>Table1[[#This Row],[x]]-Table1[[#This Row],[Offset]]</f>
        <v>10</v>
      </c>
      <c r="F183" s="1">
        <f>100-Table1[[#This Row],[y]]</f>
        <v>60</v>
      </c>
      <c r="G183" s="3">
        <f>ROUND(Table1[[#This Row],[Vertex x]]/2,0)</f>
        <v>5</v>
      </c>
      <c r="H183" s="3">
        <f>ROUND(Table1[[#This Row],[Vertex y]]/5,0)</f>
        <v>12</v>
      </c>
      <c r="I183" s="1">
        <f>Table1[[#This Row],[Offset]]</f>
        <v>310</v>
      </c>
      <c r="J183" s="1"/>
      <c r="K183" s="1">
        <f>Table1[[#This Row],[Scaled X]]+Table1[[#This Row],[x offset]]</f>
        <v>315</v>
      </c>
      <c r="L183" s="1">
        <f>(Table1[[#This Row],[y offset]]-Table1[[#This Row],[Scaled Y]])</f>
        <v>-12</v>
      </c>
      <c r="M183" s="1" t="str">
        <f>"{"&amp;Table1[[#This Row],[Scaled X]]&amp;","&amp;Table1[[#This Row],[Scaled Y]]&amp;","&amp;IF(ISBLANK(Table1[[#This Row],[x]]),0,1)&amp;"}"</f>
        <v>{5,12,1}</v>
      </c>
    </row>
    <row r="184" spans="1:13" x14ac:dyDescent="0.25">
      <c r="B184">
        <v>318</v>
      </c>
      <c r="C184">
        <v>30</v>
      </c>
      <c r="D184">
        <v>310</v>
      </c>
      <c r="E184" s="1">
        <f>Table1[[#This Row],[x]]-Table1[[#This Row],[Offset]]</f>
        <v>8</v>
      </c>
      <c r="F184" s="1">
        <f>100-Table1[[#This Row],[y]]</f>
        <v>70</v>
      </c>
      <c r="G184" s="3">
        <f>ROUND(Table1[[#This Row],[Vertex x]]/2,0)</f>
        <v>4</v>
      </c>
      <c r="H184" s="3">
        <f>ROUND(Table1[[#This Row],[Vertex y]]/5,0)</f>
        <v>14</v>
      </c>
      <c r="I184" s="1">
        <f>Table1[[#This Row],[Offset]]</f>
        <v>310</v>
      </c>
      <c r="J184" s="1"/>
      <c r="K184" s="1">
        <f>Table1[[#This Row],[Scaled X]]+Table1[[#This Row],[x offset]]</f>
        <v>314</v>
      </c>
      <c r="L184" s="1">
        <f>(Table1[[#This Row],[y offset]]-Table1[[#This Row],[Scaled Y]])</f>
        <v>-14</v>
      </c>
      <c r="M184" s="1" t="str">
        <f>"{"&amp;Table1[[#This Row],[Scaled X]]&amp;","&amp;Table1[[#This Row],[Scaled Y]]&amp;","&amp;IF(ISBLANK(Table1[[#This Row],[x]]),0,1)&amp;"}"</f>
        <v>{4,14,1}</v>
      </c>
    </row>
    <row r="185" spans="1:13" x14ac:dyDescent="0.25">
      <c r="B185">
        <v>315</v>
      </c>
      <c r="C185">
        <v>25</v>
      </c>
      <c r="D185">
        <v>310</v>
      </c>
      <c r="E185" s="1">
        <f>Table1[[#This Row],[x]]-Table1[[#This Row],[Offset]]</f>
        <v>5</v>
      </c>
      <c r="F185" s="1">
        <f>100-Table1[[#This Row],[y]]</f>
        <v>75</v>
      </c>
      <c r="G185" s="3">
        <f>ROUND(Table1[[#This Row],[Vertex x]]/2,0)</f>
        <v>3</v>
      </c>
      <c r="H185" s="3">
        <f>ROUND(Table1[[#This Row],[Vertex y]]/5,0)</f>
        <v>15</v>
      </c>
      <c r="I185" s="1">
        <f>Table1[[#This Row],[Offset]]</f>
        <v>310</v>
      </c>
      <c r="J185" s="1"/>
      <c r="K185" s="1">
        <f>Table1[[#This Row],[Scaled X]]+Table1[[#This Row],[x offset]]</f>
        <v>313</v>
      </c>
      <c r="L185" s="1">
        <f>(Table1[[#This Row],[y offset]]-Table1[[#This Row],[Scaled Y]])</f>
        <v>-15</v>
      </c>
      <c r="M185" s="1" t="str">
        <f>"{"&amp;Table1[[#This Row],[Scaled X]]&amp;","&amp;Table1[[#This Row],[Scaled Y]]&amp;","&amp;IF(ISBLANK(Table1[[#This Row],[x]]),0,1)&amp;"}"</f>
        <v>{3,15,1}</v>
      </c>
    </row>
    <row r="186" spans="1:13" x14ac:dyDescent="0.25">
      <c r="B186">
        <v>310</v>
      </c>
      <c r="C186">
        <v>30</v>
      </c>
      <c r="D186">
        <v>310</v>
      </c>
      <c r="E186" s="1">
        <f>Table1[[#This Row],[x]]-Table1[[#This Row],[Offset]]</f>
        <v>0</v>
      </c>
      <c r="F186" s="1">
        <f>100-Table1[[#This Row],[y]]</f>
        <v>70</v>
      </c>
      <c r="G186" s="3">
        <f>ROUND(Table1[[#This Row],[Vertex x]]/2,0)</f>
        <v>0</v>
      </c>
      <c r="H186" s="3">
        <f>ROUND(Table1[[#This Row],[Vertex y]]/5,0)</f>
        <v>14</v>
      </c>
      <c r="I186" s="1">
        <f>Table1[[#This Row],[Offset]]</f>
        <v>310</v>
      </c>
      <c r="J186" s="1"/>
      <c r="K186" s="1">
        <f>Table1[[#This Row],[Scaled X]]+Table1[[#This Row],[x offset]]</f>
        <v>310</v>
      </c>
      <c r="L186" s="1">
        <f>(Table1[[#This Row],[y offset]]-Table1[[#This Row],[Scaled Y]])</f>
        <v>-14</v>
      </c>
      <c r="M186" s="1" t="str">
        <f>"{"&amp;Table1[[#This Row],[Scaled X]]&amp;","&amp;Table1[[#This Row],[Scaled Y]]&amp;","&amp;IF(ISBLANK(Table1[[#This Row],[x]]),0,1)&amp;"}"</f>
        <v>{0,14,1}</v>
      </c>
    </row>
    <row r="187" spans="1:13" x14ac:dyDescent="0.25">
      <c r="B187">
        <v>310</v>
      </c>
      <c r="C187">
        <v>25</v>
      </c>
      <c r="D187">
        <v>310</v>
      </c>
      <c r="E187" s="1">
        <f>Table1[[#This Row],[x]]-Table1[[#This Row],[Offset]]</f>
        <v>0</v>
      </c>
      <c r="F187" s="1">
        <f>100-Table1[[#This Row],[y]]</f>
        <v>75</v>
      </c>
      <c r="G187" s="3">
        <f>ROUND(Table1[[#This Row],[Vertex x]]/2,0)</f>
        <v>0</v>
      </c>
      <c r="H187" s="3">
        <f>ROUND(Table1[[#This Row],[Vertex y]]/5,0)</f>
        <v>15</v>
      </c>
      <c r="I187" s="1">
        <f>Table1[[#This Row],[Offset]]</f>
        <v>310</v>
      </c>
      <c r="J187" s="1"/>
      <c r="K187" s="1">
        <f>Table1[[#This Row],[Scaled X]]+Table1[[#This Row],[x offset]]</f>
        <v>310</v>
      </c>
      <c r="L187" s="1">
        <f>(Table1[[#This Row],[y offset]]-Table1[[#This Row],[Scaled Y]])</f>
        <v>-15</v>
      </c>
      <c r="M187" s="1" t="str">
        <f>"{"&amp;Table1[[#This Row],[Scaled X]]&amp;","&amp;Table1[[#This Row],[Scaled Y]]&amp;","&amp;IF(ISBLANK(Table1[[#This Row],[x]]),0,1)&amp;"}"</f>
        <v>{0,15,1}</v>
      </c>
    </row>
    <row r="188" spans="1:13" x14ac:dyDescent="0.25">
      <c r="B188">
        <v>310</v>
      </c>
      <c r="C188">
        <v>85</v>
      </c>
      <c r="D188">
        <v>310</v>
      </c>
      <c r="E188" s="1">
        <f>Table1[[#This Row],[x]]-Table1[[#This Row],[Offset]]</f>
        <v>0</v>
      </c>
      <c r="F188" s="1">
        <f>100-Table1[[#This Row],[y]]</f>
        <v>15</v>
      </c>
      <c r="G188" s="3">
        <f>ROUND(Table1[[#This Row],[Vertex x]]/2,0)</f>
        <v>0</v>
      </c>
      <c r="H188" s="3">
        <f>ROUND(Table1[[#This Row],[Vertex y]]/5,0)</f>
        <v>3</v>
      </c>
      <c r="I188" s="1">
        <f>Table1[[#This Row],[Offset]]</f>
        <v>310</v>
      </c>
      <c r="J188" s="1"/>
      <c r="K188" s="1">
        <f>Table1[[#This Row],[Scaled X]]+Table1[[#This Row],[x offset]]</f>
        <v>310</v>
      </c>
      <c r="L188" s="1">
        <f>(Table1[[#This Row],[y offset]]-Table1[[#This Row],[Scaled Y]])</f>
        <v>-3</v>
      </c>
      <c r="M188" s="1" t="str">
        <f>"{"&amp;Table1[[#This Row],[Scaled X]]&amp;","&amp;Table1[[#This Row],[Scaled Y]]&amp;","&amp;IF(ISBLANK(Table1[[#This Row],[x]]),0,1)&amp;"}"</f>
        <v>{0,3,1}</v>
      </c>
    </row>
    <row r="189" spans="1:13" x14ac:dyDescent="0.25">
      <c r="E189" s="1">
        <f>Table1[[#This Row],[x]]-Table1[[#This Row],[Offset]]</f>
        <v>0</v>
      </c>
      <c r="F189" s="1">
        <f>100-Table1[[#This Row],[y]]</f>
        <v>100</v>
      </c>
      <c r="G189" s="3">
        <f>ROUND(Table1[[#This Row],[Vertex x]]/2,0)</f>
        <v>0</v>
      </c>
      <c r="H189" s="3">
        <f>ROUND(Table1[[#This Row],[Vertex y]]/5,0)</f>
        <v>20</v>
      </c>
      <c r="I189" s="1">
        <f>Table1[[#This Row],[Offset]]</f>
        <v>0</v>
      </c>
      <c r="J189" s="1"/>
      <c r="K189" s="1">
        <f>Table1[[#This Row],[Scaled X]]+Table1[[#This Row],[x offset]]</f>
        <v>0</v>
      </c>
      <c r="L189" s="1">
        <f>(Table1[[#This Row],[y offset]]-Table1[[#This Row],[Scaled Y]])</f>
        <v>-20</v>
      </c>
      <c r="M189" s="1" t="str">
        <f>"{"&amp;Table1[[#This Row],[Scaled X]]&amp;","&amp;Table1[[#This Row],[Scaled Y]]&amp;","&amp;IF(ISBLANK(Table1[[#This Row],[x]]),0,1)&amp;"}"</f>
        <v>{0,20,0}</v>
      </c>
    </row>
    <row r="190" spans="1:13" x14ac:dyDescent="0.25">
      <c r="A190" t="s">
        <v>29</v>
      </c>
      <c r="B190">
        <v>340</v>
      </c>
      <c r="C190">
        <v>55</v>
      </c>
      <c r="D190">
        <v>330</v>
      </c>
      <c r="E190" s="1">
        <f>Table1[[#This Row],[x]]-Table1[[#This Row],[Offset]]</f>
        <v>10</v>
      </c>
      <c r="F190" s="1">
        <f>100-Table1[[#This Row],[y]]</f>
        <v>45</v>
      </c>
      <c r="G190" s="3">
        <f>ROUND(Table1[[#This Row],[Vertex x]]/2,0)</f>
        <v>5</v>
      </c>
      <c r="H190" s="3">
        <f>ROUND(Table1[[#This Row],[Vertex y]]/5,0)</f>
        <v>9</v>
      </c>
      <c r="I190" s="1">
        <f>Table1[[#This Row],[Offset]]</f>
        <v>330</v>
      </c>
      <c r="J190" s="1"/>
      <c r="K190" s="1">
        <f>Table1[[#This Row],[Scaled X]]+Table1[[#This Row],[x offset]]</f>
        <v>335</v>
      </c>
      <c r="L190" s="1">
        <f>(Table1[[#This Row],[y offset]]-Table1[[#This Row],[Scaled Y]])</f>
        <v>-9</v>
      </c>
      <c r="M190" s="1" t="str">
        <f>"{"&amp;Table1[[#This Row],[Scaled X]]&amp;","&amp;Table1[[#This Row],[Scaled Y]]&amp;","&amp;IF(ISBLANK(Table1[[#This Row],[x]]),0,1)&amp;"}"</f>
        <v>{5,9,1}</v>
      </c>
    </row>
    <row r="191" spans="1:13" x14ac:dyDescent="0.25">
      <c r="B191">
        <v>340</v>
      </c>
      <c r="C191">
        <v>25</v>
      </c>
      <c r="D191">
        <v>330</v>
      </c>
      <c r="E191" s="1">
        <f>Table1[[#This Row],[x]]-Table1[[#This Row],[Offset]]</f>
        <v>10</v>
      </c>
      <c r="F191" s="1">
        <f>100-Table1[[#This Row],[y]]</f>
        <v>75</v>
      </c>
      <c r="G191" s="3">
        <f>ROUND(Table1[[#This Row],[Vertex x]]/2,0)</f>
        <v>5</v>
      </c>
      <c r="H191" s="3">
        <f>ROUND(Table1[[#This Row],[Vertex y]]/5,0)</f>
        <v>15</v>
      </c>
      <c r="I191" s="1">
        <f>Table1[[#This Row],[Offset]]</f>
        <v>330</v>
      </c>
      <c r="J191" s="1"/>
      <c r="K191" s="1">
        <f>Table1[[#This Row],[Scaled X]]+Table1[[#This Row],[x offset]]</f>
        <v>335</v>
      </c>
      <c r="L191" s="1">
        <f>(Table1[[#This Row],[y offset]]-Table1[[#This Row],[Scaled Y]])</f>
        <v>-15</v>
      </c>
      <c r="M191" s="1" t="str">
        <f>"{"&amp;Table1[[#This Row],[Scaled X]]&amp;","&amp;Table1[[#This Row],[Scaled Y]]&amp;","&amp;IF(ISBLANK(Table1[[#This Row],[x]]),0,1)&amp;"}"</f>
        <v>{5,15,1}</v>
      </c>
    </row>
    <row r="192" spans="1:13" x14ac:dyDescent="0.25">
      <c r="B192">
        <v>340</v>
      </c>
      <c r="C192">
        <v>30</v>
      </c>
      <c r="D192">
        <v>330</v>
      </c>
      <c r="E192" s="1">
        <f>Table1[[#This Row],[x]]-Table1[[#This Row],[Offset]]</f>
        <v>10</v>
      </c>
      <c r="F192" s="1">
        <f>100-Table1[[#This Row],[y]]</f>
        <v>70</v>
      </c>
      <c r="G192" s="3">
        <f>ROUND(Table1[[#This Row],[Vertex x]]/2,0)</f>
        <v>5</v>
      </c>
      <c r="H192" s="3">
        <f>ROUND(Table1[[#This Row],[Vertex y]]/5,0)</f>
        <v>14</v>
      </c>
      <c r="I192" s="1">
        <f>Table1[[#This Row],[Offset]]</f>
        <v>330</v>
      </c>
      <c r="J192" s="1"/>
      <c r="K192" s="1">
        <f>Table1[[#This Row],[Scaled X]]+Table1[[#This Row],[x offset]]</f>
        <v>335</v>
      </c>
      <c r="L192" s="1">
        <f>(Table1[[#This Row],[y offset]]-Table1[[#This Row],[Scaled Y]])</f>
        <v>-14</v>
      </c>
      <c r="M192" s="1" t="str">
        <f>"{"&amp;Table1[[#This Row],[Scaled X]]&amp;","&amp;Table1[[#This Row],[Scaled Y]]&amp;","&amp;IF(ISBLANK(Table1[[#This Row],[x]]),0,1)&amp;"}"</f>
        <v>{5,14,1}</v>
      </c>
    </row>
    <row r="193" spans="2:13" x14ac:dyDescent="0.25">
      <c r="B193">
        <v>339</v>
      </c>
      <c r="C193">
        <v>27</v>
      </c>
      <c r="D193">
        <v>330</v>
      </c>
      <c r="E193" s="1">
        <f>Table1[[#This Row],[x]]-Table1[[#This Row],[Offset]]</f>
        <v>9</v>
      </c>
      <c r="F193" s="1">
        <f>100-Table1[[#This Row],[y]]</f>
        <v>73</v>
      </c>
      <c r="G193" s="3">
        <f>ROUND(Table1[[#This Row],[Vertex x]]/2,0)</f>
        <v>5</v>
      </c>
      <c r="H193" s="3">
        <f>ROUND(Table1[[#This Row],[Vertex y]]/5,0)</f>
        <v>15</v>
      </c>
      <c r="I193" s="1">
        <f>Table1[[#This Row],[Offset]]</f>
        <v>330</v>
      </c>
      <c r="J193" s="1"/>
      <c r="K193" s="1">
        <f>Table1[[#This Row],[Scaled X]]+Table1[[#This Row],[x offset]]</f>
        <v>335</v>
      </c>
      <c r="L193" s="1">
        <f>(Table1[[#This Row],[y offset]]-Table1[[#This Row],[Scaled Y]])</f>
        <v>-15</v>
      </c>
      <c r="M193" s="1" t="str">
        <f>"{"&amp;Table1[[#This Row],[Scaled X]]&amp;","&amp;Table1[[#This Row],[Scaled Y]]&amp;","&amp;IF(ISBLANK(Table1[[#This Row],[x]]),0,1)&amp;"}"</f>
        <v>{5,15,1}</v>
      </c>
    </row>
    <row r="194" spans="2:13" x14ac:dyDescent="0.25">
      <c r="B194">
        <v>338</v>
      </c>
      <c r="C194">
        <v>26</v>
      </c>
      <c r="D194">
        <v>330</v>
      </c>
      <c r="E194" s="1">
        <f>Table1[[#This Row],[x]]-Table1[[#This Row],[Offset]]</f>
        <v>8</v>
      </c>
      <c r="F194" s="1">
        <f>100-Table1[[#This Row],[y]]</f>
        <v>74</v>
      </c>
      <c r="G194" s="3">
        <f>ROUND(Table1[[#This Row],[Vertex x]]/2,0)</f>
        <v>4</v>
      </c>
      <c r="H194" s="3">
        <f>ROUND(Table1[[#This Row],[Vertex y]]/5,0)</f>
        <v>15</v>
      </c>
      <c r="I194" s="1">
        <f>Table1[[#This Row],[Offset]]</f>
        <v>330</v>
      </c>
      <c r="J194" s="1"/>
      <c r="K194" s="1">
        <f>Table1[[#This Row],[Scaled X]]+Table1[[#This Row],[x offset]]</f>
        <v>334</v>
      </c>
      <c r="L194" s="1">
        <f>(Table1[[#This Row],[y offset]]-Table1[[#This Row],[Scaled Y]])</f>
        <v>-15</v>
      </c>
      <c r="M194" s="1" t="str">
        <f>"{"&amp;Table1[[#This Row],[Scaled X]]&amp;","&amp;Table1[[#This Row],[Scaled Y]]&amp;","&amp;IF(ISBLANK(Table1[[#This Row],[x]]),0,1)&amp;"}"</f>
        <v>{4,15,1}</v>
      </c>
    </row>
    <row r="195" spans="2:13" x14ac:dyDescent="0.25">
      <c r="B195">
        <v>336</v>
      </c>
      <c r="C195">
        <v>25</v>
      </c>
      <c r="D195">
        <v>330</v>
      </c>
      <c r="E195" s="1">
        <f>Table1[[#This Row],[x]]-Table1[[#This Row],[Offset]]</f>
        <v>6</v>
      </c>
      <c r="F195" s="1">
        <f>100-Table1[[#This Row],[y]]</f>
        <v>75</v>
      </c>
      <c r="G195" s="3">
        <f>ROUND(Table1[[#This Row],[Vertex x]]/2,0)</f>
        <v>3</v>
      </c>
      <c r="H195" s="3">
        <f>ROUND(Table1[[#This Row],[Vertex y]]/5,0)</f>
        <v>15</v>
      </c>
      <c r="I195" s="1">
        <f>Table1[[#This Row],[Offset]]</f>
        <v>330</v>
      </c>
      <c r="J195" s="1"/>
      <c r="K195" s="1">
        <f>Table1[[#This Row],[Scaled X]]+Table1[[#This Row],[x offset]]</f>
        <v>333</v>
      </c>
      <c r="L195" s="1">
        <f>(Table1[[#This Row],[y offset]]-Table1[[#This Row],[Scaled Y]])</f>
        <v>-15</v>
      </c>
      <c r="M195" s="1" t="str">
        <f>"{"&amp;Table1[[#This Row],[Scaled X]]&amp;","&amp;Table1[[#This Row],[Scaled Y]]&amp;","&amp;IF(ISBLANK(Table1[[#This Row],[x]]),0,1)&amp;"}"</f>
        <v>{3,15,1}</v>
      </c>
    </row>
    <row r="196" spans="2:13" x14ac:dyDescent="0.25">
      <c r="B196">
        <v>332</v>
      </c>
      <c r="C196">
        <v>28</v>
      </c>
      <c r="D196">
        <v>330</v>
      </c>
      <c r="E196" s="1">
        <f>Table1[[#This Row],[x]]-Table1[[#This Row],[Offset]]</f>
        <v>2</v>
      </c>
      <c r="F196" s="1">
        <f>100-Table1[[#This Row],[y]]</f>
        <v>72</v>
      </c>
      <c r="G196" s="3">
        <f>ROUND(Table1[[#This Row],[Vertex x]]/2,0)</f>
        <v>1</v>
      </c>
      <c r="H196" s="3">
        <f>ROUND(Table1[[#This Row],[Vertex y]]/5,0)</f>
        <v>14</v>
      </c>
      <c r="I196" s="1">
        <f>Table1[[#This Row],[Offset]]</f>
        <v>330</v>
      </c>
      <c r="J196" s="1"/>
      <c r="K196" s="1">
        <f>Table1[[#This Row],[Scaled X]]+Table1[[#This Row],[x offset]]</f>
        <v>331</v>
      </c>
      <c r="L196" s="1">
        <f>(Table1[[#This Row],[y offset]]-Table1[[#This Row],[Scaled Y]])</f>
        <v>-14</v>
      </c>
      <c r="M196" s="1" t="str">
        <f>"{"&amp;Table1[[#This Row],[Scaled X]]&amp;","&amp;Table1[[#This Row],[Scaled Y]]&amp;","&amp;IF(ISBLANK(Table1[[#This Row],[x]]),0,1)&amp;"}"</f>
        <v>{1,14,1}</v>
      </c>
    </row>
    <row r="197" spans="2:13" x14ac:dyDescent="0.25">
      <c r="B197">
        <v>330</v>
      </c>
      <c r="C197">
        <v>35</v>
      </c>
      <c r="D197">
        <v>330</v>
      </c>
      <c r="E197" s="1">
        <f>Table1[[#This Row],[x]]-Table1[[#This Row],[Offset]]</f>
        <v>0</v>
      </c>
      <c r="F197" s="1">
        <f>100-Table1[[#This Row],[y]]</f>
        <v>65</v>
      </c>
      <c r="G197" s="3">
        <f>ROUND(Table1[[#This Row],[Vertex x]]/2,0)</f>
        <v>0</v>
      </c>
      <c r="H197" s="3">
        <f>ROUND(Table1[[#This Row],[Vertex y]]/5,0)</f>
        <v>13</v>
      </c>
      <c r="I197" s="1">
        <f>Table1[[#This Row],[Offset]]</f>
        <v>330</v>
      </c>
      <c r="J197" s="1"/>
      <c r="K197" s="1">
        <f>Table1[[#This Row],[Scaled X]]+Table1[[#This Row],[x offset]]</f>
        <v>330</v>
      </c>
      <c r="L197" s="1">
        <f>(Table1[[#This Row],[y offset]]-Table1[[#This Row],[Scaled Y]])</f>
        <v>-13</v>
      </c>
      <c r="M197" s="1" t="str">
        <f>"{"&amp;Table1[[#This Row],[Scaled X]]&amp;","&amp;Table1[[#This Row],[Scaled Y]]&amp;","&amp;IF(ISBLANK(Table1[[#This Row],[x]]),0,1)&amp;"}"</f>
        <v>{0,13,1}</v>
      </c>
    </row>
    <row r="198" spans="2:13" x14ac:dyDescent="0.25">
      <c r="B198">
        <v>330</v>
      </c>
      <c r="C198">
        <v>55</v>
      </c>
      <c r="D198">
        <v>330</v>
      </c>
      <c r="E198" s="1">
        <f>Table1[[#This Row],[x]]-Table1[[#This Row],[Offset]]</f>
        <v>0</v>
      </c>
      <c r="F198" s="1">
        <f>100-Table1[[#This Row],[y]]</f>
        <v>45</v>
      </c>
      <c r="G198" s="3">
        <f>ROUND(Table1[[#This Row],[Vertex x]]/2,0)</f>
        <v>0</v>
      </c>
      <c r="H198" s="3">
        <f>ROUND(Table1[[#This Row],[Vertex y]]/5,0)</f>
        <v>9</v>
      </c>
      <c r="I198" s="1">
        <f>Table1[[#This Row],[Offset]]</f>
        <v>330</v>
      </c>
      <c r="J198" s="1"/>
      <c r="K198" s="1">
        <f>Table1[[#This Row],[Scaled X]]+Table1[[#This Row],[x offset]]</f>
        <v>330</v>
      </c>
      <c r="L198" s="1">
        <f>(Table1[[#This Row],[y offset]]-Table1[[#This Row],[Scaled Y]])</f>
        <v>-9</v>
      </c>
      <c r="M198" s="1" t="str">
        <f>"{"&amp;Table1[[#This Row],[Scaled X]]&amp;","&amp;Table1[[#This Row],[Scaled Y]]&amp;","&amp;IF(ISBLANK(Table1[[#This Row],[x]]),0,1)&amp;"}"</f>
        <v>{0,9,1}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4" workbookViewId="0">
      <selection activeCell="B43" sqref="B43"/>
    </sheetView>
  </sheetViews>
  <sheetFormatPr defaultRowHeight="15" x14ac:dyDescent="0.25"/>
  <sheetData>
    <row r="1" spans="1:3" x14ac:dyDescent="0.25">
      <c r="A1" t="s">
        <v>7</v>
      </c>
      <c r="B1" t="s">
        <v>0</v>
      </c>
      <c r="C1" t="s">
        <v>1</v>
      </c>
    </row>
    <row r="2" spans="1:3" x14ac:dyDescent="0.25">
      <c r="A2" t="s">
        <v>8</v>
      </c>
    </row>
    <row r="3" spans="1:3" x14ac:dyDescent="0.25">
      <c r="B3">
        <v>0</v>
      </c>
      <c r="C3">
        <v>100</v>
      </c>
    </row>
    <row r="4" spans="1:3" x14ac:dyDescent="0.25">
      <c r="B4">
        <v>10</v>
      </c>
      <c r="C4">
        <v>0</v>
      </c>
    </row>
    <row r="5" spans="1:3" x14ac:dyDescent="0.25">
      <c r="B5">
        <v>20</v>
      </c>
      <c r="C5">
        <v>100</v>
      </c>
    </row>
    <row r="6" spans="1:3" x14ac:dyDescent="0.25">
      <c r="B6">
        <v>30</v>
      </c>
      <c r="C6">
        <v>0</v>
      </c>
    </row>
    <row r="7" spans="1:3" x14ac:dyDescent="0.25">
      <c r="B7">
        <v>40</v>
      </c>
      <c r="C7">
        <v>100</v>
      </c>
    </row>
    <row r="8" spans="1:3" x14ac:dyDescent="0.25">
      <c r="A8" t="s">
        <v>3</v>
      </c>
    </row>
    <row r="9" spans="1:3" x14ac:dyDescent="0.25">
      <c r="B9">
        <v>40</v>
      </c>
      <c r="C9">
        <v>40</v>
      </c>
    </row>
    <row r="10" spans="1:3" x14ac:dyDescent="0.25">
      <c r="B10">
        <v>50</v>
      </c>
      <c r="C10">
        <v>40</v>
      </c>
    </row>
    <row r="11" spans="1:3" x14ac:dyDescent="0.25">
      <c r="B11">
        <v>48</v>
      </c>
      <c r="C11">
        <v>50</v>
      </c>
    </row>
    <row r="12" spans="1:3" x14ac:dyDescent="0.25">
      <c r="B12">
        <v>45</v>
      </c>
      <c r="C12">
        <v>55</v>
      </c>
    </row>
    <row r="13" spans="1:3" x14ac:dyDescent="0.25">
      <c r="B13">
        <v>42</v>
      </c>
      <c r="C13">
        <v>50</v>
      </c>
    </row>
    <row r="14" spans="1:3" x14ac:dyDescent="0.25">
      <c r="B14">
        <v>40</v>
      </c>
      <c r="C14">
        <v>40</v>
      </c>
    </row>
    <row r="15" spans="1:3" x14ac:dyDescent="0.25">
      <c r="B15">
        <v>42</v>
      </c>
      <c r="C15">
        <v>30</v>
      </c>
    </row>
    <row r="16" spans="1:3" x14ac:dyDescent="0.25">
      <c r="B16">
        <v>45</v>
      </c>
      <c r="C16">
        <v>25</v>
      </c>
    </row>
    <row r="17" spans="1:3" x14ac:dyDescent="0.25">
      <c r="B17">
        <v>50</v>
      </c>
      <c r="C17">
        <v>30</v>
      </c>
    </row>
    <row r="18" spans="1:3" x14ac:dyDescent="0.25">
      <c r="A18" t="s">
        <v>4</v>
      </c>
    </row>
    <row r="19" spans="1:3" x14ac:dyDescent="0.25">
      <c r="B19">
        <v>55</v>
      </c>
      <c r="C19">
        <v>80</v>
      </c>
    </row>
    <row r="20" spans="1:3" x14ac:dyDescent="0.25">
      <c r="B20">
        <v>55</v>
      </c>
      <c r="C20">
        <v>28</v>
      </c>
    </row>
    <row r="21" spans="1:3" x14ac:dyDescent="0.25">
      <c r="B21">
        <v>58</v>
      </c>
      <c r="C21">
        <v>25</v>
      </c>
    </row>
    <row r="22" spans="1:3" x14ac:dyDescent="0.25">
      <c r="B22">
        <v>60</v>
      </c>
      <c r="C22">
        <v>28</v>
      </c>
    </row>
    <row r="23" spans="1:3" x14ac:dyDescent="0.25">
      <c r="A23" t="s">
        <v>5</v>
      </c>
    </row>
    <row r="24" spans="1:3" x14ac:dyDescent="0.25">
      <c r="B24">
        <v>75</v>
      </c>
      <c r="C24">
        <v>40</v>
      </c>
    </row>
    <row r="25" spans="1:3" x14ac:dyDescent="0.25">
      <c r="B25">
        <v>73</v>
      </c>
      <c r="C25">
        <v>50</v>
      </c>
    </row>
    <row r="26" spans="1:3" x14ac:dyDescent="0.25">
      <c r="B26">
        <v>70</v>
      </c>
      <c r="C26">
        <v>55</v>
      </c>
    </row>
    <row r="27" spans="1:3" x14ac:dyDescent="0.25">
      <c r="B27">
        <v>67</v>
      </c>
      <c r="C27">
        <v>50</v>
      </c>
    </row>
    <row r="28" spans="1:3" x14ac:dyDescent="0.25">
      <c r="B28">
        <v>65</v>
      </c>
      <c r="C28">
        <v>40</v>
      </c>
    </row>
    <row r="29" spans="1:3" x14ac:dyDescent="0.25">
      <c r="B29">
        <v>67</v>
      </c>
      <c r="C29">
        <v>30</v>
      </c>
    </row>
    <row r="30" spans="1:3" x14ac:dyDescent="0.25">
      <c r="B30">
        <v>70</v>
      </c>
      <c r="C30">
        <v>25</v>
      </c>
    </row>
    <row r="31" spans="1:3" x14ac:dyDescent="0.25">
      <c r="B31">
        <v>75</v>
      </c>
      <c r="C31">
        <v>30</v>
      </c>
    </row>
    <row r="32" spans="1:3" x14ac:dyDescent="0.25">
      <c r="A32" t="s">
        <v>6</v>
      </c>
    </row>
    <row r="33" spans="1:3" x14ac:dyDescent="0.25">
      <c r="B33">
        <v>90</v>
      </c>
      <c r="C33">
        <v>40</v>
      </c>
    </row>
    <row r="34" spans="1:3" x14ac:dyDescent="0.25">
      <c r="B34">
        <v>88</v>
      </c>
      <c r="C34">
        <v>50</v>
      </c>
    </row>
    <row r="35" spans="1:3" x14ac:dyDescent="0.25">
      <c r="B35">
        <v>85</v>
      </c>
      <c r="C35">
        <v>55</v>
      </c>
    </row>
    <row r="36" spans="1:3" x14ac:dyDescent="0.25">
      <c r="B36">
        <v>82</v>
      </c>
      <c r="C36">
        <v>50</v>
      </c>
    </row>
    <row r="37" spans="1:3" x14ac:dyDescent="0.25">
      <c r="B37">
        <v>80</v>
      </c>
      <c r="C37">
        <v>40</v>
      </c>
    </row>
    <row r="38" spans="1:3" x14ac:dyDescent="0.25">
      <c r="B38">
        <v>82</v>
      </c>
      <c r="C38">
        <v>30</v>
      </c>
    </row>
    <row r="39" spans="1:3" x14ac:dyDescent="0.25">
      <c r="B39">
        <v>85</v>
      </c>
      <c r="C39">
        <v>25</v>
      </c>
    </row>
    <row r="40" spans="1:3" x14ac:dyDescent="0.25">
      <c r="B40">
        <v>88</v>
      </c>
      <c r="C40">
        <v>30</v>
      </c>
    </row>
    <row r="41" spans="1:3" x14ac:dyDescent="0.25">
      <c r="B41">
        <v>90</v>
      </c>
      <c r="C41">
        <v>40</v>
      </c>
    </row>
    <row r="42" spans="1:3" x14ac:dyDescent="0.25">
      <c r="A42" t="s">
        <v>25</v>
      </c>
      <c r="B4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Vector Maker</vt:lpstr>
      <vt:lpstr>Defenderoids</vt:lpstr>
    </vt:vector>
  </TitlesOfParts>
  <Company>Michael Page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Ahchay, Chris</dc:creator>
  <cp:lastModifiedBy>Ahchay, Chris</cp:lastModifiedBy>
  <dcterms:created xsi:type="dcterms:W3CDTF">2019-04-04T10:32:43Z</dcterms:created>
  <dcterms:modified xsi:type="dcterms:W3CDTF">2019-04-05T09:47:44Z</dcterms:modified>
</cp:coreProperties>
</file>