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tabRatio="838" firstSheet="1" activeTab="12"/>
  </bookViews>
  <sheets>
    <sheet name="Up_Sm_max" sheetId="8" r:id="rId1"/>
    <sheet name="Up_Sm_1norm" sheetId="9" r:id="rId2"/>
    <sheet name="Up_Sm_2norm" sheetId="10" r:id="rId3"/>
    <sheet name="Up_NonSm_max" sheetId="11" r:id="rId4"/>
    <sheet name="Up_NonSm_1norm" sheetId="12" r:id="rId5"/>
    <sheet name="Up_NonSm_2norm" sheetId="13" r:id="rId6"/>
    <sheet name="UP" sheetId="6" r:id="rId7"/>
    <sheet name="LW_Sm_max" sheetId="14" r:id="rId8"/>
    <sheet name="LW_Sm_1norm" sheetId="15" r:id="rId9"/>
    <sheet name="LW_Sm_2norm" sheetId="16" r:id="rId10"/>
    <sheet name="LW_NonSm_max" sheetId="17" r:id="rId11"/>
    <sheet name="LW_NonSm_1norm" sheetId="18" r:id="rId12"/>
    <sheet name="LW_NonSm_2norm" sheetId="19" r:id="rId13"/>
    <sheet name="LW" sheetId="7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6" l="1"/>
  <c r="N19" i="6"/>
  <c r="L19" i="6"/>
  <c r="M19" i="7"/>
  <c r="N19" i="7"/>
  <c r="L19" i="7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L16" i="6"/>
  <c r="L5" i="6"/>
  <c r="L6" i="6"/>
  <c r="L7" i="6"/>
  <c r="L8" i="6"/>
  <c r="L9" i="6"/>
  <c r="L10" i="6"/>
  <c r="L11" i="6"/>
  <c r="L12" i="6"/>
  <c r="L13" i="6"/>
  <c r="L14" i="6"/>
  <c r="L15" i="6"/>
  <c r="L4" i="6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L5" i="7"/>
  <c r="L6" i="7"/>
  <c r="L7" i="7"/>
  <c r="L8" i="7"/>
  <c r="L9" i="7"/>
  <c r="L10" i="7"/>
  <c r="L11" i="7"/>
  <c r="L12" i="7"/>
  <c r="L13" i="7"/>
  <c r="L14" i="7"/>
  <c r="L15" i="7"/>
  <c r="L16" i="7"/>
  <c r="L4" i="7"/>
  <c r="N18" i="7"/>
  <c r="M18" i="7"/>
  <c r="L18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N18" i="6"/>
  <c r="M18" i="6"/>
  <c r="L18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3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<sst xmlns="http://schemas.openxmlformats.org/spreadsheetml/2006/main" count="52" uniqueCount="20">
  <si>
    <t>del_t</t>
  </si>
  <si>
    <t>n_t</t>
  </si>
  <si>
    <t>del_x</t>
  </si>
  <si>
    <t>n_x</t>
  </si>
  <si>
    <t>max_err</t>
  </si>
  <si>
    <t>1_norm</t>
  </si>
  <si>
    <t>2_norm</t>
  </si>
  <si>
    <t>Smooth</t>
  </si>
  <si>
    <t>non-Smooth</t>
  </si>
  <si>
    <t>Non Smooth</t>
  </si>
  <si>
    <t>log  2-norm</t>
  </si>
  <si>
    <t>log del_x</t>
  </si>
  <si>
    <t>log max-norm</t>
  </si>
  <si>
    <t>log  1-norm</t>
  </si>
  <si>
    <t>slope max</t>
  </si>
  <si>
    <t>slope 1-norm</t>
  </si>
  <si>
    <t xml:space="preserve">slope 2-norm </t>
  </si>
  <si>
    <t>max-norm ratio</t>
  </si>
  <si>
    <t>1-norm ratio</t>
  </si>
  <si>
    <t>2-norm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</si>
</sst>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04228003255296E-2"/>
          <c:y val="0.11110719142007178"/>
          <c:w val="0.87695774211228528"/>
          <c:h val="0.81652334104506064"/>
        </c:manualLayout>
      </c:layout>
      <c:scatterChart>
        <c:scatterStyle val="lineMarker"/>
        <c:varyColors val="0"/>
        <c:ser>
          <c:idx val="0"/>
          <c:order val="0"/>
          <c:tx>
            <c:v>Max-norm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UP!$E$4:$E$16</c:f>
              <c:numCache>
                <c:formatCode>General</c:formatCode>
                <c:ptCount val="13"/>
                <c:pt idx="0">
                  <c:v>0.76443750000004096</c:v>
                </c:pt>
                <c:pt idx="1">
                  <c:v>0.53920115592307205</c:v>
                </c:pt>
                <c:pt idx="2">
                  <c:v>0.45521958222304498</c:v>
                </c:pt>
                <c:pt idx="3">
                  <c:v>0.28564100994210501</c:v>
                </c:pt>
                <c:pt idx="4">
                  <c:v>0.217801893494976</c:v>
                </c:pt>
                <c:pt idx="5">
                  <c:v>0.104894298000547</c:v>
                </c:pt>
                <c:pt idx="6">
                  <c:v>4.5607254047712903E-2</c:v>
                </c:pt>
                <c:pt idx="7">
                  <c:v>2.0432725721884499E-2</c:v>
                </c:pt>
                <c:pt idx="8">
                  <c:v>1.00900747155996E-2</c:v>
                </c:pt>
                <c:pt idx="9">
                  <c:v>5.3674136624763296E-3</c:v>
                </c:pt>
                <c:pt idx="10">
                  <c:v>3.6549098558739598E-3</c:v>
                </c:pt>
                <c:pt idx="11">
                  <c:v>1.6955875563981399E-3</c:v>
                </c:pt>
                <c:pt idx="12">
                  <c:v>7.2649821046305498E-4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5-466F-9BC5-33A16EAC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6680"/>
        <c:axId val="465735368"/>
      </c:scatterChart>
      <c:valAx>
        <c:axId val="465736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∆x</a:t>
                </a:r>
                <a:endParaRPr lang="en-US" sz="24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5368"/>
        <c:crosses val="autoZero"/>
        <c:crossBetween val="midCat"/>
      </c:valAx>
      <c:valAx>
        <c:axId val="46573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layout>
            <c:manualLayout>
              <c:xMode val="edge"/>
              <c:yMode val="edge"/>
              <c:x val="3.8523945029129619E-2"/>
              <c:y val="0.4981635982636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LW!$G$4:$G$16</c:f>
              <c:numCache>
                <c:formatCode>General</c:formatCode>
                <c:ptCount val="13"/>
                <c:pt idx="0">
                  <c:v>0.144078786885661</c:v>
                </c:pt>
                <c:pt idx="1">
                  <c:v>0.107881593428962</c:v>
                </c:pt>
                <c:pt idx="2">
                  <c:v>4.5246325500298598E-2</c:v>
                </c:pt>
                <c:pt idx="3">
                  <c:v>9.3868972582229603E-3</c:v>
                </c:pt>
                <c:pt idx="4">
                  <c:v>8.9350603366493506E-3</c:v>
                </c:pt>
                <c:pt idx="5">
                  <c:v>2.9634002137810598E-3</c:v>
                </c:pt>
                <c:pt idx="6">
                  <c:v>7.2626020673960401E-4</c:v>
                </c:pt>
                <c:pt idx="7" formatCode="0.00E+00">
                  <c:v>3.8982628421054703E-5</c:v>
                </c:pt>
                <c:pt idx="8" formatCode="0.00E+00">
                  <c:v>2.47948571814933E-5</c:v>
                </c:pt>
                <c:pt idx="9" formatCode="0.00E+00">
                  <c:v>2.5730340944142201E-5</c:v>
                </c:pt>
                <c:pt idx="10" formatCode="0.00E+00">
                  <c:v>2.1334030464119599E-5</c:v>
                </c:pt>
                <c:pt idx="11" formatCode="0.00E+00">
                  <c:v>6.4737696455907704E-6</c:v>
                </c:pt>
                <c:pt idx="12" formatCode="0.00E+00">
                  <c:v>1.52719568379179E-6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84D-B067-29F44D01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LW!$C$36:$C$48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LW!$E$36:$E$48</c:f>
              <c:numCache>
                <c:formatCode>General</c:formatCode>
                <c:ptCount val="13"/>
                <c:pt idx="0">
                  <c:v>1.52309036535812</c:v>
                </c:pt>
                <c:pt idx="1">
                  <c:v>2.02648586590754</c:v>
                </c:pt>
                <c:pt idx="2">
                  <c:v>2.4904777746413602</c:v>
                </c:pt>
                <c:pt idx="3">
                  <c:v>2.3761170886266898</c:v>
                </c:pt>
                <c:pt idx="4">
                  <c:v>2.3885060978970798</c:v>
                </c:pt>
                <c:pt idx="5">
                  <c:v>2.3889385199609299</c:v>
                </c:pt>
                <c:pt idx="6">
                  <c:v>2.3890049916818401</c:v>
                </c:pt>
                <c:pt idx="7">
                  <c:v>2.38938324279827</c:v>
                </c:pt>
                <c:pt idx="8">
                  <c:v>2.3893832427983002</c:v>
                </c:pt>
                <c:pt idx="9">
                  <c:v>2.3893832427983002</c:v>
                </c:pt>
                <c:pt idx="10">
                  <c:v>2.3893832427983002</c:v>
                </c:pt>
                <c:pt idx="11">
                  <c:v>2.3893832427983002</c:v>
                </c:pt>
                <c:pt idx="12">
                  <c:v>2.3893833758098602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6-46F7-8A60-9E38A139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6680"/>
        <c:axId val="465735368"/>
      </c:scatterChart>
      <c:valAx>
        <c:axId val="465736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∆x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5368"/>
        <c:crosses val="autoZero"/>
        <c:crossBetween val="midCat"/>
      </c:valAx>
      <c:valAx>
        <c:axId val="46573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LW!$C$36:$C$48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LW!$F$36:$F$48</c:f>
              <c:numCache>
                <c:formatCode>General</c:formatCode>
                <c:ptCount val="13"/>
                <c:pt idx="0">
                  <c:v>0.87559489644511201</c:v>
                </c:pt>
                <c:pt idx="1">
                  <c:v>1.07400785964862</c:v>
                </c:pt>
                <c:pt idx="2">
                  <c:v>1.09962085407934</c:v>
                </c:pt>
                <c:pt idx="3">
                  <c:v>1.1280256054456099</c:v>
                </c:pt>
                <c:pt idx="4">
                  <c:v>1.13505256861403</c:v>
                </c:pt>
                <c:pt idx="5">
                  <c:v>1.14531224083397</c:v>
                </c:pt>
                <c:pt idx="6">
                  <c:v>1.1545007233076101</c:v>
                </c:pt>
                <c:pt idx="7">
                  <c:v>1.1592990552322999</c:v>
                </c:pt>
                <c:pt idx="8">
                  <c:v>1.1611235972154901</c:v>
                </c:pt>
                <c:pt idx="9">
                  <c:v>1.1621999605870901</c:v>
                </c:pt>
                <c:pt idx="10">
                  <c:v>1.1628288293795599</c:v>
                </c:pt>
                <c:pt idx="11">
                  <c:v>1.16331135773117</c:v>
                </c:pt>
                <c:pt idx="12">
                  <c:v>1.1635912429067401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C17-A783-9904A5D9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∆x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1718310275020438E-2"/>
              <c:y val="0.43188866763822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LW!$C$36:$C$48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LW!$G$36:$G$48</c:f>
              <c:numCache>
                <c:formatCode>General</c:formatCode>
                <c:ptCount val="13"/>
                <c:pt idx="0">
                  <c:v>0.44460735248512201</c:v>
                </c:pt>
                <c:pt idx="1">
                  <c:v>0.39982498420030499</c:v>
                </c:pt>
                <c:pt idx="2">
                  <c:v>0.309574155024746</c:v>
                </c:pt>
                <c:pt idx="3">
                  <c:v>0.225813846155483</c:v>
                </c:pt>
                <c:pt idx="4">
                  <c:v>0.161820995809171</c:v>
                </c:pt>
                <c:pt idx="5">
                  <c:v>0.11583043938893101</c:v>
                </c:pt>
                <c:pt idx="6">
                  <c:v>8.2437607484332501E-2</c:v>
                </c:pt>
                <c:pt idx="7">
                  <c:v>5.8490397358709798E-2</c:v>
                </c:pt>
                <c:pt idx="8">
                  <c:v>4.14116107812793E-2</c:v>
                </c:pt>
                <c:pt idx="9">
                  <c:v>2.93022694722616E-2</c:v>
                </c:pt>
                <c:pt idx="10">
                  <c:v>2.0727323260314401E-2</c:v>
                </c:pt>
                <c:pt idx="11">
                  <c:v>1.4660187844700299E-2</c:v>
                </c:pt>
                <c:pt idx="12">
                  <c:v>1.03677259566005E-2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9-4FC7-BC2A-4BBC2310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22537355574124E-2"/>
          <c:y val="0.11925019064794559"/>
          <c:w val="0.91394365891781859"/>
          <c:h val="0.78791669427665256"/>
        </c:manualLayout>
      </c:layout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UP!$F$4:$F$16</c:f>
              <c:numCache>
                <c:formatCode>General</c:formatCode>
                <c:ptCount val="13"/>
                <c:pt idx="0">
                  <c:v>0.48375900000008998</c:v>
                </c:pt>
                <c:pt idx="1">
                  <c:v>0.33516012854175797</c:v>
                </c:pt>
                <c:pt idx="2">
                  <c:v>0.235324124040316</c:v>
                </c:pt>
                <c:pt idx="3">
                  <c:v>0.15145288406544799</c:v>
                </c:pt>
                <c:pt idx="4">
                  <c:v>0.104654468598124</c:v>
                </c:pt>
                <c:pt idx="5">
                  <c:v>5.1995413025702097E-2</c:v>
                </c:pt>
                <c:pt idx="6">
                  <c:v>2.4049787863376401E-2</c:v>
                </c:pt>
                <c:pt idx="7">
                  <c:v>1.10005984526741E-2</c:v>
                </c:pt>
                <c:pt idx="8">
                  <c:v>5.5915259479453897E-3</c:v>
                </c:pt>
                <c:pt idx="9">
                  <c:v>2.9529164122310101E-3</c:v>
                </c:pt>
                <c:pt idx="10">
                  <c:v>1.80178049946788E-3</c:v>
                </c:pt>
                <c:pt idx="11">
                  <c:v>8.5244137857526305E-4</c:v>
                </c:pt>
                <c:pt idx="12">
                  <c:v>3.8557130565004003E-4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1-4A34-A3A6-25165E94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Error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3099243938314E-2"/>
              <c:y val="0.48695799611410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UP!$G$4:$G$16</c:f>
              <c:numCache>
                <c:formatCode>General</c:formatCode>
                <c:ptCount val="13"/>
                <c:pt idx="0">
                  <c:v>0.24070342739256501</c:v>
                </c:pt>
                <c:pt idx="1">
                  <c:v>0.12221337788895401</c:v>
                </c:pt>
                <c:pt idx="2">
                  <c:v>6.2870593845822706E-2</c:v>
                </c:pt>
                <c:pt idx="3">
                  <c:v>3.02687974920475E-2</c:v>
                </c:pt>
                <c:pt idx="4">
                  <c:v>1.51089680809722E-2</c:v>
                </c:pt>
                <c:pt idx="5">
                  <c:v>5.2765962515732298E-3</c:v>
                </c:pt>
                <c:pt idx="6">
                  <c:v>1.70931073590922E-3</c:v>
                </c:pt>
                <c:pt idx="7">
                  <c:v>5.4627800165901904E-4</c:v>
                </c:pt>
                <c:pt idx="8">
                  <c:v>1.96490737273747E-4</c:v>
                </c:pt>
                <c:pt idx="9" formatCode="0.00E+00">
                  <c:v>7.3914455523626602E-5</c:v>
                </c:pt>
                <c:pt idx="10" formatCode="0.00E+00">
                  <c:v>3.2523668189219897E-5</c:v>
                </c:pt>
                <c:pt idx="11" formatCode="0.00E+00">
                  <c:v>1.0827748709928601E-5</c:v>
                </c:pt>
                <c:pt idx="12" formatCode="0.00E+00">
                  <c:v>3.4274076214390299E-6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0-4D83-BAFB-974B7A52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58001022353379E-2"/>
          <c:y val="9.9291229813127671E-2"/>
          <c:w val="0.91867135122267196"/>
          <c:h val="0.74498765535682188"/>
        </c:manualLayout>
      </c:layout>
      <c:scatterChart>
        <c:scatterStyle val="lineMarker"/>
        <c:varyColors val="0"/>
        <c:ser>
          <c:idx val="0"/>
          <c:order val="0"/>
          <c:tx>
            <c:v>Max-norm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UP!$C$37:$C$49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UP!$E$37:$E$49</c:f>
              <c:numCache>
                <c:formatCode>General</c:formatCode>
                <c:ptCount val="13"/>
                <c:pt idx="0">
                  <c:v>1.35429500000031</c:v>
                </c:pt>
                <c:pt idx="1">
                  <c:v>1.9298091827003101</c:v>
                </c:pt>
                <c:pt idx="2">
                  <c:v>2.35062514376511</c:v>
                </c:pt>
                <c:pt idx="3">
                  <c:v>2.3830734471035102</c:v>
                </c:pt>
                <c:pt idx="4">
                  <c:v>2.3857970536944699</c:v>
                </c:pt>
                <c:pt idx="5">
                  <c:v>2.3890049011111398</c:v>
                </c:pt>
                <c:pt idx="6">
                  <c:v>2.3890049197206902</c:v>
                </c:pt>
                <c:pt idx="7">
                  <c:v>2.3893832427983002</c:v>
                </c:pt>
                <c:pt idx="8">
                  <c:v>2.3893832427983002</c:v>
                </c:pt>
                <c:pt idx="9">
                  <c:v>2.3893832427983002</c:v>
                </c:pt>
                <c:pt idx="10">
                  <c:v>2.3893832427983002</c:v>
                </c:pt>
                <c:pt idx="11">
                  <c:v>2.3893832427983002</c:v>
                </c:pt>
                <c:pt idx="12">
                  <c:v>2.3893833758098602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8-4899-B7EC-60B302C4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6680"/>
        <c:axId val="465735368"/>
      </c:scatterChart>
      <c:valAx>
        <c:axId val="465736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5368"/>
        <c:crosses val="autoZero"/>
        <c:crossBetween val="midCat"/>
      </c:valAx>
      <c:valAx>
        <c:axId val="46573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UP!$C$37:$C$49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UP!$F$37:$F$49</c:f>
              <c:numCache>
                <c:formatCode>General</c:formatCode>
                <c:ptCount val="13"/>
                <c:pt idx="0">
                  <c:v>0.79368200000014399</c:v>
                </c:pt>
                <c:pt idx="1">
                  <c:v>0.99575878730519995</c:v>
                </c:pt>
                <c:pt idx="2">
                  <c:v>1.0366111511517</c:v>
                </c:pt>
                <c:pt idx="3">
                  <c:v>1.08373707037948</c:v>
                </c:pt>
                <c:pt idx="4">
                  <c:v>1.10993574890069</c:v>
                </c:pt>
                <c:pt idx="5">
                  <c:v>1.1314290517416501</c:v>
                </c:pt>
                <c:pt idx="6">
                  <c:v>1.1439869468246999</c:v>
                </c:pt>
                <c:pt idx="7">
                  <c:v>1.1515459464626701</c:v>
                </c:pt>
                <c:pt idx="8">
                  <c:v>1.15535241649113</c:v>
                </c:pt>
                <c:pt idx="9">
                  <c:v>1.1579315147537901</c:v>
                </c:pt>
                <c:pt idx="10">
                  <c:v>1.15970257954336</c:v>
                </c:pt>
                <c:pt idx="11">
                  <c:v>1.1610353910493301</c:v>
                </c:pt>
                <c:pt idx="12">
                  <c:v>1.16194098964431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5-4911-8DEF-6AB42844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Error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647887843775548E-2"/>
              <c:y val="0.43595015614936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UP!$C$37:$C$49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UP!$G$37:$G$49</c:f>
              <c:numCache>
                <c:formatCode>General</c:formatCode>
                <c:ptCount val="13"/>
                <c:pt idx="0">
                  <c:v>0.40801134527864202</c:v>
                </c:pt>
                <c:pt idx="1">
                  <c:v>0.37872784154849398</c:v>
                </c:pt>
                <c:pt idx="2">
                  <c:v>0.29498268230699798</c:v>
                </c:pt>
                <c:pt idx="3">
                  <c:v>0.219543520239246</c:v>
                </c:pt>
                <c:pt idx="4">
                  <c:v>0.15938344475326199</c:v>
                </c:pt>
                <c:pt idx="5">
                  <c:v>0.11472430371410899</c:v>
                </c:pt>
                <c:pt idx="6">
                  <c:v>8.1916216578829901E-2</c:v>
                </c:pt>
                <c:pt idx="7">
                  <c:v>5.82385178794676E-2</c:v>
                </c:pt>
                <c:pt idx="8">
                  <c:v>4.1288183477570101E-2</c:v>
                </c:pt>
                <c:pt idx="9">
                  <c:v>2.9241024533146798E-2</c:v>
                </c:pt>
                <c:pt idx="10">
                  <c:v>2.0696720074011101E-2</c:v>
                </c:pt>
                <c:pt idx="11">
                  <c:v>1.4644836869306699E-2</c:v>
                </c:pt>
                <c:pt idx="12">
                  <c:v>1.03600108614614E-2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9-411E-AB1B-8BADE934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UP!$H$3:$H$16</c:f>
              <c:numCache>
                <c:formatCode>General</c:formatCode>
                <c:ptCount val="14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</c:numCache>
            </c:numRef>
          </c:xVal>
          <c:yVal>
            <c:numRef>
              <c:f>UP!$K$4:$K$16</c:f>
              <c:numCache>
                <c:formatCode>General</c:formatCode>
                <c:ptCount val="13"/>
                <c:pt idx="0">
                  <c:v>0.61851772573211239</c:v>
                </c:pt>
                <c:pt idx="1">
                  <c:v>0.91288125215113536</c:v>
                </c:pt>
                <c:pt idx="2">
                  <c:v>1.2015524374906605</c:v>
                </c:pt>
                <c:pt idx="3">
                  <c:v>1.5190048321964436</c:v>
                </c:pt>
                <c:pt idx="4">
                  <c:v>1.8207651962859515</c:v>
                </c:pt>
                <c:pt idx="5">
                  <c:v>2.277646135389316</c:v>
                </c:pt>
                <c:pt idx="6">
                  <c:v>2.7671789796294175</c:v>
                </c:pt>
                <c:pt idx="7">
                  <c:v>3.2625862879541327</c:v>
                </c:pt>
                <c:pt idx="8">
                  <c:v>3.7066579177858339</c:v>
                </c:pt>
                <c:pt idx="9">
                  <c:v>4.1312706178946037</c:v>
                </c:pt>
                <c:pt idx="10">
                  <c:v>4.4878004783148766</c:v>
                </c:pt>
                <c:pt idx="11">
                  <c:v>4.9654618318780495</c:v>
                </c:pt>
                <c:pt idx="12">
                  <c:v>5.4650342418746831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6-4A30-B22A-7800FBF0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08984"/>
        <c:axId val="465718824"/>
      </c:scatterChart>
      <c:valAx>
        <c:axId val="46570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8824"/>
        <c:crosses val="autoZero"/>
        <c:crossBetween val="midCat"/>
      </c:valAx>
      <c:valAx>
        <c:axId val="4657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0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LW!$E$4:$E$16</c:f>
              <c:numCache>
                <c:formatCode>General</c:formatCode>
                <c:ptCount val="13"/>
                <c:pt idx="0">
                  <c:v>0.50159848460817102</c:v>
                </c:pt>
                <c:pt idx="1">
                  <c:v>0.47008277658839098</c:v>
                </c:pt>
                <c:pt idx="2">
                  <c:v>0.26761055373042802</c:v>
                </c:pt>
                <c:pt idx="3">
                  <c:v>0.12651912755733499</c:v>
                </c:pt>
                <c:pt idx="4">
                  <c:v>0.13523575564509199</c:v>
                </c:pt>
                <c:pt idx="5">
                  <c:v>7.0308237023656503E-2</c:v>
                </c:pt>
                <c:pt idx="6">
                  <c:v>3.1946024795751898E-2</c:v>
                </c:pt>
                <c:pt idx="7">
                  <c:v>1.04072416663694E-2</c:v>
                </c:pt>
                <c:pt idx="8">
                  <c:v>6.2993906676319603E-3</c:v>
                </c:pt>
                <c:pt idx="9">
                  <c:v>4.1034866602465102E-3</c:v>
                </c:pt>
                <c:pt idx="10">
                  <c:v>2.9632452827100799E-3</c:v>
                </c:pt>
                <c:pt idx="11">
                  <c:v>1.39218443600996E-3</c:v>
                </c:pt>
                <c:pt idx="12">
                  <c:v>5.9213529641455299E-4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D-421B-8E8E-5F967AB7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6680"/>
        <c:axId val="465735368"/>
      </c:scatterChart>
      <c:valAx>
        <c:axId val="465736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5368"/>
        <c:crosses val="autoZero"/>
        <c:crossBetween val="midCat"/>
      </c:valAx>
      <c:valAx>
        <c:axId val="46573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57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1-norm</c:v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LW!$C$4:$C$16</c:f>
              <c:numCache>
                <c:formatCode>General</c:formatCode>
                <c:ptCount val="1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 formatCode="0.00E+00">
                  <c:v>6.103515625E-5</c:v>
                </c:pt>
              </c:numCache>
            </c:numRef>
          </c:xVal>
          <c:yVal>
            <c:numRef>
              <c:f>LW!$F$4:$F$16</c:f>
              <c:numCache>
                <c:formatCode>General</c:formatCode>
                <c:ptCount val="13"/>
                <c:pt idx="0">
                  <c:v>0.276367738106989</c:v>
                </c:pt>
                <c:pt idx="1">
                  <c:v>0.27619124666134798</c:v>
                </c:pt>
                <c:pt idx="2">
                  <c:v>0.16439773566101001</c:v>
                </c:pt>
                <c:pt idx="3">
                  <c:v>4.1580753019002402E-2</c:v>
                </c:pt>
                <c:pt idx="4">
                  <c:v>5.7702193834542899E-2</c:v>
                </c:pt>
                <c:pt idx="5">
                  <c:v>2.7427527655437298E-2</c:v>
                </c:pt>
                <c:pt idx="6">
                  <c:v>9.4895950523344094E-3</c:v>
                </c:pt>
                <c:pt idx="7">
                  <c:v>3.8028992935540098E-4</c:v>
                </c:pt>
                <c:pt idx="8">
                  <c:v>6.1370548799083902E-4</c:v>
                </c:pt>
                <c:pt idx="9">
                  <c:v>9.6475930986978796E-4</c:v>
                </c:pt>
                <c:pt idx="10">
                  <c:v>1.13891535201736E-3</c:v>
                </c:pt>
                <c:pt idx="11">
                  <c:v>4.8881569523985004E-4</c:v>
                </c:pt>
                <c:pt idx="12">
                  <c:v>1.6302430659671099E-4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A-469A-B46D-4A300032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9752"/>
        <c:axId val="441397784"/>
      </c:scatterChart>
      <c:valAx>
        <c:axId val="441399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∆x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7784"/>
        <c:crosses val="autoZero"/>
        <c:crossBetween val="midCat"/>
      </c:valAx>
      <c:valAx>
        <c:axId val="44139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3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919D9-0ED3-4EAE-9888-A205D20EDB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6D8A0-076F-4661-95D9-E17E74DEDB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DF7A1-4BD4-424E-AB07-9AE0C103E5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E7D3-9AB6-456B-8427-3B5424447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14FD-AE66-4AEF-A85D-3863259252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2C56B-734E-4666-9DBC-963DADBD5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D7C89-C82A-4B47-8474-C1D14BFDDE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81E6-5FE2-4EC8-9EF5-ACE9A9F63A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47FFC-7953-4FDA-9EE1-EA193D40E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5483-D6ED-45EB-A9D2-4CDA20F111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18</xdr:row>
      <xdr:rowOff>38100</xdr:rowOff>
    </xdr:from>
    <xdr:to>
      <xdr:col>5</xdr:col>
      <xdr:colOff>990600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58885-6FBB-41BE-9A34-18F382DE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C8610-3516-4C8A-BEFD-E83EFCCB9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40836-0FF0-48A9-83F4-1F7AA512D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zoomScaleNormal="100" workbookViewId="0">
      <selection activeCell="F56" sqref="F56"/>
    </sheetView>
  </sheetViews>
  <sheetFormatPr defaultRowHeight="15" x14ac:dyDescent="0.25"/>
  <cols>
    <col min="1" max="7" width="21.28515625" customWidth="1"/>
    <col min="8" max="8" width="12.5703125" style="4" customWidth="1"/>
    <col min="9" max="9" width="15" style="4" customWidth="1"/>
    <col min="10" max="10" width="14.7109375" style="4" customWidth="1"/>
    <col min="11" max="11" width="14.85546875" style="4" customWidth="1"/>
    <col min="12" max="12" width="14.7109375" customWidth="1"/>
    <col min="13" max="14" width="20" customWidth="1"/>
  </cols>
  <sheetData>
    <row r="1" spans="1:14" ht="28.5" x14ac:dyDescent="0.25">
      <c r="A1" s="7" t="s">
        <v>7</v>
      </c>
      <c r="B1" s="7"/>
      <c r="C1" s="7"/>
      <c r="D1" s="7"/>
      <c r="E1" s="7"/>
      <c r="F1" s="7"/>
      <c r="G1" s="7"/>
      <c r="H1" s="3"/>
      <c r="I1" s="3"/>
      <c r="J1" s="3"/>
      <c r="K1" s="3"/>
      <c r="L1" s="1"/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11</v>
      </c>
      <c r="I2" s="3" t="s">
        <v>12</v>
      </c>
      <c r="J2" s="3" t="s">
        <v>13</v>
      </c>
      <c r="K2" s="3" t="s">
        <v>10</v>
      </c>
      <c r="L2" s="3" t="s">
        <v>17</v>
      </c>
      <c r="M2" s="3" t="s">
        <v>18</v>
      </c>
      <c r="N2" s="3" t="s">
        <v>19</v>
      </c>
    </row>
    <row r="3" spans="1:14" x14ac:dyDescent="0.25">
      <c r="A3" s="1">
        <v>0.45</v>
      </c>
      <c r="B3" s="1">
        <v>4</v>
      </c>
      <c r="C3" s="1">
        <v>0.5</v>
      </c>
      <c r="D3" s="1">
        <v>3</v>
      </c>
      <c r="E3" s="1">
        <v>1.4166000000002501</v>
      </c>
      <c r="F3" s="1">
        <v>0.944400000000166</v>
      </c>
      <c r="G3" s="1">
        <v>0.64610110663909204</v>
      </c>
      <c r="H3" s="3">
        <f>ABS(LOG10(C3))</f>
        <v>0.3010299956639812</v>
      </c>
      <c r="I3" s="3">
        <f t="shared" ref="I3:J16" si="0">ABS(LOG10(E3))</f>
        <v>0.15124723746244731</v>
      </c>
      <c r="J3" s="3">
        <f t="shared" si="0"/>
        <v>2.4844021593234279E-2</v>
      </c>
      <c r="K3" s="3">
        <f t="shared" ref="K3:K16" si="1">ABS(LOG10(G3))</f>
        <v>0.18969951510154365</v>
      </c>
    </row>
    <row r="4" spans="1:14" x14ac:dyDescent="0.25">
      <c r="A4" s="1">
        <v>0.22500000000000001</v>
      </c>
      <c r="B4" s="1">
        <v>6</v>
      </c>
      <c r="C4" s="1">
        <v>0.25</v>
      </c>
      <c r="D4" s="1">
        <v>5</v>
      </c>
      <c r="E4" s="1">
        <v>0.76443750000004096</v>
      </c>
      <c r="F4" s="1">
        <v>0.48375900000008998</v>
      </c>
      <c r="G4" s="1">
        <v>0.24070342739256501</v>
      </c>
      <c r="H4" s="3">
        <f t="shared" ref="H4:H16" si="2">ABS(LOG10(C4))</f>
        <v>0.6020599913279624</v>
      </c>
      <c r="I4" s="3">
        <f t="shared" si="0"/>
        <v>0.11665801648408232</v>
      </c>
      <c r="J4" s="3">
        <f t="shared" si="0"/>
        <v>0.3153709421507746</v>
      </c>
      <c r="K4" s="3">
        <f t="shared" si="1"/>
        <v>0.61851772573211239</v>
      </c>
      <c r="L4">
        <f>E3/E4</f>
        <v>1.8531272994851433</v>
      </c>
      <c r="M4">
        <f t="shared" ref="M4:N16" si="3">F3/F4</f>
        <v>1.9522117417970319</v>
      </c>
      <c r="N4">
        <f t="shared" si="3"/>
        <v>2.6842206346541171</v>
      </c>
    </row>
    <row r="5" spans="1:14" x14ac:dyDescent="0.25">
      <c r="A5" s="1">
        <v>0.1125</v>
      </c>
      <c r="B5" s="1">
        <v>10</v>
      </c>
      <c r="C5" s="1">
        <v>0.125</v>
      </c>
      <c r="D5" s="1">
        <v>9</v>
      </c>
      <c r="E5" s="1">
        <v>0.53920115592307205</v>
      </c>
      <c r="F5" s="1">
        <v>0.33516012854175797</v>
      </c>
      <c r="G5" s="1">
        <v>0.12221337788895401</v>
      </c>
      <c r="H5" s="3">
        <f t="shared" si="2"/>
        <v>0.90308998699194354</v>
      </c>
      <c r="I5" s="3">
        <f t="shared" si="0"/>
        <v>0.26824918544441018</v>
      </c>
      <c r="J5" s="3">
        <f t="shared" si="0"/>
        <v>0.47474765168923416</v>
      </c>
      <c r="K5" s="3">
        <f t="shared" si="1"/>
        <v>0.91288125215113536</v>
      </c>
      <c r="L5">
        <f t="shared" ref="L5:L15" si="4">E4/E5</f>
        <v>1.4177222945514298</v>
      </c>
      <c r="M5">
        <f t="shared" si="3"/>
        <v>1.4433667933738661</v>
      </c>
      <c r="N5">
        <f t="shared" si="3"/>
        <v>1.9695341995315268</v>
      </c>
    </row>
    <row r="6" spans="1:14" x14ac:dyDescent="0.25">
      <c r="A6" s="1">
        <v>5.6250000000000001E-2</v>
      </c>
      <c r="B6" s="1">
        <v>19</v>
      </c>
      <c r="C6" s="1">
        <v>6.25E-2</v>
      </c>
      <c r="D6" s="1">
        <v>17</v>
      </c>
      <c r="E6" s="1">
        <v>0.45521958222304498</v>
      </c>
      <c r="F6" s="1">
        <v>0.235324124040316</v>
      </c>
      <c r="G6" s="1">
        <v>6.2870593845822706E-2</v>
      </c>
      <c r="H6" s="3">
        <f t="shared" si="2"/>
        <v>1.2041199826559248</v>
      </c>
      <c r="I6" s="3">
        <f t="shared" si="0"/>
        <v>0.34177906412508802</v>
      </c>
      <c r="J6" s="3">
        <f t="shared" si="0"/>
        <v>0.62833354923470885</v>
      </c>
      <c r="K6" s="3">
        <f t="shared" si="1"/>
        <v>1.2015524374906605</v>
      </c>
      <c r="L6">
        <f t="shared" si="4"/>
        <v>1.1844858546943582</v>
      </c>
      <c r="M6">
        <f t="shared" si="3"/>
        <v>1.4242489158669425</v>
      </c>
      <c r="N6">
        <f t="shared" si="3"/>
        <v>1.9438877607655076</v>
      </c>
    </row>
    <row r="7" spans="1:14" x14ac:dyDescent="0.25">
      <c r="A7" s="1">
        <v>2.8125000000000001E-2</v>
      </c>
      <c r="B7" s="1">
        <v>37</v>
      </c>
      <c r="C7" s="1">
        <v>3.125E-2</v>
      </c>
      <c r="D7" s="1">
        <v>33</v>
      </c>
      <c r="E7" s="1">
        <v>0.28564100994210501</v>
      </c>
      <c r="F7" s="1">
        <v>0.15145288406544799</v>
      </c>
      <c r="G7" s="1">
        <v>3.02687974920475E-2</v>
      </c>
      <c r="H7" s="3">
        <f t="shared" si="2"/>
        <v>1.505149978319906</v>
      </c>
      <c r="I7" s="3">
        <f t="shared" si="0"/>
        <v>0.5441794400577511</v>
      </c>
      <c r="J7" s="3">
        <f t="shared" si="0"/>
        <v>0.81972245213116735</v>
      </c>
      <c r="K7" s="3">
        <f t="shared" si="1"/>
        <v>1.5190048321964436</v>
      </c>
      <c r="L7">
        <f t="shared" si="4"/>
        <v>1.5936772605422131</v>
      </c>
      <c r="M7">
        <f t="shared" si="3"/>
        <v>1.5537777672072879</v>
      </c>
      <c r="N7">
        <f t="shared" si="3"/>
        <v>2.077076033903912</v>
      </c>
    </row>
    <row r="8" spans="1:14" x14ac:dyDescent="0.25">
      <c r="A8" s="1">
        <v>1.40625E-2</v>
      </c>
      <c r="B8" s="1">
        <v>73</v>
      </c>
      <c r="C8" s="1">
        <v>1.5625E-2</v>
      </c>
      <c r="D8" s="1">
        <v>65</v>
      </c>
      <c r="E8" s="1">
        <v>0.217801893494976</v>
      </c>
      <c r="F8" s="1">
        <v>0.104654468598124</v>
      </c>
      <c r="G8" s="1">
        <v>1.51089680809722E-2</v>
      </c>
      <c r="H8" s="3">
        <f t="shared" si="2"/>
        <v>1.8061799739838871</v>
      </c>
      <c r="I8" s="3">
        <f t="shared" si="0"/>
        <v>0.66193834895652925</v>
      </c>
      <c r="J8" s="3">
        <f t="shared" si="0"/>
        <v>0.98024222316787291</v>
      </c>
      <c r="K8" s="3">
        <f t="shared" si="1"/>
        <v>1.8207651962859515</v>
      </c>
      <c r="L8">
        <f t="shared" si="4"/>
        <v>1.3114716560014381</v>
      </c>
      <c r="M8">
        <f t="shared" si="3"/>
        <v>1.4471707333112662</v>
      </c>
      <c r="N8">
        <f t="shared" si="3"/>
        <v>2.0033663007182572</v>
      </c>
    </row>
    <row r="9" spans="1:14" x14ac:dyDescent="0.25">
      <c r="A9" s="1">
        <v>7.0312500000000002E-3</v>
      </c>
      <c r="B9" s="1">
        <v>144</v>
      </c>
      <c r="C9" s="1">
        <v>7.8125E-3</v>
      </c>
      <c r="D9" s="1">
        <v>129</v>
      </c>
      <c r="E9" s="1">
        <v>0.104894298000547</v>
      </c>
      <c r="F9" s="1">
        <v>5.1995413025702097E-2</v>
      </c>
      <c r="G9" s="1">
        <v>5.2765962515732298E-3</v>
      </c>
      <c r="H9" s="3">
        <f t="shared" si="2"/>
        <v>2.1072099696478683</v>
      </c>
      <c r="I9" s="3">
        <f t="shared" si="0"/>
        <v>0.97924811918683774</v>
      </c>
      <c r="J9" s="3">
        <f t="shared" si="0"/>
        <v>1.2840349676246987</v>
      </c>
      <c r="K9" s="3">
        <f t="shared" si="1"/>
        <v>2.277646135389316</v>
      </c>
      <c r="L9">
        <f t="shared" si="4"/>
        <v>2.0763940237613316</v>
      </c>
      <c r="M9">
        <f t="shared" si="3"/>
        <v>2.0127634825478116</v>
      </c>
      <c r="N9">
        <f t="shared" si="3"/>
        <v>2.8633928693080173</v>
      </c>
    </row>
    <row r="10" spans="1:14" x14ac:dyDescent="0.25">
      <c r="A10" s="1">
        <v>3.5156250000000001E-3</v>
      </c>
      <c r="B10" s="1">
        <v>286</v>
      </c>
      <c r="C10" s="1">
        <v>3.90625E-3</v>
      </c>
      <c r="D10" s="1">
        <v>257</v>
      </c>
      <c r="E10" s="1">
        <v>4.5607254047712903E-2</v>
      </c>
      <c r="F10" s="1">
        <v>2.4049787863376401E-2</v>
      </c>
      <c r="G10" s="1">
        <v>1.70931073590922E-3</v>
      </c>
      <c r="H10" s="3">
        <f t="shared" si="2"/>
        <v>2.4082399653118496</v>
      </c>
      <c r="I10" s="3">
        <f t="shared" si="0"/>
        <v>1.34096607526676</v>
      </c>
      <c r="J10" s="3">
        <f t="shared" si="0"/>
        <v>1.6188887500665055</v>
      </c>
      <c r="K10" s="3">
        <f t="shared" si="1"/>
        <v>2.7671789796294175</v>
      </c>
      <c r="L10">
        <f t="shared" si="4"/>
        <v>2.299947676981601</v>
      </c>
      <c r="M10">
        <f t="shared" si="3"/>
        <v>2.1619905057408833</v>
      </c>
      <c r="N10">
        <f t="shared" si="3"/>
        <v>3.0869730943136515</v>
      </c>
    </row>
    <row r="11" spans="1:14" x14ac:dyDescent="0.25">
      <c r="A11" s="1">
        <v>1.7578125E-3</v>
      </c>
      <c r="B11" s="1">
        <v>570</v>
      </c>
      <c r="C11" s="1">
        <v>1.953125E-3</v>
      </c>
      <c r="D11" s="1">
        <v>513</v>
      </c>
      <c r="E11" s="1">
        <v>2.0432725721884499E-2</v>
      </c>
      <c r="F11" s="1">
        <v>1.10005984526741E-2</v>
      </c>
      <c r="G11" s="1">
        <v>5.4627800165901904E-4</v>
      </c>
      <c r="H11" s="3">
        <f t="shared" si="2"/>
        <v>2.7092699609758308</v>
      </c>
      <c r="I11" s="3">
        <f t="shared" si="0"/>
        <v>1.6896736946982891</v>
      </c>
      <c r="J11" s="3">
        <f t="shared" si="0"/>
        <v>1.9585836877850233</v>
      </c>
      <c r="K11" s="3">
        <f t="shared" si="1"/>
        <v>3.2625862879541327</v>
      </c>
      <c r="L11">
        <f t="shared" si="4"/>
        <v>2.232069018518914</v>
      </c>
      <c r="M11">
        <f t="shared" si="3"/>
        <v>2.1862254100848681</v>
      </c>
      <c r="N11">
        <f t="shared" si="3"/>
        <v>3.1290125736678549</v>
      </c>
    </row>
    <row r="12" spans="1:14" x14ac:dyDescent="0.25">
      <c r="A12" s="1">
        <v>8.7890625000000002E-4</v>
      </c>
      <c r="B12" s="1">
        <v>1139</v>
      </c>
      <c r="C12" s="1">
        <v>9.765625E-4</v>
      </c>
      <c r="D12" s="1">
        <v>1025</v>
      </c>
      <c r="E12" s="1">
        <v>1.00900747155996E-2</v>
      </c>
      <c r="F12" s="1">
        <v>5.5915259479453897E-3</v>
      </c>
      <c r="G12" s="1">
        <v>1.96490737273747E-4</v>
      </c>
      <c r="H12" s="3">
        <f t="shared" si="2"/>
        <v>3.0102999566398121</v>
      </c>
      <c r="I12" s="3">
        <f t="shared" si="0"/>
        <v>1.9961056178609606</v>
      </c>
      <c r="J12" s="3">
        <f t="shared" si="0"/>
        <v>2.252469655380835</v>
      </c>
      <c r="K12" s="3">
        <f t="shared" si="1"/>
        <v>3.7066579177858339</v>
      </c>
      <c r="L12">
        <f t="shared" si="4"/>
        <v>2.0250321526653128</v>
      </c>
      <c r="M12">
        <f t="shared" si="3"/>
        <v>1.9673696509834275</v>
      </c>
      <c r="N12">
        <f t="shared" si="3"/>
        <v>2.7801717741938918</v>
      </c>
    </row>
    <row r="13" spans="1:14" x14ac:dyDescent="0.25">
      <c r="A13" s="1">
        <v>4.3945312500000001E-4</v>
      </c>
      <c r="B13" s="1">
        <v>2277</v>
      </c>
      <c r="C13" s="1">
        <v>4.8828125E-4</v>
      </c>
      <c r="D13" s="1">
        <v>2049</v>
      </c>
      <c r="E13" s="1">
        <v>5.3674136624763296E-3</v>
      </c>
      <c r="F13" s="1">
        <v>2.9529164122310101E-3</v>
      </c>
      <c r="G13" s="2">
        <v>7.3914455523626602E-5</v>
      </c>
      <c r="H13" s="3">
        <f t="shared" si="2"/>
        <v>3.3113299523037933</v>
      </c>
      <c r="I13" s="3">
        <f t="shared" si="0"/>
        <v>2.2702349326787057</v>
      </c>
      <c r="J13" s="3">
        <f t="shared" si="0"/>
        <v>2.5297488463707212</v>
      </c>
      <c r="K13" s="3">
        <f t="shared" si="1"/>
        <v>4.1312706178946037</v>
      </c>
      <c r="L13">
        <f t="shared" si="4"/>
        <v>1.8798764824368699</v>
      </c>
      <c r="M13">
        <f t="shared" si="3"/>
        <v>1.893560523686086</v>
      </c>
      <c r="N13">
        <f t="shared" si="3"/>
        <v>2.658353306964957</v>
      </c>
    </row>
    <row r="14" spans="1:14" x14ac:dyDescent="0.25">
      <c r="A14" s="1">
        <v>2.1972656250000001E-4</v>
      </c>
      <c r="B14" s="1">
        <v>4553</v>
      </c>
      <c r="C14" s="1">
        <v>2.44140625E-4</v>
      </c>
      <c r="D14" s="1">
        <v>4097</v>
      </c>
      <c r="E14" s="1">
        <v>3.6549098558739598E-3</v>
      </c>
      <c r="F14" s="1">
        <v>1.80178049946788E-3</v>
      </c>
      <c r="G14" s="2">
        <v>3.2523668189219897E-5</v>
      </c>
      <c r="H14" s="3">
        <f t="shared" si="2"/>
        <v>3.6123599479677742</v>
      </c>
      <c r="I14" s="3">
        <f t="shared" si="0"/>
        <v>2.4371233299453259</v>
      </c>
      <c r="J14" s="3">
        <f t="shared" si="0"/>
        <v>2.7442981177278001</v>
      </c>
      <c r="K14" s="3">
        <f t="shared" si="1"/>
        <v>4.4878004783148766</v>
      </c>
      <c r="L14">
        <f t="shared" si="4"/>
        <v>1.4685488491187089</v>
      </c>
      <c r="M14">
        <f t="shared" si="3"/>
        <v>1.6388879850254208</v>
      </c>
      <c r="N14">
        <f t="shared" si="3"/>
        <v>2.2726358876126356</v>
      </c>
    </row>
    <row r="15" spans="1:14" x14ac:dyDescent="0.25">
      <c r="A15" s="1">
        <v>1.0986328125E-4</v>
      </c>
      <c r="B15" s="1">
        <v>9104</v>
      </c>
      <c r="C15" s="1">
        <v>1.220703125E-4</v>
      </c>
      <c r="D15" s="1">
        <v>8193</v>
      </c>
      <c r="E15" s="1">
        <v>1.6955875563981399E-3</v>
      </c>
      <c r="F15" s="1">
        <v>8.5244137857526305E-4</v>
      </c>
      <c r="G15" s="2">
        <v>1.0827748709928601E-5</v>
      </c>
      <c r="H15" s="3">
        <f t="shared" si="2"/>
        <v>3.9133899436317554</v>
      </c>
      <c r="I15" s="3">
        <f t="shared" si="0"/>
        <v>2.7706797792985873</v>
      </c>
      <c r="J15" s="3">
        <f t="shared" si="0"/>
        <v>3.0693354772464985</v>
      </c>
      <c r="K15" s="3">
        <f t="shared" si="1"/>
        <v>4.9654618318780495</v>
      </c>
      <c r="L15">
        <f t="shared" si="4"/>
        <v>2.1555418014731837</v>
      </c>
      <c r="M15">
        <f t="shared" si="3"/>
        <v>2.1136708573196024</v>
      </c>
      <c r="N15">
        <f t="shared" si="3"/>
        <v>3.003733191498712</v>
      </c>
    </row>
    <row r="16" spans="1:14" x14ac:dyDescent="0.25">
      <c r="A16" s="2">
        <v>5.4931640625000001E-5</v>
      </c>
      <c r="B16" s="1">
        <v>18206</v>
      </c>
      <c r="C16" s="2">
        <v>6.103515625E-5</v>
      </c>
      <c r="D16" s="1">
        <v>16385</v>
      </c>
      <c r="E16" s="1">
        <v>7.2649821046305498E-4</v>
      </c>
      <c r="F16" s="1">
        <v>3.8557130565004003E-4</v>
      </c>
      <c r="G16" s="2">
        <v>3.4274076214390299E-6</v>
      </c>
      <c r="H16" s="3">
        <f t="shared" si="2"/>
        <v>4.2144199392957367</v>
      </c>
      <c r="I16" s="3">
        <f t="shared" si="0"/>
        <v>3.1387654511346832</v>
      </c>
      <c r="J16" s="3">
        <f t="shared" si="0"/>
        <v>3.4138952939122138</v>
      </c>
      <c r="K16" s="3">
        <f t="shared" si="1"/>
        <v>5.4650342418746831</v>
      </c>
      <c r="L16">
        <f>E15/E16</f>
        <v>2.3339184212407176</v>
      </c>
      <c r="M16">
        <f t="shared" si="3"/>
        <v>2.2108527426285529</v>
      </c>
      <c r="N16">
        <f t="shared" si="3"/>
        <v>3.1591657327827458</v>
      </c>
    </row>
    <row r="17" spans="12:14" x14ac:dyDescent="0.25">
      <c r="L17" s="5" t="s">
        <v>14</v>
      </c>
      <c r="M17" s="6" t="s">
        <v>15</v>
      </c>
      <c r="N17" s="6" t="s">
        <v>16</v>
      </c>
    </row>
    <row r="18" spans="12:14" x14ac:dyDescent="0.25">
      <c r="L18" s="5">
        <f>($H$16-$H$3)/(I16-I3)</f>
        <v>1.3099133339915088</v>
      </c>
      <c r="M18" s="5">
        <f>($H$16-$H$3)/(J16-J3)</f>
        <v>1.1547154732049816</v>
      </c>
      <c r="N18" s="5">
        <f>($H$16-$H$3)/(K16-K3)</f>
        <v>0.74182779791596853</v>
      </c>
    </row>
    <row r="19" spans="12:14" x14ac:dyDescent="0.25">
      <c r="L19">
        <f>AVERAGE(L4:L16)</f>
        <v>1.8332163685747094</v>
      </c>
      <c r="M19">
        <f t="shared" ref="M19:N19" si="5">AVERAGE(M4:M16)</f>
        <v>1.8466228545825421</v>
      </c>
      <c r="N19">
        <f t="shared" si="5"/>
        <v>2.5870402584550609</v>
      </c>
    </row>
    <row r="34" spans="1:7" ht="28.5" x14ac:dyDescent="0.25">
      <c r="A34" s="7" t="s">
        <v>8</v>
      </c>
      <c r="B34" s="7"/>
      <c r="C34" s="7"/>
      <c r="D34" s="7"/>
      <c r="E34" s="7"/>
      <c r="F34" s="7"/>
      <c r="G34" s="7"/>
    </row>
    <row r="35" spans="1:7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</row>
    <row r="36" spans="1:7" x14ac:dyDescent="0.25">
      <c r="A36" s="1">
        <v>0.45</v>
      </c>
      <c r="B36" s="1">
        <v>4</v>
      </c>
      <c r="C36" s="1">
        <v>0.5</v>
      </c>
      <c r="D36" s="1">
        <v>3</v>
      </c>
      <c r="E36" s="1">
        <v>1.29170000000031</v>
      </c>
      <c r="F36" s="1">
        <v>0.86113333333364295</v>
      </c>
      <c r="G36" s="1">
        <v>0.54665192459809597</v>
      </c>
    </row>
    <row r="37" spans="1:7" x14ac:dyDescent="0.25">
      <c r="A37" s="1">
        <v>0.22500000000000001</v>
      </c>
      <c r="B37" s="1">
        <v>6</v>
      </c>
      <c r="C37" s="1">
        <v>0.25</v>
      </c>
      <c r="D37" s="1">
        <v>5</v>
      </c>
      <c r="E37" s="1">
        <v>1.35429500000031</v>
      </c>
      <c r="F37" s="1">
        <v>0.79368200000014399</v>
      </c>
      <c r="G37" s="1">
        <v>0.40801134527864202</v>
      </c>
    </row>
    <row r="38" spans="1:7" x14ac:dyDescent="0.25">
      <c r="A38" s="1">
        <v>0.1125</v>
      </c>
      <c r="B38" s="1">
        <v>10</v>
      </c>
      <c r="C38" s="1">
        <v>0.125</v>
      </c>
      <c r="D38" s="1">
        <v>9</v>
      </c>
      <c r="E38" s="1">
        <v>1.9298091827003101</v>
      </c>
      <c r="F38" s="1">
        <v>0.99575878730519995</v>
      </c>
      <c r="G38" s="1">
        <v>0.37872784154849398</v>
      </c>
    </row>
    <row r="39" spans="1:7" x14ac:dyDescent="0.25">
      <c r="A39" s="1">
        <v>5.6250000000000001E-2</v>
      </c>
      <c r="B39" s="1">
        <v>19</v>
      </c>
      <c r="C39" s="1">
        <v>6.25E-2</v>
      </c>
      <c r="D39" s="1">
        <v>17</v>
      </c>
      <c r="E39" s="1">
        <v>2.35062514376511</v>
      </c>
      <c r="F39" s="1">
        <v>1.0366111511517</v>
      </c>
      <c r="G39" s="1">
        <v>0.29498268230699798</v>
      </c>
    </row>
    <row r="40" spans="1:7" x14ac:dyDescent="0.25">
      <c r="A40" s="1">
        <v>2.8125000000000001E-2</v>
      </c>
      <c r="B40" s="1">
        <v>37</v>
      </c>
      <c r="C40" s="1">
        <v>3.125E-2</v>
      </c>
      <c r="D40" s="1">
        <v>33</v>
      </c>
      <c r="E40" s="1">
        <v>2.3830734471035102</v>
      </c>
      <c r="F40" s="1">
        <v>1.08373707037948</v>
      </c>
      <c r="G40" s="1">
        <v>0.219543520239246</v>
      </c>
    </row>
    <row r="41" spans="1:7" x14ac:dyDescent="0.25">
      <c r="A41" s="1">
        <v>1.40625E-2</v>
      </c>
      <c r="B41" s="1">
        <v>73</v>
      </c>
      <c r="C41" s="1">
        <v>1.5625E-2</v>
      </c>
      <c r="D41" s="1">
        <v>65</v>
      </c>
      <c r="E41" s="1">
        <v>2.3857970536944699</v>
      </c>
      <c r="F41" s="1">
        <v>1.10993574890069</v>
      </c>
      <c r="G41" s="1">
        <v>0.15938344475326199</v>
      </c>
    </row>
    <row r="42" spans="1:7" x14ac:dyDescent="0.25">
      <c r="A42" s="1">
        <v>7.0312500000000002E-3</v>
      </c>
      <c r="B42" s="1">
        <v>144</v>
      </c>
      <c r="C42" s="1">
        <v>7.8125E-3</v>
      </c>
      <c r="D42" s="1">
        <v>129</v>
      </c>
      <c r="E42" s="1">
        <v>2.3890049011111398</v>
      </c>
      <c r="F42" s="1">
        <v>1.1314290517416501</v>
      </c>
      <c r="G42" s="1">
        <v>0.11472430371410899</v>
      </c>
    </row>
    <row r="43" spans="1:7" x14ac:dyDescent="0.25">
      <c r="A43" s="1">
        <v>3.5156250000000001E-3</v>
      </c>
      <c r="B43" s="1">
        <v>286</v>
      </c>
      <c r="C43" s="1">
        <v>3.90625E-3</v>
      </c>
      <c r="D43" s="1">
        <v>257</v>
      </c>
      <c r="E43" s="1">
        <v>2.3890049197206902</v>
      </c>
      <c r="F43" s="1">
        <v>1.1439869468246999</v>
      </c>
      <c r="G43" s="1">
        <v>8.1916216578829901E-2</v>
      </c>
    </row>
    <row r="44" spans="1:7" x14ac:dyDescent="0.25">
      <c r="A44" s="1">
        <v>1.7578125E-3</v>
      </c>
      <c r="B44" s="1">
        <v>570</v>
      </c>
      <c r="C44" s="1">
        <v>1.953125E-3</v>
      </c>
      <c r="D44" s="1">
        <v>513</v>
      </c>
      <c r="E44" s="1">
        <v>2.3893832427983002</v>
      </c>
      <c r="F44" s="1">
        <v>1.1515459464626701</v>
      </c>
      <c r="G44" s="1">
        <v>5.82385178794676E-2</v>
      </c>
    </row>
    <row r="45" spans="1:7" x14ac:dyDescent="0.25">
      <c r="A45" s="1">
        <v>8.7890625000000002E-4</v>
      </c>
      <c r="B45" s="1">
        <v>1139</v>
      </c>
      <c r="C45" s="1">
        <v>9.765625E-4</v>
      </c>
      <c r="D45" s="1">
        <v>1025</v>
      </c>
      <c r="E45" s="1">
        <v>2.3893832427983002</v>
      </c>
      <c r="F45" s="1">
        <v>1.15535241649113</v>
      </c>
      <c r="G45" s="1">
        <v>4.1288183477570101E-2</v>
      </c>
    </row>
    <row r="46" spans="1:7" x14ac:dyDescent="0.25">
      <c r="A46" s="1">
        <v>4.3945312500000001E-4</v>
      </c>
      <c r="B46" s="1">
        <v>2277</v>
      </c>
      <c r="C46" s="1">
        <v>4.8828125E-4</v>
      </c>
      <c r="D46" s="1">
        <v>2049</v>
      </c>
      <c r="E46" s="1">
        <v>2.3893832427983002</v>
      </c>
      <c r="F46" s="1">
        <v>1.1579315147537901</v>
      </c>
      <c r="G46" s="1">
        <v>2.9241024533146798E-2</v>
      </c>
    </row>
    <row r="47" spans="1:7" x14ac:dyDescent="0.25">
      <c r="A47" s="1">
        <v>2.1972656250000001E-4</v>
      </c>
      <c r="B47" s="1">
        <v>4553</v>
      </c>
      <c r="C47" s="1">
        <v>2.44140625E-4</v>
      </c>
      <c r="D47" s="1">
        <v>4097</v>
      </c>
      <c r="E47" s="1">
        <v>2.3893832427983002</v>
      </c>
      <c r="F47" s="1">
        <v>1.15970257954336</v>
      </c>
      <c r="G47" s="1">
        <v>2.0696720074011101E-2</v>
      </c>
    </row>
    <row r="48" spans="1:7" x14ac:dyDescent="0.25">
      <c r="A48" s="1">
        <v>1.0986328125E-4</v>
      </c>
      <c r="B48" s="1">
        <v>9104</v>
      </c>
      <c r="C48" s="1">
        <v>1.220703125E-4</v>
      </c>
      <c r="D48" s="1">
        <v>8193</v>
      </c>
      <c r="E48" s="1">
        <v>2.3893832427983002</v>
      </c>
      <c r="F48" s="1">
        <v>1.1610353910493301</v>
      </c>
      <c r="G48" s="1">
        <v>1.4644836869306699E-2</v>
      </c>
    </row>
    <row r="49" spans="1:7" x14ac:dyDescent="0.25">
      <c r="A49" s="2">
        <v>5.4931640625000001E-5</v>
      </c>
      <c r="B49" s="1">
        <v>18206</v>
      </c>
      <c r="C49" s="2">
        <v>6.103515625E-5</v>
      </c>
      <c r="D49" s="1">
        <v>16385</v>
      </c>
      <c r="E49" s="1">
        <v>2.3893833758098602</v>
      </c>
      <c r="F49" s="1">
        <v>1.16194098964431</v>
      </c>
      <c r="G49" s="1">
        <v>1.03600108614614E-2</v>
      </c>
    </row>
  </sheetData>
  <mergeCells count="2">
    <mergeCell ref="A1:G1"/>
    <mergeCell ref="A34:G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2" workbookViewId="0">
      <selection activeCell="A34" sqref="A34:G48"/>
    </sheetView>
  </sheetViews>
  <sheetFormatPr defaultRowHeight="15" x14ac:dyDescent="0.25"/>
  <cols>
    <col min="1" max="7" width="18.28515625" style="1" customWidth="1"/>
    <col min="8" max="11" width="17" style="3" customWidth="1"/>
    <col min="12" max="12" width="18.42578125" customWidth="1"/>
    <col min="13" max="13" width="16.42578125" customWidth="1"/>
    <col min="14" max="14" width="17.85546875" customWidth="1"/>
  </cols>
  <sheetData>
    <row r="1" spans="1:14" ht="28.5" x14ac:dyDescent="0.25">
      <c r="A1" s="7" t="s">
        <v>7</v>
      </c>
      <c r="B1" s="7"/>
      <c r="C1" s="7"/>
      <c r="D1" s="7"/>
      <c r="E1" s="7"/>
      <c r="F1" s="7"/>
      <c r="G1" s="7"/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11</v>
      </c>
      <c r="I2" s="3" t="s">
        <v>12</v>
      </c>
      <c r="J2" s="3" t="s">
        <v>13</v>
      </c>
      <c r="K2" s="3" t="s">
        <v>10</v>
      </c>
      <c r="L2" s="3" t="s">
        <v>17</v>
      </c>
      <c r="M2" s="3" t="s">
        <v>18</v>
      </c>
      <c r="N2" s="3" t="s">
        <v>19</v>
      </c>
    </row>
    <row r="3" spans="1:14" x14ac:dyDescent="0.25">
      <c r="A3" s="1">
        <v>0.45</v>
      </c>
      <c r="B3" s="1">
        <v>4</v>
      </c>
      <c r="C3" s="1">
        <v>0.5</v>
      </c>
      <c r="D3" s="1">
        <v>3</v>
      </c>
      <c r="E3" s="1">
        <v>1.0630628325001901</v>
      </c>
      <c r="F3" s="1">
        <v>0.70870855500012997</v>
      </c>
      <c r="G3" s="1">
        <v>0.47988508517578299</v>
      </c>
      <c r="H3" s="3">
        <f>ABS(LOG10(C3))</f>
        <v>0.3010299956639812</v>
      </c>
      <c r="I3" s="3">
        <f>ABS(LOG10(E3))</f>
        <v>2.6558934327319046E-2</v>
      </c>
      <c r="J3" s="3">
        <f t="shared" ref="J3:K16" si="0">ABS(LOG10(F3))</f>
        <v>0.1495323247283602</v>
      </c>
      <c r="K3" s="3">
        <f t="shared" si="0"/>
        <v>0.31886274772649531</v>
      </c>
    </row>
    <row r="4" spans="1:14" x14ac:dyDescent="0.25">
      <c r="A4" s="1">
        <v>0.22500000000000001</v>
      </c>
      <c r="B4" s="1">
        <v>6</v>
      </c>
      <c r="C4" s="1">
        <v>0.25</v>
      </c>
      <c r="D4" s="1">
        <v>5</v>
      </c>
      <c r="E4" s="1">
        <v>0.50159848460817102</v>
      </c>
      <c r="F4" s="1">
        <v>0.276367738106989</v>
      </c>
      <c r="G4" s="1">
        <v>0.144078786885661</v>
      </c>
      <c r="H4" s="3">
        <f t="shared" ref="H4:H16" si="1">ABS(LOG10(C4))</f>
        <v>0.6020599913279624</v>
      </c>
      <c r="I4" s="3">
        <f t="shared" ref="I4:I16" si="2">ABS(LOG10(E4))</f>
        <v>0.29964378423336746</v>
      </c>
      <c r="J4" s="3">
        <f t="shared" si="0"/>
        <v>0.55851265587047949</v>
      </c>
      <c r="K4" s="3">
        <f t="shared" si="0"/>
        <v>0.84139995684511193</v>
      </c>
      <c r="L4">
        <f>E3/E4</f>
        <v>2.1193501677554165</v>
      </c>
      <c r="M4">
        <f t="shared" ref="M4:N16" si="3">F3/F4</f>
        <v>2.564367895668672</v>
      </c>
      <c r="N4">
        <f t="shared" si="3"/>
        <v>3.3307129768979342</v>
      </c>
    </row>
    <row r="5" spans="1:14" x14ac:dyDescent="0.25">
      <c r="A5" s="1">
        <v>0.1125</v>
      </c>
      <c r="B5" s="1">
        <v>10</v>
      </c>
      <c r="C5" s="1">
        <v>0.125</v>
      </c>
      <c r="D5" s="1">
        <v>9</v>
      </c>
      <c r="E5" s="1">
        <v>0.47008277658839098</v>
      </c>
      <c r="F5" s="1">
        <v>0.27619124666134798</v>
      </c>
      <c r="G5" s="1">
        <v>0.107881593428962</v>
      </c>
      <c r="H5" s="3">
        <f t="shared" si="1"/>
        <v>0.90308998699194354</v>
      </c>
      <c r="I5" s="3">
        <f t="shared" si="2"/>
        <v>0.32782566068081892</v>
      </c>
      <c r="J5" s="3">
        <f t="shared" si="0"/>
        <v>0.55879008964918742</v>
      </c>
      <c r="K5" s="3">
        <f t="shared" si="0"/>
        <v>0.96705264757051024</v>
      </c>
      <c r="L5">
        <f t="shared" ref="L5:L16" si="4">E4/E5</f>
        <v>1.0670428902937141</v>
      </c>
      <c r="M5">
        <f t="shared" si="3"/>
        <v>1.0006390189688286</v>
      </c>
      <c r="N5">
        <f t="shared" si="3"/>
        <v>1.3355270561565646</v>
      </c>
    </row>
    <row r="6" spans="1:14" x14ac:dyDescent="0.25">
      <c r="A6" s="1">
        <v>5.6250000000000001E-2</v>
      </c>
      <c r="B6" s="1">
        <v>19</v>
      </c>
      <c r="C6" s="1">
        <v>6.25E-2</v>
      </c>
      <c r="D6" s="1">
        <v>17</v>
      </c>
      <c r="E6" s="1">
        <v>0.26761055373042802</v>
      </c>
      <c r="F6" s="1">
        <v>0.16439773566101001</v>
      </c>
      <c r="G6" s="1">
        <v>4.5246325500298598E-2</v>
      </c>
      <c r="H6" s="3">
        <f t="shared" si="1"/>
        <v>1.2041199826559248</v>
      </c>
      <c r="I6" s="3">
        <f t="shared" si="2"/>
        <v>0.5724967633387843</v>
      </c>
      <c r="J6" s="3">
        <f t="shared" si="0"/>
        <v>0.78410416852772546</v>
      </c>
      <c r="K6" s="3">
        <f t="shared" si="0"/>
        <v>1.3444166845193566</v>
      </c>
      <c r="L6">
        <f t="shared" si="4"/>
        <v>1.75659281756847</v>
      </c>
      <c r="M6">
        <f t="shared" si="3"/>
        <v>1.6800185571342505</v>
      </c>
      <c r="N6">
        <f t="shared" si="3"/>
        <v>2.3843172287714292</v>
      </c>
    </row>
    <row r="7" spans="1:14" x14ac:dyDescent="0.25">
      <c r="A7" s="1">
        <v>2.8125000000000001E-2</v>
      </c>
      <c r="B7" s="1">
        <v>37</v>
      </c>
      <c r="C7" s="1">
        <v>3.125E-2</v>
      </c>
      <c r="D7" s="1">
        <v>33</v>
      </c>
      <c r="E7" s="1">
        <v>0.12651912755733499</v>
      </c>
      <c r="F7" s="1">
        <v>4.1580753019002402E-2</v>
      </c>
      <c r="G7" s="1">
        <v>9.3868972582229603E-3</v>
      </c>
      <c r="H7" s="3">
        <f t="shared" si="1"/>
        <v>1.505149978319906</v>
      </c>
      <c r="I7" s="3">
        <f t="shared" si="2"/>
        <v>0.89784381152664017</v>
      </c>
      <c r="J7" s="3">
        <f t="shared" si="0"/>
        <v>1.3811076499483628</v>
      </c>
      <c r="K7" s="3">
        <f t="shared" si="0"/>
        <v>2.027477935562398</v>
      </c>
      <c r="L7">
        <f t="shared" si="4"/>
        <v>2.1151786207911867</v>
      </c>
      <c r="M7">
        <f t="shared" si="3"/>
        <v>3.9536978944532404</v>
      </c>
      <c r="N7">
        <f t="shared" si="3"/>
        <v>4.8201577428220634</v>
      </c>
    </row>
    <row r="8" spans="1:14" x14ac:dyDescent="0.25">
      <c r="A8" s="1">
        <v>1.40625E-2</v>
      </c>
      <c r="B8" s="1">
        <v>73</v>
      </c>
      <c r="C8" s="1">
        <v>1.5625E-2</v>
      </c>
      <c r="D8" s="1">
        <v>65</v>
      </c>
      <c r="E8" s="1">
        <v>0.13523575564509199</v>
      </c>
      <c r="F8" s="1">
        <v>5.7702193834542899E-2</v>
      </c>
      <c r="G8" s="1">
        <v>8.9350603366493506E-3</v>
      </c>
      <c r="H8" s="3">
        <f t="shared" si="1"/>
        <v>1.8061799739838871</v>
      </c>
      <c r="I8" s="3">
        <f t="shared" si="2"/>
        <v>0.86890846796277066</v>
      </c>
      <c r="J8" s="3">
        <f t="shared" si="0"/>
        <v>1.2388076746757448</v>
      </c>
      <c r="K8" s="3">
        <f t="shared" si="0"/>
        <v>2.0489025104459255</v>
      </c>
      <c r="L8">
        <f t="shared" si="4"/>
        <v>0.93554494485443174</v>
      </c>
      <c r="M8">
        <f t="shared" si="3"/>
        <v>0.72060956881868954</v>
      </c>
      <c r="N8">
        <f t="shared" si="3"/>
        <v>1.0505689838176346</v>
      </c>
    </row>
    <row r="9" spans="1:14" x14ac:dyDescent="0.25">
      <c r="A9" s="1">
        <v>7.0312500000000002E-3</v>
      </c>
      <c r="B9" s="1">
        <v>144</v>
      </c>
      <c r="C9" s="1">
        <v>7.8125E-3</v>
      </c>
      <c r="D9" s="1">
        <v>129</v>
      </c>
      <c r="E9" s="1">
        <v>7.0308237023656503E-2</v>
      </c>
      <c r="F9" s="1">
        <v>2.7427527655437298E-2</v>
      </c>
      <c r="G9" s="1">
        <v>2.9634002137810598E-3</v>
      </c>
      <c r="H9" s="3">
        <f t="shared" si="1"/>
        <v>2.1072099696478683</v>
      </c>
      <c r="I9" s="3">
        <f t="shared" si="2"/>
        <v>1.1529937918455726</v>
      </c>
      <c r="J9" s="3">
        <f t="shared" si="0"/>
        <v>1.5618133383667734</v>
      </c>
      <c r="K9" s="3">
        <f t="shared" si="0"/>
        <v>2.5282096921246024</v>
      </c>
      <c r="L9">
        <f t="shared" si="4"/>
        <v>1.9234695872062533</v>
      </c>
      <c r="M9">
        <f t="shared" si="3"/>
        <v>2.1038058755946194</v>
      </c>
      <c r="N9">
        <f t="shared" si="3"/>
        <v>3.0151379132314138</v>
      </c>
    </row>
    <row r="10" spans="1:14" x14ac:dyDescent="0.25">
      <c r="A10" s="1">
        <v>3.5156250000000001E-3</v>
      </c>
      <c r="B10" s="1">
        <v>286</v>
      </c>
      <c r="C10" s="1">
        <v>3.90625E-3</v>
      </c>
      <c r="D10" s="1">
        <v>257</v>
      </c>
      <c r="E10" s="1">
        <v>3.1946024795751898E-2</v>
      </c>
      <c r="F10" s="1">
        <v>9.4895950523344094E-3</v>
      </c>
      <c r="G10" s="1">
        <v>7.2626020673960401E-4</v>
      </c>
      <c r="H10" s="3">
        <f t="shared" si="1"/>
        <v>2.4082399653118496</v>
      </c>
      <c r="I10" s="3">
        <f t="shared" si="2"/>
        <v>1.4955831755862641</v>
      </c>
      <c r="J10" s="3">
        <f t="shared" si="0"/>
        <v>2.022752319742247</v>
      </c>
      <c r="K10" s="3">
        <f t="shared" si="0"/>
        <v>3.1389077510566357</v>
      </c>
      <c r="L10">
        <f t="shared" si="4"/>
        <v>2.2008446269348014</v>
      </c>
      <c r="M10">
        <f t="shared" si="3"/>
        <v>2.8902737687094686</v>
      </c>
      <c r="N10">
        <f t="shared" si="3"/>
        <v>4.0803560298100816</v>
      </c>
    </row>
    <row r="11" spans="1:14" x14ac:dyDescent="0.25">
      <c r="A11" s="1">
        <v>1.7578125E-3</v>
      </c>
      <c r="B11" s="1">
        <v>570</v>
      </c>
      <c r="C11" s="1">
        <v>1.953125E-3</v>
      </c>
      <c r="D11" s="1">
        <v>513</v>
      </c>
      <c r="E11" s="1">
        <v>1.04072416663694E-2</v>
      </c>
      <c r="F11" s="1">
        <v>3.8028992935540098E-4</v>
      </c>
      <c r="G11" s="2">
        <v>3.8982628421054703E-5</v>
      </c>
      <c r="H11" s="3">
        <f t="shared" si="1"/>
        <v>2.7092699609758308</v>
      </c>
      <c r="I11" s="3">
        <f t="shared" si="2"/>
        <v>1.9826643605769239</v>
      </c>
      <c r="J11" s="3">
        <f t="shared" si="0"/>
        <v>3.4198851752018493</v>
      </c>
      <c r="K11" s="3">
        <f t="shared" si="0"/>
        <v>4.4091288817326113</v>
      </c>
      <c r="L11">
        <f t="shared" si="4"/>
        <v>3.069595750715028</v>
      </c>
      <c r="M11">
        <f t="shared" si="3"/>
        <v>24.953579676483841</v>
      </c>
      <c r="N11">
        <f t="shared" si="3"/>
        <v>18.630355010832144</v>
      </c>
    </row>
    <row r="12" spans="1:14" x14ac:dyDescent="0.25">
      <c r="A12" s="1">
        <v>8.7890625000000002E-4</v>
      </c>
      <c r="B12" s="1">
        <v>1139</v>
      </c>
      <c r="C12" s="1">
        <v>9.765625E-4</v>
      </c>
      <c r="D12" s="1">
        <v>1025</v>
      </c>
      <c r="E12" s="1">
        <v>6.2993906676319603E-3</v>
      </c>
      <c r="F12" s="1">
        <v>6.1370548799083902E-4</v>
      </c>
      <c r="G12" s="2">
        <v>2.47948571814933E-5</v>
      </c>
      <c r="H12" s="3">
        <f t="shared" si="1"/>
        <v>3.0102999566398121</v>
      </c>
      <c r="I12" s="3">
        <f t="shared" si="2"/>
        <v>2.2007014572898034</v>
      </c>
      <c r="J12" s="3">
        <f t="shared" si="0"/>
        <v>3.2120399930701802</v>
      </c>
      <c r="K12" s="3">
        <f t="shared" si="0"/>
        <v>4.6056383889041479</v>
      </c>
      <c r="L12">
        <f t="shared" si="4"/>
        <v>1.6521029120871535</v>
      </c>
      <c r="M12">
        <f t="shared" si="3"/>
        <v>0.61966193360988442</v>
      </c>
      <c r="N12">
        <f t="shared" si="3"/>
        <v>1.5722062093647005</v>
      </c>
    </row>
    <row r="13" spans="1:14" x14ac:dyDescent="0.25">
      <c r="A13" s="1">
        <v>4.3945312500000001E-4</v>
      </c>
      <c r="B13" s="1">
        <v>2277</v>
      </c>
      <c r="C13" s="1">
        <v>4.8828125E-4</v>
      </c>
      <c r="D13" s="1">
        <v>2049</v>
      </c>
      <c r="E13" s="1">
        <v>4.1034866602465102E-3</v>
      </c>
      <c r="F13" s="1">
        <v>9.6475930986978796E-4</v>
      </c>
      <c r="G13" s="2">
        <v>2.5730340944142201E-5</v>
      </c>
      <c r="H13" s="3">
        <f t="shared" si="1"/>
        <v>3.3113299523037933</v>
      </c>
      <c r="I13" s="3">
        <f t="shared" si="2"/>
        <v>2.3868469740576588</v>
      </c>
      <c r="J13" s="3">
        <f t="shared" si="0"/>
        <v>3.0155810218205019</v>
      </c>
      <c r="K13" s="3">
        <f t="shared" si="0"/>
        <v>4.589554459060599</v>
      </c>
      <c r="L13">
        <f t="shared" si="4"/>
        <v>1.5351312649944218</v>
      </c>
      <c r="M13">
        <f t="shared" si="3"/>
        <v>0.63612289792121302</v>
      </c>
      <c r="N13">
        <f t="shared" si="3"/>
        <v>0.96364277625859152</v>
      </c>
    </row>
    <row r="14" spans="1:14" x14ac:dyDescent="0.25">
      <c r="A14" s="1">
        <v>2.1972656250000001E-4</v>
      </c>
      <c r="B14" s="1">
        <v>4553</v>
      </c>
      <c r="C14" s="1">
        <v>2.44140625E-4</v>
      </c>
      <c r="D14" s="1">
        <v>4097</v>
      </c>
      <c r="E14" s="1">
        <v>2.9632452827100799E-3</v>
      </c>
      <c r="F14" s="1">
        <v>1.13891535201736E-3</v>
      </c>
      <c r="G14" s="2">
        <v>2.1334030464119599E-5</v>
      </c>
      <c r="H14" s="3">
        <f t="shared" si="1"/>
        <v>3.6123599479677742</v>
      </c>
      <c r="I14" s="3">
        <f t="shared" si="2"/>
        <v>2.5282323982943091</v>
      </c>
      <c r="J14" s="3">
        <f t="shared" si="0"/>
        <v>2.9435085529339582</v>
      </c>
      <c r="K14" s="3">
        <f t="shared" si="0"/>
        <v>4.6709270890901369</v>
      </c>
      <c r="L14">
        <f t="shared" si="4"/>
        <v>1.3847948005484061</v>
      </c>
      <c r="M14">
        <f t="shared" si="3"/>
        <v>0.84708605267363413</v>
      </c>
      <c r="N14">
        <f t="shared" si="3"/>
        <v>1.2060703197839944</v>
      </c>
    </row>
    <row r="15" spans="1:14" x14ac:dyDescent="0.25">
      <c r="A15" s="1">
        <v>1.0986328125E-4</v>
      </c>
      <c r="B15" s="1">
        <v>9104</v>
      </c>
      <c r="C15" s="1">
        <v>1.220703125E-4</v>
      </c>
      <c r="D15" s="1">
        <v>8193</v>
      </c>
      <c r="E15" s="1">
        <v>1.39218443600996E-3</v>
      </c>
      <c r="F15" s="1">
        <v>4.8881569523985004E-4</v>
      </c>
      <c r="G15" s="2">
        <v>6.4737696455907704E-6</v>
      </c>
      <c r="H15" s="3">
        <f t="shared" si="1"/>
        <v>3.9133899436317554</v>
      </c>
      <c r="I15" s="3">
        <f t="shared" si="2"/>
        <v>2.8563032257632592</v>
      </c>
      <c r="J15" s="3">
        <f t="shared" si="0"/>
        <v>3.3108548579074299</v>
      </c>
      <c r="K15" s="3">
        <f t="shared" si="0"/>
        <v>5.1888427580426004</v>
      </c>
      <c r="L15">
        <f t="shared" si="4"/>
        <v>2.1284861445533934</v>
      </c>
      <c r="M15">
        <f t="shared" si="3"/>
        <v>2.3299484102254979</v>
      </c>
      <c r="N15">
        <f t="shared" si="3"/>
        <v>3.2954571497072074</v>
      </c>
    </row>
    <row r="16" spans="1:14" x14ac:dyDescent="0.25">
      <c r="A16" s="2">
        <v>5.4931640625000001E-5</v>
      </c>
      <c r="B16" s="1">
        <v>18206</v>
      </c>
      <c r="C16" s="2">
        <v>6.103515625E-5</v>
      </c>
      <c r="D16" s="1">
        <v>16385</v>
      </c>
      <c r="E16" s="1">
        <v>5.9213529641455299E-4</v>
      </c>
      <c r="F16" s="1">
        <v>1.6302430659671099E-4</v>
      </c>
      <c r="G16" s="2">
        <v>1.52719568379179E-6</v>
      </c>
      <c r="H16" s="3">
        <f t="shared" si="1"/>
        <v>4.2144199392957367</v>
      </c>
      <c r="I16" s="3">
        <f t="shared" si="2"/>
        <v>3.2275790504174253</v>
      </c>
      <c r="J16" s="3">
        <f t="shared" si="0"/>
        <v>3.7877476383332773</v>
      </c>
      <c r="K16" s="3">
        <f t="shared" si="0"/>
        <v>5.816105312029304</v>
      </c>
      <c r="L16">
        <f t="shared" si="4"/>
        <v>2.3511255695105429</v>
      </c>
      <c r="M16">
        <f t="shared" si="3"/>
        <v>2.9984221705606191</v>
      </c>
      <c r="N16">
        <f t="shared" si="3"/>
        <v>4.2389915806449929</v>
      </c>
    </row>
    <row r="17" spans="12:14" x14ac:dyDescent="0.25">
      <c r="L17" s="5" t="s">
        <v>14</v>
      </c>
      <c r="M17" s="6" t="s">
        <v>15</v>
      </c>
      <c r="N17" s="6" t="s">
        <v>16</v>
      </c>
    </row>
    <row r="18" spans="12:14" x14ac:dyDescent="0.25">
      <c r="L18" s="5">
        <f>($H$16-$H$3)/(I16-I3)</f>
        <v>1.2225446269334213</v>
      </c>
      <c r="M18" s="5">
        <f>($H$16-$H$3)/(J16-J3)</f>
        <v>1.0756345093150033</v>
      </c>
      <c r="N18" s="5">
        <f>($H$16-$H$3)/(K16-K3)</f>
        <v>0.71188234789637184</v>
      </c>
    </row>
    <row r="19" spans="12:14" x14ac:dyDescent="0.25">
      <c r="L19">
        <f>AVERAGE(L4:L16)</f>
        <v>1.8645584690625552</v>
      </c>
      <c r="M19">
        <f t="shared" ref="M19:N19" si="5">AVERAGE(M4:M16)</f>
        <v>3.6383256708324963</v>
      </c>
      <c r="N19">
        <f t="shared" si="5"/>
        <v>3.8402693060075968</v>
      </c>
    </row>
    <row r="33" spans="1:7" ht="28.5" x14ac:dyDescent="0.25">
      <c r="A33" s="7" t="s">
        <v>9</v>
      </c>
      <c r="B33" s="7"/>
      <c r="C33" s="7"/>
      <c r="D33" s="7"/>
      <c r="E33" s="7"/>
      <c r="F33" s="7"/>
      <c r="G33" s="7"/>
    </row>
    <row r="34" spans="1:7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</row>
    <row r="35" spans="1:7" x14ac:dyDescent="0.25">
      <c r="A35" s="1">
        <v>0.45</v>
      </c>
      <c r="B35" s="1">
        <v>4</v>
      </c>
      <c r="C35" s="1">
        <v>0.5</v>
      </c>
      <c r="D35" s="1">
        <v>3</v>
      </c>
      <c r="E35" s="1">
        <v>1.46846858375031</v>
      </c>
      <c r="F35" s="1">
        <v>0.97897905583364297</v>
      </c>
      <c r="G35" s="1">
        <v>0.60818156245511501</v>
      </c>
    </row>
    <row r="36" spans="1:7" x14ac:dyDescent="0.25">
      <c r="A36" s="1">
        <v>0.22500000000000001</v>
      </c>
      <c r="B36" s="1">
        <v>6</v>
      </c>
      <c r="C36" s="1">
        <v>0.25</v>
      </c>
      <c r="D36" s="1">
        <v>5</v>
      </c>
      <c r="E36" s="1">
        <v>1.52309036535812</v>
      </c>
      <c r="F36" s="1">
        <v>0.87559489644511201</v>
      </c>
      <c r="G36" s="1">
        <v>0.44460735248512201</v>
      </c>
    </row>
    <row r="37" spans="1:7" x14ac:dyDescent="0.25">
      <c r="A37" s="1">
        <v>0.1125</v>
      </c>
      <c r="B37" s="1">
        <v>10</v>
      </c>
      <c r="C37" s="1">
        <v>0.125</v>
      </c>
      <c r="D37" s="1">
        <v>9</v>
      </c>
      <c r="E37" s="1">
        <v>2.02648586590754</v>
      </c>
      <c r="F37" s="1">
        <v>1.07400785964862</v>
      </c>
      <c r="G37" s="1">
        <v>0.39982498420030499</v>
      </c>
    </row>
    <row r="38" spans="1:7" x14ac:dyDescent="0.25">
      <c r="A38" s="1">
        <v>5.6250000000000001E-2</v>
      </c>
      <c r="B38" s="1">
        <v>19</v>
      </c>
      <c r="C38" s="1">
        <v>6.25E-2</v>
      </c>
      <c r="D38" s="1">
        <v>17</v>
      </c>
      <c r="E38" s="1">
        <v>2.4904777746413602</v>
      </c>
      <c r="F38" s="1">
        <v>1.09962085407934</v>
      </c>
      <c r="G38" s="1">
        <v>0.309574155024746</v>
      </c>
    </row>
    <row r="39" spans="1:7" x14ac:dyDescent="0.25">
      <c r="A39" s="1">
        <v>2.8125000000000001E-2</v>
      </c>
      <c r="B39" s="1">
        <v>37</v>
      </c>
      <c r="C39" s="1">
        <v>3.125E-2</v>
      </c>
      <c r="D39" s="1">
        <v>33</v>
      </c>
      <c r="E39" s="1">
        <v>2.3761170886266898</v>
      </c>
      <c r="F39" s="1">
        <v>1.1280256054456099</v>
      </c>
      <c r="G39" s="1">
        <v>0.225813846155483</v>
      </c>
    </row>
    <row r="40" spans="1:7" x14ac:dyDescent="0.25">
      <c r="A40" s="1">
        <v>1.40625E-2</v>
      </c>
      <c r="B40" s="1">
        <v>73</v>
      </c>
      <c r="C40" s="1">
        <v>1.5625E-2</v>
      </c>
      <c r="D40" s="1">
        <v>65</v>
      </c>
      <c r="E40" s="1">
        <v>2.3885060978970798</v>
      </c>
      <c r="F40" s="1">
        <v>1.13505256861403</v>
      </c>
      <c r="G40" s="1">
        <v>0.161820995809171</v>
      </c>
    </row>
    <row r="41" spans="1:7" x14ac:dyDescent="0.25">
      <c r="A41" s="1">
        <v>7.0312500000000002E-3</v>
      </c>
      <c r="B41" s="1">
        <v>144</v>
      </c>
      <c r="C41" s="1">
        <v>7.8125E-3</v>
      </c>
      <c r="D41" s="1">
        <v>129</v>
      </c>
      <c r="E41" s="1">
        <v>2.3889385199609299</v>
      </c>
      <c r="F41" s="1">
        <v>1.14531224083397</v>
      </c>
      <c r="G41" s="1">
        <v>0.11583043938893101</v>
      </c>
    </row>
    <row r="42" spans="1:7" x14ac:dyDescent="0.25">
      <c r="A42" s="1">
        <v>3.5156250000000001E-3</v>
      </c>
      <c r="B42" s="1">
        <v>286</v>
      </c>
      <c r="C42" s="1">
        <v>3.90625E-3</v>
      </c>
      <c r="D42" s="1">
        <v>257</v>
      </c>
      <c r="E42" s="1">
        <v>2.3890049916818401</v>
      </c>
      <c r="F42" s="1">
        <v>1.1545007233076101</v>
      </c>
      <c r="G42" s="1">
        <v>8.2437607484332501E-2</v>
      </c>
    </row>
    <row r="43" spans="1:7" x14ac:dyDescent="0.25">
      <c r="A43" s="1">
        <v>1.7578125E-3</v>
      </c>
      <c r="B43" s="1">
        <v>570</v>
      </c>
      <c r="C43" s="1">
        <v>1.953125E-3</v>
      </c>
      <c r="D43" s="1">
        <v>513</v>
      </c>
      <c r="E43" s="1">
        <v>2.38938324279827</v>
      </c>
      <c r="F43" s="1">
        <v>1.1592990552322999</v>
      </c>
      <c r="G43" s="1">
        <v>5.8490397358709798E-2</v>
      </c>
    </row>
    <row r="44" spans="1:7" x14ac:dyDescent="0.25">
      <c r="A44" s="1">
        <v>8.7890625000000002E-4</v>
      </c>
      <c r="B44" s="1">
        <v>1139</v>
      </c>
      <c r="C44" s="1">
        <v>9.765625E-4</v>
      </c>
      <c r="D44" s="1">
        <v>1025</v>
      </c>
      <c r="E44" s="1">
        <v>2.3893832427983002</v>
      </c>
      <c r="F44" s="1">
        <v>1.1611235972154901</v>
      </c>
      <c r="G44" s="1">
        <v>4.14116107812793E-2</v>
      </c>
    </row>
    <row r="45" spans="1:7" x14ac:dyDescent="0.25">
      <c r="A45" s="1">
        <v>4.3945312500000001E-4</v>
      </c>
      <c r="B45" s="1">
        <v>2277</v>
      </c>
      <c r="C45" s="1">
        <v>4.8828125E-4</v>
      </c>
      <c r="D45" s="1">
        <v>2049</v>
      </c>
      <c r="E45" s="1">
        <v>2.3893832427983002</v>
      </c>
      <c r="F45" s="1">
        <v>1.1621999605870901</v>
      </c>
      <c r="G45" s="1">
        <v>2.93022694722616E-2</v>
      </c>
    </row>
    <row r="46" spans="1:7" x14ac:dyDescent="0.25">
      <c r="A46" s="1">
        <v>2.1972656250000001E-4</v>
      </c>
      <c r="B46" s="1">
        <v>4553</v>
      </c>
      <c r="C46" s="1">
        <v>2.44140625E-4</v>
      </c>
      <c r="D46" s="1">
        <v>4097</v>
      </c>
      <c r="E46" s="1">
        <v>2.3893832427983002</v>
      </c>
      <c r="F46" s="1">
        <v>1.1628288293795599</v>
      </c>
      <c r="G46" s="1">
        <v>2.0727323260314401E-2</v>
      </c>
    </row>
    <row r="47" spans="1:7" x14ac:dyDescent="0.25">
      <c r="A47" s="1">
        <v>1.0986328125E-4</v>
      </c>
      <c r="B47" s="1">
        <v>9104</v>
      </c>
      <c r="C47" s="1">
        <v>1.220703125E-4</v>
      </c>
      <c r="D47" s="1">
        <v>8193</v>
      </c>
      <c r="E47" s="1">
        <v>2.3893832427983002</v>
      </c>
      <c r="F47" s="1">
        <v>1.16331135773117</v>
      </c>
      <c r="G47" s="1">
        <v>1.4660187844700299E-2</v>
      </c>
    </row>
    <row r="48" spans="1:7" x14ac:dyDescent="0.25">
      <c r="A48" s="2">
        <v>5.4931640625000001E-5</v>
      </c>
      <c r="B48" s="1">
        <v>18206</v>
      </c>
      <c r="C48" s="2">
        <v>6.103515625E-5</v>
      </c>
      <c r="D48" s="1">
        <v>16385</v>
      </c>
      <c r="E48" s="1">
        <v>2.3893833758098602</v>
      </c>
      <c r="F48" s="1">
        <v>1.1635912429067401</v>
      </c>
      <c r="G48" s="1">
        <v>1.03677259566005E-2</v>
      </c>
    </row>
  </sheetData>
  <mergeCells count="2">
    <mergeCell ref="A1:G1"/>
    <mergeCell ref="A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</vt:vector>
  </HeadingPairs>
  <TitlesOfParts>
    <vt:vector size="14" baseType="lpstr">
      <vt:lpstr>UP</vt:lpstr>
      <vt:lpstr>LW</vt:lpstr>
      <vt:lpstr>Up_Sm_max</vt:lpstr>
      <vt:lpstr>Up_Sm_1norm</vt:lpstr>
      <vt:lpstr>Up_Sm_2norm</vt:lpstr>
      <vt:lpstr>Up_NonSm_max</vt:lpstr>
      <vt:lpstr>Up_NonSm_1norm</vt:lpstr>
      <vt:lpstr>Up_NonSm_2norm</vt:lpstr>
      <vt:lpstr>LW_Sm_max</vt:lpstr>
      <vt:lpstr>LW_Sm_1norm</vt:lpstr>
      <vt:lpstr>LW_Sm_2norm</vt:lpstr>
      <vt:lpstr>LW_NonSm_max</vt:lpstr>
      <vt:lpstr>LW_NonSm_1norm</vt:lpstr>
      <vt:lpstr>LW_NonSm_2norm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2017-03-11T21:27:03Z</dcterms:modified>
</cp:coreProperties>
</file>