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hmed\Documents\GitHub\MATH228B\HW\HW2\code\"/>
    </mc:Choice>
  </mc:AlternateContent>
  <bookViews>
    <workbookView xWindow="0" yWindow="0" windowWidth="14370" windowHeight="7695"/>
  </bookViews>
  <sheets>
    <sheet name="fig" sheetId="2" r:id="rId1"/>
    <sheet name="Sheet1" sheetId="1" r:id="rId2"/>
  </sheets>
  <externalReferences>
    <externalReference r:id="rId3"/>
    <externalReference r:id="rId4"/>
  </externalReferenc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2" i="1" l="1"/>
  <c r="M23" i="1"/>
  <c r="M24" i="1"/>
  <c r="M25" i="1"/>
  <c r="M26" i="1"/>
  <c r="M27" i="1"/>
  <c r="M28" i="1"/>
  <c r="M21" i="1"/>
  <c r="L22" i="1"/>
  <c r="L23" i="1"/>
  <c r="L24" i="1"/>
  <c r="L25" i="1"/>
  <c r="L26" i="1"/>
  <c r="L27" i="1"/>
  <c r="L28" i="1"/>
  <c r="L21" i="1"/>
  <c r="M4" i="1"/>
  <c r="M5" i="1"/>
  <c r="M6" i="1"/>
  <c r="M7" i="1"/>
  <c r="M8" i="1"/>
  <c r="M9" i="1"/>
  <c r="M3" i="1"/>
  <c r="L4" i="1"/>
  <c r="L5" i="1"/>
  <c r="L6" i="1"/>
  <c r="L7" i="1"/>
  <c r="L8" i="1"/>
  <c r="L9" i="1"/>
  <c r="L3" i="1"/>
  <c r="J21" i="1" l="1"/>
  <c r="I21" i="1"/>
  <c r="H21" i="1"/>
  <c r="J3" i="1" l="1"/>
  <c r="I3" i="1"/>
  <c r="H3" i="1"/>
  <c r="F21" i="1"/>
  <c r="F22" i="1"/>
  <c r="F23" i="1"/>
  <c r="F24" i="1"/>
  <c r="F25" i="1"/>
  <c r="F26" i="1"/>
  <c r="F27" i="1"/>
  <c r="F28" i="1"/>
  <c r="E22" i="1"/>
  <c r="E23" i="1"/>
  <c r="E24" i="1"/>
  <c r="E25" i="1"/>
  <c r="E26" i="1"/>
  <c r="E27" i="1"/>
  <c r="E28" i="1"/>
  <c r="E21" i="1"/>
  <c r="F3" i="1"/>
  <c r="F4" i="1"/>
  <c r="F5" i="1"/>
  <c r="F6" i="1"/>
  <c r="F7" i="1"/>
  <c r="F8" i="1"/>
  <c r="F9" i="1"/>
  <c r="E4" i="1"/>
  <c r="E5" i="1"/>
  <c r="E6" i="1"/>
  <c r="E7" i="1"/>
  <c r="E8" i="1"/>
  <c r="E9" i="1"/>
  <c r="E3" i="1"/>
</calcChain>
</file>

<file path=xl/sharedStrings.xml><?xml version="1.0" encoding="utf-8"?>
<sst xmlns="http://schemas.openxmlformats.org/spreadsheetml/2006/main" count="24" uniqueCount="13">
  <si>
    <t>CN</t>
  </si>
  <si>
    <t>ittr</t>
  </si>
  <si>
    <t>del_t</t>
  </si>
  <si>
    <t>del_x</t>
  </si>
  <si>
    <t>time(MSec)</t>
  </si>
  <si>
    <t>FE</t>
  </si>
  <si>
    <t>log(del_x)</t>
  </si>
  <si>
    <t>log(time)</t>
  </si>
  <si>
    <t>dX</t>
  </si>
  <si>
    <t>dY</t>
  </si>
  <si>
    <t>slope</t>
  </si>
  <si>
    <t>n_x</t>
  </si>
  <si>
    <t>Log(n_x)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</si>
</sst>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319708291340749"/>
          <c:y val="8.6341911641926616E-2"/>
          <c:w val="0.79968877885514977"/>
          <c:h val="0.8824524274568214"/>
        </c:manualLayout>
      </c:layout>
      <c:scatterChart>
        <c:scatterStyle val="lineMarker"/>
        <c:varyColors val="0"/>
        <c:ser>
          <c:idx val="0"/>
          <c:order val="0"/>
          <c:tx>
            <c:v>Forward Euler </c:v>
          </c:tx>
          <c:spPr>
            <a:ln w="508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50800">
                <a:solidFill>
                  <a:schemeClr val="accent1"/>
                </a:solidFill>
              </a:ln>
              <a:effectLst/>
            </c:spPr>
          </c:marker>
          <c:xVal>
            <c:numRef>
              <c:f>Sheet1!$M$23:$M$27</c:f>
              <c:numCache>
                <c:formatCode>General</c:formatCode>
                <c:ptCount val="5"/>
                <c:pt idx="0">
                  <c:v>1.2041199826559248</c:v>
                </c:pt>
                <c:pt idx="1">
                  <c:v>1.505149978319906</c:v>
                </c:pt>
                <c:pt idx="2">
                  <c:v>1.8061799739838871</c:v>
                </c:pt>
                <c:pt idx="3">
                  <c:v>2.1072099696478683</c:v>
                </c:pt>
                <c:pt idx="4">
                  <c:v>2.4082399653118496</c:v>
                </c:pt>
              </c:numCache>
            </c:numRef>
          </c:xVal>
          <c:yVal>
            <c:numRef>
              <c:f>Sheet1!$F$23:$F$27</c:f>
              <c:numCache>
                <c:formatCode>General</c:formatCode>
                <c:ptCount val="5"/>
                <c:pt idx="0">
                  <c:v>-5.6989700043360205</c:v>
                </c:pt>
                <c:pt idx="1">
                  <c:v>-5.154901959985744</c:v>
                </c:pt>
                <c:pt idx="2">
                  <c:v>-4.0969100130080562</c:v>
                </c:pt>
                <c:pt idx="3">
                  <c:v>-2.9800533183211577</c:v>
                </c:pt>
                <c:pt idx="4">
                  <c:v>-1.8162178487229388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E5-4E5F-84AC-C38BC09BBAA1}"/>
            </c:ext>
          </c:extLst>
        </c:ser>
        <c:ser>
          <c:idx val="1"/>
          <c:order val="1"/>
          <c:tx>
            <c:v>Crank-Nicolson</c:v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50800">
                <a:solidFill>
                  <a:schemeClr val="accent2"/>
                </a:solidFill>
              </a:ln>
              <a:effectLst/>
            </c:spPr>
          </c:marker>
          <c:xVal>
            <c:numRef>
              <c:f>Sheet1!$M$5:$M$9</c:f>
              <c:numCache>
                <c:formatCode>General</c:formatCode>
                <c:ptCount val="5"/>
                <c:pt idx="0">
                  <c:v>1.2041199826559248</c:v>
                </c:pt>
                <c:pt idx="1">
                  <c:v>1.505149978319906</c:v>
                </c:pt>
                <c:pt idx="2">
                  <c:v>1.8061799739838871</c:v>
                </c:pt>
                <c:pt idx="3">
                  <c:v>2.1072099696478683</c:v>
                </c:pt>
                <c:pt idx="4">
                  <c:v>2.4082399653118496</c:v>
                </c:pt>
              </c:numCache>
            </c:numRef>
          </c:xVal>
          <c:yVal>
            <c:numRef>
              <c:f>Sheet1!$F$5:$F$9</c:f>
              <c:numCache>
                <c:formatCode>General</c:formatCode>
                <c:ptCount val="5"/>
                <c:pt idx="0">
                  <c:v>-6.0000000000000009</c:v>
                </c:pt>
                <c:pt idx="1">
                  <c:v>-4.9586073148417746</c:v>
                </c:pt>
                <c:pt idx="2">
                  <c:v>-3.9665762445130541</c:v>
                </c:pt>
                <c:pt idx="3">
                  <c:v>-3.0803989762158897</c:v>
                </c:pt>
                <c:pt idx="4">
                  <c:v>-1.9469599913572573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E5-4E5F-84AC-C38BC09BBAA1}"/>
            </c:ext>
          </c:extLst>
        </c:ser>
        <c:ser>
          <c:idx val="2"/>
          <c:order val="2"/>
          <c:tx>
            <c:v>ADI</c:v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50800">
                <a:solidFill>
                  <a:srgbClr val="FF0000"/>
                </a:solidFill>
              </a:ln>
              <a:effectLst/>
            </c:spPr>
          </c:marker>
          <c:xVal>
            <c:numRef>
              <c:f>[2]Sheet1!$L$22:$L$28</c:f>
              <c:numCache>
                <c:formatCode>General</c:formatCode>
                <c:ptCount val="7"/>
                <c:pt idx="0">
                  <c:v>1.2041199826559248</c:v>
                </c:pt>
                <c:pt idx="1">
                  <c:v>1.505149978319906</c:v>
                </c:pt>
                <c:pt idx="2">
                  <c:v>1.8061799739838871</c:v>
                </c:pt>
                <c:pt idx="3">
                  <c:v>2.1072099696478683</c:v>
                </c:pt>
                <c:pt idx="4">
                  <c:v>2.4082399653118496</c:v>
                </c:pt>
                <c:pt idx="5">
                  <c:v>2.7092699609758308</c:v>
                </c:pt>
                <c:pt idx="6">
                  <c:v>3.0102999566398121</c:v>
                </c:pt>
              </c:numCache>
            </c:numRef>
          </c:xVal>
          <c:yVal>
            <c:numRef>
              <c:f>[2]Sheet1!$J$22:$J$28</c:f>
              <c:numCache>
                <c:formatCode>General</c:formatCode>
                <c:ptCount val="7"/>
                <c:pt idx="0">
                  <c:v>-5.154901959985744</c:v>
                </c:pt>
                <c:pt idx="1">
                  <c:v>-4.6989700043360187</c:v>
                </c:pt>
                <c:pt idx="2">
                  <c:v>-4.2441251443275085</c:v>
                </c:pt>
                <c:pt idx="3">
                  <c:v>-3.8927900303521352</c:v>
                </c:pt>
                <c:pt idx="4">
                  <c:v>-3.4282911681913122</c:v>
                </c:pt>
                <c:pt idx="5">
                  <c:v>-2.8236193077567324</c:v>
                </c:pt>
                <c:pt idx="6">
                  <c:v>-2.1756788751492286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C0-4E1C-9EE2-BCCB8A710D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854848"/>
        <c:axId val="435766520"/>
      </c:scatterChart>
      <c:valAx>
        <c:axId val="429854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3200"/>
                  <a:t>Log(</a:t>
                </a:r>
                <a:r>
                  <a:rPr lang="en-US" sz="2400"/>
                  <a:t>Nx</a:t>
                </a:r>
                <a:r>
                  <a:rPr lang="en-US" sz="3200"/>
                  <a:t>)</a:t>
                </a:r>
              </a:p>
            </c:rich>
          </c:tx>
          <c:layout>
            <c:manualLayout>
              <c:xMode val="edge"/>
              <c:yMode val="edge"/>
              <c:x val="0.46903293060846352"/>
              <c:y val="1.0387733441727073E-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35766520"/>
        <c:crosses val="autoZero"/>
        <c:crossBetween val="midCat"/>
      </c:valAx>
      <c:valAx>
        <c:axId val="435766520"/>
        <c:scaling>
          <c:orientation val="minMax"/>
          <c:max val="-1.5"/>
          <c:min val="-6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3600"/>
                  <a:t>Log(time_</a:t>
                </a:r>
                <a:r>
                  <a:rPr lang="en-US" sz="2800"/>
                  <a:t>MSec</a:t>
                </a:r>
                <a:r>
                  <a:rPr lang="en-US" sz="3600"/>
                  <a:t>)</a:t>
                </a:r>
              </a:p>
            </c:rich>
          </c:tx>
          <c:layout>
            <c:manualLayout>
              <c:xMode val="edge"/>
              <c:yMode val="edge"/>
              <c:x val="2.7308362937309965E-2"/>
              <c:y val="0.325658464937264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29854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0193126061066419"/>
          <c:y val="0.2129436056757863"/>
          <c:w val="0.40239989262824344"/>
          <c:h val="0.274054552457576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 b="1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17" workbookViewId="0" zoomToFit="1"/>
  </sheetViews>
  <pageMargins left="0.7" right="0.7" top="0.75" bottom="0.75" header="0.3" footer="0.3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5221" cy="628818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E46912-CA09-4FE2-ACED-0C1F40FDE8C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hmed/Documents/GitHub/MATH228B/HW/HW3/code/dat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hmed/Documents/GitHub/MATH228B/HW/HW3/code/p1_data/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rr"/>
      <sheetName val="Sheet1"/>
    </sheetNames>
    <sheetDataSet>
      <sheetData sheetId="0" refreshError="1"/>
      <sheetData sheetId="1">
        <row r="2">
          <cell r="M2">
            <v>-0.6020599913279624</v>
          </cell>
        </row>
        <row r="22">
          <cell r="I22">
            <v>-1.2041199826559248</v>
          </cell>
          <cell r="J22">
            <v>-5.154901959985744</v>
          </cell>
        </row>
        <row r="23">
          <cell r="I23">
            <v>-1.505149978319906</v>
          </cell>
          <cell r="J23">
            <v>-4.6989700043360187</v>
          </cell>
        </row>
        <row r="24">
          <cell r="I24">
            <v>-1.8061799739838871</v>
          </cell>
          <cell r="J24">
            <v>-4.2441251443275085</v>
          </cell>
        </row>
        <row r="25">
          <cell r="I25">
            <v>-2.1072099696478683</v>
          </cell>
          <cell r="J25">
            <v>-3.8927900303521352</v>
          </cell>
        </row>
        <row r="26">
          <cell r="I26">
            <v>-2.4082399653118496</v>
          </cell>
          <cell r="J26">
            <v>-3.4282911681913122</v>
          </cell>
        </row>
        <row r="27">
          <cell r="I27">
            <v>-2.7092699609758308</v>
          </cell>
          <cell r="J27">
            <v>-2.8236193077567324</v>
          </cell>
        </row>
        <row r="28">
          <cell r="I28">
            <v>-3.0102999566398121</v>
          </cell>
          <cell r="J28">
            <v>-2.1756788751492286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rr"/>
      <sheetName val="Sheet1"/>
    </sheetNames>
    <sheetDataSet>
      <sheetData sheetId="1">
        <row r="20">
          <cell r="L20">
            <v>0.6020599913279624</v>
          </cell>
        </row>
        <row r="21">
          <cell r="L21">
            <v>0.90308998699194354</v>
          </cell>
        </row>
        <row r="22">
          <cell r="J22">
            <v>-5.154901959985744</v>
          </cell>
          <cell r="L22">
            <v>1.2041199826559248</v>
          </cell>
        </row>
        <row r="23">
          <cell r="J23">
            <v>-4.6989700043360187</v>
          </cell>
          <cell r="L23">
            <v>1.505149978319906</v>
          </cell>
        </row>
        <row r="24">
          <cell r="J24">
            <v>-4.2441251443275085</v>
          </cell>
          <cell r="L24">
            <v>1.8061799739838871</v>
          </cell>
        </row>
        <row r="25">
          <cell r="J25">
            <v>-3.8927900303521352</v>
          </cell>
          <cell r="L25">
            <v>2.1072099696478683</v>
          </cell>
        </row>
        <row r="26">
          <cell r="J26">
            <v>-3.4282911681913122</v>
          </cell>
          <cell r="L26">
            <v>2.4082399653118496</v>
          </cell>
        </row>
        <row r="27">
          <cell r="J27">
            <v>-2.8236193077567324</v>
          </cell>
          <cell r="L27">
            <v>2.7092699609758308</v>
          </cell>
        </row>
        <row r="28">
          <cell r="J28">
            <v>-2.1756788751492286</v>
          </cell>
          <cell r="L28">
            <v>3.0102999566398121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"/>
  <sheetViews>
    <sheetView topLeftCell="C1" workbookViewId="0">
      <selection activeCell="J33" sqref="J33"/>
    </sheetView>
  </sheetViews>
  <sheetFormatPr defaultRowHeight="15" x14ac:dyDescent="0.25"/>
  <cols>
    <col min="1" max="4" width="13.42578125" style="1" customWidth="1"/>
    <col min="5" max="6" width="15.140625" style="1" customWidth="1"/>
    <col min="7" max="16384" width="9.140625" style="1"/>
  </cols>
  <sheetData>
    <row r="1" spans="1:13" x14ac:dyDescent="0.25">
      <c r="A1" s="3" t="s">
        <v>0</v>
      </c>
    </row>
    <row r="2" spans="1:13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6</v>
      </c>
      <c r="F2" s="1" t="s">
        <v>7</v>
      </c>
      <c r="H2" s="1" t="s">
        <v>8</v>
      </c>
      <c r="I2" s="1" t="s">
        <v>9</v>
      </c>
      <c r="J2" s="1" t="s">
        <v>10</v>
      </c>
      <c r="L2" s="1" t="s">
        <v>11</v>
      </c>
      <c r="M2" s="1" t="s">
        <v>12</v>
      </c>
    </row>
    <row r="3" spans="1:13" x14ac:dyDescent="0.25">
      <c r="A3" s="1">
        <v>1</v>
      </c>
      <c r="B3" s="1">
        <v>0.01</v>
      </c>
      <c r="C3" s="1">
        <v>0.25</v>
      </c>
      <c r="D3" s="1">
        <v>0</v>
      </c>
      <c r="E3" s="1">
        <f>LOG10(C3)</f>
        <v>-0.6020599913279624</v>
      </c>
      <c r="F3" s="1" t="e">
        <f>LOG10(D3)</f>
        <v>#NUM!</v>
      </c>
      <c r="H3" s="1">
        <f>E5-E9</f>
        <v>1.2041199826559248</v>
      </c>
      <c r="I3" s="1">
        <f>F5-F9</f>
        <v>-4.0530400086427436</v>
      </c>
      <c r="J3" s="1">
        <f>I3/H3</f>
        <v>-3.3659768686032119</v>
      </c>
      <c r="L3" s="1">
        <f>1/C3</f>
        <v>4</v>
      </c>
      <c r="M3" s="1">
        <f>LOG(L3)</f>
        <v>0.6020599913279624</v>
      </c>
    </row>
    <row r="4" spans="1:13" x14ac:dyDescent="0.25">
      <c r="A4" s="1">
        <v>2</v>
      </c>
      <c r="B4" s="1">
        <v>0.01</v>
      </c>
      <c r="C4" s="1">
        <v>0.125</v>
      </c>
      <c r="D4" s="1">
        <v>0</v>
      </c>
      <c r="E4" s="1">
        <f t="shared" ref="E4:F9" si="0">LOG10(C4)</f>
        <v>-0.90308998699194354</v>
      </c>
      <c r="F4" s="1" t="e">
        <f t="shared" si="0"/>
        <v>#NUM!</v>
      </c>
      <c r="L4" s="1">
        <f t="shared" ref="L4:L10" si="1">1/C4</f>
        <v>8</v>
      </c>
      <c r="M4" s="1">
        <f t="shared" ref="M4:M9" si="2">LOG(L4)</f>
        <v>0.90308998699194354</v>
      </c>
    </row>
    <row r="5" spans="1:13" x14ac:dyDescent="0.25">
      <c r="A5" s="1">
        <v>3</v>
      </c>
      <c r="B5" s="1">
        <v>0.01</v>
      </c>
      <c r="C5" s="1">
        <v>6.25E-2</v>
      </c>
      <c r="D5" s="2">
        <v>9.999999999999989E-7</v>
      </c>
      <c r="E5" s="1">
        <f t="shared" si="0"/>
        <v>-1.2041199826559248</v>
      </c>
      <c r="F5" s="1">
        <f t="shared" si="0"/>
        <v>-6.0000000000000009</v>
      </c>
      <c r="L5" s="1">
        <f t="shared" si="1"/>
        <v>16</v>
      </c>
      <c r="M5" s="1">
        <f t="shared" si="2"/>
        <v>1.2041199826559248</v>
      </c>
    </row>
    <row r="6" spans="1:13" x14ac:dyDescent="0.25">
      <c r="A6" s="1">
        <v>4</v>
      </c>
      <c r="B6" s="1">
        <v>0.01</v>
      </c>
      <c r="C6" s="1">
        <v>3.125E-2</v>
      </c>
      <c r="D6" s="2">
        <v>1.1E-5</v>
      </c>
      <c r="E6" s="1">
        <f t="shared" si="0"/>
        <v>-1.505149978319906</v>
      </c>
      <c r="F6" s="1">
        <f t="shared" si="0"/>
        <v>-4.9586073148417746</v>
      </c>
      <c r="L6" s="1">
        <f t="shared" si="1"/>
        <v>32</v>
      </c>
      <c r="M6" s="1">
        <f t="shared" si="2"/>
        <v>1.505149978319906</v>
      </c>
    </row>
    <row r="7" spans="1:13" x14ac:dyDescent="0.25">
      <c r="A7" s="1">
        <v>5</v>
      </c>
      <c r="B7" s="1">
        <v>0.01</v>
      </c>
      <c r="C7" s="1">
        <v>1.5625E-2</v>
      </c>
      <c r="D7" s="1">
        <v>1.0799999999999901E-4</v>
      </c>
      <c r="E7" s="1">
        <f t="shared" si="0"/>
        <v>-1.8061799739838871</v>
      </c>
      <c r="F7" s="1">
        <f t="shared" si="0"/>
        <v>-3.9665762445130541</v>
      </c>
      <c r="L7" s="1">
        <f t="shared" si="1"/>
        <v>64</v>
      </c>
      <c r="M7" s="1">
        <f t="shared" si="2"/>
        <v>1.8061799739838871</v>
      </c>
    </row>
    <row r="8" spans="1:13" x14ac:dyDescent="0.25">
      <c r="A8" s="1">
        <v>6</v>
      </c>
      <c r="B8" s="1">
        <v>0.01</v>
      </c>
      <c r="C8" s="1">
        <v>7.8125E-3</v>
      </c>
      <c r="D8" s="1">
        <v>8.3099999999999895E-4</v>
      </c>
      <c r="E8" s="1">
        <f t="shared" si="0"/>
        <v>-2.1072099696478683</v>
      </c>
      <c r="F8" s="1">
        <f t="shared" si="0"/>
        <v>-3.0803989762158897</v>
      </c>
      <c r="L8" s="1">
        <f t="shared" si="1"/>
        <v>128</v>
      </c>
      <c r="M8" s="1">
        <f t="shared" si="2"/>
        <v>2.1072099696478683</v>
      </c>
    </row>
    <row r="9" spans="1:13" x14ac:dyDescent="0.25">
      <c r="A9" s="1">
        <v>7</v>
      </c>
      <c r="B9" s="1">
        <v>0.01</v>
      </c>
      <c r="C9" s="1">
        <v>3.90625E-3</v>
      </c>
      <c r="D9" s="1">
        <v>1.1298999999999899E-2</v>
      </c>
      <c r="E9" s="1">
        <f t="shared" si="0"/>
        <v>-2.4082399653118496</v>
      </c>
      <c r="F9" s="1">
        <f t="shared" si="0"/>
        <v>-1.9469599913572573</v>
      </c>
      <c r="L9" s="1">
        <f t="shared" si="1"/>
        <v>256</v>
      </c>
      <c r="M9" s="1">
        <f t="shared" si="2"/>
        <v>2.4082399653118496</v>
      </c>
    </row>
    <row r="19" spans="1:13" x14ac:dyDescent="0.25">
      <c r="A19" s="3" t="s">
        <v>5</v>
      </c>
    </row>
    <row r="20" spans="1:13" x14ac:dyDescent="0.25">
      <c r="A20" s="1" t="s">
        <v>1</v>
      </c>
      <c r="B20" s="1" t="s">
        <v>2</v>
      </c>
      <c r="C20" s="1" t="s">
        <v>3</v>
      </c>
      <c r="D20" s="1" t="s">
        <v>4</v>
      </c>
      <c r="E20" s="1" t="s">
        <v>6</v>
      </c>
      <c r="F20" s="1" t="s">
        <v>7</v>
      </c>
      <c r="H20" s="1" t="s">
        <v>8</v>
      </c>
      <c r="I20" s="1" t="s">
        <v>9</v>
      </c>
      <c r="J20" s="1" t="s">
        <v>10</v>
      </c>
      <c r="L20" s="1" t="s">
        <v>11</v>
      </c>
      <c r="M20" s="1" t="s">
        <v>12</v>
      </c>
    </row>
    <row r="21" spans="1:13" x14ac:dyDescent="0.25">
      <c r="A21" s="1">
        <v>1</v>
      </c>
      <c r="B21" s="1">
        <v>1.5625E-2</v>
      </c>
      <c r="C21" s="1">
        <v>0.25</v>
      </c>
      <c r="D21" s="1">
        <v>0</v>
      </c>
      <c r="E21" s="1">
        <f>LOG10(C21)</f>
        <v>-0.6020599913279624</v>
      </c>
      <c r="F21" s="1" t="e">
        <f>LOG10(D21)</f>
        <v>#NUM!</v>
      </c>
      <c r="H21" s="1">
        <f>E23-E27</f>
        <v>1.2041199826559248</v>
      </c>
      <c r="I21" s="1">
        <f>F23-F27</f>
        <v>-3.8827521556130815</v>
      </c>
      <c r="J21" s="1">
        <f>I21/H21</f>
        <v>-3.2245558678038906</v>
      </c>
      <c r="L21" s="1">
        <f>1/C21</f>
        <v>4</v>
      </c>
      <c r="M21" s="1">
        <f>LOG(L21)</f>
        <v>0.6020599913279624</v>
      </c>
    </row>
    <row r="22" spans="1:13" x14ac:dyDescent="0.25">
      <c r="A22" s="1">
        <v>2</v>
      </c>
      <c r="B22" s="1">
        <v>3.90625E-3</v>
      </c>
      <c r="C22" s="1">
        <v>0.125</v>
      </c>
      <c r="D22" s="1">
        <v>0</v>
      </c>
      <c r="E22" s="1">
        <f t="shared" ref="E22:F28" si="3">LOG10(C22)</f>
        <v>-0.90308998699194354</v>
      </c>
      <c r="F22" s="1" t="e">
        <f t="shared" si="3"/>
        <v>#NUM!</v>
      </c>
      <c r="L22" s="1">
        <f t="shared" ref="L22:L28" si="4">1/C22</f>
        <v>8</v>
      </c>
      <c r="M22" s="1">
        <f t="shared" ref="M22:M28" si="5">LOG(L22)</f>
        <v>0.90308998699194354</v>
      </c>
    </row>
    <row r="23" spans="1:13" x14ac:dyDescent="0.25">
      <c r="A23" s="1">
        <v>3</v>
      </c>
      <c r="B23" s="1">
        <v>9.7656249999999902E-4</v>
      </c>
      <c r="C23" s="1">
        <v>6.25E-2</v>
      </c>
      <c r="D23" s="2">
        <v>1.9999999999999902E-6</v>
      </c>
      <c r="E23" s="1">
        <f t="shared" si="3"/>
        <v>-1.2041199826559248</v>
      </c>
      <c r="F23" s="1">
        <f t="shared" si="3"/>
        <v>-5.6989700043360205</v>
      </c>
      <c r="L23" s="1">
        <f t="shared" si="4"/>
        <v>16</v>
      </c>
      <c r="M23" s="1">
        <f t="shared" si="5"/>
        <v>1.2041199826559248</v>
      </c>
    </row>
    <row r="24" spans="1:13" x14ac:dyDescent="0.25">
      <c r="A24" s="1">
        <v>4</v>
      </c>
      <c r="B24" s="1">
        <v>2.44140624999999E-4</v>
      </c>
      <c r="C24" s="1">
        <v>3.125E-2</v>
      </c>
      <c r="D24" s="2">
        <v>6.9999999999999897E-6</v>
      </c>
      <c r="E24" s="1">
        <f t="shared" si="3"/>
        <v>-1.505149978319906</v>
      </c>
      <c r="F24" s="1">
        <f t="shared" si="3"/>
        <v>-5.154901959985744</v>
      </c>
      <c r="L24" s="1">
        <f t="shared" si="4"/>
        <v>32</v>
      </c>
      <c r="M24" s="1">
        <f t="shared" si="5"/>
        <v>1.505149978319906</v>
      </c>
    </row>
    <row r="25" spans="1:13" x14ac:dyDescent="0.25">
      <c r="A25" s="1">
        <v>5</v>
      </c>
      <c r="B25" s="2">
        <v>6.1035156249999702E-5</v>
      </c>
      <c r="C25" s="1">
        <v>1.5625E-2</v>
      </c>
      <c r="D25" s="2">
        <v>8.0000000000000007E-5</v>
      </c>
      <c r="E25" s="1">
        <f t="shared" si="3"/>
        <v>-1.8061799739838871</v>
      </c>
      <c r="F25" s="1">
        <f t="shared" si="3"/>
        <v>-4.0969100130080562</v>
      </c>
      <c r="L25" s="1">
        <f t="shared" si="4"/>
        <v>64</v>
      </c>
      <c r="M25" s="1">
        <f t="shared" si="5"/>
        <v>1.8061799739838871</v>
      </c>
    </row>
    <row r="26" spans="1:13" x14ac:dyDescent="0.25">
      <c r="A26" s="1">
        <v>6</v>
      </c>
      <c r="B26" s="2">
        <v>1.52587890624998E-5</v>
      </c>
      <c r="C26" s="1">
        <v>7.8125E-3</v>
      </c>
      <c r="D26" s="1">
        <v>1.047E-3</v>
      </c>
      <c r="E26" s="1">
        <f t="shared" si="3"/>
        <v>-2.1072099696478683</v>
      </c>
      <c r="F26" s="1">
        <f t="shared" si="3"/>
        <v>-2.9800533183211577</v>
      </c>
      <c r="L26" s="1">
        <f t="shared" si="4"/>
        <v>128</v>
      </c>
      <c r="M26" s="1">
        <f t="shared" si="5"/>
        <v>2.1072099696478683</v>
      </c>
    </row>
    <row r="27" spans="1:13" x14ac:dyDescent="0.25">
      <c r="A27" s="1">
        <v>7</v>
      </c>
      <c r="B27" s="2">
        <v>3.8146972656248001E-6</v>
      </c>
      <c r="C27" s="1">
        <v>3.90625E-3</v>
      </c>
      <c r="D27" s="1">
        <v>1.5268E-2</v>
      </c>
      <c r="E27" s="1">
        <f t="shared" si="3"/>
        <v>-2.4082399653118496</v>
      </c>
      <c r="F27" s="1">
        <f t="shared" si="3"/>
        <v>-1.8162178487229388</v>
      </c>
      <c r="L27" s="1">
        <f t="shared" si="4"/>
        <v>256</v>
      </c>
      <c r="M27" s="1">
        <f t="shared" si="5"/>
        <v>2.4082399653118496</v>
      </c>
    </row>
    <row r="28" spans="1:13" x14ac:dyDescent="0.25">
      <c r="A28" s="1">
        <v>8</v>
      </c>
      <c r="B28" s="2">
        <v>9.5367431640604904E-7</v>
      </c>
      <c r="C28" s="1">
        <v>1.953125E-3</v>
      </c>
      <c r="D28" s="1">
        <v>0.239426</v>
      </c>
      <c r="E28" s="1">
        <f t="shared" si="3"/>
        <v>-2.7092699609758308</v>
      </c>
      <c r="F28" s="1">
        <f t="shared" si="3"/>
        <v>-0.6208286900055916</v>
      </c>
      <c r="L28" s="1">
        <f t="shared" si="4"/>
        <v>512</v>
      </c>
      <c r="M28" s="1">
        <f t="shared" si="5"/>
        <v>2.7092699609758308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Sheet1</vt:lpstr>
      <vt:lpstr>fig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</dc:creator>
  <cp:lastModifiedBy>Ahmed</cp:lastModifiedBy>
  <cp:lastPrinted>2017-02-27T17:38:47Z</cp:lastPrinted>
  <dcterms:created xsi:type="dcterms:W3CDTF">2017-02-18T02:07:19Z</dcterms:created>
  <dcterms:modified xsi:type="dcterms:W3CDTF">2017-03-01T21:45:36Z</dcterms:modified>
</cp:coreProperties>
</file>