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2" documentId="11_487CDD1B6F657D49B137212B626ACE902E82B9D8" xr6:coauthVersionLast="47" xr6:coauthVersionMax="47" xr10:uidLastSave="{899400D2-DED4-4D49-82BB-7D9D77127F9D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</sheets>
  <externalReferences>
    <externalReference r:id="rId3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<sst xmlns="http://schemas.openxmlformats.org/spreadsheetml/2006/main" count="568" uniqueCount="413">
  <si>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</si>
  <si>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</si>
  <si>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</si>
  <si>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</si>
  <si>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</si>
  <si>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</si>
  <si>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</si>
  <si>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</si>
  <si>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</si>
  <si>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</si>
  <si>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</si>
  <si>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</si>
  <si>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</si>
  <si>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</si>
  <si>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</si>
  <si>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</si>
  <si>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</si>
  <si>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</si>
  <si>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</si>
  <si>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</si>
  <si>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</si>
  <si>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</si>
  <si>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</si>
  <si>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</si>
  <si>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</si>
  <si>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</si>
  <si>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</si>
  <si>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</si>
  <si>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</si>
  <si>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</si>
  <si>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</si>
  <si>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</si>
  <si>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</si>
  <si>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</si>
  <si>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</si>
  <si>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</si>
  <si>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</si>
  <si>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</si>
  <si>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</si>
  <si>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</si>
  <si>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</si>
  <si>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</si>
  <si>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</si>
  <si>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</si>
  <si>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</si>
  <si>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</si>
  <si>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</si>
  <si>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</si>
  <si>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</si>
  <si>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</si>
  <si>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</si>
  <si>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</si>
  <si>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</si>
  <si>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</si>
  <si>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</si>
  <si>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</si>
  <si>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</si>
  <si>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</si>
  <si>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</si>
  <si>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</si>
  <si>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</si>
  <si>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</si>
  <si>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</si>
  <si>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</si>
  <si>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</si>
  <si>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</si>
  <si>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</si>
  <si>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</si>
  <si>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</si>
  <si>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</si>
  <si>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</si>
  <si>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</si>
  <si>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</si>
  <si>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</si>
  <si>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</si>
  <si>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</si>
  <si>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</si>
  <si>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</si>
  <si>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</si>
  <si>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</si>
  <si>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</si>
  <si>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</si>
  <si>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</si>
  <si>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</si>
  <si>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</si>
  <si>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</si>
  <si>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</si>
  <si>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</si>
  <si>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</si>
  <si>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</si>
  <si>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</si>
  <si>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</si>
  <si>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</si>
  <si>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</si>
  <si>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</si>
  <si>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</si>
  <si>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</si>
  <si>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</si>
  <si>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</si>
  <si>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</si>
  <si>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</si>
  <si>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</si>
  <si>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</si>
  <si>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</si>
  <si>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</si>
  <si>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</si>
  <si>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</si>
  <si>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</si>
  <si>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</si>
  <si>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</si>
  <si>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</si>
  <si>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</si>
  <si>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</si>
  <si>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</si>
  <si>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</si>
  <si>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</si>
  <si>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</si>
  <si>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</si>
  <si>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</si>
  <si>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</si>
  <si>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</si>
  <si>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</si>
  <si>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</si>
  <si>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</si>
  <si>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</si>
  <si>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</si>
  <si>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</si>
  <si>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</si>
  <si>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</si>
  <si>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</si>
  <si>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</si>
  <si>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</si>
  <si>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</si>
  <si>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</si>
  <si>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</si>
  <si>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</si>
  <si>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</si>
  <si>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</si>
  <si>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</si>
  <si>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</si>
  <si>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</si>
  <si>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</si>
  <si>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</si>
  <si>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</si>
  <si>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</si>
  <si>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</si>
  <si>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</si>
  <si>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</si>
  <si>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</si>
  <si>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</si>
  <si>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</si>
  <si>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</si>
  <si>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</si>
  <si>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</si>
  <si>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</si>
  <si>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</si>
  <si>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</si>
  <si>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</si>
  <si>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</si>
  <si>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</si>
  <si>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</si>
  <si>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</si>
  <si>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</si>
  <si>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</si>
  <si>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</si>
  <si>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</si>
  <si>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</si>
  <si>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</si>
  <si>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</si>
  <si>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</si>
  <si>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</si>
  <si>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</si>
  <si>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</si>
  <si>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</si>
  <si>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</si>
  <si>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</si>
  <si>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</si>
  <si>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</si>
  <si>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</si>
  <si>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</si>
  <si>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</si>
  <si>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</si>
  <si>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</si>
  <si>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</si>
  <si>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</si>
  <si>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</si>
  <si>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</si>
  <si>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</si>
  <si>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</si>
  <si>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</si>
  <si>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</si>
  <si>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</si>
  <si>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</si>
  <si>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</si>
  <si>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</si>
  <si>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</si>
  <si>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</si>
  <si>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</si>
  <si>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</si>
  <si>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</si>
  <si>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</si>
  <si>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</si>
  <si>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</si>
  <si>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</si>
  <si>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</si>
  <si>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</si>
  <si>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</si>
  <si>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</si>
  <si>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</si>
  <si>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</si>
  <si>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</si>
  <si>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</si>
  <si>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</si>
  <si>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</si>
  <si>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</si>
  <si>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</si>
  <si>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</si>
  <si>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</si>
  <si>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</si>
  <si>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</si>
  <si>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</si>
  <si>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</si>
  <si>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</si>
  <si>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</si>
  <si>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</si>
  <si>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</si>
  <si>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</si>
  <si>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</si>
  <si>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</si>
  <si>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</si>
  <si>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</si>
  <si>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</si>
  <si>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</si>
  <si>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</si>
  <si>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</si>
  <si>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</si>
  <si>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</si>
  <si>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</si>
  <si>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</si>
  <si>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</si>
  <si>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</si>
  <si>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</si>
  <si>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</si>
  <si>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</si>
  <si>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</si>
  <si>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</si>
  <si>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</si>
  <si>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</si>
  <si>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</si>
  <si>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</si>
  <si>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</si>
  <si>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</si>
  <si>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</si>
  <si>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</si>
  <si>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</si>
  <si>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</si>
  <si>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</si>
  <si>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</si>
  <si>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</si>
  <si>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</si>
  <si>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</si>
  <si>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</si>
  <si>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</si>
  <si>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</si>
  <si>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</si>
  <si>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</si>
  <si>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</si>
  <si>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</si>
  <si>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</si>
  <si>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</si>
  <si>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</si>
  <si>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</si>
  <si>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</si>
  <si>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</si>
  <si>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</si>
  <si>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</si>
  <si>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</si>
  <si>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</si>
  <si>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</si>
  <si>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</si>
  <si>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</si>
  <si>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</si>
  <si>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</si>
  <si>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</si>
  <si>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</si>
  <si>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</si>
  <si>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</si>
  <si>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</si>
  <si>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</si>
  <si>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</si>
  <si>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</si>
  <si>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</si>
  <si>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</si>
  <si>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</si>
  <si>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</si>
  <si>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</si>
  <si>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</si>
  <si>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</si>
  <si>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</si>
  <si>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</si>
  <si>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</si>
  <si>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</si>
  <si>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</si>
  <si>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</si>
  <si>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</si>
  <si>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</si>
  <si>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</si>
  <si>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</si>
  <si>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</si>
  <si>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</si>
  <si>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</si>
  <si>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</si>
  <si>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</si>
  <si>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</si>
  <si>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</si>
  <si>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</si>
  <si>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</si>
  <si>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</si>
  <si>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</si>
  <si>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</si>
  <si>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</si>
  <si>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</si>
  <si>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</si>
  <si>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</si>
  <si>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</si>
  <si>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</si>
  <si>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</si>
  <si>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</si>
  <si>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</si>
  <si>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</si>
  <si>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</si>
  <si>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</si>
  <si>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</si>
  <si>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</si>
  <si>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8.5</t>
  </si>
  <si>
    <t>0.2</t>
  </si>
  <si>
    <t>4</t>
  </si>
  <si>
    <t>22</t>
  </si>
  <si>
    <t>120</t>
  </si>
  <si>
    <t>20.14</t>
  </si>
  <si>
    <t>27.35</t>
  </si>
  <si>
    <t>20.01</t>
  </si>
  <si>
    <t>31.64</t>
  </si>
  <si>
    <t>492</t>
  </si>
  <si>
    <t>200</t>
  </si>
  <si>
    <t>CIRC</t>
  </si>
  <si>
    <t>1414</t>
  </si>
  <si>
    <t>9.5</t>
  </si>
  <si>
    <t>50</t>
  </si>
  <si>
    <t>1385</t>
  </si>
  <si>
    <t>612</t>
  </si>
  <si>
    <t>RAS HAMIA</t>
  </si>
  <si>
    <t>26.6</t>
  </si>
  <si>
    <t>31.6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</si>
  <si>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960-1170'  claystone + sand ,1170'-1385' clay stone + Dolomite ,  1385'-1414' sand + claystone </t>
    </r>
  </si>
  <si>
    <t>630</t>
  </si>
  <si>
    <t>635</t>
  </si>
  <si>
    <t>950</t>
  </si>
  <si>
    <t>Date: 09/21/2013</t>
  </si>
  <si>
    <t>07</t>
  </si>
  <si>
    <t xml:space="preserve">Cont  drilling  16" hole section </t>
  </si>
  <si>
    <t>7</t>
  </si>
  <si>
    <t>SEPT/21/2013</t>
  </si>
  <si>
    <t>498</t>
  </si>
  <si>
    <r>
      <t>Geologist:</t>
    </r>
    <r>
      <rPr>
        <sz val="8"/>
        <rFont val="Arial"/>
        <family val="2"/>
      </rPr>
      <t xml:space="preserve">  </t>
    </r>
  </si>
  <si>
    <t xml:space="preserve"> A.ALTUMI : (01)</t>
  </si>
  <si>
    <t xml:space="preserve"> Azouz: (07) // Daw: (01)</t>
  </si>
  <si>
    <t xml:space="preserve"> Matallah:(67) // Latreche:(03)</t>
  </si>
  <si>
    <t>23:00</t>
  </si>
  <si>
    <t>1974</t>
  </si>
  <si>
    <t>24:00</t>
  </si>
  <si>
    <t>560</t>
  </si>
  <si>
    <t>23</t>
  </si>
  <si>
    <t>1668</t>
  </si>
  <si>
    <t>69.75</t>
  </si>
  <si>
    <t>1928</t>
  </si>
  <si>
    <t>543</t>
  </si>
  <si>
    <t>TEGUENTOURINE</t>
  </si>
  <si>
    <t>64.75</t>
  </si>
  <si>
    <t xml:space="preserve">cont drilling section 16" </t>
  </si>
  <si>
    <t>32</t>
  </si>
  <si>
    <t>00:15</t>
  </si>
  <si>
    <t>Cont circulation for sample</t>
  </si>
  <si>
    <t>Pump 30 bbl HI VIS &amp; circulation for sample and clean hole</t>
  </si>
  <si>
    <t>720</t>
  </si>
  <si>
    <t>446</t>
  </si>
  <si>
    <t>523</t>
  </si>
  <si>
    <t>15</t>
  </si>
  <si>
    <t>48</t>
  </si>
  <si>
    <t>8.9</t>
  </si>
  <si>
    <t>11</t>
  </si>
  <si>
    <t>33</t>
  </si>
  <si>
    <t>96</t>
  </si>
  <si>
    <t>7.50</t>
  </si>
  <si>
    <t>0.25</t>
  </si>
  <si>
    <t>0.45</t>
  </si>
  <si>
    <t>2.35</t>
  </si>
  <si>
    <t>35</t>
  </si>
  <si>
    <t>185</t>
  </si>
  <si>
    <t>19</t>
  </si>
  <si>
    <t>91</t>
  </si>
  <si>
    <t>76</t>
  </si>
  <si>
    <t>NPT distribution : ENTP (hrs) / Hole problems(hrs) / HALLIBURTON (hrs)/SLB(hrs)</t>
  </si>
  <si>
    <t>SH/Car : NO</t>
  </si>
  <si>
    <r>
      <rPr>
        <i/>
        <sz val="10"/>
        <rFont val="Arial"/>
        <family val="2"/>
      </rPr>
      <t xml:space="preserve">Stage </t>
    </r>
    <r>
      <rPr>
        <sz val="8"/>
        <rFont val="Arial"/>
        <family val="2"/>
      </rPr>
      <t>ABREIGHS + RAS HAMIA @1385 ft +</t>
    </r>
    <r>
      <rPr>
        <b/>
        <sz val="8"/>
        <rFont val="Arial"/>
        <family val="2"/>
      </rPr>
      <t xml:space="preserve"> Teguentourine @ 1928 ft </t>
    </r>
  </si>
  <si>
    <t xml:space="preserve">Need  : 1/hard copy drilling program B1-96/01 2/ complete PPE for SIPEX STAF </t>
  </si>
  <si>
    <t>04:00</t>
  </si>
  <si>
    <t>POOH drill string for short trip  back reaming intervals 1/1660'-1604' 2/1503'-1446'</t>
  </si>
  <si>
    <t>06:00</t>
  </si>
  <si>
    <t xml:space="preserve">3/1247'-1205' total loss at this depth </t>
  </si>
  <si>
    <t>Back reaming f/1205'   t/1198'  pump 60bbl of LCM pill Q=110 gpm    P=80 psi</t>
  </si>
  <si>
    <t>Zone D</t>
  </si>
  <si>
    <t>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</si>
</sst>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561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170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2" fillId="2" borderId="3" xfId="0" applyNumberFormat="1" applyFont="1" applyFill="1" applyBorder="1"/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6" fillId="2" borderId="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left" vertical="center"/>
    </xf>
    <xf numFmtId="49" fontId="24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/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1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79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9" xfId="0" applyNumberFormat="1" applyFont="1" applyFill="1" applyBorder="1"/>
    <xf numFmtId="49" fontId="1" fillId="2" borderId="13" xfId="0" applyNumberFormat="1" applyFont="1" applyFill="1" applyBorder="1" applyAlignment="1">
      <alignment horizontal="center"/>
    </xf>
    <xf numFmtId="49" fontId="1" fillId="2" borderId="102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33" fillId="2" borderId="29" xfId="0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49" fontId="33" fillId="2" borderId="5" xfId="0" applyNumberFormat="1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/>
    </xf>
    <xf numFmtId="49" fontId="33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0" xfId="0" applyNumberFormat="1" applyFont="1" applyFill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/>
    <xf numFmtId="49" fontId="1" fillId="2" borderId="69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/>
    </xf>
    <xf numFmtId="49" fontId="1" fillId="2" borderId="7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B1" workbookViewId="0">
      <selection activeCell="M10" sqref="M10:P10"/>
    </sheetView>
  </sheetViews>
  <sheetFormatPr baseColWidth="10" defaultColWidth="1.6640625" defaultRowHeight="10" x14ac:dyDescent="0.2"/>
  <cols>
    <col min="1" max="1" width="0.44140625" style="88" hidden="1" customWidth="1"/>
    <col min="2" max="3" width="1.6640625" style="88" customWidth="1"/>
    <col min="4" max="4" width="2.109375" style="88" customWidth="1"/>
    <col min="5" max="5" width="1" style="88" customWidth="1"/>
    <col min="6" max="7" width="1.6640625" style="88" customWidth="1"/>
    <col min="8" max="8" width="2.6640625" style="88" customWidth="1"/>
    <col min="9" max="15" width="1.6640625" style="88" customWidth="1"/>
    <col min="16" max="16" width="0.109375" style="88" customWidth="1"/>
    <col min="17" max="20" width="1.6640625" style="88" customWidth="1"/>
    <col min="21" max="21" width="4" style="88" customWidth="1"/>
    <col min="22" max="47" width="1.6640625" style="88" customWidth="1"/>
    <col min="48" max="48" width="2" style="88" customWidth="1"/>
    <col min="49" max="56" width="1.6640625" style="88" customWidth="1"/>
    <col min="57" max="57" width="2.88671875" style="88" customWidth="1"/>
    <col min="58" max="68" width="1.6640625" style="88" customWidth="1"/>
    <col min="69" max="69" width="2.109375" style="88" customWidth="1"/>
    <col min="70" max="79" width="1.6640625" style="88" customWidth="1"/>
    <col min="80" max="80" width="3.33203125" style="88" customWidth="1"/>
    <col min="81" max="86" width="1.6640625" style="88" customWidth="1"/>
    <col min="87" max="90" width="2.109375" style="88" customWidth="1"/>
    <col min="91" max="91" width="1.6640625" style="88" customWidth="1"/>
    <col min="92" max="92" width="2.6640625" style="88" customWidth="1"/>
    <col min="93" max="93" width="2.33203125" style="88" customWidth="1"/>
    <col min="94" max="16384" width="1.6640625" style="88"/>
  </cols>
  <sheetData>
    <row r="2" spans="1:127" ht="8.25" customHeight="1" thickBot="1" x14ac:dyDescent="0.25"/>
    <row r="3" spans="1:127" ht="21" customHeight="1" x14ac:dyDescent="0.25">
      <c r="A3" s="89"/>
      <c r="B3" s="89"/>
      <c r="C3" s="90"/>
      <c r="D3" s="90"/>
      <c r="E3" s="90"/>
      <c r="F3" s="90"/>
      <c r="G3" s="91"/>
      <c r="H3" s="499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261"/>
      <c r="V3" s="261"/>
      <c r="W3" s="261"/>
      <c r="X3" s="261"/>
      <c r="Y3" s="261"/>
      <c r="Z3" s="261"/>
      <c r="AA3" s="261"/>
      <c r="AB3" s="261"/>
      <c r="AC3" s="261"/>
      <c r="AD3" s="90"/>
      <c r="AE3" s="90"/>
      <c r="AF3" s="90"/>
      <c r="AG3" s="90"/>
      <c r="AH3" s="90"/>
      <c r="AI3" s="261" t="s">
        <v>411</v>
      </c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90"/>
      <c r="BC3" s="90"/>
      <c r="BD3" s="90"/>
      <c r="BE3" s="90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92"/>
      <c r="BX3" s="92"/>
      <c r="BY3" s="92"/>
      <c r="BZ3" s="92"/>
      <c r="CA3" s="92"/>
      <c r="CB3" s="92"/>
      <c r="CC3" s="92"/>
      <c r="CD3" s="92"/>
      <c r="CE3" s="90"/>
      <c r="CF3" s="90"/>
      <c r="CG3" s="90"/>
      <c r="CH3" s="90"/>
      <c r="CI3" s="90"/>
      <c r="CJ3" s="90"/>
      <c r="CK3" s="90"/>
      <c r="CL3" s="90"/>
      <c r="CM3" s="90"/>
      <c r="CN3" s="250"/>
      <c r="CO3" s="250"/>
      <c r="CP3" s="251"/>
      <c r="CQ3" s="251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250" t="s">
        <v>358</v>
      </c>
      <c r="DE3" s="250"/>
      <c r="DF3" s="250"/>
      <c r="DG3" s="250"/>
      <c r="DH3" s="250"/>
      <c r="DI3" s="250"/>
      <c r="DJ3" s="250"/>
      <c r="DK3" s="250"/>
      <c r="DL3" s="250"/>
      <c r="DM3" s="250"/>
      <c r="DN3" s="250"/>
      <c r="DO3" s="250"/>
      <c r="DP3" s="90"/>
      <c r="DQ3" s="90"/>
      <c r="DR3" s="90"/>
      <c r="DS3" s="90"/>
      <c r="DT3" s="90"/>
      <c r="DU3" s="90"/>
      <c r="DV3" s="93"/>
      <c r="DW3" s="136"/>
    </row>
    <row r="4" spans="1:127" ht="11.25" customHeight="1" x14ac:dyDescent="0.2">
      <c r="A4" s="136"/>
      <c r="B4" s="136"/>
      <c r="G4" s="145"/>
      <c r="H4" s="501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262"/>
      <c r="V4" s="262"/>
      <c r="W4" s="262"/>
      <c r="X4" s="262"/>
      <c r="Y4" s="262"/>
      <c r="Z4" s="262"/>
      <c r="AA4" s="262"/>
      <c r="AB4" s="262"/>
      <c r="AC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E4" s="271" t="s">
        <v>12</v>
      </c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0" t="s">
        <v>78</v>
      </c>
      <c r="CI4" s="270"/>
      <c r="CJ4" s="270"/>
      <c r="CK4" s="271" t="s">
        <v>359</v>
      </c>
      <c r="CL4" s="271"/>
      <c r="CM4" s="271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V4" s="94"/>
    </row>
    <row r="5" spans="1:127" ht="14.25" customHeight="1" x14ac:dyDescent="0.2">
      <c r="A5" s="136"/>
      <c r="B5" s="136"/>
      <c r="G5" s="145"/>
      <c r="BE5" s="271"/>
      <c r="BF5" s="271"/>
      <c r="BG5" s="271"/>
      <c r="BH5" s="271"/>
      <c r="BI5" s="271"/>
      <c r="BJ5" s="271"/>
      <c r="BK5" s="271"/>
      <c r="BL5" s="271"/>
      <c r="BM5" s="271"/>
      <c r="BN5" s="271"/>
      <c r="BO5" s="271"/>
      <c r="BP5" s="271"/>
      <c r="BQ5" s="271"/>
      <c r="BR5" s="271"/>
      <c r="BS5" s="271"/>
      <c r="BT5" s="271"/>
      <c r="BU5" s="271"/>
      <c r="BV5" s="271"/>
      <c r="BW5" s="271"/>
      <c r="BX5" s="271"/>
      <c r="BY5" s="271"/>
      <c r="BZ5" s="271"/>
      <c r="CA5" s="271"/>
      <c r="CB5" s="271"/>
      <c r="CC5" s="271"/>
      <c r="CD5" s="271"/>
      <c r="CE5" s="271"/>
      <c r="CF5" s="271"/>
      <c r="CG5" s="271"/>
      <c r="CH5" s="270"/>
      <c r="CI5" s="270"/>
      <c r="CJ5" s="270"/>
      <c r="CK5" s="271"/>
      <c r="CL5" s="271"/>
      <c r="CM5" s="271"/>
      <c r="DV5" s="94"/>
    </row>
    <row r="6" spans="1:127" ht="10.5" x14ac:dyDescent="0.25">
      <c r="A6" s="136"/>
      <c r="B6" s="136"/>
      <c r="G6" s="145"/>
      <c r="L6" s="450" t="s">
        <v>0</v>
      </c>
      <c r="M6" s="450"/>
      <c r="N6" s="450"/>
      <c r="O6" s="450"/>
      <c r="P6" s="450"/>
      <c r="Q6" s="450"/>
      <c r="R6" s="450"/>
      <c r="S6" s="450"/>
      <c r="T6" s="450"/>
      <c r="U6" s="152" t="s">
        <v>369</v>
      </c>
      <c r="V6" s="152"/>
      <c r="W6" s="152"/>
      <c r="X6" s="152"/>
      <c r="Y6" s="152"/>
      <c r="Z6" s="152"/>
      <c r="AA6" s="88" t="s">
        <v>88</v>
      </c>
      <c r="AF6" s="152" t="s">
        <v>369</v>
      </c>
      <c r="AG6" s="152"/>
      <c r="AH6" s="152"/>
      <c r="AI6" s="152"/>
      <c r="AJ6" s="152"/>
      <c r="AK6" s="152"/>
      <c r="AL6" s="88" t="s">
        <v>91</v>
      </c>
      <c r="AN6" s="224" t="s">
        <v>7</v>
      </c>
      <c r="AO6" s="224"/>
      <c r="AP6" s="224"/>
      <c r="AQ6" s="224"/>
      <c r="AR6" s="224"/>
      <c r="AS6" s="224"/>
      <c r="AT6" s="224"/>
      <c r="AU6" s="224"/>
      <c r="AV6" s="224"/>
      <c r="AW6" s="152" t="s">
        <v>371</v>
      </c>
      <c r="AX6" s="152"/>
      <c r="AY6" s="152"/>
      <c r="AZ6" s="152"/>
      <c r="BA6" s="152"/>
      <c r="BB6" s="88" t="s">
        <v>91</v>
      </c>
      <c r="BD6" s="88" t="s">
        <v>8</v>
      </c>
      <c r="BF6" s="152" t="s">
        <v>372</v>
      </c>
      <c r="BG6" s="152"/>
      <c r="BH6" s="152"/>
      <c r="BI6" s="88" t="s">
        <v>9</v>
      </c>
      <c r="BJ6" s="95"/>
      <c r="BN6" s="152"/>
      <c r="BO6" s="152"/>
      <c r="BP6" s="152"/>
      <c r="BQ6" s="152"/>
      <c r="BR6" s="152"/>
      <c r="BS6" s="224"/>
      <c r="BT6" s="224"/>
      <c r="BU6" s="224"/>
      <c r="BV6" s="224"/>
      <c r="BW6" s="224"/>
      <c r="BX6" s="224" t="s">
        <v>10</v>
      </c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 t="s">
        <v>290</v>
      </c>
      <c r="CK6" s="224"/>
      <c r="CL6" s="224"/>
      <c r="CM6" s="224"/>
      <c r="CN6" s="272" t="s">
        <v>291</v>
      </c>
      <c r="CO6" s="272"/>
      <c r="CP6" s="272"/>
      <c r="CQ6" s="272"/>
      <c r="CR6" s="272"/>
      <c r="CS6" s="272"/>
      <c r="CT6" s="272"/>
      <c r="CU6" s="272"/>
      <c r="CV6" s="272"/>
      <c r="CW6" s="272"/>
      <c r="CX6" s="96" t="s">
        <v>11</v>
      </c>
      <c r="CZ6" s="224" t="s">
        <v>279</v>
      </c>
      <c r="DA6" s="224"/>
      <c r="DB6" s="224"/>
      <c r="DC6" s="224"/>
      <c r="DD6" s="224"/>
      <c r="DE6" s="88" t="s">
        <v>105</v>
      </c>
      <c r="DF6" s="97" t="s">
        <v>106</v>
      </c>
      <c r="DG6" s="97"/>
      <c r="DH6" s="97"/>
      <c r="DI6" s="97"/>
      <c r="DL6" s="224" t="s">
        <v>292</v>
      </c>
      <c r="DM6" s="224"/>
      <c r="DN6" s="224"/>
      <c r="DO6" s="88" t="s">
        <v>91</v>
      </c>
      <c r="DR6" s="224"/>
      <c r="DS6" s="224"/>
      <c r="DT6" s="224"/>
      <c r="DU6" s="224"/>
      <c r="DV6" s="252"/>
    </row>
    <row r="7" spans="1:127" ht="10.5" x14ac:dyDescent="0.25">
      <c r="A7" s="136"/>
      <c r="B7" s="98"/>
      <c r="C7" s="100"/>
      <c r="D7" s="100"/>
      <c r="E7" s="100"/>
      <c r="F7" s="100"/>
      <c r="G7" s="99"/>
      <c r="H7" s="100"/>
      <c r="I7" s="100"/>
      <c r="J7" s="100"/>
      <c r="K7" s="100"/>
      <c r="L7" s="100"/>
      <c r="M7" s="273"/>
      <c r="N7" s="273"/>
      <c r="O7" s="273"/>
      <c r="P7" s="273"/>
      <c r="Q7" s="273"/>
      <c r="R7" s="273"/>
      <c r="S7" s="273"/>
      <c r="T7" s="273"/>
      <c r="U7" s="254"/>
      <c r="V7" s="254"/>
      <c r="W7" s="254"/>
      <c r="X7" s="254"/>
      <c r="Y7" s="254"/>
      <c r="Z7" s="254"/>
      <c r="AA7" s="143"/>
      <c r="AB7" s="100"/>
      <c r="AC7" s="100"/>
      <c r="AD7" s="100"/>
      <c r="AE7" s="100"/>
      <c r="AF7" s="254"/>
      <c r="AG7" s="254"/>
      <c r="AH7" s="254"/>
      <c r="AI7" s="254"/>
      <c r="AJ7" s="254"/>
      <c r="AK7" s="254"/>
      <c r="AL7" s="100"/>
      <c r="AM7" s="100"/>
      <c r="AN7" s="100"/>
      <c r="AO7" s="273"/>
      <c r="AP7" s="273"/>
      <c r="AQ7" s="273"/>
      <c r="AR7" s="273"/>
      <c r="AS7" s="273"/>
      <c r="AT7" s="273"/>
      <c r="AU7" s="273"/>
      <c r="AV7" s="273"/>
      <c r="AW7" s="254"/>
      <c r="AX7" s="254"/>
      <c r="AY7" s="254"/>
      <c r="AZ7" s="254"/>
      <c r="BA7" s="254"/>
      <c r="BB7" s="143"/>
      <c r="BC7" s="143"/>
      <c r="BD7" s="143"/>
      <c r="BE7" s="100"/>
      <c r="BF7" s="421"/>
      <c r="BG7" s="421"/>
      <c r="BH7" s="421"/>
      <c r="BI7" s="421"/>
      <c r="BJ7" s="421"/>
      <c r="BK7" s="100"/>
      <c r="BL7" s="100"/>
      <c r="BM7" s="100"/>
      <c r="BN7" s="392"/>
      <c r="BO7" s="392"/>
      <c r="BP7" s="392"/>
      <c r="BQ7" s="392"/>
      <c r="BR7" s="392"/>
      <c r="BS7" s="254"/>
      <c r="BT7" s="254"/>
      <c r="BU7" s="254"/>
      <c r="BV7" s="254"/>
      <c r="BW7" s="254"/>
      <c r="BX7" s="100"/>
      <c r="BY7" s="100"/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J7" s="254"/>
      <c r="CK7" s="254"/>
      <c r="CL7" s="254"/>
      <c r="CM7" s="254"/>
      <c r="CN7" s="254"/>
      <c r="CO7" s="254"/>
      <c r="CP7" s="254"/>
      <c r="CQ7" s="100"/>
      <c r="CR7" s="421"/>
      <c r="CS7" s="421"/>
      <c r="CT7" s="421"/>
      <c r="CU7" s="421"/>
      <c r="CV7" s="421"/>
      <c r="CW7" s="421"/>
      <c r="CX7" s="421"/>
      <c r="CY7" s="421"/>
      <c r="CZ7" s="421"/>
      <c r="DA7" s="100"/>
      <c r="DB7" s="100"/>
      <c r="DC7" s="253"/>
      <c r="DD7" s="253"/>
      <c r="DE7" s="253"/>
      <c r="DF7" s="254"/>
      <c r="DG7" s="254"/>
      <c r="DH7" s="254"/>
      <c r="DI7" s="254"/>
      <c r="DJ7" s="254"/>
      <c r="DK7" s="254"/>
      <c r="DL7" s="100"/>
      <c r="DM7" s="100"/>
      <c r="DN7" s="100"/>
      <c r="DO7" s="100"/>
      <c r="DP7" s="100"/>
      <c r="DQ7" s="100"/>
      <c r="DR7" s="147"/>
      <c r="DS7" s="147"/>
      <c r="DT7" s="147"/>
      <c r="DU7" s="147"/>
      <c r="DV7" s="101"/>
    </row>
    <row r="8" spans="1:127" ht="14.25" customHeight="1" x14ac:dyDescent="0.25">
      <c r="A8" s="136"/>
      <c r="B8" s="497" t="s">
        <v>4</v>
      </c>
      <c r="C8" s="496"/>
      <c r="D8" s="496"/>
      <c r="E8" s="496"/>
      <c r="F8" s="496" t="s">
        <v>5</v>
      </c>
      <c r="G8" s="496"/>
      <c r="H8" s="496"/>
      <c r="I8" s="498" t="s">
        <v>3</v>
      </c>
      <c r="J8" s="498"/>
      <c r="K8" s="498"/>
      <c r="L8" s="498"/>
      <c r="M8" s="498" t="s">
        <v>1</v>
      </c>
      <c r="N8" s="498"/>
      <c r="O8" s="498"/>
      <c r="P8" s="498"/>
      <c r="Q8" s="498" t="s">
        <v>6</v>
      </c>
      <c r="R8" s="498"/>
      <c r="S8" s="498"/>
      <c r="T8" s="498"/>
      <c r="U8" s="498"/>
      <c r="V8" s="498" t="s">
        <v>13</v>
      </c>
      <c r="W8" s="498"/>
      <c r="X8" s="498"/>
      <c r="Y8" s="498"/>
      <c r="Z8" s="498"/>
      <c r="AA8" s="498" t="s">
        <v>14</v>
      </c>
      <c r="AB8" s="498"/>
      <c r="AC8" s="498"/>
      <c r="AD8" s="498"/>
      <c r="AE8" s="498"/>
      <c r="AF8" s="498"/>
      <c r="AG8" s="498"/>
      <c r="AH8" s="498"/>
      <c r="AI8" s="498"/>
      <c r="AJ8" s="498"/>
      <c r="AK8" s="498"/>
      <c r="AL8" s="498"/>
      <c r="AM8" s="498"/>
      <c r="AN8" s="498"/>
      <c r="AO8" s="498"/>
      <c r="AP8" s="498"/>
      <c r="AQ8" s="498"/>
      <c r="AR8" s="498"/>
      <c r="AS8" s="498"/>
      <c r="AT8" s="506"/>
      <c r="AU8" s="510" t="s">
        <v>15</v>
      </c>
      <c r="AV8" s="496"/>
      <c r="AW8" s="511"/>
      <c r="AX8" s="507" t="s">
        <v>17</v>
      </c>
      <c r="AY8" s="498"/>
      <c r="AZ8" s="498"/>
      <c r="BA8" s="508"/>
      <c r="BB8" s="505" t="s">
        <v>19</v>
      </c>
      <c r="BC8" s="503"/>
      <c r="BD8" s="503"/>
      <c r="BE8" s="503"/>
      <c r="BF8" s="503"/>
      <c r="BG8" s="503"/>
      <c r="BH8" s="503" t="s">
        <v>22</v>
      </c>
      <c r="BI8" s="503"/>
      <c r="BJ8" s="503"/>
      <c r="BK8" s="503"/>
      <c r="BL8" s="503"/>
      <c r="BM8" s="504"/>
      <c r="BN8" s="287" t="s">
        <v>111</v>
      </c>
      <c r="BO8" s="288"/>
      <c r="BP8" s="288"/>
      <c r="BQ8" s="289"/>
      <c r="BR8" s="280" t="s">
        <v>23</v>
      </c>
      <c r="BS8" s="281"/>
      <c r="BT8" s="281"/>
      <c r="BU8" s="281"/>
      <c r="BV8" s="281"/>
      <c r="BW8" s="282"/>
      <c r="BX8" s="280" t="s">
        <v>89</v>
      </c>
      <c r="BY8" s="281"/>
      <c r="BZ8" s="281"/>
      <c r="CA8" s="281"/>
      <c r="CB8" s="282"/>
      <c r="CC8" s="274" t="s">
        <v>112</v>
      </c>
      <c r="CD8" s="275"/>
      <c r="CE8" s="275"/>
      <c r="CF8" s="276"/>
      <c r="CG8" s="509" t="s">
        <v>28</v>
      </c>
      <c r="CH8" s="509"/>
      <c r="CI8" s="509"/>
      <c r="CJ8" s="509"/>
      <c r="CK8" s="509"/>
      <c r="CL8" s="509"/>
      <c r="CM8" s="509"/>
      <c r="CN8" s="509"/>
      <c r="CO8" s="509"/>
      <c r="CP8" s="228" t="s">
        <v>29</v>
      </c>
      <c r="CQ8" s="229"/>
      <c r="CR8" s="229"/>
      <c r="CS8" s="229"/>
      <c r="CT8" s="229"/>
      <c r="CU8" s="229"/>
      <c r="CV8" s="229"/>
      <c r="CW8" s="229"/>
      <c r="CX8" s="229"/>
      <c r="CY8" s="229"/>
      <c r="CZ8" s="229"/>
      <c r="DA8" s="229"/>
      <c r="DB8" s="229"/>
      <c r="DC8" s="229"/>
      <c r="DD8" s="229"/>
      <c r="DE8" s="230"/>
      <c r="DF8" s="228" t="s">
        <v>30</v>
      </c>
      <c r="DG8" s="229"/>
      <c r="DH8" s="229"/>
      <c r="DI8" s="229"/>
      <c r="DJ8" s="229"/>
      <c r="DK8" s="229"/>
      <c r="DL8" s="229"/>
      <c r="DM8" s="229"/>
      <c r="DN8" s="229"/>
      <c r="DO8" s="229"/>
      <c r="DP8" s="226"/>
      <c r="DQ8" s="226"/>
      <c r="DR8" s="226"/>
      <c r="DS8" s="226"/>
      <c r="DT8" s="226"/>
      <c r="DU8" s="226"/>
      <c r="DV8" s="255"/>
    </row>
    <row r="9" spans="1:127" ht="14.25" customHeight="1" x14ac:dyDescent="0.25">
      <c r="A9" s="136"/>
      <c r="B9" s="493"/>
      <c r="C9" s="494"/>
      <c r="D9" s="494"/>
      <c r="E9" s="494"/>
      <c r="F9" s="491"/>
      <c r="G9" s="491"/>
      <c r="H9" s="491"/>
      <c r="I9" s="491" t="s">
        <v>4</v>
      </c>
      <c r="J9" s="491"/>
      <c r="K9" s="491"/>
      <c r="L9" s="491"/>
      <c r="M9" s="494" t="s">
        <v>2</v>
      </c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316"/>
      <c r="AB9" s="316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88"/>
      <c r="AU9" s="490" t="s">
        <v>16</v>
      </c>
      <c r="AV9" s="491"/>
      <c r="AW9" s="492"/>
      <c r="AX9" s="268" t="s">
        <v>18</v>
      </c>
      <c r="AY9" s="267"/>
      <c r="AZ9" s="267"/>
      <c r="BA9" s="269"/>
      <c r="BB9" s="266" t="s">
        <v>20</v>
      </c>
      <c r="BC9" s="267"/>
      <c r="BD9" s="267"/>
      <c r="BE9" s="267" t="s">
        <v>21</v>
      </c>
      <c r="BF9" s="267"/>
      <c r="BG9" s="267"/>
      <c r="BH9" s="267" t="s">
        <v>20</v>
      </c>
      <c r="BI9" s="267"/>
      <c r="BJ9" s="267"/>
      <c r="BK9" s="267" t="s">
        <v>21</v>
      </c>
      <c r="BL9" s="267"/>
      <c r="BM9" s="286"/>
      <c r="BN9" s="290"/>
      <c r="BO9" s="291"/>
      <c r="BP9" s="291"/>
      <c r="BQ9" s="292"/>
      <c r="BR9" s="283"/>
      <c r="BS9" s="284"/>
      <c r="BT9" s="284"/>
      <c r="BU9" s="284"/>
      <c r="BV9" s="284"/>
      <c r="BW9" s="285"/>
      <c r="BX9" s="283"/>
      <c r="BY9" s="284"/>
      <c r="BZ9" s="284"/>
      <c r="CA9" s="284"/>
      <c r="CB9" s="285"/>
      <c r="CC9" s="277"/>
      <c r="CD9" s="278"/>
      <c r="CE9" s="278"/>
      <c r="CF9" s="279"/>
      <c r="CG9" s="263" t="s">
        <v>90</v>
      </c>
      <c r="CH9" s="264"/>
      <c r="CI9" s="264"/>
      <c r="CJ9" s="264"/>
      <c r="CK9" s="265"/>
      <c r="CL9" s="238" t="s">
        <v>25</v>
      </c>
      <c r="CM9" s="238"/>
      <c r="CN9" s="238"/>
      <c r="CO9" s="238"/>
      <c r="CP9" s="239">
        <v>1</v>
      </c>
      <c r="CQ9" s="240"/>
      <c r="CR9" s="240">
        <v>2</v>
      </c>
      <c r="CS9" s="240"/>
      <c r="CT9" s="240">
        <v>3</v>
      </c>
      <c r="CU9" s="240"/>
      <c r="CV9" s="240">
        <v>4</v>
      </c>
      <c r="CW9" s="240"/>
      <c r="CX9" s="240">
        <v>5</v>
      </c>
      <c r="CY9" s="240"/>
      <c r="CZ9" s="240">
        <v>6</v>
      </c>
      <c r="DA9" s="240"/>
      <c r="DB9" s="240">
        <v>7</v>
      </c>
      <c r="DC9" s="240"/>
      <c r="DD9" s="240">
        <v>8</v>
      </c>
      <c r="DE9" s="257"/>
      <c r="DF9" s="225" t="s">
        <v>31</v>
      </c>
      <c r="DG9" s="226"/>
      <c r="DH9" s="226"/>
      <c r="DI9" s="226"/>
      <c r="DJ9" s="227"/>
      <c r="DK9" s="228" t="s">
        <v>32</v>
      </c>
      <c r="DL9" s="229"/>
      <c r="DM9" s="229"/>
      <c r="DN9" s="230"/>
      <c r="DO9" s="228" t="s">
        <v>103</v>
      </c>
      <c r="DP9" s="229"/>
      <c r="DQ9" s="229"/>
      <c r="DR9" s="230"/>
      <c r="DS9" s="256" t="s">
        <v>33</v>
      </c>
      <c r="DT9" s="226"/>
      <c r="DU9" s="226"/>
      <c r="DV9" s="255"/>
    </row>
    <row r="10" spans="1:127" x14ac:dyDescent="0.2">
      <c r="A10" s="136"/>
      <c r="B10" s="495" t="s">
        <v>293</v>
      </c>
      <c r="C10" s="232"/>
      <c r="D10" s="232"/>
      <c r="E10" s="232"/>
      <c r="F10" s="232" t="s">
        <v>241</v>
      </c>
      <c r="G10" s="232"/>
      <c r="H10" s="232"/>
      <c r="I10" s="232" t="s">
        <v>273</v>
      </c>
      <c r="J10" s="232"/>
      <c r="K10" s="232"/>
      <c r="L10" s="232"/>
      <c r="M10" s="232" t="s">
        <v>412</v>
      </c>
      <c r="N10" s="232"/>
      <c r="O10" s="232"/>
      <c r="P10" s="232"/>
      <c r="Q10" s="489" t="s">
        <v>295</v>
      </c>
      <c r="R10" s="489"/>
      <c r="S10" s="489"/>
      <c r="T10" s="489"/>
      <c r="U10" s="489"/>
      <c r="V10" s="232" t="s">
        <v>296</v>
      </c>
      <c r="W10" s="232"/>
      <c r="X10" s="232"/>
      <c r="Y10" s="232"/>
      <c r="Z10" s="232"/>
      <c r="AA10" s="232" t="s">
        <v>297</v>
      </c>
      <c r="AB10" s="232"/>
      <c r="AC10" s="232" t="s">
        <v>297</v>
      </c>
      <c r="AD10" s="232"/>
      <c r="AE10" s="232" t="s">
        <v>297</v>
      </c>
      <c r="AF10" s="232"/>
      <c r="AG10" s="232" t="s">
        <v>257</v>
      </c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 t="s">
        <v>315</v>
      </c>
      <c r="AV10" s="232"/>
      <c r="AW10" s="232"/>
      <c r="AX10" s="245"/>
      <c r="AY10" s="246"/>
      <c r="AZ10" s="246"/>
      <c r="BA10" s="247"/>
      <c r="BB10" s="232" t="s">
        <v>310</v>
      </c>
      <c r="BC10" s="232"/>
      <c r="BD10" s="232"/>
      <c r="BE10" s="232" t="s">
        <v>236</v>
      </c>
      <c r="BF10" s="232"/>
      <c r="BG10" s="232"/>
      <c r="BH10" s="232" t="s">
        <v>314</v>
      </c>
      <c r="BI10" s="232"/>
      <c r="BJ10" s="232"/>
      <c r="BK10" s="232" t="s">
        <v>316</v>
      </c>
      <c r="BL10" s="232"/>
      <c r="BM10" s="232"/>
      <c r="BN10" s="329" t="s">
        <v>356</v>
      </c>
      <c r="BO10" s="330"/>
      <c r="BP10" s="330"/>
      <c r="BQ10" s="331"/>
      <c r="BR10" s="329" t="s">
        <v>357</v>
      </c>
      <c r="BS10" s="330"/>
      <c r="BT10" s="330"/>
      <c r="BU10" s="330"/>
      <c r="BV10" s="330"/>
      <c r="BW10" s="331"/>
      <c r="BX10" s="232" t="s">
        <v>371</v>
      </c>
      <c r="BY10" s="232"/>
      <c r="BZ10" s="232"/>
      <c r="CA10" s="232"/>
      <c r="CB10" s="232"/>
      <c r="CC10" s="245" t="s">
        <v>372</v>
      </c>
      <c r="CD10" s="246"/>
      <c r="CE10" s="246"/>
      <c r="CF10" s="247"/>
      <c r="CG10" s="243" t="s">
        <v>373</v>
      </c>
      <c r="CH10" s="243"/>
      <c r="CI10" s="243"/>
      <c r="CJ10" s="243"/>
      <c r="CK10" s="243"/>
      <c r="CL10" s="243" t="s">
        <v>374</v>
      </c>
      <c r="CM10" s="243"/>
      <c r="CN10" s="243"/>
      <c r="CO10" s="243"/>
      <c r="CP10" s="231"/>
      <c r="CQ10" s="231"/>
      <c r="CR10" s="231"/>
      <c r="CS10" s="231"/>
      <c r="CT10" s="231"/>
      <c r="CU10" s="231"/>
      <c r="CV10" s="231"/>
      <c r="CW10" s="231"/>
      <c r="CX10" s="231"/>
      <c r="CY10" s="231"/>
      <c r="CZ10" s="231"/>
      <c r="DA10" s="231"/>
      <c r="DB10" s="231"/>
      <c r="DC10" s="231"/>
      <c r="DD10" s="259"/>
      <c r="DE10" s="260"/>
      <c r="DF10" s="248" t="s">
        <v>274</v>
      </c>
      <c r="DG10" s="231"/>
      <c r="DH10" s="231"/>
      <c r="DI10" s="231"/>
      <c r="DJ10" s="231"/>
      <c r="DK10" s="231" t="s">
        <v>99</v>
      </c>
      <c r="DL10" s="231"/>
      <c r="DM10" s="231"/>
      <c r="DN10" s="231"/>
      <c r="DO10" s="244"/>
      <c r="DP10" s="244"/>
      <c r="DQ10" s="244"/>
      <c r="DR10" s="244"/>
      <c r="DS10" s="244"/>
      <c r="DT10" s="244"/>
      <c r="DU10" s="244"/>
      <c r="DV10" s="258"/>
    </row>
    <row r="11" spans="1:127" x14ac:dyDescent="0.2">
      <c r="A11" s="136"/>
      <c r="B11" s="488"/>
      <c r="C11" s="297"/>
      <c r="D11" s="297"/>
      <c r="E11" s="298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4"/>
      <c r="AV11" s="234"/>
      <c r="AW11" s="234"/>
      <c r="AX11" s="293"/>
      <c r="AY11" s="294"/>
      <c r="AZ11" s="294"/>
      <c r="BA11" s="295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3"/>
      <c r="BN11" s="243"/>
      <c r="BO11" s="243"/>
      <c r="BP11" s="243"/>
      <c r="BQ11" s="243"/>
      <c r="BR11" s="296"/>
      <c r="BS11" s="297"/>
      <c r="BT11" s="297"/>
      <c r="BU11" s="297"/>
      <c r="BV11" s="297"/>
      <c r="BW11" s="298"/>
      <c r="BX11" s="234"/>
      <c r="BY11" s="234"/>
      <c r="BZ11" s="234"/>
      <c r="CA11" s="234"/>
      <c r="CB11" s="234"/>
      <c r="CC11" s="235"/>
      <c r="CD11" s="236"/>
      <c r="CE11" s="236"/>
      <c r="CF11" s="237"/>
      <c r="CG11" s="243"/>
      <c r="CH11" s="243"/>
      <c r="CI11" s="243"/>
      <c r="CJ11" s="243"/>
      <c r="CK11" s="243"/>
      <c r="CL11" s="235"/>
      <c r="CM11" s="236"/>
      <c r="CN11" s="236"/>
      <c r="CO11" s="237"/>
      <c r="CP11" s="235"/>
      <c r="CQ11" s="236"/>
      <c r="CR11" s="236"/>
      <c r="CS11" s="237"/>
      <c r="CT11" s="232"/>
      <c r="CU11" s="232"/>
      <c r="CV11" s="232"/>
      <c r="CW11" s="232"/>
      <c r="CX11" s="232"/>
      <c r="CY11" s="232"/>
      <c r="CZ11" s="232"/>
      <c r="DA11" s="232"/>
      <c r="DB11" s="232"/>
      <c r="DC11" s="232"/>
      <c r="DD11" s="232"/>
      <c r="DE11" s="232"/>
      <c r="DF11" s="249"/>
      <c r="DG11" s="243"/>
      <c r="DH11" s="243"/>
      <c r="DI11" s="243"/>
      <c r="DJ11" s="243"/>
      <c r="DK11" s="243"/>
      <c r="DL11" s="243"/>
      <c r="DM11" s="243"/>
      <c r="DN11" s="243"/>
      <c r="DO11" s="243"/>
      <c r="DP11" s="243"/>
      <c r="DQ11" s="243"/>
      <c r="DR11" s="243"/>
      <c r="DS11" s="243"/>
      <c r="DT11" s="243"/>
      <c r="DU11" s="243"/>
      <c r="DV11" s="513"/>
    </row>
    <row r="12" spans="1:127" x14ac:dyDescent="0.2">
      <c r="A12" s="136"/>
      <c r="B12" s="488"/>
      <c r="C12" s="297"/>
      <c r="D12" s="297"/>
      <c r="E12" s="298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  <c r="BN12" s="233"/>
      <c r="BO12" s="233"/>
      <c r="BP12" s="233"/>
      <c r="BQ12" s="233"/>
      <c r="BR12" s="233"/>
      <c r="BS12" s="233"/>
      <c r="BT12" s="233"/>
      <c r="BU12" s="233"/>
      <c r="BV12" s="233"/>
      <c r="BW12" s="233"/>
      <c r="BX12" s="233"/>
      <c r="BY12" s="233"/>
      <c r="BZ12" s="233"/>
      <c r="CA12" s="233"/>
      <c r="CB12" s="233"/>
      <c r="CC12" s="233"/>
      <c r="CD12" s="233"/>
      <c r="CE12" s="233"/>
      <c r="CF12" s="241"/>
      <c r="CG12" s="233"/>
      <c r="CH12" s="233"/>
      <c r="CI12" s="233"/>
      <c r="CJ12" s="233"/>
      <c r="CK12" s="233"/>
      <c r="CL12" s="233"/>
      <c r="CM12" s="233"/>
      <c r="CN12" s="233"/>
      <c r="CO12" s="233"/>
      <c r="CP12" s="233"/>
      <c r="CQ12" s="233"/>
      <c r="CR12" s="233"/>
      <c r="CS12" s="233"/>
      <c r="CT12" s="233"/>
      <c r="CU12" s="233"/>
      <c r="CV12" s="233"/>
      <c r="CW12" s="233"/>
      <c r="CX12" s="233"/>
      <c r="CY12" s="233"/>
      <c r="CZ12" s="233"/>
      <c r="DA12" s="233"/>
      <c r="DB12" s="233"/>
      <c r="DC12" s="233"/>
      <c r="DD12" s="233"/>
      <c r="DE12" s="241"/>
      <c r="DF12" s="242"/>
      <c r="DG12" s="233"/>
      <c r="DH12" s="233"/>
      <c r="DI12" s="233"/>
      <c r="DJ12" s="233"/>
      <c r="DK12" s="233"/>
      <c r="DL12" s="233"/>
      <c r="DM12" s="233"/>
      <c r="DN12" s="233"/>
      <c r="DO12" s="233"/>
      <c r="DP12" s="233"/>
      <c r="DQ12" s="233"/>
      <c r="DR12" s="233"/>
      <c r="DS12" s="233"/>
      <c r="DT12" s="233"/>
      <c r="DU12" s="233"/>
      <c r="DV12" s="514"/>
    </row>
    <row r="13" spans="1:127" ht="10.5" x14ac:dyDescent="0.25">
      <c r="A13" s="136"/>
      <c r="B13" s="344" t="s">
        <v>44</v>
      </c>
      <c r="C13" s="323"/>
      <c r="D13" s="323"/>
      <c r="E13" s="323"/>
      <c r="F13" s="323"/>
      <c r="G13" s="323"/>
      <c r="H13" s="323"/>
      <c r="I13" s="182" t="s">
        <v>311</v>
      </c>
      <c r="J13" s="182"/>
      <c r="K13" s="182"/>
      <c r="L13" s="182"/>
      <c r="M13" s="182"/>
      <c r="N13" s="182"/>
      <c r="O13" s="182"/>
      <c r="P13" s="182"/>
      <c r="Q13" s="182"/>
      <c r="R13" s="148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323" t="s">
        <v>52</v>
      </c>
      <c r="AT13" s="323"/>
      <c r="AU13" s="323"/>
      <c r="AV13" s="323"/>
      <c r="AW13" s="323"/>
      <c r="AX13" s="323"/>
      <c r="AY13" s="342" t="s">
        <v>389</v>
      </c>
      <c r="AZ13" s="343"/>
      <c r="BA13" s="343"/>
      <c r="BB13" s="343"/>
      <c r="BC13" s="343"/>
      <c r="BD13" s="149"/>
      <c r="BE13" s="149"/>
      <c r="BF13" s="149"/>
      <c r="BG13" s="149"/>
      <c r="BH13" s="149"/>
      <c r="BI13" s="150"/>
      <c r="BJ13" s="335" t="s">
        <v>171</v>
      </c>
      <c r="BK13" s="336"/>
      <c r="BL13" s="336"/>
      <c r="BM13" s="336"/>
      <c r="BN13" s="336"/>
      <c r="BO13" s="336"/>
      <c r="BP13" s="336"/>
      <c r="BQ13" s="336"/>
      <c r="BR13" s="336"/>
      <c r="BS13" s="336"/>
      <c r="BT13" s="336"/>
      <c r="BU13" s="336"/>
      <c r="BV13" s="336"/>
      <c r="BW13" s="336"/>
      <c r="BX13" s="336"/>
      <c r="BY13" s="336"/>
      <c r="BZ13" s="336"/>
      <c r="CA13" s="336"/>
      <c r="CB13" s="336"/>
      <c r="CC13" s="336"/>
      <c r="CD13" s="336"/>
      <c r="CE13" s="336"/>
      <c r="CF13" s="337"/>
      <c r="CG13" s="181"/>
      <c r="CH13" s="182"/>
      <c r="CI13" s="182"/>
      <c r="CJ13" s="182"/>
      <c r="CK13" s="182"/>
      <c r="CL13" s="182"/>
      <c r="CM13" s="182"/>
      <c r="CN13" s="182"/>
      <c r="CO13" s="182"/>
      <c r="CP13" s="182"/>
      <c r="CQ13" s="182"/>
      <c r="CR13" s="182"/>
      <c r="CS13" s="182"/>
      <c r="CT13" s="182"/>
      <c r="CU13" s="182"/>
      <c r="CV13" s="182"/>
      <c r="CW13" s="182"/>
      <c r="CX13" s="182"/>
      <c r="CY13" s="182"/>
      <c r="CZ13" s="182"/>
      <c r="DA13" s="182"/>
      <c r="DB13" s="182"/>
      <c r="DC13" s="182"/>
      <c r="DD13" s="182"/>
      <c r="DE13" s="315"/>
      <c r="DF13" s="479" t="s">
        <v>43</v>
      </c>
      <c r="DG13" s="479"/>
      <c r="DH13" s="479"/>
      <c r="DI13" s="479"/>
      <c r="DJ13" s="479"/>
      <c r="DK13" s="479"/>
      <c r="DL13" s="479"/>
      <c r="DM13" s="479"/>
      <c r="DN13" s="479"/>
      <c r="DO13" s="479" t="s">
        <v>92</v>
      </c>
      <c r="DP13" s="479"/>
      <c r="DQ13" s="479"/>
      <c r="DR13" s="479"/>
      <c r="DS13" s="479"/>
      <c r="DT13" s="479"/>
      <c r="DU13" s="479"/>
      <c r="DV13" s="515"/>
    </row>
    <row r="14" spans="1:127" ht="10.5" x14ac:dyDescent="0.2">
      <c r="A14" s="136"/>
      <c r="B14" s="348" t="s">
        <v>81</v>
      </c>
      <c r="C14" s="312"/>
      <c r="D14" s="312"/>
      <c r="E14" s="312"/>
      <c r="F14" s="349" t="s">
        <v>334</v>
      </c>
      <c r="G14" s="349"/>
      <c r="H14" s="349"/>
      <c r="I14" s="349"/>
      <c r="J14" s="151"/>
      <c r="K14" s="321" t="s">
        <v>50</v>
      </c>
      <c r="L14" s="322"/>
      <c r="M14" s="322"/>
      <c r="N14" s="322"/>
      <c r="O14" s="322"/>
      <c r="P14" s="322"/>
      <c r="Q14" s="304" t="s">
        <v>348</v>
      </c>
      <c r="R14" s="304"/>
      <c r="S14" s="304"/>
      <c r="T14" s="305"/>
      <c r="U14" s="308" t="s">
        <v>82</v>
      </c>
      <c r="V14" s="309"/>
      <c r="W14" s="309"/>
      <c r="X14" s="309"/>
      <c r="Y14" s="309"/>
      <c r="Z14" s="309"/>
      <c r="AA14" s="304" t="s">
        <v>391</v>
      </c>
      <c r="AB14" s="304"/>
      <c r="AC14" s="304"/>
      <c r="AD14" s="305"/>
      <c r="AE14" s="308" t="s">
        <v>83</v>
      </c>
      <c r="AF14" s="309"/>
      <c r="AG14" s="309"/>
      <c r="AH14" s="309"/>
      <c r="AI14" s="309"/>
      <c r="AJ14" s="309"/>
      <c r="AK14" s="304"/>
      <c r="AL14" s="304"/>
      <c r="AM14" s="304"/>
      <c r="AN14" s="305"/>
      <c r="AO14" s="308" t="s">
        <v>79</v>
      </c>
      <c r="AP14" s="309"/>
      <c r="AQ14" s="309"/>
      <c r="AR14" s="309"/>
      <c r="AS14" s="309"/>
      <c r="AT14" s="309"/>
      <c r="AU14" s="304" t="s">
        <v>390</v>
      </c>
      <c r="AV14" s="304"/>
      <c r="AW14" s="304"/>
      <c r="AX14" s="305"/>
      <c r="AY14" s="308" t="s">
        <v>80</v>
      </c>
      <c r="AZ14" s="309"/>
      <c r="BA14" s="309"/>
      <c r="BB14" s="309"/>
      <c r="BC14" s="309"/>
      <c r="BD14" s="309"/>
      <c r="BE14" s="304"/>
      <c r="BF14" s="304"/>
      <c r="BG14" s="304"/>
      <c r="BH14" s="304"/>
      <c r="BI14" s="325"/>
      <c r="BJ14" s="338"/>
      <c r="BK14" s="339"/>
      <c r="BL14" s="339"/>
      <c r="BM14" s="339"/>
      <c r="BN14" s="339"/>
      <c r="BO14" s="339"/>
      <c r="BP14" s="339"/>
      <c r="BQ14" s="339"/>
      <c r="BR14" s="339"/>
      <c r="BS14" s="339"/>
      <c r="BT14" s="339"/>
      <c r="BU14" s="339"/>
      <c r="BV14" s="339"/>
      <c r="BW14" s="339"/>
      <c r="BX14" s="339"/>
      <c r="BY14" s="339"/>
      <c r="BZ14" s="339"/>
      <c r="CA14" s="339"/>
      <c r="CB14" s="339"/>
      <c r="CC14" s="339"/>
      <c r="CD14" s="339"/>
      <c r="CE14" s="339"/>
      <c r="CF14" s="340"/>
      <c r="CG14" s="319" t="s">
        <v>34</v>
      </c>
      <c r="CH14" s="320"/>
      <c r="CI14" s="320"/>
      <c r="CJ14" s="320"/>
      <c r="CK14" s="320"/>
      <c r="CL14" s="320"/>
      <c r="CM14" s="320"/>
      <c r="CN14" s="320"/>
      <c r="CO14" s="152"/>
      <c r="CP14" s="152"/>
      <c r="CQ14" s="152"/>
      <c r="CR14" s="152"/>
      <c r="CS14" s="360"/>
      <c r="CT14" s="320" t="s">
        <v>38</v>
      </c>
      <c r="CU14" s="320"/>
      <c r="CV14" s="320"/>
      <c r="CW14" s="320"/>
      <c r="CX14" s="320"/>
      <c r="CY14" s="320"/>
      <c r="CZ14" s="320"/>
      <c r="DA14" s="152"/>
      <c r="DB14" s="152"/>
      <c r="DC14" s="152"/>
      <c r="DD14" s="152"/>
      <c r="DE14" s="155"/>
      <c r="DF14" s="158" t="s">
        <v>100</v>
      </c>
      <c r="DG14" s="159"/>
      <c r="DH14" s="159"/>
      <c r="DI14" s="159"/>
      <c r="DJ14" s="159"/>
      <c r="DK14" s="159"/>
      <c r="DL14" s="159"/>
      <c r="DM14" s="159"/>
      <c r="DN14" s="159"/>
      <c r="DO14" s="377" t="s">
        <v>384</v>
      </c>
      <c r="DP14" s="152"/>
      <c r="DQ14" s="152"/>
      <c r="DR14" s="152"/>
      <c r="DS14" s="152"/>
      <c r="DT14" s="152"/>
      <c r="DU14" s="152"/>
      <c r="DV14" s="153"/>
    </row>
    <row r="15" spans="1:127" ht="10.5" x14ac:dyDescent="0.25">
      <c r="A15" s="136"/>
      <c r="B15" s="350" t="s">
        <v>45</v>
      </c>
      <c r="C15" s="272"/>
      <c r="D15" s="272"/>
      <c r="E15" s="272"/>
      <c r="F15" s="302" t="s">
        <v>347</v>
      </c>
      <c r="G15" s="302"/>
      <c r="H15" s="302"/>
      <c r="I15" s="302"/>
      <c r="J15" s="313"/>
      <c r="K15" s="306" t="s">
        <v>116</v>
      </c>
      <c r="L15" s="307"/>
      <c r="M15" s="307"/>
      <c r="N15" s="307"/>
      <c r="O15" s="307"/>
      <c r="P15" s="307"/>
      <c r="Q15" s="302" t="s">
        <v>390</v>
      </c>
      <c r="R15" s="302"/>
      <c r="S15" s="302"/>
      <c r="T15" s="303"/>
      <c r="U15" s="306" t="s">
        <v>117</v>
      </c>
      <c r="V15" s="307"/>
      <c r="W15" s="307"/>
      <c r="X15" s="307"/>
      <c r="Y15" s="307"/>
      <c r="Z15" s="307"/>
      <c r="AA15" s="302" t="s">
        <v>312</v>
      </c>
      <c r="AB15" s="302"/>
      <c r="AC15" s="302"/>
      <c r="AD15" s="303"/>
      <c r="AE15" s="306" t="s">
        <v>168</v>
      </c>
      <c r="AF15" s="307"/>
      <c r="AG15" s="307"/>
      <c r="AH15" s="307"/>
      <c r="AI15" s="307"/>
      <c r="AJ15" s="307"/>
      <c r="AK15" s="302" t="s">
        <v>393</v>
      </c>
      <c r="AL15" s="302"/>
      <c r="AM15" s="302"/>
      <c r="AN15" s="303"/>
      <c r="AO15" s="306" t="s">
        <v>108</v>
      </c>
      <c r="AP15" s="307"/>
      <c r="AQ15" s="307"/>
      <c r="AR15" s="307"/>
      <c r="AS15" s="307"/>
      <c r="AT15" s="307"/>
      <c r="AU15" s="302" t="s">
        <v>336</v>
      </c>
      <c r="AV15" s="302"/>
      <c r="AW15" s="302"/>
      <c r="AX15" s="303"/>
      <c r="AY15" s="306" t="s">
        <v>97</v>
      </c>
      <c r="AZ15" s="307"/>
      <c r="BA15" s="307"/>
      <c r="BB15" s="307"/>
      <c r="BC15" s="307"/>
      <c r="BD15" s="307"/>
      <c r="BE15" s="302" t="s">
        <v>392</v>
      </c>
      <c r="BF15" s="302"/>
      <c r="BG15" s="302"/>
      <c r="BH15" s="302"/>
      <c r="BI15" s="313"/>
      <c r="BJ15" s="181" t="s">
        <v>26</v>
      </c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2"/>
      <c r="CA15" s="182"/>
      <c r="CB15" s="182"/>
      <c r="CC15" s="182"/>
      <c r="CD15" s="182"/>
      <c r="CE15" s="182"/>
      <c r="CF15" s="315"/>
      <c r="CG15" s="319" t="s">
        <v>35</v>
      </c>
      <c r="CH15" s="320"/>
      <c r="CI15" s="320"/>
      <c r="CJ15" s="320"/>
      <c r="CK15" s="320"/>
      <c r="CL15" s="320"/>
      <c r="CM15" s="320"/>
      <c r="CN15" s="320"/>
      <c r="CO15" s="152"/>
      <c r="CP15" s="152"/>
      <c r="CQ15" s="152"/>
      <c r="CR15" s="152"/>
      <c r="CS15" s="360"/>
      <c r="CT15" s="320" t="s">
        <v>39</v>
      </c>
      <c r="CU15" s="320"/>
      <c r="CV15" s="320"/>
      <c r="CW15" s="320"/>
      <c r="CX15" s="320"/>
      <c r="CY15" s="320"/>
      <c r="CZ15" s="320"/>
      <c r="DA15" s="152"/>
      <c r="DB15" s="152"/>
      <c r="DC15" s="152"/>
      <c r="DD15" s="152"/>
      <c r="DE15" s="155"/>
      <c r="DF15" s="158" t="s">
        <v>101</v>
      </c>
      <c r="DG15" s="159"/>
      <c r="DH15" s="159"/>
      <c r="DI15" s="159"/>
      <c r="DJ15" s="159"/>
      <c r="DK15" s="159"/>
      <c r="DL15" s="159"/>
      <c r="DM15" s="159"/>
      <c r="DN15" s="512"/>
      <c r="DO15" s="377" t="s">
        <v>385</v>
      </c>
      <c r="DP15" s="152"/>
      <c r="DQ15" s="152"/>
      <c r="DR15" s="152"/>
      <c r="DS15" s="152"/>
      <c r="DT15" s="152"/>
      <c r="DU15" s="152"/>
      <c r="DV15" s="153"/>
    </row>
    <row r="16" spans="1:127" ht="10.5" x14ac:dyDescent="0.25">
      <c r="A16" s="136"/>
      <c r="B16" s="351"/>
      <c r="C16" s="309"/>
      <c r="D16" s="309"/>
      <c r="E16" s="309"/>
      <c r="F16" s="304"/>
      <c r="G16" s="304"/>
      <c r="H16" s="304"/>
      <c r="I16" s="304"/>
      <c r="J16" s="325"/>
      <c r="K16" s="308"/>
      <c r="L16" s="309"/>
      <c r="M16" s="309"/>
      <c r="N16" s="309"/>
      <c r="O16" s="309"/>
      <c r="P16" s="309"/>
      <c r="Q16" s="304"/>
      <c r="R16" s="304"/>
      <c r="S16" s="304"/>
      <c r="T16" s="305"/>
      <c r="U16" s="308"/>
      <c r="V16" s="309"/>
      <c r="W16" s="309"/>
      <c r="X16" s="309"/>
      <c r="Y16" s="309"/>
      <c r="Z16" s="309"/>
      <c r="AA16" s="304"/>
      <c r="AB16" s="304"/>
      <c r="AC16" s="304"/>
      <c r="AD16" s="305"/>
      <c r="AE16" s="308"/>
      <c r="AF16" s="309"/>
      <c r="AG16" s="309"/>
      <c r="AH16" s="309"/>
      <c r="AI16" s="309"/>
      <c r="AJ16" s="309"/>
      <c r="AK16" s="304"/>
      <c r="AL16" s="304"/>
      <c r="AM16" s="304"/>
      <c r="AN16" s="305"/>
      <c r="AO16" s="308"/>
      <c r="AP16" s="309"/>
      <c r="AQ16" s="309"/>
      <c r="AR16" s="309"/>
      <c r="AS16" s="309"/>
      <c r="AT16" s="309"/>
      <c r="AU16" s="304"/>
      <c r="AV16" s="304"/>
      <c r="AW16" s="304"/>
      <c r="AX16" s="305"/>
      <c r="AY16" s="308"/>
      <c r="AZ16" s="309"/>
      <c r="BA16" s="309"/>
      <c r="BB16" s="309"/>
      <c r="BC16" s="309"/>
      <c r="BD16" s="309"/>
      <c r="BE16" s="304"/>
      <c r="BF16" s="304"/>
      <c r="BG16" s="304"/>
      <c r="BH16" s="304"/>
      <c r="BI16" s="325"/>
      <c r="BJ16" s="326" t="s">
        <v>4</v>
      </c>
      <c r="BK16" s="327"/>
      <c r="BL16" s="181" t="s">
        <v>27</v>
      </c>
      <c r="BM16" s="182"/>
      <c r="BN16" s="182"/>
      <c r="BO16" s="182"/>
      <c r="BP16" s="182"/>
      <c r="BQ16" s="182"/>
      <c r="BR16" s="182"/>
      <c r="BS16" s="182"/>
      <c r="BT16" s="182"/>
      <c r="BU16" s="315"/>
      <c r="BV16" s="181" t="s">
        <v>24</v>
      </c>
      <c r="BW16" s="182"/>
      <c r="BX16" s="182"/>
      <c r="BY16" s="182"/>
      <c r="BZ16" s="182"/>
      <c r="CA16" s="182"/>
      <c r="CB16" s="182"/>
      <c r="CC16" s="182"/>
      <c r="CD16" s="182"/>
      <c r="CE16" s="182"/>
      <c r="CF16" s="315"/>
      <c r="CG16" s="319" t="s">
        <v>184</v>
      </c>
      <c r="CH16" s="320"/>
      <c r="CI16" s="320"/>
      <c r="CJ16" s="320"/>
      <c r="CK16" s="320"/>
      <c r="CL16" s="320"/>
      <c r="CM16" s="320"/>
      <c r="CN16" s="320"/>
      <c r="CO16" s="152" t="s">
        <v>388</v>
      </c>
      <c r="CP16" s="152"/>
      <c r="CQ16" s="152"/>
      <c r="CR16" s="152"/>
      <c r="CS16" s="360"/>
      <c r="CT16" s="320" t="s">
        <v>40</v>
      </c>
      <c r="CU16" s="320"/>
      <c r="CV16" s="320"/>
      <c r="CW16" s="320"/>
      <c r="CX16" s="320"/>
      <c r="CY16" s="320"/>
      <c r="CZ16" s="320"/>
      <c r="DA16" s="152"/>
      <c r="DB16" s="152"/>
      <c r="DC16" s="152"/>
      <c r="DD16" s="152"/>
      <c r="DE16" s="155"/>
      <c r="DF16" s="158" t="s">
        <v>102</v>
      </c>
      <c r="DG16" s="159"/>
      <c r="DH16" s="159"/>
      <c r="DI16" s="159"/>
      <c r="DJ16" s="159"/>
      <c r="DK16" s="159"/>
      <c r="DL16" s="159"/>
      <c r="DM16" s="159"/>
      <c r="DN16" s="512"/>
      <c r="DO16" s="377"/>
      <c r="DP16" s="152"/>
      <c r="DQ16" s="152"/>
      <c r="DR16" s="152"/>
      <c r="DS16" s="152"/>
      <c r="DT16" s="152"/>
      <c r="DU16" s="152"/>
      <c r="DV16" s="153"/>
    </row>
    <row r="17" spans="1:129" x14ac:dyDescent="0.2">
      <c r="A17" s="136"/>
      <c r="B17" s="347" t="s">
        <v>46</v>
      </c>
      <c r="C17" s="307"/>
      <c r="D17" s="307"/>
      <c r="E17" s="307"/>
      <c r="F17" s="302" t="s">
        <v>394</v>
      </c>
      <c r="G17" s="302"/>
      <c r="H17" s="302"/>
      <c r="I17" s="302"/>
      <c r="J17" s="313"/>
      <c r="K17" s="306" t="s">
        <v>51</v>
      </c>
      <c r="L17" s="307"/>
      <c r="M17" s="307"/>
      <c r="N17" s="307"/>
      <c r="O17" s="307"/>
      <c r="P17" s="307"/>
      <c r="Q17" s="302"/>
      <c r="R17" s="302"/>
      <c r="S17" s="302"/>
      <c r="T17" s="303"/>
      <c r="U17" s="306" t="s">
        <v>48</v>
      </c>
      <c r="V17" s="307"/>
      <c r="W17" s="307"/>
      <c r="X17" s="307"/>
      <c r="Y17" s="307"/>
      <c r="Z17" s="307"/>
      <c r="AA17" s="302" t="s">
        <v>336</v>
      </c>
      <c r="AB17" s="302"/>
      <c r="AC17" s="302"/>
      <c r="AD17" s="303"/>
      <c r="AE17" s="306" t="s">
        <v>84</v>
      </c>
      <c r="AF17" s="307"/>
      <c r="AG17" s="307"/>
      <c r="AH17" s="307"/>
      <c r="AI17" s="307"/>
      <c r="AJ17" s="307"/>
      <c r="AK17" s="302" t="s">
        <v>335</v>
      </c>
      <c r="AL17" s="302"/>
      <c r="AM17" s="302"/>
      <c r="AN17" s="303"/>
      <c r="AO17" s="306" t="s">
        <v>85</v>
      </c>
      <c r="AP17" s="307"/>
      <c r="AQ17" s="307"/>
      <c r="AR17" s="307"/>
      <c r="AS17" s="307"/>
      <c r="AT17" s="307"/>
      <c r="AU17" s="302" t="s">
        <v>338</v>
      </c>
      <c r="AV17" s="302"/>
      <c r="AW17" s="302"/>
      <c r="AX17" s="303"/>
      <c r="AY17" s="306" t="s">
        <v>149</v>
      </c>
      <c r="AZ17" s="307"/>
      <c r="BA17" s="307"/>
      <c r="BB17" s="307"/>
      <c r="BC17" s="307"/>
      <c r="BD17" s="307"/>
      <c r="BE17" s="302" t="s">
        <v>313</v>
      </c>
      <c r="BF17" s="302"/>
      <c r="BG17" s="302"/>
      <c r="BH17" s="302"/>
      <c r="BI17" s="313"/>
      <c r="BJ17" s="324" t="s">
        <v>99</v>
      </c>
      <c r="BK17" s="168"/>
      <c r="BL17" s="173" t="s">
        <v>148</v>
      </c>
      <c r="BM17" s="173"/>
      <c r="BN17" s="173"/>
      <c r="BO17" s="173"/>
      <c r="BP17" s="173"/>
      <c r="BQ17" s="173"/>
      <c r="BR17" s="173"/>
      <c r="BS17" s="173"/>
      <c r="BT17" s="173"/>
      <c r="BU17" s="173"/>
      <c r="BV17" s="328" t="s">
        <v>332</v>
      </c>
      <c r="BW17" s="190"/>
      <c r="BX17" s="190"/>
      <c r="BY17" s="190"/>
      <c r="BZ17" s="190"/>
      <c r="CA17" s="190"/>
      <c r="CB17" s="190"/>
      <c r="CC17" s="190"/>
      <c r="CD17" s="190"/>
      <c r="CE17" s="190"/>
      <c r="CF17" s="191"/>
      <c r="CG17" s="319" t="s">
        <v>36</v>
      </c>
      <c r="CH17" s="320"/>
      <c r="CI17" s="320"/>
      <c r="CJ17" s="320"/>
      <c r="CK17" s="320"/>
      <c r="CL17" s="320"/>
      <c r="CM17" s="320"/>
      <c r="CN17" s="320"/>
      <c r="CO17" s="152"/>
      <c r="CP17" s="152"/>
      <c r="CQ17" s="152"/>
      <c r="CR17" s="152"/>
      <c r="CS17" s="360"/>
      <c r="CT17" s="365" t="s">
        <v>41</v>
      </c>
      <c r="CU17" s="366"/>
      <c r="CV17" s="366"/>
      <c r="CW17" s="366"/>
      <c r="CX17" s="366"/>
      <c r="CY17" s="366"/>
      <c r="CZ17" s="366"/>
      <c r="DA17" s="302"/>
      <c r="DB17" s="302"/>
      <c r="DC17" s="302"/>
      <c r="DD17" s="302"/>
      <c r="DE17" s="313"/>
      <c r="DF17" s="172" t="s">
        <v>93</v>
      </c>
      <c r="DG17" s="173"/>
      <c r="DH17" s="173"/>
      <c r="DI17" s="173"/>
      <c r="DJ17" s="173"/>
      <c r="DK17" s="378"/>
      <c r="DO17" s="377" t="s">
        <v>386</v>
      </c>
      <c r="DP17" s="152"/>
      <c r="DQ17" s="152"/>
      <c r="DR17" s="152"/>
      <c r="DS17" s="152"/>
      <c r="DT17" s="152"/>
      <c r="DU17" s="152"/>
      <c r="DV17" s="153"/>
    </row>
    <row r="18" spans="1:129" x14ac:dyDescent="0.2">
      <c r="A18" s="136"/>
      <c r="B18" s="351"/>
      <c r="C18" s="309"/>
      <c r="D18" s="309"/>
      <c r="E18" s="309"/>
      <c r="F18" s="304"/>
      <c r="G18" s="304"/>
      <c r="H18" s="304"/>
      <c r="I18" s="304"/>
      <c r="J18" s="325"/>
      <c r="K18" s="308"/>
      <c r="L18" s="309"/>
      <c r="M18" s="309"/>
      <c r="N18" s="309"/>
      <c r="O18" s="309"/>
      <c r="P18" s="309"/>
      <c r="Q18" s="304"/>
      <c r="R18" s="304"/>
      <c r="S18" s="304"/>
      <c r="T18" s="305"/>
      <c r="U18" s="308"/>
      <c r="V18" s="309"/>
      <c r="W18" s="309"/>
      <c r="X18" s="309"/>
      <c r="Y18" s="309"/>
      <c r="Z18" s="309"/>
      <c r="AA18" s="304"/>
      <c r="AB18" s="304"/>
      <c r="AC18" s="304"/>
      <c r="AD18" s="305"/>
      <c r="AE18" s="308"/>
      <c r="AF18" s="309"/>
      <c r="AG18" s="309"/>
      <c r="AH18" s="309"/>
      <c r="AI18" s="309"/>
      <c r="AJ18" s="309"/>
      <c r="AK18" s="304"/>
      <c r="AL18" s="304"/>
      <c r="AM18" s="304"/>
      <c r="AN18" s="305"/>
      <c r="AO18" s="308"/>
      <c r="AP18" s="309"/>
      <c r="AQ18" s="309"/>
      <c r="AR18" s="309"/>
      <c r="AS18" s="309"/>
      <c r="AT18" s="309"/>
      <c r="AU18" s="304"/>
      <c r="AV18" s="304"/>
      <c r="AW18" s="304"/>
      <c r="AX18" s="305"/>
      <c r="AY18" s="308"/>
      <c r="AZ18" s="309"/>
      <c r="BA18" s="309"/>
      <c r="BB18" s="309"/>
      <c r="BC18" s="309"/>
      <c r="BD18" s="309"/>
      <c r="BE18" s="304"/>
      <c r="BF18" s="304"/>
      <c r="BG18" s="304"/>
      <c r="BH18" s="304"/>
      <c r="BI18" s="325"/>
      <c r="BJ18" s="324" t="s">
        <v>146</v>
      </c>
      <c r="BK18" s="168"/>
      <c r="BL18" s="173" t="s">
        <v>148</v>
      </c>
      <c r="BM18" s="173"/>
      <c r="BN18" s="173"/>
      <c r="BO18" s="173"/>
      <c r="BP18" s="173"/>
      <c r="BQ18" s="173"/>
      <c r="BR18" s="173"/>
      <c r="BS18" s="173"/>
      <c r="BT18" s="173"/>
      <c r="BU18" s="173"/>
      <c r="BV18" s="203"/>
      <c r="BW18" s="187"/>
      <c r="BX18" s="187"/>
      <c r="BY18" s="187"/>
      <c r="BZ18" s="187"/>
      <c r="CA18" s="187"/>
      <c r="CB18" s="187"/>
      <c r="CC18" s="187"/>
      <c r="CD18" s="187"/>
      <c r="CE18" s="187"/>
      <c r="CF18" s="220"/>
      <c r="CG18" s="319" t="s">
        <v>37</v>
      </c>
      <c r="CH18" s="320"/>
      <c r="CI18" s="320"/>
      <c r="CJ18" s="320"/>
      <c r="CK18" s="320"/>
      <c r="CL18" s="320"/>
      <c r="CM18" s="320"/>
      <c r="CN18" s="320"/>
      <c r="CO18" s="152"/>
      <c r="CP18" s="152"/>
      <c r="CQ18" s="152"/>
      <c r="CR18" s="152"/>
      <c r="CS18" s="360"/>
      <c r="CT18" s="367"/>
      <c r="CU18" s="368"/>
      <c r="CV18" s="368"/>
      <c r="CW18" s="368"/>
      <c r="CX18" s="368"/>
      <c r="CY18" s="368"/>
      <c r="CZ18" s="368"/>
      <c r="DA18" s="304"/>
      <c r="DB18" s="304"/>
      <c r="DC18" s="304"/>
      <c r="DD18" s="304"/>
      <c r="DE18" s="325"/>
      <c r="DF18" s="172"/>
      <c r="DG18" s="173"/>
      <c r="DH18" s="173"/>
      <c r="DI18" s="173"/>
      <c r="DJ18" s="173"/>
      <c r="DK18" s="378"/>
      <c r="DO18" s="377"/>
      <c r="DP18" s="152"/>
      <c r="DQ18" s="152"/>
      <c r="DR18" s="152"/>
      <c r="DS18" s="152"/>
      <c r="DT18" s="152"/>
      <c r="DU18" s="152"/>
      <c r="DV18" s="153"/>
    </row>
    <row r="19" spans="1:129" x14ac:dyDescent="0.2">
      <c r="A19" s="136"/>
      <c r="B19" s="347" t="s">
        <v>47</v>
      </c>
      <c r="C19" s="307"/>
      <c r="D19" s="307"/>
      <c r="E19" s="307"/>
      <c r="F19" s="302" t="s">
        <v>395</v>
      </c>
      <c r="G19" s="302"/>
      <c r="H19" s="302"/>
      <c r="I19" s="302"/>
      <c r="J19" s="313"/>
      <c r="K19" s="306" t="s">
        <v>197</v>
      </c>
      <c r="L19" s="307"/>
      <c r="M19" s="307"/>
      <c r="N19" s="307"/>
      <c r="O19" s="307"/>
      <c r="P19" s="307"/>
      <c r="Q19" s="302" t="s">
        <v>372</v>
      </c>
      <c r="R19" s="302"/>
      <c r="S19" s="302"/>
      <c r="T19" s="303"/>
      <c r="U19" s="306" t="s">
        <v>49</v>
      </c>
      <c r="V19" s="307"/>
      <c r="W19" s="307"/>
      <c r="X19" s="307"/>
      <c r="Y19" s="307"/>
      <c r="Z19" s="307"/>
      <c r="AA19" s="302"/>
      <c r="AB19" s="302"/>
      <c r="AC19" s="302"/>
      <c r="AD19" s="303"/>
      <c r="AE19" s="306" t="s">
        <v>86</v>
      </c>
      <c r="AF19" s="307"/>
      <c r="AG19" s="307"/>
      <c r="AH19" s="307"/>
      <c r="AI19" s="307"/>
      <c r="AJ19" s="307"/>
      <c r="AK19" s="302" t="s">
        <v>396</v>
      </c>
      <c r="AL19" s="302"/>
      <c r="AM19" s="302"/>
      <c r="AN19" s="303"/>
      <c r="AO19" s="306" t="s">
        <v>87</v>
      </c>
      <c r="AP19" s="307"/>
      <c r="AQ19" s="307"/>
      <c r="AR19" s="307"/>
      <c r="AS19" s="307"/>
      <c r="AT19" s="307"/>
      <c r="AU19" s="302"/>
      <c r="AV19" s="302"/>
      <c r="AW19" s="302"/>
      <c r="AX19" s="303"/>
      <c r="AY19" s="306" t="s">
        <v>173</v>
      </c>
      <c r="AZ19" s="307"/>
      <c r="BA19" s="307"/>
      <c r="BB19" s="307"/>
      <c r="BC19" s="307"/>
      <c r="BD19" s="307"/>
      <c r="BE19" s="302" t="s">
        <v>99</v>
      </c>
      <c r="BF19" s="302"/>
      <c r="BG19" s="302"/>
      <c r="BH19" s="302"/>
      <c r="BI19" s="313"/>
      <c r="BJ19" s="186"/>
      <c r="BK19" s="204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346"/>
      <c r="CG19" s="319" t="s">
        <v>113</v>
      </c>
      <c r="CH19" s="320"/>
      <c r="CI19" s="320"/>
      <c r="CJ19" s="320"/>
      <c r="CK19" s="320"/>
      <c r="CL19" s="320"/>
      <c r="CM19" s="320"/>
      <c r="CN19" s="320"/>
      <c r="CO19" s="152" t="s">
        <v>387</v>
      </c>
      <c r="CP19" s="152"/>
      <c r="CQ19" s="152"/>
      <c r="CR19" s="152"/>
      <c r="CS19" s="360"/>
      <c r="CT19" s="365" t="s">
        <v>42</v>
      </c>
      <c r="CU19" s="366"/>
      <c r="CV19" s="366"/>
      <c r="CW19" s="366"/>
      <c r="CX19" s="366"/>
      <c r="CY19" s="366"/>
      <c r="CZ19" s="366"/>
      <c r="DA19" s="302" t="s">
        <v>348</v>
      </c>
      <c r="DB19" s="302"/>
      <c r="DC19" s="302"/>
      <c r="DD19" s="302"/>
      <c r="DE19" s="313"/>
      <c r="DF19" s="172"/>
      <c r="DG19" s="173"/>
      <c r="DH19" s="173"/>
      <c r="DI19" s="173"/>
      <c r="DJ19" s="173"/>
      <c r="DK19" s="378"/>
      <c r="DO19" s="377"/>
      <c r="DP19" s="152"/>
      <c r="DQ19" s="152"/>
      <c r="DR19" s="152"/>
      <c r="DS19" s="152"/>
      <c r="DT19" s="152"/>
      <c r="DU19" s="152"/>
      <c r="DV19" s="153"/>
    </row>
    <row r="20" spans="1:129" x14ac:dyDescent="0.2">
      <c r="A20" s="136"/>
      <c r="B20" s="348"/>
      <c r="C20" s="312"/>
      <c r="D20" s="312"/>
      <c r="E20" s="312"/>
      <c r="F20" s="310"/>
      <c r="G20" s="310"/>
      <c r="H20" s="310"/>
      <c r="I20" s="310"/>
      <c r="J20" s="314"/>
      <c r="K20" s="311"/>
      <c r="L20" s="312"/>
      <c r="M20" s="312"/>
      <c r="N20" s="312"/>
      <c r="O20" s="312"/>
      <c r="P20" s="312"/>
      <c r="Q20" s="310"/>
      <c r="R20" s="310"/>
      <c r="S20" s="310"/>
      <c r="T20" s="239"/>
      <c r="U20" s="311"/>
      <c r="V20" s="312"/>
      <c r="W20" s="312"/>
      <c r="X20" s="312"/>
      <c r="Y20" s="312"/>
      <c r="Z20" s="312"/>
      <c r="AA20" s="310"/>
      <c r="AB20" s="310"/>
      <c r="AC20" s="310"/>
      <c r="AD20" s="239"/>
      <c r="AE20" s="311"/>
      <c r="AF20" s="312"/>
      <c r="AG20" s="312"/>
      <c r="AH20" s="312"/>
      <c r="AI20" s="312"/>
      <c r="AJ20" s="312"/>
      <c r="AK20" s="310"/>
      <c r="AL20" s="310"/>
      <c r="AM20" s="310"/>
      <c r="AN20" s="239"/>
      <c r="AO20" s="311"/>
      <c r="AP20" s="312"/>
      <c r="AQ20" s="312"/>
      <c r="AR20" s="312"/>
      <c r="AS20" s="312"/>
      <c r="AT20" s="312"/>
      <c r="AU20" s="310"/>
      <c r="AV20" s="310"/>
      <c r="AW20" s="310"/>
      <c r="AX20" s="239"/>
      <c r="AY20" s="311"/>
      <c r="AZ20" s="312"/>
      <c r="BA20" s="312"/>
      <c r="BB20" s="312"/>
      <c r="BC20" s="312"/>
      <c r="BD20" s="312"/>
      <c r="BE20" s="310"/>
      <c r="BF20" s="310"/>
      <c r="BG20" s="310"/>
      <c r="BH20" s="310"/>
      <c r="BI20" s="314"/>
      <c r="BJ20" s="341"/>
      <c r="BK20" s="240"/>
      <c r="BL20" s="316"/>
      <c r="BM20" s="316"/>
      <c r="BN20" s="316"/>
      <c r="BO20" s="316"/>
      <c r="BP20" s="316"/>
      <c r="BQ20" s="316"/>
      <c r="BR20" s="316"/>
      <c r="BS20" s="316"/>
      <c r="BT20" s="316"/>
      <c r="BU20" s="316"/>
      <c r="BV20" s="316"/>
      <c r="BW20" s="316"/>
      <c r="BX20" s="316"/>
      <c r="BY20" s="316"/>
      <c r="BZ20" s="316"/>
      <c r="CA20" s="316"/>
      <c r="CB20" s="316"/>
      <c r="CC20" s="316"/>
      <c r="CD20" s="316"/>
      <c r="CE20" s="316"/>
      <c r="CF20" s="345"/>
      <c r="CG20" s="361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487"/>
      <c r="CT20" s="385"/>
      <c r="CU20" s="386"/>
      <c r="CV20" s="386"/>
      <c r="CW20" s="386"/>
      <c r="CX20" s="386"/>
      <c r="CY20" s="386"/>
      <c r="CZ20" s="386"/>
      <c r="DA20" s="310"/>
      <c r="DB20" s="310"/>
      <c r="DC20" s="310"/>
      <c r="DD20" s="310"/>
      <c r="DE20" s="314"/>
      <c r="DF20" s="387"/>
      <c r="DG20" s="316"/>
      <c r="DH20" s="316"/>
      <c r="DI20" s="316"/>
      <c r="DJ20" s="316"/>
      <c r="DK20" s="388"/>
      <c r="DL20" s="100"/>
      <c r="DM20" s="100"/>
      <c r="DN20" s="100"/>
      <c r="DO20" s="391"/>
      <c r="DP20" s="392"/>
      <c r="DQ20" s="392"/>
      <c r="DR20" s="392"/>
      <c r="DS20" s="392"/>
      <c r="DT20" s="392"/>
      <c r="DU20" s="392"/>
      <c r="DV20" s="393"/>
    </row>
    <row r="21" spans="1:129" ht="27" customHeight="1" x14ac:dyDescent="0.25">
      <c r="A21" s="136"/>
      <c r="B21" s="352" t="s">
        <v>53</v>
      </c>
      <c r="C21" s="300"/>
      <c r="D21" s="300"/>
      <c r="E21" s="300"/>
      <c r="F21" s="300"/>
      <c r="G21" s="300"/>
      <c r="H21" s="301"/>
      <c r="I21" s="299" t="s">
        <v>206</v>
      </c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1"/>
      <c r="AW21" s="299" t="s">
        <v>55</v>
      </c>
      <c r="AX21" s="300"/>
      <c r="AY21" s="300"/>
      <c r="AZ21" s="300"/>
      <c r="BA21" s="332" t="s">
        <v>95</v>
      </c>
      <c r="BB21" s="333"/>
      <c r="BC21" s="333"/>
      <c r="BD21" s="333"/>
      <c r="BE21" s="334"/>
      <c r="BF21" s="287" t="s">
        <v>94</v>
      </c>
      <c r="BG21" s="288"/>
      <c r="BH21" s="288"/>
      <c r="BI21" s="288"/>
      <c r="BJ21" s="288"/>
      <c r="BK21" s="289"/>
      <c r="BL21" s="299" t="s">
        <v>54</v>
      </c>
      <c r="BM21" s="300"/>
      <c r="BN21" s="300"/>
      <c r="BO21" s="300"/>
      <c r="BP21" s="300"/>
      <c r="BQ21" s="301"/>
      <c r="BR21" s="317" t="s">
        <v>96</v>
      </c>
      <c r="BS21" s="318"/>
      <c r="BT21" s="318"/>
      <c r="BU21" s="317" t="s">
        <v>61</v>
      </c>
      <c r="BV21" s="318"/>
      <c r="BW21" s="318"/>
      <c r="BX21" s="318"/>
      <c r="BY21" s="318"/>
      <c r="BZ21" s="318"/>
      <c r="CA21" s="318"/>
      <c r="CB21" s="318"/>
      <c r="CC21" s="318"/>
      <c r="CD21" s="318"/>
      <c r="CE21" s="299" t="s">
        <v>62</v>
      </c>
      <c r="CF21" s="300"/>
      <c r="CG21" s="300"/>
      <c r="CH21" s="301"/>
      <c r="CI21" s="299" t="s">
        <v>63</v>
      </c>
      <c r="CJ21" s="300"/>
      <c r="CK21" s="300"/>
      <c r="CL21" s="301"/>
      <c r="CM21" s="299" t="s">
        <v>64</v>
      </c>
      <c r="CN21" s="300"/>
      <c r="CO21" s="301"/>
      <c r="CP21" s="317" t="s">
        <v>58</v>
      </c>
      <c r="CQ21" s="318"/>
      <c r="CR21" s="318"/>
      <c r="CS21" s="318"/>
      <c r="CT21" s="318"/>
      <c r="CU21" s="318"/>
      <c r="CV21" s="318"/>
      <c r="CW21" s="318"/>
      <c r="CX21" s="318"/>
      <c r="CY21" s="228" t="s">
        <v>13</v>
      </c>
      <c r="CZ21" s="229"/>
      <c r="DA21" s="229"/>
      <c r="DB21" s="229"/>
      <c r="DC21" s="229"/>
      <c r="DD21" s="229"/>
      <c r="DE21" s="229"/>
      <c r="DF21" s="229"/>
      <c r="DG21" s="229"/>
      <c r="DH21" s="229"/>
      <c r="DI21" s="229"/>
      <c r="DJ21" s="381"/>
      <c r="DK21" s="228" t="s">
        <v>57</v>
      </c>
      <c r="DL21" s="229"/>
      <c r="DM21" s="229"/>
      <c r="DN21" s="229"/>
      <c r="DO21" s="229"/>
      <c r="DP21" s="229"/>
      <c r="DQ21" s="229"/>
      <c r="DR21" s="229"/>
      <c r="DS21" s="229"/>
      <c r="DT21" s="229"/>
      <c r="DU21" s="229"/>
      <c r="DV21" s="389"/>
    </row>
    <row r="22" spans="1:129" ht="12" customHeight="1" x14ac:dyDescent="0.25">
      <c r="A22" s="136"/>
      <c r="B22" s="161" t="s">
        <v>154</v>
      </c>
      <c r="C22" s="162"/>
      <c r="D22" s="162"/>
      <c r="F22" s="152" t="s">
        <v>368</v>
      </c>
      <c r="G22" s="152"/>
      <c r="H22" s="155"/>
      <c r="I22" s="174" t="s">
        <v>360</v>
      </c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205"/>
      <c r="AW22" s="154" t="s">
        <v>216</v>
      </c>
      <c r="AX22" s="152"/>
      <c r="AY22" s="152"/>
      <c r="AZ22" s="155"/>
      <c r="BA22" s="161" t="s">
        <v>346</v>
      </c>
      <c r="BB22" s="162"/>
      <c r="BC22" s="162"/>
      <c r="BD22" s="162"/>
      <c r="BE22" s="162"/>
      <c r="BF22" s="161" t="s">
        <v>369</v>
      </c>
      <c r="BG22" s="162"/>
      <c r="BH22" s="162"/>
      <c r="BI22" s="162"/>
      <c r="BJ22" s="162"/>
      <c r="BK22" s="163"/>
      <c r="BL22" s="154" t="s">
        <v>212</v>
      </c>
      <c r="BM22" s="152"/>
      <c r="BN22" s="152"/>
      <c r="BO22" s="152"/>
      <c r="BP22" s="152"/>
      <c r="BQ22" s="155"/>
      <c r="BR22" s="154" t="s">
        <v>217</v>
      </c>
      <c r="BS22" s="152"/>
      <c r="BT22" s="155"/>
      <c r="BU22" s="362" t="s">
        <v>150</v>
      </c>
      <c r="BV22" s="363"/>
      <c r="BW22" s="363"/>
      <c r="BX22" s="363"/>
      <c r="BY22" s="363"/>
      <c r="BZ22" s="363"/>
      <c r="CA22" s="363"/>
      <c r="CB22" s="363"/>
      <c r="CC22" s="363"/>
      <c r="CD22" s="364"/>
      <c r="CE22" s="203"/>
      <c r="CF22" s="187"/>
      <c r="CG22" s="187"/>
      <c r="CH22" s="204"/>
      <c r="CI22" s="200" t="s">
        <v>236</v>
      </c>
      <c r="CJ22" s="201"/>
      <c r="CK22" s="201"/>
      <c r="CL22" s="202"/>
      <c r="CM22" s="168" t="s">
        <v>151</v>
      </c>
      <c r="CN22" s="168"/>
      <c r="CO22" s="169"/>
      <c r="CP22" s="370" t="s">
        <v>59</v>
      </c>
      <c r="CQ22" s="371"/>
      <c r="CR22" s="371"/>
      <c r="CS22" s="371"/>
      <c r="CT22" s="371"/>
      <c r="CU22" s="371"/>
      <c r="CV22" s="371"/>
      <c r="CW22" s="371"/>
      <c r="CX22" s="371"/>
      <c r="CY22" s="329"/>
      <c r="CZ22" s="330"/>
      <c r="DA22" s="330"/>
      <c r="DB22" s="330"/>
      <c r="DC22" s="330"/>
      <c r="DD22" s="330"/>
      <c r="DE22" s="330"/>
      <c r="DF22" s="330"/>
      <c r="DG22" s="330"/>
      <c r="DH22" s="330"/>
      <c r="DI22" s="330"/>
      <c r="DJ22" s="331"/>
      <c r="DK22" s="329"/>
      <c r="DL22" s="330"/>
      <c r="DM22" s="330"/>
      <c r="DN22" s="330"/>
      <c r="DO22" s="330"/>
      <c r="DP22" s="330"/>
      <c r="DQ22" s="330"/>
      <c r="DR22" s="330"/>
      <c r="DS22" s="330"/>
      <c r="DT22" s="330"/>
      <c r="DU22" s="330"/>
      <c r="DV22" s="369"/>
    </row>
    <row r="23" spans="1:129" ht="12" customHeight="1" x14ac:dyDescent="0.25">
      <c r="A23" s="136"/>
      <c r="B23" s="152" t="s">
        <v>368</v>
      </c>
      <c r="C23" s="152"/>
      <c r="D23" s="152"/>
      <c r="F23" s="152" t="s">
        <v>370</v>
      </c>
      <c r="G23" s="152"/>
      <c r="H23" s="155"/>
      <c r="I23" s="174" t="s">
        <v>383</v>
      </c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205"/>
      <c r="AW23" s="152" t="s">
        <v>345</v>
      </c>
      <c r="AX23" s="152"/>
      <c r="AY23" s="152"/>
      <c r="AZ23" s="155"/>
      <c r="BA23" s="186" t="s">
        <v>369</v>
      </c>
      <c r="BB23" s="187"/>
      <c r="BC23" s="187"/>
      <c r="BD23" s="187"/>
      <c r="BE23" s="220"/>
      <c r="BF23" s="154" t="s">
        <v>369</v>
      </c>
      <c r="BG23" s="152"/>
      <c r="BH23" s="152"/>
      <c r="BI23" s="152"/>
      <c r="BJ23" s="152"/>
      <c r="BK23" s="155"/>
      <c r="BL23" s="154" t="s">
        <v>212</v>
      </c>
      <c r="BM23" s="152"/>
      <c r="BN23" s="152"/>
      <c r="BO23" s="152"/>
      <c r="BP23" s="152"/>
      <c r="BQ23" s="155"/>
      <c r="BR23" s="154" t="s">
        <v>217</v>
      </c>
      <c r="BS23" s="152"/>
      <c r="BT23" s="155"/>
      <c r="BU23" s="174" t="s">
        <v>172</v>
      </c>
      <c r="BV23" s="175"/>
      <c r="BW23" s="175"/>
      <c r="BX23" s="175"/>
      <c r="BY23" s="175"/>
      <c r="BZ23" s="175"/>
      <c r="CA23" s="175"/>
      <c r="CB23" s="175"/>
      <c r="CC23" s="175"/>
      <c r="CD23" s="176"/>
      <c r="CE23" s="203" t="s">
        <v>330</v>
      </c>
      <c r="CF23" s="187"/>
      <c r="CG23" s="187"/>
      <c r="CH23" s="204"/>
      <c r="CI23" s="200" t="s">
        <v>237</v>
      </c>
      <c r="CJ23" s="201"/>
      <c r="CK23" s="201"/>
      <c r="CL23" s="202"/>
      <c r="CM23" s="168" t="s">
        <v>152</v>
      </c>
      <c r="CN23" s="168"/>
      <c r="CO23" s="169"/>
      <c r="CP23" s="521" t="s">
        <v>60</v>
      </c>
      <c r="CQ23" s="522"/>
      <c r="CR23" s="522"/>
      <c r="CS23" s="522"/>
      <c r="CT23" s="522"/>
      <c r="CU23" s="522"/>
      <c r="CV23" s="522"/>
      <c r="CW23" s="522"/>
      <c r="CX23" s="522"/>
      <c r="CY23" s="293" t="s">
        <v>333</v>
      </c>
      <c r="CZ23" s="294"/>
      <c r="DA23" s="294"/>
      <c r="DB23" s="294"/>
      <c r="DC23" s="294"/>
      <c r="DD23" s="294"/>
      <c r="DE23" s="294"/>
      <c r="DF23" s="294"/>
      <c r="DG23" s="294"/>
      <c r="DH23" s="294"/>
      <c r="DI23" s="294"/>
      <c r="DJ23" s="295"/>
      <c r="DK23" s="293" t="s">
        <v>378</v>
      </c>
      <c r="DL23" s="294"/>
      <c r="DM23" s="294"/>
      <c r="DN23" s="294"/>
      <c r="DO23" s="294"/>
      <c r="DP23" s="294"/>
      <c r="DQ23" s="294"/>
      <c r="DR23" s="294"/>
      <c r="DS23" s="294"/>
      <c r="DT23" s="294"/>
      <c r="DU23" s="294"/>
      <c r="DV23" s="390"/>
      <c r="DW23" s="137"/>
      <c r="DX23" s="137"/>
      <c r="DY23" s="137"/>
    </row>
    <row r="24" spans="1:129" ht="12" customHeight="1" x14ac:dyDescent="0.25">
      <c r="A24" s="136"/>
      <c r="B24" s="221"/>
      <c r="C24" s="222"/>
      <c r="D24" s="222"/>
      <c r="E24" s="137"/>
      <c r="F24" s="222"/>
      <c r="G24" s="222"/>
      <c r="H24" s="223"/>
      <c r="I24" s="206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8"/>
      <c r="AW24" s="152"/>
      <c r="AX24" s="152"/>
      <c r="AY24" s="152"/>
      <c r="AZ24" s="155"/>
      <c r="BA24" s="154"/>
      <c r="BB24" s="152"/>
      <c r="BC24" s="152"/>
      <c r="BD24" s="152"/>
      <c r="BE24" s="152"/>
      <c r="BF24" s="154"/>
      <c r="BG24" s="152"/>
      <c r="BH24" s="152"/>
      <c r="BI24" s="152"/>
      <c r="BJ24" s="152"/>
      <c r="BK24" s="155"/>
      <c r="BL24" s="154"/>
      <c r="BM24" s="152"/>
      <c r="BN24" s="152"/>
      <c r="BO24" s="152"/>
      <c r="BP24" s="152"/>
      <c r="BQ24" s="155"/>
      <c r="BR24" s="154"/>
      <c r="BS24" s="152"/>
      <c r="BT24" s="155"/>
      <c r="BU24" s="174" t="s">
        <v>205</v>
      </c>
      <c r="BV24" s="175"/>
      <c r="BW24" s="175"/>
      <c r="BX24" s="175"/>
      <c r="BY24" s="175"/>
      <c r="BZ24" s="175"/>
      <c r="CA24" s="175"/>
      <c r="CB24" s="175"/>
      <c r="CC24" s="175"/>
      <c r="CD24" s="176"/>
      <c r="CE24" s="203"/>
      <c r="CF24" s="187"/>
      <c r="CG24" s="187"/>
      <c r="CH24" s="204"/>
      <c r="CI24" s="200"/>
      <c r="CJ24" s="201"/>
      <c r="CK24" s="201"/>
      <c r="CL24" s="202"/>
      <c r="CM24" s="168" t="s">
        <v>165</v>
      </c>
      <c r="CN24" s="168"/>
      <c r="CO24" s="169"/>
      <c r="CP24" s="519" t="s">
        <v>115</v>
      </c>
      <c r="CQ24" s="520"/>
      <c r="CR24" s="520"/>
      <c r="CS24" s="520"/>
      <c r="CT24" s="520"/>
      <c r="CU24" s="520"/>
      <c r="CV24" s="520"/>
      <c r="CW24" s="520"/>
      <c r="CX24" s="520"/>
      <c r="CY24" s="516" t="s">
        <v>245</v>
      </c>
      <c r="CZ24" s="517"/>
      <c r="DA24" s="517"/>
      <c r="DB24" s="517"/>
      <c r="DC24" s="517"/>
      <c r="DD24" s="517"/>
      <c r="DE24" s="517"/>
      <c r="DF24" s="517"/>
      <c r="DG24" s="517"/>
      <c r="DH24" s="517"/>
      <c r="DI24" s="517"/>
      <c r="DJ24" s="518"/>
      <c r="DK24" s="525">
        <v>111.25</v>
      </c>
      <c r="DL24" s="525"/>
      <c r="DM24" s="525"/>
      <c r="DN24" s="525"/>
      <c r="DO24" s="525"/>
      <c r="DP24" s="525"/>
      <c r="DQ24" s="525"/>
      <c r="DR24" s="525"/>
      <c r="DS24" s="525"/>
      <c r="DT24" s="525"/>
      <c r="DU24" s="525"/>
      <c r="DV24" s="526"/>
      <c r="DW24" s="137"/>
      <c r="DX24" s="137"/>
      <c r="DY24" s="137"/>
    </row>
    <row r="25" spans="1:129" ht="12" customHeight="1" x14ac:dyDescent="0.2">
      <c r="A25" s="136"/>
      <c r="B25" s="222"/>
      <c r="C25" s="222"/>
      <c r="D25" s="222"/>
      <c r="E25" s="137"/>
      <c r="F25" s="222"/>
      <c r="G25" s="222"/>
      <c r="H25" s="223"/>
      <c r="I25" s="206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8"/>
      <c r="AW25" s="152"/>
      <c r="AX25" s="152"/>
      <c r="AY25" s="152"/>
      <c r="AZ25" s="155"/>
      <c r="BA25" s="152"/>
      <c r="BB25" s="152"/>
      <c r="BC25" s="152"/>
      <c r="BD25" s="152"/>
      <c r="BE25" s="152"/>
      <c r="BF25" s="154"/>
      <c r="BG25" s="152"/>
      <c r="BH25" s="152"/>
      <c r="BI25" s="152"/>
      <c r="BJ25" s="152"/>
      <c r="BK25" s="155"/>
      <c r="BL25" s="154"/>
      <c r="BM25" s="152"/>
      <c r="BN25" s="152"/>
      <c r="BO25" s="152"/>
      <c r="BP25" s="152"/>
      <c r="BQ25" s="155"/>
      <c r="BR25" s="154"/>
      <c r="BS25" s="152"/>
      <c r="BT25" s="155"/>
      <c r="BU25" s="174" t="s">
        <v>247</v>
      </c>
      <c r="BV25" s="175"/>
      <c r="BW25" s="175"/>
      <c r="BX25" s="175"/>
      <c r="BY25" s="175"/>
      <c r="BZ25" s="175"/>
      <c r="CA25" s="175"/>
      <c r="CB25" s="175"/>
      <c r="CC25" s="175"/>
      <c r="CD25" s="176"/>
      <c r="CE25" s="203" t="s">
        <v>336</v>
      </c>
      <c r="CF25" s="187"/>
      <c r="CG25" s="187"/>
      <c r="CH25" s="204"/>
      <c r="CI25" s="200" t="s">
        <v>401</v>
      </c>
      <c r="CJ25" s="201"/>
      <c r="CK25" s="201"/>
      <c r="CL25" s="202"/>
      <c r="CM25" s="168" t="s">
        <v>152</v>
      </c>
      <c r="CN25" s="168"/>
      <c r="CO25" s="203"/>
      <c r="CP25" s="527" t="s">
        <v>221</v>
      </c>
      <c r="CQ25" s="528"/>
      <c r="CR25" s="528"/>
      <c r="CS25" s="528"/>
      <c r="CT25" s="528"/>
      <c r="CU25" s="528"/>
      <c r="CV25" s="528"/>
      <c r="CW25" s="528"/>
      <c r="CX25" s="528"/>
      <c r="CY25" s="528"/>
      <c r="CZ25" s="528"/>
      <c r="DA25" s="528"/>
      <c r="DB25" s="528"/>
      <c r="DC25" s="528"/>
      <c r="DD25" s="528"/>
      <c r="DE25" s="528"/>
      <c r="DF25" s="528"/>
      <c r="DG25" s="528"/>
      <c r="DH25" s="528"/>
      <c r="DI25" s="528"/>
      <c r="DJ25" s="528"/>
      <c r="DK25" s="528"/>
      <c r="DL25" s="528"/>
      <c r="DM25" s="528"/>
      <c r="DN25" s="528"/>
      <c r="DO25" s="528"/>
      <c r="DP25" s="528"/>
      <c r="DQ25" s="528"/>
      <c r="DR25" s="528"/>
      <c r="DS25" s="528"/>
      <c r="DT25" s="528"/>
      <c r="DU25" s="528"/>
      <c r="DV25" s="529"/>
    </row>
    <row r="26" spans="1:129" ht="12" customHeight="1" x14ac:dyDescent="0.2">
      <c r="A26" s="136"/>
      <c r="B26" s="221"/>
      <c r="C26" s="222"/>
      <c r="D26" s="222"/>
      <c r="E26" s="137"/>
      <c r="F26" s="222"/>
      <c r="G26" s="222"/>
      <c r="H26" s="223"/>
      <c r="I26" s="206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8"/>
      <c r="AW26" s="152"/>
      <c r="AX26" s="152"/>
      <c r="AY26" s="152"/>
      <c r="AZ26" s="155"/>
      <c r="BA26" s="152"/>
      <c r="BB26" s="152"/>
      <c r="BC26" s="152"/>
      <c r="BD26" s="152"/>
      <c r="BE26" s="152"/>
      <c r="BF26" s="154"/>
      <c r="BG26" s="152"/>
      <c r="BH26" s="152"/>
      <c r="BI26" s="152"/>
      <c r="BJ26" s="152"/>
      <c r="BK26" s="155"/>
      <c r="BL26" s="154"/>
      <c r="BM26" s="152"/>
      <c r="BN26" s="152"/>
      <c r="BO26" s="152"/>
      <c r="BP26" s="152"/>
      <c r="BQ26" s="155"/>
      <c r="BR26" s="154"/>
      <c r="BS26" s="152"/>
      <c r="BT26" s="155"/>
      <c r="BU26" s="140" t="s">
        <v>153</v>
      </c>
      <c r="BV26" s="141"/>
      <c r="BW26" s="141"/>
      <c r="BX26" s="141"/>
      <c r="BY26" s="141"/>
      <c r="BZ26" s="141"/>
      <c r="CA26" s="141"/>
      <c r="CB26" s="141"/>
      <c r="CC26" s="141"/>
      <c r="CD26" s="142"/>
      <c r="CE26" s="203" t="s">
        <v>244</v>
      </c>
      <c r="CF26" s="187"/>
      <c r="CG26" s="187"/>
      <c r="CH26" s="204"/>
      <c r="CI26" s="200" t="s">
        <v>348</v>
      </c>
      <c r="CJ26" s="201"/>
      <c r="CK26" s="201"/>
      <c r="CL26" s="202"/>
      <c r="CM26" s="203" t="s">
        <v>152</v>
      </c>
      <c r="CN26" s="187"/>
      <c r="CO26" s="187"/>
      <c r="CP26" s="530"/>
      <c r="CQ26" s="531"/>
      <c r="CR26" s="531"/>
      <c r="CS26" s="531"/>
      <c r="CT26" s="531"/>
      <c r="CU26" s="531"/>
      <c r="CV26" s="531"/>
      <c r="CW26" s="531"/>
      <c r="CX26" s="531"/>
      <c r="CY26" s="531"/>
      <c r="CZ26" s="531"/>
      <c r="DA26" s="531"/>
      <c r="DB26" s="531"/>
      <c r="DC26" s="531"/>
      <c r="DD26" s="531"/>
      <c r="DE26" s="531"/>
      <c r="DF26" s="531"/>
      <c r="DG26" s="531"/>
      <c r="DH26" s="531"/>
      <c r="DI26" s="531"/>
      <c r="DJ26" s="531"/>
      <c r="DK26" s="531"/>
      <c r="DL26" s="531"/>
      <c r="DM26" s="531"/>
      <c r="DN26" s="531"/>
      <c r="DO26" s="531"/>
      <c r="DP26" s="531"/>
      <c r="DQ26" s="531"/>
      <c r="DR26" s="531"/>
      <c r="DS26" s="531"/>
      <c r="DT26" s="531"/>
      <c r="DU26" s="531"/>
      <c r="DV26" s="532"/>
    </row>
    <row r="27" spans="1:129" ht="12" customHeight="1" x14ac:dyDescent="0.25">
      <c r="A27" s="136"/>
      <c r="B27" s="221"/>
      <c r="C27" s="222"/>
      <c r="D27" s="222"/>
      <c r="E27" s="137"/>
      <c r="F27" s="222"/>
      <c r="G27" s="222"/>
      <c r="H27" s="223"/>
      <c r="I27" s="206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152"/>
      <c r="AX27" s="152"/>
      <c r="AY27" s="152"/>
      <c r="AZ27" s="155"/>
      <c r="BA27" s="186"/>
      <c r="BB27" s="187"/>
      <c r="BC27" s="187"/>
      <c r="BD27" s="187"/>
      <c r="BE27" s="220"/>
      <c r="BF27" s="186"/>
      <c r="BG27" s="187"/>
      <c r="BH27" s="187"/>
      <c r="BI27" s="187"/>
      <c r="BJ27" s="187"/>
      <c r="BK27" s="220"/>
      <c r="BL27" s="154"/>
      <c r="BM27" s="152"/>
      <c r="BN27" s="152"/>
      <c r="BO27" s="152"/>
      <c r="BP27" s="152"/>
      <c r="BQ27" s="155"/>
      <c r="BR27" s="154"/>
      <c r="BS27" s="152"/>
      <c r="BT27" s="155"/>
      <c r="BU27" s="174" t="s">
        <v>199</v>
      </c>
      <c r="BV27" s="175"/>
      <c r="BW27" s="175"/>
      <c r="BX27" s="175"/>
      <c r="BY27" s="175"/>
      <c r="BZ27" s="175"/>
      <c r="CA27" s="175"/>
      <c r="CB27" s="175"/>
      <c r="CC27" s="175"/>
      <c r="CD27" s="176"/>
      <c r="CE27" s="203" t="s">
        <v>397</v>
      </c>
      <c r="CF27" s="187"/>
      <c r="CG27" s="187"/>
      <c r="CH27" s="204"/>
      <c r="CI27" s="200" t="s">
        <v>398</v>
      </c>
      <c r="CJ27" s="201"/>
      <c r="CK27" s="201"/>
      <c r="CL27" s="202"/>
      <c r="CM27" s="203" t="s">
        <v>152</v>
      </c>
      <c r="CN27" s="187"/>
      <c r="CO27" s="187"/>
      <c r="CP27" s="215" t="s">
        <v>256</v>
      </c>
      <c r="CQ27" s="216"/>
      <c r="CR27" s="217"/>
      <c r="CS27" s="372" t="s">
        <v>222</v>
      </c>
      <c r="CT27" s="373"/>
      <c r="CU27" s="373"/>
      <c r="CV27" s="373"/>
      <c r="CW27" s="373"/>
      <c r="CX27" s="373"/>
      <c r="CY27" s="373"/>
      <c r="CZ27" s="373"/>
      <c r="DA27" s="373"/>
      <c r="DB27" s="373"/>
      <c r="DC27" s="373"/>
      <c r="DD27" s="376"/>
      <c r="DE27" s="372" t="s">
        <v>223</v>
      </c>
      <c r="DF27" s="373"/>
      <c r="DG27" s="376"/>
      <c r="DH27" s="372" t="s">
        <v>224</v>
      </c>
      <c r="DI27" s="373"/>
      <c r="DJ27" s="373"/>
      <c r="DK27" s="373"/>
      <c r="DL27" s="376"/>
      <c r="DM27" s="372" t="s">
        <v>225</v>
      </c>
      <c r="DN27" s="373"/>
      <c r="DO27" s="373"/>
      <c r="DP27" s="373"/>
      <c r="DQ27" s="376"/>
      <c r="DR27" s="372" t="s">
        <v>226</v>
      </c>
      <c r="DS27" s="373"/>
      <c r="DT27" s="373"/>
      <c r="DU27" s="373"/>
      <c r="DV27" s="374"/>
    </row>
    <row r="28" spans="1:129" ht="12" customHeight="1" thickBot="1" x14ac:dyDescent="0.25">
      <c r="A28" s="136"/>
      <c r="B28" s="221"/>
      <c r="C28" s="222"/>
      <c r="D28" s="222"/>
      <c r="E28" s="137"/>
      <c r="F28" s="222"/>
      <c r="G28" s="222"/>
      <c r="H28" s="223"/>
      <c r="I28" s="206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8"/>
      <c r="AW28" s="154"/>
      <c r="AX28" s="152"/>
      <c r="AY28" s="152"/>
      <c r="AZ28" s="155"/>
      <c r="BA28" s="152"/>
      <c r="BB28" s="152"/>
      <c r="BC28" s="152"/>
      <c r="BD28" s="152"/>
      <c r="BE28" s="152"/>
      <c r="BF28" s="154"/>
      <c r="BG28" s="152"/>
      <c r="BH28" s="152"/>
      <c r="BI28" s="152"/>
      <c r="BJ28" s="152"/>
      <c r="BK28" s="155"/>
      <c r="BL28" s="154"/>
      <c r="BM28" s="152"/>
      <c r="BN28" s="152"/>
      <c r="BO28" s="152"/>
      <c r="BP28" s="152"/>
      <c r="BQ28" s="155"/>
      <c r="BR28" s="154"/>
      <c r="BS28" s="152"/>
      <c r="BT28" s="155"/>
      <c r="BU28" s="140" t="s">
        <v>254</v>
      </c>
      <c r="BV28" s="141"/>
      <c r="BW28" s="141"/>
      <c r="BX28" s="141"/>
      <c r="BY28" s="141"/>
      <c r="BZ28" s="141"/>
      <c r="CA28" s="141"/>
      <c r="CB28" s="141"/>
      <c r="CC28" s="141"/>
      <c r="CD28" s="142"/>
      <c r="CE28" s="203" t="s">
        <v>330</v>
      </c>
      <c r="CF28" s="187"/>
      <c r="CG28" s="187"/>
      <c r="CH28" s="204"/>
      <c r="CI28" s="200" t="s">
        <v>337</v>
      </c>
      <c r="CJ28" s="201"/>
      <c r="CK28" s="201"/>
      <c r="CL28" s="202"/>
      <c r="CM28" s="168" t="s">
        <v>255</v>
      </c>
      <c r="CN28" s="168"/>
      <c r="CO28" s="203"/>
      <c r="CP28" s="209" t="s">
        <v>244</v>
      </c>
      <c r="CQ28" s="210"/>
      <c r="CR28" s="211"/>
      <c r="CS28" s="382" t="s">
        <v>1</v>
      </c>
      <c r="CT28" s="383"/>
      <c r="CU28" s="383"/>
      <c r="CV28" s="383"/>
      <c r="CW28" s="383"/>
      <c r="CX28" s="383"/>
      <c r="CY28" s="383"/>
      <c r="CZ28" s="383"/>
      <c r="DA28" s="383"/>
      <c r="DB28" s="383"/>
      <c r="DC28" s="383"/>
      <c r="DD28" s="384"/>
      <c r="DE28" s="189" t="s">
        <v>99</v>
      </c>
      <c r="DF28" s="190"/>
      <c r="DG28" s="191"/>
      <c r="DH28" s="189" t="s">
        <v>302</v>
      </c>
      <c r="DI28" s="190"/>
      <c r="DJ28" s="190"/>
      <c r="DK28" s="190"/>
      <c r="DL28" s="191"/>
      <c r="DM28" s="189"/>
      <c r="DN28" s="190"/>
      <c r="DO28" s="190"/>
      <c r="DP28" s="190"/>
      <c r="DQ28" s="191"/>
      <c r="DR28" s="189" t="s">
        <v>294</v>
      </c>
      <c r="DS28" s="190"/>
      <c r="DT28" s="190"/>
      <c r="DU28" s="190"/>
      <c r="DV28" s="375"/>
    </row>
    <row r="29" spans="1:129" ht="12" customHeight="1" x14ac:dyDescent="0.25">
      <c r="A29" s="89"/>
      <c r="B29" s="218"/>
      <c r="C29" s="219"/>
      <c r="D29" s="219"/>
      <c r="E29" s="132"/>
      <c r="F29" s="152"/>
      <c r="G29" s="152"/>
      <c r="H29" s="155"/>
      <c r="I29" s="174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205"/>
      <c r="AW29" s="221"/>
      <c r="AX29" s="222"/>
      <c r="AY29" s="222"/>
      <c r="AZ29" s="223"/>
      <c r="BA29" s="186"/>
      <c r="BB29" s="187"/>
      <c r="BC29" s="187"/>
      <c r="BD29" s="187"/>
      <c r="BE29" s="220"/>
      <c r="BF29" s="186"/>
      <c r="BG29" s="187"/>
      <c r="BH29" s="187"/>
      <c r="BI29" s="187"/>
      <c r="BJ29" s="187"/>
      <c r="BK29" s="220"/>
      <c r="BL29" s="154"/>
      <c r="BM29" s="152"/>
      <c r="BN29" s="152"/>
      <c r="BO29" s="152"/>
      <c r="BP29" s="152"/>
      <c r="BQ29" s="155"/>
      <c r="BR29" s="154"/>
      <c r="BS29" s="152"/>
      <c r="BT29" s="155"/>
      <c r="BU29" s="174" t="s">
        <v>201</v>
      </c>
      <c r="BV29" s="175"/>
      <c r="BW29" s="175"/>
      <c r="BX29" s="175"/>
      <c r="BY29" s="175"/>
      <c r="BZ29" s="175"/>
      <c r="CA29" s="175"/>
      <c r="CB29" s="175"/>
      <c r="CC29" s="175"/>
      <c r="CD29" s="176"/>
      <c r="CE29" s="203"/>
      <c r="CF29" s="187"/>
      <c r="CG29" s="187"/>
      <c r="CH29" s="204"/>
      <c r="CI29" s="200"/>
      <c r="CJ29" s="201"/>
      <c r="CK29" s="201"/>
      <c r="CL29" s="202"/>
      <c r="CM29" s="203" t="s">
        <v>188</v>
      </c>
      <c r="CN29" s="187"/>
      <c r="CO29" s="187"/>
      <c r="CP29" s="177" t="s">
        <v>244</v>
      </c>
      <c r="CQ29" s="166"/>
      <c r="CR29" s="167"/>
      <c r="CS29" s="158" t="s">
        <v>232</v>
      </c>
      <c r="CT29" s="159"/>
      <c r="CU29" s="159"/>
      <c r="CV29" s="159"/>
      <c r="CW29" s="159"/>
      <c r="CX29" s="159"/>
      <c r="CY29" s="159"/>
      <c r="CZ29" s="159"/>
      <c r="DA29" s="159"/>
      <c r="DB29" s="159"/>
      <c r="DC29" s="159"/>
      <c r="DD29" s="160"/>
      <c r="DE29" s="154" t="s">
        <v>99</v>
      </c>
      <c r="DF29" s="152"/>
      <c r="DG29" s="155"/>
      <c r="DH29" s="154" t="s">
        <v>233</v>
      </c>
      <c r="DI29" s="152"/>
      <c r="DJ29" s="152"/>
      <c r="DK29" s="152"/>
      <c r="DL29" s="155"/>
      <c r="DM29" s="154" t="s">
        <v>227</v>
      </c>
      <c r="DN29" s="156"/>
      <c r="DO29" s="156"/>
      <c r="DP29" s="156"/>
      <c r="DQ29" s="157"/>
      <c r="DR29" s="154" t="s">
        <v>228</v>
      </c>
      <c r="DS29" s="152"/>
      <c r="DT29" s="152"/>
      <c r="DU29" s="152"/>
      <c r="DV29" s="153"/>
    </row>
    <row r="30" spans="1:129" ht="12" customHeight="1" thickBot="1" x14ac:dyDescent="0.3">
      <c r="A30" s="136"/>
      <c r="B30" s="154"/>
      <c r="C30" s="152"/>
      <c r="D30" s="152"/>
      <c r="F30" s="523"/>
      <c r="G30" s="523"/>
      <c r="H30" s="524"/>
      <c r="I30" s="206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8"/>
      <c r="AW30" s="221"/>
      <c r="AX30" s="222"/>
      <c r="AY30" s="222"/>
      <c r="AZ30" s="223"/>
      <c r="BA30" s="212"/>
      <c r="BB30" s="213"/>
      <c r="BC30" s="213"/>
      <c r="BD30" s="213"/>
      <c r="BE30" s="214"/>
      <c r="BF30" s="212"/>
      <c r="BG30" s="213"/>
      <c r="BH30" s="213"/>
      <c r="BI30" s="213"/>
      <c r="BJ30" s="213"/>
      <c r="BK30" s="214"/>
      <c r="BL30" s="154"/>
      <c r="BM30" s="152"/>
      <c r="BN30" s="152"/>
      <c r="BO30" s="152"/>
      <c r="BP30" s="152"/>
      <c r="BQ30" s="155"/>
      <c r="BR30" s="154"/>
      <c r="BS30" s="152"/>
      <c r="BT30" s="155"/>
      <c r="BU30" s="140" t="s">
        <v>174</v>
      </c>
      <c r="BV30" s="141"/>
      <c r="BW30" s="141"/>
      <c r="BX30" s="141"/>
      <c r="BY30" s="141"/>
      <c r="BZ30" s="141"/>
      <c r="CA30" s="141"/>
      <c r="CB30" s="141"/>
      <c r="CC30" s="141"/>
      <c r="CD30" s="142"/>
      <c r="CE30" s="203"/>
      <c r="CF30" s="187"/>
      <c r="CG30" s="187"/>
      <c r="CH30" s="204"/>
      <c r="CI30" s="200" t="s">
        <v>235</v>
      </c>
      <c r="CJ30" s="201"/>
      <c r="CK30" s="201"/>
      <c r="CL30" s="202"/>
      <c r="CM30" s="203" t="s">
        <v>152</v>
      </c>
      <c r="CN30" s="187"/>
      <c r="CO30" s="187"/>
      <c r="CP30" s="177" t="s">
        <v>244</v>
      </c>
      <c r="CQ30" s="166"/>
      <c r="CR30" s="167"/>
      <c r="CS30" s="158" t="s">
        <v>234</v>
      </c>
      <c r="CT30" s="159"/>
      <c r="CU30" s="159"/>
      <c r="CV30" s="159"/>
      <c r="CW30" s="159"/>
      <c r="CX30" s="159"/>
      <c r="CY30" s="159"/>
      <c r="CZ30" s="159"/>
      <c r="DA30" s="159"/>
      <c r="DB30" s="159"/>
      <c r="DC30" s="159"/>
      <c r="DD30" s="160"/>
      <c r="DE30" s="154" t="s">
        <v>99</v>
      </c>
      <c r="DF30" s="152"/>
      <c r="DG30" s="155"/>
      <c r="DH30" s="154" t="s">
        <v>303</v>
      </c>
      <c r="DI30" s="152"/>
      <c r="DJ30" s="152"/>
      <c r="DK30" s="152"/>
      <c r="DL30" s="155"/>
      <c r="DM30" s="154" t="s">
        <v>227</v>
      </c>
      <c r="DN30" s="156"/>
      <c r="DO30" s="156"/>
      <c r="DP30" s="156"/>
      <c r="DQ30" s="157"/>
      <c r="DR30" s="154" t="s">
        <v>228</v>
      </c>
      <c r="DS30" s="152"/>
      <c r="DT30" s="152"/>
      <c r="DU30" s="152"/>
      <c r="DV30" s="153"/>
    </row>
    <row r="31" spans="1:129" ht="12" customHeight="1" x14ac:dyDescent="0.2">
      <c r="A31" s="136"/>
      <c r="B31" s="154"/>
      <c r="C31" s="152"/>
      <c r="D31" s="152"/>
      <c r="F31" s="219"/>
      <c r="G31" s="219"/>
      <c r="H31" s="457"/>
      <c r="I31" s="206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8"/>
      <c r="AW31" s="154"/>
      <c r="AX31" s="152"/>
      <c r="AY31" s="152"/>
      <c r="AZ31" s="155"/>
      <c r="BA31" s="186"/>
      <c r="BB31" s="187"/>
      <c r="BC31" s="187"/>
      <c r="BD31" s="187"/>
      <c r="BE31" s="220"/>
      <c r="BF31" s="186"/>
      <c r="BG31" s="187"/>
      <c r="BH31" s="187"/>
      <c r="BI31" s="187"/>
      <c r="BJ31" s="187"/>
      <c r="BK31" s="220"/>
      <c r="BL31" s="154"/>
      <c r="BM31" s="152"/>
      <c r="BN31" s="152"/>
      <c r="BO31" s="152"/>
      <c r="BP31" s="152"/>
      <c r="BQ31" s="155"/>
      <c r="BR31" s="154"/>
      <c r="BS31" s="152"/>
      <c r="BT31" s="155"/>
      <c r="BU31" s="174" t="s">
        <v>200</v>
      </c>
      <c r="BV31" s="175"/>
      <c r="BW31" s="175"/>
      <c r="BX31" s="175"/>
      <c r="BY31" s="175"/>
      <c r="BZ31" s="175"/>
      <c r="CA31" s="175"/>
      <c r="CB31" s="175"/>
      <c r="CC31" s="175"/>
      <c r="CD31" s="176"/>
      <c r="CE31" s="203"/>
      <c r="CF31" s="187"/>
      <c r="CG31" s="187"/>
      <c r="CH31" s="204"/>
      <c r="CI31" s="200"/>
      <c r="CJ31" s="201"/>
      <c r="CK31" s="201"/>
      <c r="CL31" s="202"/>
      <c r="CM31" s="168" t="s">
        <v>240</v>
      </c>
      <c r="CN31" s="168"/>
      <c r="CO31" s="203"/>
      <c r="CP31" s="359" t="s">
        <v>244</v>
      </c>
      <c r="CQ31" s="164"/>
      <c r="CR31" s="165"/>
      <c r="CS31" s="159" t="s">
        <v>229</v>
      </c>
      <c r="CT31" s="159"/>
      <c r="CU31" s="159"/>
      <c r="CV31" s="159"/>
      <c r="CW31" s="159"/>
      <c r="CX31" s="159"/>
      <c r="CY31" s="159"/>
      <c r="CZ31" s="159"/>
      <c r="DA31" s="159"/>
      <c r="DB31" s="159"/>
      <c r="DC31" s="159"/>
      <c r="DD31" s="160"/>
      <c r="DE31" s="154" t="s">
        <v>99</v>
      </c>
      <c r="DF31" s="152"/>
      <c r="DG31" s="155"/>
      <c r="DH31" s="154" t="s">
        <v>270</v>
      </c>
      <c r="DI31" s="152"/>
      <c r="DJ31" s="152"/>
      <c r="DK31" s="152"/>
      <c r="DL31" s="155"/>
      <c r="DM31" s="154" t="s">
        <v>227</v>
      </c>
      <c r="DN31" s="156"/>
      <c r="DO31" s="156"/>
      <c r="DP31" s="156"/>
      <c r="DQ31" s="157"/>
      <c r="DR31" s="152" t="s">
        <v>228</v>
      </c>
      <c r="DS31" s="152"/>
      <c r="DT31" s="152"/>
      <c r="DU31" s="152"/>
      <c r="DV31" s="153"/>
    </row>
    <row r="32" spans="1:129" ht="12" customHeight="1" x14ac:dyDescent="0.25">
      <c r="A32" s="136"/>
      <c r="B32" s="154"/>
      <c r="C32" s="152"/>
      <c r="D32" s="152"/>
      <c r="E32" s="102"/>
      <c r="F32" s="152"/>
      <c r="G32" s="152"/>
      <c r="H32" s="155"/>
      <c r="I32" s="174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205"/>
      <c r="AW32" s="154"/>
      <c r="AX32" s="152"/>
      <c r="AY32" s="152"/>
      <c r="AZ32" s="155"/>
      <c r="BA32" s="154"/>
      <c r="BB32" s="152"/>
      <c r="BC32" s="152"/>
      <c r="BD32" s="152"/>
      <c r="BE32" s="155"/>
      <c r="BF32" s="154"/>
      <c r="BG32" s="152"/>
      <c r="BH32" s="152"/>
      <c r="BI32" s="152"/>
      <c r="BJ32" s="152"/>
      <c r="BK32" s="155"/>
      <c r="BL32" s="154"/>
      <c r="BM32" s="152"/>
      <c r="BN32" s="152"/>
      <c r="BO32" s="152"/>
      <c r="BP32" s="152"/>
      <c r="BQ32" s="155"/>
      <c r="BR32" s="154"/>
      <c r="BS32" s="152"/>
      <c r="BT32" s="155"/>
      <c r="BU32" s="174" t="s">
        <v>175</v>
      </c>
      <c r="BV32" s="175"/>
      <c r="BW32" s="175"/>
      <c r="BX32" s="175"/>
      <c r="BY32" s="175"/>
      <c r="BZ32" s="175"/>
      <c r="CA32" s="175"/>
      <c r="CB32" s="175"/>
      <c r="CC32" s="175"/>
      <c r="CD32" s="176"/>
      <c r="CE32" s="203" t="s">
        <v>146</v>
      </c>
      <c r="CF32" s="187"/>
      <c r="CG32" s="187"/>
      <c r="CH32" s="204"/>
      <c r="CI32" s="200" t="s">
        <v>332</v>
      </c>
      <c r="CJ32" s="201"/>
      <c r="CK32" s="201"/>
      <c r="CL32" s="202"/>
      <c r="CM32" s="168" t="s">
        <v>165</v>
      </c>
      <c r="CN32" s="168"/>
      <c r="CO32" s="203"/>
      <c r="CP32" s="177" t="s">
        <v>244</v>
      </c>
      <c r="CQ32" s="166"/>
      <c r="CR32" s="167"/>
      <c r="CS32" s="158" t="s">
        <v>266</v>
      </c>
      <c r="CT32" s="159"/>
      <c r="CU32" s="159"/>
      <c r="CV32" s="159"/>
      <c r="CW32" s="159"/>
      <c r="CX32" s="159"/>
      <c r="CY32" s="159"/>
      <c r="CZ32" s="159"/>
      <c r="DA32" s="159"/>
      <c r="DB32" s="159"/>
      <c r="DC32" s="159"/>
      <c r="DD32" s="160"/>
      <c r="DF32" s="88" t="s">
        <v>99</v>
      </c>
      <c r="DG32" s="145"/>
      <c r="DH32" s="154" t="s">
        <v>304</v>
      </c>
      <c r="DI32" s="152"/>
      <c r="DJ32" s="152"/>
      <c r="DK32" s="152"/>
      <c r="DL32" s="155"/>
      <c r="DM32" s="154" t="s">
        <v>227</v>
      </c>
      <c r="DN32" s="152"/>
      <c r="DO32" s="152"/>
      <c r="DP32" s="152"/>
      <c r="DQ32" s="155"/>
      <c r="DR32" s="154" t="s">
        <v>294</v>
      </c>
      <c r="DS32" s="152"/>
      <c r="DT32" s="152"/>
      <c r="DU32" s="152"/>
      <c r="DV32" s="153"/>
    </row>
    <row r="33" spans="1:127" ht="12" customHeight="1" x14ac:dyDescent="0.2">
      <c r="A33" s="136"/>
      <c r="B33" s="186"/>
      <c r="C33" s="187"/>
      <c r="D33" s="187"/>
      <c r="E33" s="102"/>
      <c r="F33" s="152"/>
      <c r="G33" s="152"/>
      <c r="H33" s="155"/>
      <c r="I33" s="174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205"/>
      <c r="AW33" s="221"/>
      <c r="AX33" s="222"/>
      <c r="AY33" s="222"/>
      <c r="AZ33" s="223"/>
      <c r="BA33" s="152"/>
      <c r="BB33" s="152"/>
      <c r="BC33" s="152"/>
      <c r="BD33" s="152"/>
      <c r="BE33" s="155"/>
      <c r="BF33" s="154"/>
      <c r="BG33" s="152"/>
      <c r="BH33" s="152"/>
      <c r="BI33" s="152"/>
      <c r="BJ33" s="152"/>
      <c r="BK33" s="155"/>
      <c r="BL33" s="154"/>
      <c r="BM33" s="152"/>
      <c r="BN33" s="152"/>
      <c r="BO33" s="152"/>
      <c r="BP33" s="152"/>
      <c r="BQ33" s="155"/>
      <c r="BR33" s="154"/>
      <c r="BS33" s="152"/>
      <c r="BT33" s="155"/>
      <c r="BU33" s="174" t="s">
        <v>176</v>
      </c>
      <c r="BV33" s="175"/>
      <c r="BW33" s="175"/>
      <c r="BX33" s="175"/>
      <c r="BY33" s="175"/>
      <c r="BZ33" s="175"/>
      <c r="CA33" s="175"/>
      <c r="CB33" s="175"/>
      <c r="CC33" s="175"/>
      <c r="CD33" s="176"/>
      <c r="CE33" s="203" t="s">
        <v>146</v>
      </c>
      <c r="CF33" s="187"/>
      <c r="CG33" s="187"/>
      <c r="CH33" s="204"/>
      <c r="CI33" s="200" t="s">
        <v>372</v>
      </c>
      <c r="CJ33" s="201"/>
      <c r="CK33" s="201"/>
      <c r="CL33" s="202"/>
      <c r="CM33" s="168" t="s">
        <v>165</v>
      </c>
      <c r="CN33" s="168"/>
      <c r="CO33" s="169"/>
      <c r="CQ33" s="88" t="s">
        <v>244</v>
      </c>
      <c r="CR33" s="145"/>
      <c r="CS33" s="158" t="s">
        <v>230</v>
      </c>
      <c r="CT33" s="15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8"/>
      <c r="DE33" s="154" t="s">
        <v>99</v>
      </c>
      <c r="DF33" s="152"/>
      <c r="DG33" s="155"/>
      <c r="DH33" s="154" t="s">
        <v>305</v>
      </c>
      <c r="DI33" s="152"/>
      <c r="DJ33" s="152"/>
      <c r="DK33" s="152"/>
      <c r="DL33" s="155"/>
      <c r="DM33" s="152" t="s">
        <v>227</v>
      </c>
      <c r="DN33" s="156"/>
      <c r="DO33" s="156"/>
      <c r="DP33" s="156"/>
      <c r="DQ33" s="157"/>
      <c r="DR33" s="152" t="s">
        <v>228</v>
      </c>
      <c r="DS33" s="152"/>
      <c r="DT33" s="152"/>
      <c r="DU33" s="152"/>
      <c r="DV33" s="153"/>
    </row>
    <row r="34" spans="1:127" ht="12" customHeight="1" x14ac:dyDescent="0.2">
      <c r="A34" s="136" t="s">
        <v>107</v>
      </c>
      <c r="B34" s="186"/>
      <c r="C34" s="187"/>
      <c r="D34" s="187"/>
      <c r="F34" s="152"/>
      <c r="G34" s="152"/>
      <c r="H34" s="155"/>
      <c r="I34" s="174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205"/>
      <c r="AW34" s="186"/>
      <c r="AX34" s="187"/>
      <c r="AY34" s="187"/>
      <c r="AZ34" s="220"/>
      <c r="BA34" s="152"/>
      <c r="BB34" s="152"/>
      <c r="BC34" s="152"/>
      <c r="BD34" s="152"/>
      <c r="BE34" s="155"/>
      <c r="BF34" s="154"/>
      <c r="BG34" s="152"/>
      <c r="BH34" s="152"/>
      <c r="BI34" s="152"/>
      <c r="BJ34" s="152"/>
      <c r="BK34" s="155"/>
      <c r="BL34" s="154"/>
      <c r="BM34" s="152"/>
      <c r="BN34" s="152"/>
      <c r="BO34" s="152"/>
      <c r="BP34" s="152"/>
      <c r="BQ34" s="155"/>
      <c r="BR34" s="154"/>
      <c r="BS34" s="152"/>
      <c r="BT34" s="155"/>
      <c r="BU34" s="174" t="s">
        <v>248</v>
      </c>
      <c r="BV34" s="175"/>
      <c r="BW34" s="175"/>
      <c r="BX34" s="175"/>
      <c r="BY34" s="175"/>
      <c r="BZ34" s="175"/>
      <c r="CA34" s="175"/>
      <c r="CB34" s="175"/>
      <c r="CC34" s="175"/>
      <c r="CD34" s="176"/>
      <c r="CE34" s="203"/>
      <c r="CF34" s="187"/>
      <c r="CG34" s="187"/>
      <c r="CH34" s="204"/>
      <c r="CI34" s="200" t="s">
        <v>249</v>
      </c>
      <c r="CJ34" s="201"/>
      <c r="CK34" s="201"/>
      <c r="CL34" s="202"/>
      <c r="CM34" s="168" t="s">
        <v>152</v>
      </c>
      <c r="CN34" s="168"/>
      <c r="CO34" s="169"/>
      <c r="CP34" s="164" t="s">
        <v>244</v>
      </c>
      <c r="CQ34" s="164"/>
      <c r="CR34" s="165"/>
      <c r="CS34" s="159" t="s">
        <v>266</v>
      </c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60"/>
      <c r="DE34" s="152" t="s">
        <v>99</v>
      </c>
      <c r="DF34" s="152"/>
      <c r="DG34" s="155"/>
      <c r="DH34" s="152" t="s">
        <v>306</v>
      </c>
      <c r="DI34" s="152"/>
      <c r="DJ34" s="152"/>
      <c r="DK34" s="152"/>
      <c r="DL34" s="155"/>
      <c r="DM34" s="152" t="s">
        <v>268</v>
      </c>
      <c r="DN34" s="152"/>
      <c r="DO34" s="152"/>
      <c r="DP34" s="152"/>
      <c r="DQ34" s="155"/>
      <c r="DR34" s="152" t="s">
        <v>294</v>
      </c>
      <c r="DS34" s="152"/>
      <c r="DT34" s="152"/>
      <c r="DU34" s="152"/>
      <c r="DV34" s="153"/>
    </row>
    <row r="35" spans="1:127" ht="12" customHeight="1" x14ac:dyDescent="0.2">
      <c r="A35" s="136"/>
      <c r="B35" s="186"/>
      <c r="C35" s="187"/>
      <c r="D35" s="187"/>
      <c r="E35" s="102"/>
      <c r="F35" s="152"/>
      <c r="G35" s="152"/>
      <c r="H35" s="155"/>
      <c r="I35" s="174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205"/>
      <c r="AW35" s="212"/>
      <c r="AX35" s="213"/>
      <c r="AY35" s="213"/>
      <c r="AZ35" s="214"/>
      <c r="BA35" s="221"/>
      <c r="BB35" s="222"/>
      <c r="BC35" s="222"/>
      <c r="BD35" s="222"/>
      <c r="BE35" s="223"/>
      <c r="BF35" s="221"/>
      <c r="BG35" s="222"/>
      <c r="BH35" s="222"/>
      <c r="BI35" s="222"/>
      <c r="BJ35" s="222"/>
      <c r="BK35" s="223"/>
      <c r="BL35" s="154"/>
      <c r="BM35" s="152"/>
      <c r="BN35" s="152"/>
      <c r="BO35" s="152"/>
      <c r="BP35" s="152"/>
      <c r="BQ35" s="155"/>
      <c r="BR35" s="154"/>
      <c r="BS35" s="152"/>
      <c r="BT35" s="155"/>
      <c r="BU35" s="174" t="s">
        <v>202</v>
      </c>
      <c r="BV35" s="175"/>
      <c r="BW35" s="175"/>
      <c r="BX35" s="175"/>
      <c r="BY35" s="175"/>
      <c r="BZ35" s="175"/>
      <c r="CA35" s="175"/>
      <c r="CB35" s="175"/>
      <c r="CC35" s="175"/>
      <c r="CD35" s="176"/>
      <c r="CE35" s="203"/>
      <c r="CF35" s="187"/>
      <c r="CG35" s="187"/>
      <c r="CH35" s="204"/>
      <c r="CI35" s="200" t="s">
        <v>235</v>
      </c>
      <c r="CJ35" s="201"/>
      <c r="CK35" s="201"/>
      <c r="CL35" s="202"/>
      <c r="CM35" s="168" t="s">
        <v>152</v>
      </c>
      <c r="CN35" s="168"/>
      <c r="CO35" s="169"/>
      <c r="CP35" s="154" t="s">
        <v>244</v>
      </c>
      <c r="CQ35" s="152"/>
      <c r="CR35" s="155"/>
      <c r="CS35" s="158" t="s">
        <v>230</v>
      </c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60"/>
      <c r="DE35" s="154" t="s">
        <v>99</v>
      </c>
      <c r="DF35" s="152"/>
      <c r="DG35" s="155"/>
      <c r="DH35" s="154" t="s">
        <v>307</v>
      </c>
      <c r="DI35" s="152"/>
      <c r="DJ35" s="152"/>
      <c r="DK35" s="152"/>
      <c r="DL35" s="155"/>
      <c r="DM35" s="154" t="s">
        <v>227</v>
      </c>
      <c r="DN35" s="152"/>
      <c r="DO35" s="152"/>
      <c r="DP35" s="152"/>
      <c r="DQ35" s="155"/>
      <c r="DR35" s="154" t="s">
        <v>228</v>
      </c>
      <c r="DS35" s="152"/>
      <c r="DT35" s="152"/>
      <c r="DU35" s="152"/>
      <c r="DV35" s="153"/>
    </row>
    <row r="36" spans="1:127" ht="12" customHeight="1" x14ac:dyDescent="0.25">
      <c r="A36" s="136"/>
      <c r="B36" s="186"/>
      <c r="C36" s="187"/>
      <c r="D36" s="187"/>
      <c r="F36" s="152"/>
      <c r="G36" s="152"/>
      <c r="H36" s="155"/>
      <c r="I36" s="174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205"/>
      <c r="AW36" s="186"/>
      <c r="AX36" s="187"/>
      <c r="AY36" s="187"/>
      <c r="AZ36" s="220"/>
      <c r="BA36" s="154"/>
      <c r="BB36" s="152"/>
      <c r="BC36" s="152"/>
      <c r="BD36" s="152"/>
      <c r="BE36" s="155"/>
      <c r="BF36" s="154"/>
      <c r="BG36" s="152"/>
      <c r="BH36" s="152"/>
      <c r="BI36" s="152"/>
      <c r="BJ36" s="152"/>
      <c r="BK36" s="155"/>
      <c r="BL36" s="154"/>
      <c r="BM36" s="152"/>
      <c r="BN36" s="152"/>
      <c r="BO36" s="152"/>
      <c r="BP36" s="152"/>
      <c r="BQ36" s="155"/>
      <c r="BR36" s="154"/>
      <c r="BS36" s="152"/>
      <c r="BT36" s="155"/>
      <c r="BU36" s="174" t="s">
        <v>164</v>
      </c>
      <c r="BV36" s="175"/>
      <c r="BW36" s="175"/>
      <c r="BX36" s="175"/>
      <c r="BY36" s="175"/>
      <c r="BZ36" s="175"/>
      <c r="CA36" s="175"/>
      <c r="CB36" s="175"/>
      <c r="CC36" s="175"/>
      <c r="CD36" s="176"/>
      <c r="CE36" s="203" t="s">
        <v>236</v>
      </c>
      <c r="CF36" s="187"/>
      <c r="CG36" s="187"/>
      <c r="CH36" s="204"/>
      <c r="CI36" s="200" t="s">
        <v>400</v>
      </c>
      <c r="CJ36" s="201"/>
      <c r="CK36" s="201"/>
      <c r="CL36" s="202"/>
      <c r="CM36" s="168" t="s">
        <v>152</v>
      </c>
      <c r="CN36" s="168"/>
      <c r="CO36" s="169"/>
      <c r="CP36" s="166" t="s">
        <v>244</v>
      </c>
      <c r="CQ36" s="166"/>
      <c r="CR36" s="167"/>
      <c r="CS36" s="159" t="s">
        <v>267</v>
      </c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60"/>
      <c r="DE36" s="166" t="s">
        <v>99</v>
      </c>
      <c r="DF36" s="166"/>
      <c r="DG36" s="167"/>
      <c r="DH36" s="166" t="s">
        <v>308</v>
      </c>
      <c r="DI36" s="166"/>
      <c r="DJ36" s="166"/>
      <c r="DK36" s="166"/>
      <c r="DL36" s="167"/>
      <c r="DM36" s="166" t="s">
        <v>227</v>
      </c>
      <c r="DN36" s="156"/>
      <c r="DO36" s="156"/>
      <c r="DP36" s="156"/>
      <c r="DQ36" s="157"/>
      <c r="DR36" s="166" t="s">
        <v>228</v>
      </c>
      <c r="DS36" s="166"/>
      <c r="DT36" s="166"/>
      <c r="DU36" s="166"/>
      <c r="DV36" s="192"/>
    </row>
    <row r="37" spans="1:127" ht="12" customHeight="1" x14ac:dyDescent="0.2">
      <c r="A37" s="136"/>
      <c r="B37" s="154"/>
      <c r="C37" s="152"/>
      <c r="D37" s="152"/>
      <c r="F37" s="152"/>
      <c r="G37" s="152"/>
      <c r="H37" s="155"/>
      <c r="I37" s="447" t="s">
        <v>155</v>
      </c>
      <c r="J37" s="448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8"/>
      <c r="Y37" s="448"/>
      <c r="Z37" s="448"/>
      <c r="AA37" s="448"/>
      <c r="AB37" s="448"/>
      <c r="AC37" s="448"/>
      <c r="AD37" s="448"/>
      <c r="AE37" s="448"/>
      <c r="AF37" s="448"/>
      <c r="AG37" s="448"/>
      <c r="AH37" s="448"/>
      <c r="AI37" s="448"/>
      <c r="AJ37" s="448"/>
      <c r="AK37" s="448"/>
      <c r="AL37" s="448"/>
      <c r="AM37" s="448"/>
      <c r="AN37" s="448"/>
      <c r="AO37" s="448"/>
      <c r="AP37" s="448"/>
      <c r="AQ37" s="448"/>
      <c r="AR37" s="448"/>
      <c r="AS37" s="448"/>
      <c r="AT37" s="448"/>
      <c r="AU37" s="448"/>
      <c r="AV37" s="449"/>
      <c r="AW37" s="186"/>
      <c r="AX37" s="187"/>
      <c r="AY37" s="187"/>
      <c r="AZ37" s="220"/>
      <c r="BA37" s="154"/>
      <c r="BB37" s="152"/>
      <c r="BC37" s="152"/>
      <c r="BD37" s="152"/>
      <c r="BE37" s="155"/>
      <c r="BF37" s="154"/>
      <c r="BG37" s="152"/>
      <c r="BH37" s="152"/>
      <c r="BI37" s="152"/>
      <c r="BJ37" s="152"/>
      <c r="BK37" s="155"/>
      <c r="BL37" s="154"/>
      <c r="BM37" s="152"/>
      <c r="BN37" s="152"/>
      <c r="BO37" s="152"/>
      <c r="BP37" s="152"/>
      <c r="BQ37" s="155"/>
      <c r="BR37" s="154"/>
      <c r="BS37" s="152"/>
      <c r="BT37" s="155"/>
      <c r="BU37" s="140" t="s">
        <v>210</v>
      </c>
      <c r="BV37" s="141"/>
      <c r="BW37" s="141"/>
      <c r="BX37" s="141"/>
      <c r="BY37" s="141"/>
      <c r="BZ37" s="141"/>
      <c r="CA37" s="141"/>
      <c r="CB37" s="141"/>
      <c r="CC37" s="141"/>
      <c r="CD37" s="142"/>
      <c r="CE37" s="168"/>
      <c r="CF37" s="168"/>
      <c r="CG37" s="168"/>
      <c r="CH37" s="168"/>
      <c r="CI37" s="446"/>
      <c r="CJ37" s="446"/>
      <c r="CK37" s="446"/>
      <c r="CL37" s="446"/>
      <c r="CM37" s="168" t="s">
        <v>189</v>
      </c>
      <c r="CN37" s="168"/>
      <c r="CO37" s="169"/>
      <c r="CP37" s="152" t="s">
        <v>244</v>
      </c>
      <c r="CQ37" s="152"/>
      <c r="CR37" s="155"/>
      <c r="CS37" s="159" t="s">
        <v>230</v>
      </c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60"/>
      <c r="DE37" s="152" t="s">
        <v>312</v>
      </c>
      <c r="DF37" s="152"/>
      <c r="DG37" s="155"/>
      <c r="DH37" s="154" t="s">
        <v>324</v>
      </c>
      <c r="DI37" s="152"/>
      <c r="DJ37" s="152"/>
      <c r="DK37" s="152"/>
      <c r="DL37" s="155"/>
      <c r="DM37" s="154" t="s">
        <v>309</v>
      </c>
      <c r="DN37" s="152"/>
      <c r="DO37" s="152"/>
      <c r="DP37" s="152"/>
      <c r="DQ37" s="155"/>
      <c r="DR37" s="154" t="s">
        <v>269</v>
      </c>
      <c r="DS37" s="152"/>
      <c r="DT37" s="152"/>
      <c r="DU37" s="152"/>
      <c r="DV37" s="153"/>
    </row>
    <row r="38" spans="1:127" ht="12" customHeight="1" x14ac:dyDescent="0.2">
      <c r="A38" s="136"/>
      <c r="B38" s="154" t="s">
        <v>154</v>
      </c>
      <c r="C38" s="152"/>
      <c r="D38" s="152"/>
      <c r="F38" s="152" t="s">
        <v>381</v>
      </c>
      <c r="G38" s="152"/>
      <c r="H38" s="155"/>
      <c r="I38" s="174" t="s">
        <v>382</v>
      </c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205"/>
      <c r="BA38" s="154"/>
      <c r="BB38" s="152"/>
      <c r="BC38" s="152"/>
      <c r="BD38" s="152"/>
      <c r="BE38" s="155"/>
      <c r="BF38" s="154"/>
      <c r="BG38" s="152"/>
      <c r="BH38" s="152"/>
      <c r="BI38" s="152"/>
      <c r="BJ38" s="152"/>
      <c r="BK38" s="155"/>
      <c r="BR38" s="154"/>
      <c r="BS38" s="152"/>
      <c r="BT38" s="155"/>
      <c r="BU38" s="174" t="s">
        <v>253</v>
      </c>
      <c r="BV38" s="175"/>
      <c r="BW38" s="175"/>
      <c r="BX38" s="175"/>
      <c r="BY38" s="175"/>
      <c r="BZ38" s="175"/>
      <c r="CA38" s="175"/>
      <c r="CB38" s="175"/>
      <c r="CC38" s="175"/>
      <c r="CD38" s="176"/>
      <c r="CE38" s="168"/>
      <c r="CF38" s="168"/>
      <c r="CG38" s="168"/>
      <c r="CH38" s="168"/>
      <c r="CI38" s="446" t="s">
        <v>338</v>
      </c>
      <c r="CJ38" s="446"/>
      <c r="CK38" s="446"/>
      <c r="CL38" s="446"/>
      <c r="CM38" s="168" t="s">
        <v>152</v>
      </c>
      <c r="CN38" s="168"/>
      <c r="CO38" s="169"/>
      <c r="CP38" s="154" t="s">
        <v>244</v>
      </c>
      <c r="CQ38" s="152"/>
      <c r="CR38" s="155"/>
      <c r="CS38" s="158" t="s">
        <v>325</v>
      </c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60"/>
      <c r="DE38" s="154" t="s">
        <v>99</v>
      </c>
      <c r="DF38" s="152"/>
      <c r="DG38" s="155"/>
      <c r="DH38" s="154" t="s">
        <v>326</v>
      </c>
      <c r="DI38" s="152"/>
      <c r="DJ38" s="152"/>
      <c r="DK38" s="152"/>
      <c r="DL38" s="155"/>
      <c r="DM38" s="154" t="s">
        <v>309</v>
      </c>
      <c r="DN38" s="152"/>
      <c r="DO38" s="152"/>
      <c r="DP38" s="152"/>
      <c r="DQ38" s="155"/>
      <c r="DR38" s="154" t="s">
        <v>269</v>
      </c>
      <c r="DS38" s="152"/>
      <c r="DT38" s="152"/>
      <c r="DU38" s="152"/>
      <c r="DV38" s="153"/>
    </row>
    <row r="39" spans="1:127" ht="12" customHeight="1" x14ac:dyDescent="0.2">
      <c r="A39" s="136"/>
      <c r="B39" s="152" t="s">
        <v>381</v>
      </c>
      <c r="C39" s="152"/>
      <c r="D39" s="152"/>
      <c r="F39" s="152" t="s">
        <v>406</v>
      </c>
      <c r="G39" s="152"/>
      <c r="H39" s="155"/>
      <c r="I39" s="174" t="s">
        <v>407</v>
      </c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8"/>
      <c r="AW39" s="152" t="s">
        <v>110</v>
      </c>
      <c r="AX39" s="152"/>
      <c r="AY39" s="152"/>
      <c r="AZ39" s="155"/>
      <c r="BA39" s="152"/>
      <c r="BB39" s="152"/>
      <c r="BC39" s="152"/>
      <c r="BD39" s="152"/>
      <c r="BE39" s="152"/>
      <c r="BF39" s="154"/>
      <c r="BG39" s="152"/>
      <c r="BH39" s="152"/>
      <c r="BI39" s="152"/>
      <c r="BJ39" s="152"/>
      <c r="BK39" s="155"/>
      <c r="BL39" s="152"/>
      <c r="BM39" s="152"/>
      <c r="BN39" s="152"/>
      <c r="BO39" s="152"/>
      <c r="BP39" s="152"/>
      <c r="BQ39" s="152"/>
      <c r="BR39" s="154"/>
      <c r="BS39" s="152"/>
      <c r="BT39" s="155"/>
      <c r="BU39" s="174" t="s">
        <v>251</v>
      </c>
      <c r="BV39" s="175"/>
      <c r="BW39" s="175"/>
      <c r="BX39" s="175"/>
      <c r="BY39" s="175"/>
      <c r="BZ39" s="175"/>
      <c r="CA39" s="175"/>
      <c r="CB39" s="175"/>
      <c r="CC39" s="175"/>
      <c r="CD39" s="176"/>
      <c r="CE39" s="168"/>
      <c r="CF39" s="168"/>
      <c r="CG39" s="168"/>
      <c r="CH39" s="168"/>
      <c r="CI39" s="446" t="s">
        <v>246</v>
      </c>
      <c r="CJ39" s="446"/>
      <c r="CK39" s="446"/>
      <c r="CL39" s="446"/>
      <c r="CM39" s="168" t="s">
        <v>252</v>
      </c>
      <c r="CN39" s="168"/>
      <c r="CO39" s="169"/>
      <c r="CP39" s="154" t="s">
        <v>244</v>
      </c>
      <c r="CQ39" s="152"/>
      <c r="CR39" s="155"/>
      <c r="CS39" s="158" t="s">
        <v>230</v>
      </c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60"/>
      <c r="DE39" s="154" t="s">
        <v>146</v>
      </c>
      <c r="DF39" s="152"/>
      <c r="DG39" s="155"/>
      <c r="DH39" s="154" t="s">
        <v>327</v>
      </c>
      <c r="DI39" s="152"/>
      <c r="DJ39" s="152"/>
      <c r="DK39" s="152"/>
      <c r="DL39" s="155"/>
      <c r="DM39" s="154" t="s">
        <v>309</v>
      </c>
      <c r="DN39" s="152"/>
      <c r="DO39" s="152"/>
      <c r="DP39" s="152"/>
      <c r="DQ39" s="155"/>
      <c r="DR39" s="154" t="s">
        <v>269</v>
      </c>
      <c r="DS39" s="152"/>
      <c r="DT39" s="152"/>
      <c r="DU39" s="152"/>
      <c r="DV39" s="153"/>
    </row>
    <row r="40" spans="1:127" ht="12" customHeight="1" x14ac:dyDescent="0.2">
      <c r="A40" s="136"/>
      <c r="B40" s="152"/>
      <c r="C40" s="152"/>
      <c r="D40" s="152"/>
      <c r="F40" s="152"/>
      <c r="G40" s="152"/>
      <c r="H40" s="155"/>
      <c r="I40" s="174" t="s">
        <v>409</v>
      </c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205"/>
      <c r="AW40" s="152"/>
      <c r="AX40" s="152"/>
      <c r="AY40" s="152"/>
      <c r="AZ40" s="155"/>
      <c r="BA40" s="158" t="s">
        <v>110</v>
      </c>
      <c r="BB40" s="159"/>
      <c r="BC40" s="159"/>
      <c r="BD40" s="159"/>
      <c r="BE40" s="160"/>
      <c r="BF40" s="154"/>
      <c r="BG40" s="152"/>
      <c r="BH40" s="152"/>
      <c r="BI40" s="152"/>
      <c r="BJ40" s="152"/>
      <c r="BK40" s="155"/>
      <c r="BL40" s="154"/>
      <c r="BM40" s="152"/>
      <c r="BN40" s="152"/>
      <c r="BO40" s="152"/>
      <c r="BP40" s="152"/>
      <c r="BQ40" s="155"/>
      <c r="BR40" s="154"/>
      <c r="BS40" s="152"/>
      <c r="BT40" s="155"/>
      <c r="BU40" s="174" t="s">
        <v>239</v>
      </c>
      <c r="BV40" s="175"/>
      <c r="BW40" s="175"/>
      <c r="BX40" s="175"/>
      <c r="BY40" s="175"/>
      <c r="BZ40" s="175"/>
      <c r="CA40" s="175"/>
      <c r="CB40" s="175"/>
      <c r="CC40" s="175"/>
      <c r="CD40" s="176"/>
      <c r="CE40" s="168"/>
      <c r="CF40" s="168"/>
      <c r="CG40" s="168"/>
      <c r="CH40" s="168"/>
      <c r="CI40" s="446" t="s">
        <v>246</v>
      </c>
      <c r="CJ40" s="446"/>
      <c r="CK40" s="446"/>
      <c r="CL40" s="446"/>
      <c r="CM40" s="203" t="s">
        <v>240</v>
      </c>
      <c r="CN40" s="187"/>
      <c r="CO40" s="220"/>
      <c r="CP40" s="154" t="s">
        <v>244</v>
      </c>
      <c r="CQ40" s="152"/>
      <c r="CR40" s="155"/>
      <c r="CS40" s="158" t="s">
        <v>267</v>
      </c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60"/>
      <c r="DE40" s="154" t="s">
        <v>99</v>
      </c>
      <c r="DF40" s="152"/>
      <c r="DG40" s="155"/>
      <c r="DH40" s="154" t="s">
        <v>328</v>
      </c>
      <c r="DI40" s="152"/>
      <c r="DJ40" s="152"/>
      <c r="DK40" s="152"/>
      <c r="DL40" s="155"/>
      <c r="DM40" s="193" t="s">
        <v>309</v>
      </c>
      <c r="DN40" s="194"/>
      <c r="DO40" s="194"/>
      <c r="DP40" s="194"/>
      <c r="DQ40" s="199"/>
      <c r="DR40" s="193" t="s">
        <v>269</v>
      </c>
      <c r="DS40" s="194"/>
      <c r="DT40" s="194"/>
      <c r="DU40" s="194"/>
      <c r="DV40" s="195"/>
      <c r="DW40" s="136"/>
    </row>
    <row r="41" spans="1:127" ht="12" customHeight="1" x14ac:dyDescent="0.2">
      <c r="A41" s="136"/>
      <c r="B41" s="154" t="s">
        <v>406</v>
      </c>
      <c r="C41" s="152"/>
      <c r="D41" s="152"/>
      <c r="F41" s="152" t="s">
        <v>408</v>
      </c>
      <c r="G41" s="152"/>
      <c r="H41" s="155"/>
      <c r="I41" s="174" t="s">
        <v>410</v>
      </c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205"/>
      <c r="AW41" s="152" t="s">
        <v>110</v>
      </c>
      <c r="AX41" s="152"/>
      <c r="AY41" s="152"/>
      <c r="AZ41" s="155"/>
      <c r="BA41" s="154"/>
      <c r="BB41" s="152"/>
      <c r="BC41" s="152"/>
      <c r="BD41" s="152"/>
      <c r="BE41" s="155"/>
      <c r="BF41" s="154" t="s">
        <v>110</v>
      </c>
      <c r="BG41" s="152"/>
      <c r="BH41" s="152"/>
      <c r="BI41" s="152"/>
      <c r="BJ41" s="152"/>
      <c r="BK41" s="155"/>
      <c r="BL41" s="154"/>
      <c r="BM41" s="152"/>
      <c r="BN41" s="152"/>
      <c r="BO41" s="152"/>
      <c r="BP41" s="152"/>
      <c r="BQ41" s="155"/>
      <c r="BR41" s="154"/>
      <c r="BS41" s="152"/>
      <c r="BT41" s="155"/>
      <c r="BU41" s="174" t="s">
        <v>238</v>
      </c>
      <c r="BV41" s="175"/>
      <c r="BW41" s="175"/>
      <c r="BX41" s="175"/>
      <c r="BY41" s="175"/>
      <c r="BZ41" s="175"/>
      <c r="CA41" s="175"/>
      <c r="CB41" s="175"/>
      <c r="CC41" s="175"/>
      <c r="CD41" s="176"/>
      <c r="CE41" s="203"/>
      <c r="CF41" s="187"/>
      <c r="CG41" s="187"/>
      <c r="CH41" s="204"/>
      <c r="CI41" s="200" t="s">
        <v>250</v>
      </c>
      <c r="CJ41" s="201"/>
      <c r="CK41" s="201"/>
      <c r="CL41" s="202"/>
      <c r="CM41" s="203" t="s">
        <v>152</v>
      </c>
      <c r="CN41" s="187"/>
      <c r="CO41" s="220"/>
      <c r="CP41" s="152" t="s">
        <v>244</v>
      </c>
      <c r="CQ41" s="152"/>
      <c r="CR41" s="155"/>
      <c r="CS41" s="159" t="s">
        <v>271</v>
      </c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60"/>
      <c r="DE41" s="152" t="s">
        <v>330</v>
      </c>
      <c r="DF41" s="152"/>
      <c r="DG41" s="155"/>
      <c r="DH41" s="152" t="s">
        <v>329</v>
      </c>
      <c r="DI41" s="152"/>
      <c r="DJ41" s="152"/>
      <c r="DK41" s="152"/>
      <c r="DL41" s="155"/>
      <c r="DM41" s="152" t="s">
        <v>227</v>
      </c>
      <c r="DN41" s="152"/>
      <c r="DO41" s="152"/>
      <c r="DP41" s="152"/>
      <c r="DQ41" s="155"/>
      <c r="DR41" s="152" t="s">
        <v>272</v>
      </c>
      <c r="DS41" s="152"/>
      <c r="DT41" s="152"/>
      <c r="DU41" s="152"/>
      <c r="DV41" s="153"/>
    </row>
    <row r="42" spans="1:127" ht="12" customHeight="1" x14ac:dyDescent="0.25">
      <c r="A42" s="136"/>
      <c r="B42" s="154"/>
      <c r="C42" s="152"/>
      <c r="D42" s="152"/>
      <c r="F42" s="152"/>
      <c r="G42" s="152"/>
      <c r="H42" s="155"/>
      <c r="I42" s="158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4"/>
      <c r="AX42" s="152"/>
      <c r="AY42" s="152"/>
      <c r="AZ42" s="155"/>
      <c r="BA42" s="152"/>
      <c r="BB42" s="152"/>
      <c r="BC42" s="152"/>
      <c r="BD42" s="152"/>
      <c r="BE42" s="152"/>
      <c r="BF42" s="154"/>
      <c r="BG42" s="152"/>
      <c r="BH42" s="152"/>
      <c r="BI42" s="152"/>
      <c r="BJ42" s="152"/>
      <c r="BK42" s="155"/>
      <c r="BL42" s="152"/>
      <c r="BM42" s="152"/>
      <c r="BN42" s="152"/>
      <c r="BO42" s="152"/>
      <c r="BP42" s="152"/>
      <c r="BQ42" s="152"/>
      <c r="BR42" s="154"/>
      <c r="BS42" s="152"/>
      <c r="BT42" s="155"/>
      <c r="BU42" s="174" t="s">
        <v>196</v>
      </c>
      <c r="BV42" s="175"/>
      <c r="BW42" s="175"/>
      <c r="BX42" s="175"/>
      <c r="BY42" s="175"/>
      <c r="BZ42" s="175"/>
      <c r="CA42" s="175"/>
      <c r="CB42" s="175"/>
      <c r="CC42" s="175"/>
      <c r="CD42" s="176"/>
      <c r="CE42" s="168" t="s">
        <v>244</v>
      </c>
      <c r="CF42" s="168"/>
      <c r="CG42" s="168"/>
      <c r="CH42" s="168"/>
      <c r="CI42" s="200" t="s">
        <v>399</v>
      </c>
      <c r="CJ42" s="201"/>
      <c r="CK42" s="201"/>
      <c r="CL42" s="202"/>
      <c r="CM42" s="203" t="s">
        <v>151</v>
      </c>
      <c r="CN42" s="187"/>
      <c r="CO42" s="187"/>
      <c r="CP42" s="356"/>
      <c r="CQ42" s="357"/>
      <c r="CR42" s="358"/>
      <c r="CS42" s="181" t="s">
        <v>231</v>
      </c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315"/>
      <c r="DE42" s="299" t="s">
        <v>331</v>
      </c>
      <c r="DF42" s="300"/>
      <c r="DG42" s="300"/>
      <c r="DH42" s="300"/>
      <c r="DI42" s="300"/>
      <c r="DJ42" s="300"/>
      <c r="DK42" s="300"/>
      <c r="DL42" s="301"/>
      <c r="DM42" s="379"/>
      <c r="DN42" s="170"/>
      <c r="DO42" s="170"/>
      <c r="DP42" s="170"/>
      <c r="DQ42" s="170"/>
      <c r="DR42" s="170"/>
      <c r="DS42" s="170"/>
      <c r="DT42" s="170"/>
      <c r="DU42" s="170"/>
      <c r="DV42" s="380"/>
    </row>
    <row r="43" spans="1:127" ht="12" customHeight="1" x14ac:dyDescent="0.2">
      <c r="A43" s="136"/>
      <c r="H43" s="99"/>
      <c r="I43" s="174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205"/>
      <c r="AW43" s="152"/>
      <c r="AX43" s="152"/>
      <c r="AY43" s="152"/>
      <c r="AZ43" s="155"/>
      <c r="BA43" s="152"/>
      <c r="BB43" s="152"/>
      <c r="BC43" s="152"/>
      <c r="BD43" s="152"/>
      <c r="BE43" s="152"/>
      <c r="BF43" s="154"/>
      <c r="BG43" s="152"/>
      <c r="BH43" s="392"/>
      <c r="BI43" s="392"/>
      <c r="BJ43" s="392"/>
      <c r="BK43" s="484"/>
      <c r="BL43" s="392"/>
      <c r="BM43" s="392"/>
      <c r="BN43" s="392"/>
      <c r="BO43" s="392"/>
      <c r="BP43" s="392"/>
      <c r="BQ43" s="392"/>
      <c r="BR43" s="483"/>
      <c r="BS43" s="392"/>
      <c r="BT43" s="484"/>
      <c r="BU43" s="452" t="s">
        <v>77</v>
      </c>
      <c r="BV43" s="453"/>
      <c r="BW43" s="453"/>
      <c r="BX43" s="453"/>
      <c r="BY43" s="453"/>
      <c r="BZ43" s="453"/>
      <c r="CA43" s="453"/>
      <c r="CB43" s="453"/>
      <c r="CC43" s="453"/>
      <c r="CD43" s="453"/>
      <c r="CE43" s="454" t="s">
        <v>355</v>
      </c>
      <c r="CF43" s="455"/>
      <c r="CG43" s="455"/>
      <c r="CH43" s="455"/>
      <c r="CI43" s="455"/>
      <c r="CJ43" s="455"/>
      <c r="CK43" s="455"/>
      <c r="CL43" s="455"/>
      <c r="CM43" s="179" t="s">
        <v>166</v>
      </c>
      <c r="CN43" s="179"/>
      <c r="CO43" s="179"/>
      <c r="CP43" s="186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8"/>
    </row>
    <row r="44" spans="1:127" ht="10.5" x14ac:dyDescent="0.25">
      <c r="A44" s="136"/>
      <c r="B44" s="479" t="s">
        <v>56</v>
      </c>
      <c r="C44" s="479"/>
      <c r="D44" s="479"/>
      <c r="E44" s="479"/>
      <c r="F44" s="479"/>
      <c r="G44" s="479"/>
      <c r="H44" s="479"/>
      <c r="I44" s="479"/>
      <c r="J44" s="479"/>
      <c r="K44" s="479"/>
      <c r="L44" s="479"/>
      <c r="M44" s="479"/>
      <c r="N44" s="479"/>
      <c r="O44" s="479"/>
      <c r="P44" s="479"/>
      <c r="Q44" s="479"/>
      <c r="R44" s="479"/>
      <c r="S44" s="479"/>
      <c r="T44" s="479"/>
      <c r="U44" s="479"/>
      <c r="V44" s="479"/>
      <c r="W44" s="479"/>
      <c r="X44" s="479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181" t="s">
        <v>114</v>
      </c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1" t="s">
        <v>65</v>
      </c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315"/>
      <c r="CP44" s="186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8"/>
    </row>
    <row r="45" spans="1:127" ht="12" customHeight="1" x14ac:dyDescent="0.2">
      <c r="A45" s="136"/>
      <c r="B45" s="476" t="s">
        <v>203</v>
      </c>
      <c r="C45" s="477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77"/>
      <c r="P45" s="477"/>
      <c r="Q45" s="477"/>
      <c r="R45" s="477"/>
      <c r="S45" s="477"/>
      <c r="T45" s="477"/>
      <c r="U45" s="477"/>
      <c r="V45" s="477"/>
      <c r="W45" s="477"/>
      <c r="X45" s="477"/>
      <c r="Y45" s="477"/>
      <c r="Z45" s="477"/>
      <c r="AA45" s="477"/>
      <c r="AB45" s="477"/>
      <c r="AC45" s="477"/>
      <c r="AD45" s="477"/>
      <c r="AE45" s="477"/>
      <c r="AF45" s="477"/>
      <c r="AG45" s="477"/>
      <c r="AH45" s="477"/>
      <c r="AI45" s="477"/>
      <c r="AJ45" s="477"/>
      <c r="AK45" s="477"/>
      <c r="AL45" s="477"/>
      <c r="AM45" s="477"/>
      <c r="AN45" s="477"/>
      <c r="AO45" s="477"/>
      <c r="AP45" s="477"/>
      <c r="AQ45" s="477"/>
      <c r="AR45" s="477"/>
      <c r="AS45" s="477"/>
      <c r="AT45" s="477"/>
      <c r="AU45" s="477"/>
      <c r="AV45" s="477"/>
      <c r="AW45" s="477"/>
      <c r="AX45" s="477"/>
      <c r="AY45" s="477"/>
      <c r="AZ45" s="477"/>
      <c r="BA45" s="477"/>
      <c r="BB45" s="477"/>
      <c r="BC45" s="477"/>
      <c r="BD45" s="477"/>
      <c r="BE45" s="477"/>
      <c r="BF45" s="477"/>
      <c r="BG45" s="478"/>
      <c r="BH45" s="189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1"/>
      <c r="BX45" s="379" t="s">
        <v>66</v>
      </c>
      <c r="BY45" s="170"/>
      <c r="BZ45" s="170"/>
      <c r="CA45" s="170"/>
      <c r="CB45" s="170"/>
      <c r="CC45" s="379" t="s">
        <v>67</v>
      </c>
      <c r="CD45" s="170"/>
      <c r="CE45" s="170"/>
      <c r="CF45" s="171"/>
      <c r="CG45" s="379" t="s">
        <v>68</v>
      </c>
      <c r="CH45" s="170"/>
      <c r="CI45" s="170"/>
      <c r="CJ45" s="171"/>
      <c r="CK45" s="170" t="s">
        <v>69</v>
      </c>
      <c r="CL45" s="170"/>
      <c r="CM45" s="170"/>
      <c r="CN45" s="170"/>
      <c r="CO45" s="171"/>
      <c r="CP45" s="186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8"/>
    </row>
    <row r="46" spans="1:127" x14ac:dyDescent="0.2">
      <c r="A46" s="136"/>
      <c r="B46" s="456" t="s">
        <v>219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205"/>
      <c r="BH46" s="158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60"/>
      <c r="BX46" s="172" t="s">
        <v>185</v>
      </c>
      <c r="BY46" s="173"/>
      <c r="BZ46" s="173"/>
      <c r="CA46" s="173"/>
      <c r="CB46" s="173"/>
      <c r="CC46" s="173" t="s">
        <v>170</v>
      </c>
      <c r="CD46" s="173"/>
      <c r="CE46" s="173"/>
      <c r="CF46" s="173"/>
      <c r="CG46" s="168"/>
      <c r="CH46" s="168"/>
      <c r="CI46" s="168"/>
      <c r="CJ46" s="168"/>
      <c r="CK46" s="168"/>
      <c r="CL46" s="168"/>
      <c r="CM46" s="168"/>
      <c r="CN46" s="168"/>
      <c r="CO46" s="169"/>
      <c r="CP46" s="186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8"/>
    </row>
    <row r="47" spans="1:127" ht="10.5" x14ac:dyDescent="0.25">
      <c r="A47" s="136"/>
      <c r="B47" s="159" t="s">
        <v>402</v>
      </c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1"/>
      <c r="BH47" s="382" t="s">
        <v>110</v>
      </c>
      <c r="BI47" s="383"/>
      <c r="BJ47" s="383"/>
      <c r="BK47" s="383"/>
      <c r="BL47" s="383"/>
      <c r="BM47" s="383"/>
      <c r="BN47" s="383"/>
      <c r="BO47" s="383"/>
      <c r="BP47" s="383"/>
      <c r="BQ47" s="383"/>
      <c r="BR47" s="383"/>
      <c r="BS47" s="383"/>
      <c r="BT47" s="383"/>
      <c r="BU47" s="383"/>
      <c r="BV47" s="383"/>
      <c r="BW47" s="384"/>
      <c r="BX47" s="172" t="s">
        <v>185</v>
      </c>
      <c r="BY47" s="173"/>
      <c r="BZ47" s="173"/>
      <c r="CA47" s="173"/>
      <c r="CB47" s="173"/>
      <c r="CC47" s="173" t="s">
        <v>170</v>
      </c>
      <c r="CD47" s="173"/>
      <c r="CE47" s="173"/>
      <c r="CF47" s="173"/>
      <c r="CG47" s="168"/>
      <c r="CH47" s="168"/>
      <c r="CI47" s="168"/>
      <c r="CJ47" s="168"/>
      <c r="CK47" s="168"/>
      <c r="CL47" s="168"/>
      <c r="CM47" s="168"/>
      <c r="CN47" s="168"/>
      <c r="CO47" s="169"/>
      <c r="CP47" s="186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8"/>
    </row>
    <row r="48" spans="1:127" ht="10.5" x14ac:dyDescent="0.25">
      <c r="A48" s="136"/>
      <c r="B48" s="486"/>
      <c r="C48" s="450"/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1"/>
      <c r="BH48" s="154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5"/>
      <c r="BX48" s="172" t="s">
        <v>186</v>
      </c>
      <c r="BY48" s="173"/>
      <c r="BZ48" s="173"/>
      <c r="CA48" s="173"/>
      <c r="CB48" s="173"/>
      <c r="CC48" s="173" t="s">
        <v>170</v>
      </c>
      <c r="CD48" s="173"/>
      <c r="CE48" s="173"/>
      <c r="CF48" s="173"/>
      <c r="CG48" s="168"/>
      <c r="CH48" s="168"/>
      <c r="CI48" s="168"/>
      <c r="CJ48" s="168"/>
      <c r="CK48" s="168"/>
      <c r="CL48" s="168"/>
      <c r="CM48" s="168"/>
      <c r="CN48" s="168"/>
      <c r="CO48" s="169"/>
      <c r="CP48" s="186"/>
      <c r="CQ48" s="187"/>
      <c r="CR48" s="187"/>
      <c r="CS48" s="187"/>
      <c r="CT48" s="187"/>
      <c r="CU48" s="187"/>
      <c r="CV48" s="187"/>
      <c r="CW48" s="187"/>
      <c r="CX48" s="187"/>
      <c r="CY48" s="187"/>
      <c r="CZ48" s="187"/>
      <c r="DA48" s="187"/>
      <c r="DB48" s="187"/>
      <c r="DC48" s="187"/>
      <c r="DD48" s="187"/>
      <c r="DE48" s="187"/>
      <c r="DF48" s="187"/>
      <c r="DG48" s="187"/>
      <c r="DH48" s="187"/>
      <c r="DI48" s="187"/>
      <c r="DJ48" s="187"/>
      <c r="DK48" s="187"/>
      <c r="DL48" s="187"/>
      <c r="DM48" s="187"/>
      <c r="DN48" s="187"/>
      <c r="DO48" s="187"/>
      <c r="DP48" s="187"/>
      <c r="DQ48" s="187"/>
      <c r="DR48" s="187"/>
      <c r="DS48" s="187"/>
      <c r="DT48" s="187"/>
      <c r="DU48" s="187"/>
      <c r="DV48" s="188"/>
    </row>
    <row r="49" spans="1:126" ht="12" customHeight="1" x14ac:dyDescent="0.2">
      <c r="A49" s="136"/>
      <c r="B49" s="175" t="s">
        <v>354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205"/>
      <c r="BH49" s="483"/>
      <c r="BI49" s="392"/>
      <c r="BJ49" s="392"/>
      <c r="BK49" s="392"/>
      <c r="BL49" s="392"/>
      <c r="BM49" s="392"/>
      <c r="BN49" s="392"/>
      <c r="BO49" s="392"/>
      <c r="BP49" s="392"/>
      <c r="BQ49" s="392"/>
      <c r="BR49" s="392"/>
      <c r="BS49" s="392"/>
      <c r="BT49" s="392"/>
      <c r="BU49" s="392"/>
      <c r="BV49" s="392"/>
      <c r="BW49" s="484"/>
      <c r="BX49" s="387" t="s">
        <v>186</v>
      </c>
      <c r="BY49" s="316"/>
      <c r="BZ49" s="316"/>
      <c r="CA49" s="316"/>
      <c r="CB49" s="316"/>
      <c r="CC49" s="173" t="s">
        <v>170</v>
      </c>
      <c r="CD49" s="173"/>
      <c r="CE49" s="173"/>
      <c r="CF49" s="173"/>
      <c r="CG49" s="240"/>
      <c r="CH49" s="240"/>
      <c r="CI49" s="240"/>
      <c r="CJ49" s="240"/>
      <c r="CK49" s="240"/>
      <c r="CL49" s="240"/>
      <c r="CM49" s="240"/>
      <c r="CN49" s="240"/>
      <c r="CO49" s="442"/>
      <c r="CP49" s="186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8"/>
    </row>
    <row r="50" spans="1:126" ht="12" customHeight="1" x14ac:dyDescent="0.25">
      <c r="A50" s="136"/>
      <c r="B50" s="175" t="s">
        <v>404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H50" s="480" t="s">
        <v>275</v>
      </c>
      <c r="BI50" s="481"/>
      <c r="BJ50" s="481"/>
      <c r="BK50" s="481"/>
      <c r="BL50" s="481"/>
      <c r="BM50" s="481"/>
      <c r="BN50" s="481"/>
      <c r="BO50" s="481"/>
      <c r="BP50" s="481"/>
      <c r="BQ50" s="481"/>
      <c r="BR50" s="481"/>
      <c r="BS50" s="481"/>
      <c r="BT50" s="481"/>
      <c r="BU50" s="481"/>
      <c r="BV50" s="481"/>
      <c r="BW50" s="481"/>
      <c r="BX50" s="481"/>
      <c r="BY50" s="481"/>
      <c r="BZ50" s="481"/>
      <c r="CA50" s="481"/>
      <c r="CB50" s="481"/>
      <c r="CC50" s="481"/>
      <c r="CD50" s="481"/>
      <c r="CE50" s="481"/>
      <c r="CF50" s="481"/>
      <c r="CG50" s="481"/>
      <c r="CH50" s="481"/>
      <c r="CI50" s="481"/>
      <c r="CJ50" s="481"/>
      <c r="CK50" s="481"/>
      <c r="CL50" s="481"/>
      <c r="CM50" s="481"/>
      <c r="CN50" s="481"/>
      <c r="CO50" s="482"/>
      <c r="CP50" s="186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8"/>
    </row>
    <row r="51" spans="1:126" ht="12" customHeight="1" x14ac:dyDescent="0.2">
      <c r="A51" s="136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  <c r="BD51" s="207"/>
      <c r="BE51" s="207"/>
      <c r="BF51" s="207"/>
      <c r="BG51" s="208"/>
      <c r="BH51" s="441" t="s">
        <v>277</v>
      </c>
      <c r="BI51" s="441"/>
      <c r="BJ51" s="441"/>
      <c r="BK51" s="441"/>
      <c r="BL51" s="441"/>
      <c r="BM51" s="441"/>
      <c r="BN51" s="179" t="s">
        <v>278</v>
      </c>
      <c r="BO51" s="179"/>
      <c r="BP51" s="179"/>
      <c r="BQ51" s="179"/>
      <c r="BR51" s="180"/>
      <c r="BS51" s="441" t="s">
        <v>276</v>
      </c>
      <c r="BT51" s="441"/>
      <c r="BU51" s="441"/>
      <c r="BV51" s="441"/>
      <c r="BW51" s="441"/>
      <c r="BX51" s="441"/>
      <c r="BY51" s="178" t="s">
        <v>289</v>
      </c>
      <c r="BZ51" s="179"/>
      <c r="CA51" s="179"/>
      <c r="CB51" s="180"/>
      <c r="CC51" s="178" t="s">
        <v>288</v>
      </c>
      <c r="CD51" s="179"/>
      <c r="CE51" s="179"/>
      <c r="CF51" s="179"/>
      <c r="CG51" s="180"/>
      <c r="CH51" s="178" t="s">
        <v>109</v>
      </c>
      <c r="CI51" s="179"/>
      <c r="CJ51" s="179"/>
      <c r="CK51" s="179"/>
      <c r="CL51" s="179"/>
      <c r="CM51" s="179"/>
      <c r="CN51" s="179"/>
      <c r="CO51" s="180"/>
      <c r="CP51" s="186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8"/>
    </row>
    <row r="52" spans="1:126" x14ac:dyDescent="0.2">
      <c r="A52" s="456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8" t="s">
        <v>343</v>
      </c>
      <c r="BI52" s="179"/>
      <c r="BJ52" s="179"/>
      <c r="BK52" s="179"/>
      <c r="BL52" s="179"/>
      <c r="BM52" s="180"/>
      <c r="BN52" s="178" t="s">
        <v>318</v>
      </c>
      <c r="BO52" s="179"/>
      <c r="BP52" s="179"/>
      <c r="BQ52" s="179"/>
      <c r="BR52" s="180"/>
      <c r="BS52" s="178" t="s">
        <v>344</v>
      </c>
      <c r="BT52" s="179"/>
      <c r="BU52" s="179"/>
      <c r="BV52" s="179"/>
      <c r="BW52" s="179"/>
      <c r="BX52" s="180"/>
      <c r="BY52" s="178" t="s">
        <v>339</v>
      </c>
      <c r="BZ52" s="179"/>
      <c r="CA52" s="179"/>
      <c r="CB52" s="180"/>
      <c r="CC52" s="196" t="s">
        <v>340</v>
      </c>
      <c r="CD52" s="197"/>
      <c r="CE52" s="197"/>
      <c r="CF52" s="197"/>
      <c r="CG52" s="198"/>
      <c r="CH52" s="178" t="s">
        <v>320</v>
      </c>
      <c r="CI52" s="179"/>
      <c r="CJ52" s="179"/>
      <c r="CK52" s="179"/>
      <c r="CL52" s="179"/>
      <c r="CM52" s="179"/>
      <c r="CN52" s="179"/>
      <c r="CO52" s="180"/>
      <c r="CP52" s="186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8"/>
    </row>
    <row r="53" spans="1:126" ht="14.25" customHeight="1" x14ac:dyDescent="0.2">
      <c r="A53" s="485" t="s">
        <v>317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7"/>
      <c r="AL53" s="207"/>
      <c r="AM53" s="207"/>
      <c r="AN53" s="207"/>
      <c r="AO53" s="207"/>
      <c r="AP53" s="207"/>
      <c r="AQ53" s="207"/>
      <c r="AR53" s="207"/>
      <c r="AS53" s="207"/>
      <c r="AT53" s="207"/>
      <c r="AU53" s="207"/>
      <c r="AV53" s="207"/>
      <c r="AW53" s="207"/>
      <c r="AX53" s="207"/>
      <c r="AY53" s="207"/>
      <c r="AZ53" s="207"/>
      <c r="BA53" s="207"/>
      <c r="BB53" s="207"/>
      <c r="BC53" s="207"/>
      <c r="BD53" s="207"/>
      <c r="BE53" s="207"/>
      <c r="BF53" s="207"/>
      <c r="BG53" s="207"/>
      <c r="BH53" s="178" t="s">
        <v>318</v>
      </c>
      <c r="BI53" s="179"/>
      <c r="BJ53" s="179"/>
      <c r="BK53" s="179"/>
      <c r="BL53" s="179"/>
      <c r="BM53" s="180"/>
      <c r="BN53" s="178" t="s">
        <v>321</v>
      </c>
      <c r="BO53" s="179"/>
      <c r="BP53" s="179"/>
      <c r="BQ53" s="179"/>
      <c r="BR53" s="180"/>
      <c r="BS53" s="178" t="s">
        <v>322</v>
      </c>
      <c r="BT53" s="179"/>
      <c r="BU53" s="179"/>
      <c r="BV53" s="179"/>
      <c r="BW53" s="179"/>
      <c r="BX53" s="180"/>
      <c r="BY53" s="178" t="s">
        <v>341</v>
      </c>
      <c r="BZ53" s="179"/>
      <c r="CA53" s="179"/>
      <c r="CB53" s="180"/>
      <c r="CC53" s="196" t="s">
        <v>342</v>
      </c>
      <c r="CD53" s="197"/>
      <c r="CE53" s="197"/>
      <c r="CF53" s="197"/>
      <c r="CG53" s="198"/>
      <c r="CH53" s="178" t="s">
        <v>319</v>
      </c>
      <c r="CI53" s="179"/>
      <c r="CJ53" s="179"/>
      <c r="CK53" s="179"/>
      <c r="CL53" s="179"/>
      <c r="CM53" s="179"/>
      <c r="CN53" s="179"/>
      <c r="CO53" s="180"/>
      <c r="CP53" s="186" t="s">
        <v>110</v>
      </c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8"/>
    </row>
    <row r="54" spans="1:126" ht="12" customHeight="1" x14ac:dyDescent="0.2">
      <c r="A54" s="136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205"/>
      <c r="BH54" s="394" t="s">
        <v>321</v>
      </c>
      <c r="BI54" s="394"/>
      <c r="BJ54" s="394"/>
      <c r="BK54" s="394"/>
      <c r="BL54" s="394"/>
      <c r="BM54" s="394"/>
      <c r="BN54" s="190" t="s">
        <v>349</v>
      </c>
      <c r="BO54" s="190"/>
      <c r="BP54" s="190"/>
      <c r="BQ54" s="190"/>
      <c r="BR54" s="191"/>
      <c r="BS54" s="394" t="s">
        <v>350</v>
      </c>
      <c r="BT54" s="394"/>
      <c r="BU54" s="394"/>
      <c r="BV54" s="394"/>
      <c r="BW54" s="394"/>
      <c r="BX54" s="394"/>
      <c r="BY54" s="189" t="s">
        <v>352</v>
      </c>
      <c r="BZ54" s="190"/>
      <c r="CA54" s="190"/>
      <c r="CB54" s="191"/>
      <c r="CC54" s="183" t="s">
        <v>353</v>
      </c>
      <c r="CD54" s="184"/>
      <c r="CE54" s="184"/>
      <c r="CF54" s="184"/>
      <c r="CG54" s="185"/>
      <c r="CH54" s="178" t="s">
        <v>323</v>
      </c>
      <c r="CI54" s="179"/>
      <c r="CJ54" s="179"/>
      <c r="CK54" s="179"/>
      <c r="CL54" s="179"/>
      <c r="CM54" s="179"/>
      <c r="CN54" s="179"/>
      <c r="CO54" s="179"/>
      <c r="CP54" s="186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8"/>
    </row>
    <row r="55" spans="1:126" x14ac:dyDescent="0.2">
      <c r="A55" s="136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60"/>
      <c r="BH55" s="161" t="s">
        <v>349</v>
      </c>
      <c r="BI55" s="162"/>
      <c r="BJ55" s="162"/>
      <c r="BK55" s="162"/>
      <c r="BL55" s="162"/>
      <c r="BM55" s="163"/>
      <c r="BN55" s="161" t="s">
        <v>375</v>
      </c>
      <c r="BO55" s="162"/>
      <c r="BP55" s="162"/>
      <c r="BQ55" s="162"/>
      <c r="BR55" s="163"/>
      <c r="BS55" s="161" t="s">
        <v>376</v>
      </c>
      <c r="BT55" s="162"/>
      <c r="BU55" s="162"/>
      <c r="BV55" s="162"/>
      <c r="BW55" s="162"/>
      <c r="BX55" s="163"/>
      <c r="BY55" s="161" t="s">
        <v>337</v>
      </c>
      <c r="BZ55" s="162"/>
      <c r="CA55" s="162"/>
      <c r="CB55" s="163"/>
      <c r="CC55" s="161" t="s">
        <v>380</v>
      </c>
      <c r="CD55" s="162"/>
      <c r="CE55" s="162"/>
      <c r="CF55" s="162"/>
      <c r="CG55" s="163"/>
      <c r="CH55" s="162" t="s">
        <v>351</v>
      </c>
      <c r="CI55" s="162"/>
      <c r="CJ55" s="162"/>
      <c r="CK55" s="162"/>
      <c r="CL55" s="162"/>
      <c r="CM55" s="162"/>
      <c r="CN55" s="162"/>
      <c r="CO55" s="163"/>
      <c r="CP55" s="186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8"/>
    </row>
    <row r="56" spans="1:126" x14ac:dyDescent="0.2">
      <c r="A56" s="136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205"/>
      <c r="BH56" s="189" t="s">
        <v>375</v>
      </c>
      <c r="BI56" s="190"/>
      <c r="BJ56" s="190"/>
      <c r="BK56" s="190"/>
      <c r="BL56" s="190"/>
      <c r="BM56" s="191"/>
      <c r="BN56" s="189"/>
      <c r="BO56" s="190"/>
      <c r="BP56" s="190"/>
      <c r="BQ56" s="190"/>
      <c r="BR56" s="191"/>
      <c r="BS56" s="189"/>
      <c r="BT56" s="190"/>
      <c r="BU56" s="190"/>
      <c r="BV56" s="190"/>
      <c r="BW56" s="190"/>
      <c r="BX56" s="191"/>
      <c r="BY56" s="189"/>
      <c r="BZ56" s="190"/>
      <c r="CA56" s="190"/>
      <c r="CB56" s="191"/>
      <c r="CC56" s="189"/>
      <c r="CD56" s="190"/>
      <c r="CE56" s="190"/>
      <c r="CF56" s="190"/>
      <c r="CG56" s="191"/>
      <c r="CH56" s="395" t="s">
        <v>377</v>
      </c>
      <c r="CI56" s="396"/>
      <c r="CJ56" s="396"/>
      <c r="CK56" s="396"/>
      <c r="CL56" s="396"/>
      <c r="CM56" s="396"/>
      <c r="CN56" s="396"/>
      <c r="CO56" s="397"/>
      <c r="CP56" s="119"/>
      <c r="DV56" s="94"/>
    </row>
    <row r="57" spans="1:126" ht="3" customHeight="1" x14ac:dyDescent="0.2">
      <c r="A57" s="136"/>
      <c r="B57" s="136"/>
      <c r="BG57" s="99"/>
      <c r="BH57" s="401"/>
      <c r="BI57" s="310"/>
      <c r="BJ57" s="310"/>
      <c r="BK57" s="310"/>
      <c r="BL57" s="310"/>
      <c r="BM57" s="314"/>
      <c r="BN57" s="401"/>
      <c r="BO57" s="310"/>
      <c r="BP57" s="310"/>
      <c r="BQ57" s="310"/>
      <c r="BR57" s="314"/>
      <c r="BS57" s="401"/>
      <c r="BT57" s="310"/>
      <c r="BU57" s="310"/>
      <c r="BV57" s="310"/>
      <c r="BW57" s="310"/>
      <c r="BX57" s="314"/>
      <c r="BY57" s="401"/>
      <c r="BZ57" s="310"/>
      <c r="CA57" s="310"/>
      <c r="CB57" s="314"/>
      <c r="CC57" s="401"/>
      <c r="CD57" s="310"/>
      <c r="CE57" s="310"/>
      <c r="CF57" s="310"/>
      <c r="CG57" s="314"/>
      <c r="CH57" s="398"/>
      <c r="CI57" s="399"/>
      <c r="CJ57" s="399"/>
      <c r="CK57" s="399"/>
      <c r="CL57" s="399"/>
      <c r="CM57" s="399"/>
      <c r="CN57" s="399"/>
      <c r="CO57" s="400"/>
      <c r="CP57" s="119"/>
      <c r="DV57" s="94"/>
    </row>
    <row r="58" spans="1:126" ht="10.5" x14ac:dyDescent="0.25">
      <c r="A58" s="136"/>
      <c r="B58" s="474" t="s">
        <v>264</v>
      </c>
      <c r="C58" s="475"/>
      <c r="D58" s="475"/>
      <c r="E58" s="475"/>
      <c r="F58" s="475"/>
      <c r="G58" s="475"/>
      <c r="H58" s="475"/>
      <c r="I58" s="475"/>
      <c r="J58" s="475"/>
      <c r="K58" s="475"/>
      <c r="L58" s="475"/>
      <c r="M58" s="475"/>
      <c r="N58" s="475"/>
      <c r="O58" s="469" t="s">
        <v>379</v>
      </c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469"/>
      <c r="AA58" s="469"/>
      <c r="AB58" s="469"/>
      <c r="AC58" s="469"/>
      <c r="AD58" s="469"/>
      <c r="AE58" s="469"/>
      <c r="AF58" s="469"/>
      <c r="AG58" s="469"/>
      <c r="AH58" s="469"/>
      <c r="AI58" s="469"/>
      <c r="AJ58" s="469"/>
      <c r="AK58" s="469"/>
      <c r="AL58" s="469"/>
      <c r="AM58" s="469"/>
      <c r="AN58" s="469"/>
      <c r="AO58" s="469"/>
      <c r="AP58" s="469"/>
      <c r="AQ58" s="469"/>
      <c r="AR58" s="469"/>
      <c r="AS58" s="469"/>
      <c r="AT58" s="469"/>
      <c r="AU58" s="469"/>
      <c r="AV58" s="469"/>
      <c r="AW58" s="469"/>
      <c r="AX58" s="469"/>
      <c r="AY58" s="469"/>
      <c r="AZ58" s="469"/>
      <c r="BA58" s="469"/>
      <c r="BB58" s="469"/>
      <c r="BC58" s="470"/>
      <c r="BD58" s="461" t="s">
        <v>70</v>
      </c>
      <c r="BE58" s="462"/>
      <c r="BF58" s="462"/>
      <c r="BG58" s="462"/>
      <c r="BH58" s="462"/>
      <c r="BI58" s="462"/>
      <c r="BJ58" s="462"/>
      <c r="BK58" s="462"/>
      <c r="BL58" s="462"/>
      <c r="BM58" s="462"/>
      <c r="BN58" s="462"/>
      <c r="BO58" s="462"/>
      <c r="BP58" s="462"/>
      <c r="BQ58" s="363"/>
      <c r="BR58" s="363"/>
      <c r="BS58" s="363"/>
      <c r="BT58" s="363"/>
      <c r="BU58" s="363"/>
      <c r="BV58" s="363"/>
      <c r="BW58" s="363"/>
      <c r="BX58" s="363"/>
      <c r="BY58" s="413"/>
      <c r="BZ58" s="419" t="s">
        <v>74</v>
      </c>
      <c r="CA58" s="323"/>
      <c r="CB58" s="323"/>
      <c r="CC58" s="323"/>
      <c r="CD58" s="323"/>
      <c r="CE58" s="323"/>
      <c r="CF58" s="323"/>
      <c r="CG58" s="323"/>
      <c r="CH58" s="323"/>
      <c r="CI58" s="323"/>
      <c r="CJ58" s="414">
        <f>'Daily Cost '!G86</f>
        <v>62308.040000000008</v>
      </c>
      <c r="CK58" s="414"/>
      <c r="CL58" s="414"/>
      <c r="CM58" s="414"/>
      <c r="CN58" s="414"/>
      <c r="CO58" s="414"/>
      <c r="CP58" s="12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3"/>
    </row>
    <row r="59" spans="1:126" ht="10.5" x14ac:dyDescent="0.25">
      <c r="A59" s="136"/>
      <c r="B59" s="468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71"/>
      <c r="P59" s="471"/>
      <c r="Q59" s="471"/>
      <c r="R59" s="471"/>
      <c r="S59" s="471"/>
      <c r="T59" s="471"/>
      <c r="U59" s="471"/>
      <c r="V59" s="471"/>
      <c r="W59" s="471"/>
      <c r="X59" s="471"/>
      <c r="Y59" s="471"/>
      <c r="Z59" s="471"/>
      <c r="AA59" s="471"/>
      <c r="AB59" s="471"/>
      <c r="AC59" s="471"/>
      <c r="AD59" s="471"/>
      <c r="AE59" s="471"/>
      <c r="AF59" s="471"/>
      <c r="AG59" s="471"/>
      <c r="AH59" s="471"/>
      <c r="AI59" s="471"/>
      <c r="AJ59" s="471"/>
      <c r="AK59" s="471"/>
      <c r="AL59" s="471"/>
      <c r="AM59" s="471"/>
      <c r="AN59" s="471"/>
      <c r="AO59" s="471"/>
      <c r="AP59" s="471"/>
      <c r="AQ59" s="471"/>
      <c r="AR59" s="471"/>
      <c r="AS59" s="471"/>
      <c r="AT59" s="471"/>
      <c r="AU59" s="471"/>
      <c r="AV59" s="471"/>
      <c r="AW59" s="471"/>
      <c r="AX59" s="471"/>
      <c r="AY59" s="471"/>
      <c r="AZ59" s="471"/>
      <c r="BA59" s="471"/>
      <c r="BB59" s="471"/>
      <c r="BC59" s="472"/>
      <c r="BD59" s="467" t="s">
        <v>104</v>
      </c>
      <c r="BE59" s="428"/>
      <c r="BF59" s="428"/>
      <c r="BG59" s="428"/>
      <c r="BH59" s="428"/>
      <c r="BI59" s="428"/>
      <c r="BJ59" s="428"/>
      <c r="BK59" s="428"/>
      <c r="BL59" s="428"/>
      <c r="BM59" s="428"/>
      <c r="BN59" s="428"/>
      <c r="BO59" s="428"/>
      <c r="BP59" s="428"/>
      <c r="BQ59" s="201" t="s">
        <v>363</v>
      </c>
      <c r="BR59" s="201"/>
      <c r="BS59" s="417"/>
      <c r="BT59" s="417"/>
      <c r="BU59" s="417"/>
      <c r="BV59" s="417"/>
      <c r="BW59" s="417"/>
      <c r="BX59" s="417"/>
      <c r="BY59" s="418"/>
      <c r="BZ59" s="420" t="s">
        <v>75</v>
      </c>
      <c r="CA59" s="421"/>
      <c r="CB59" s="421"/>
      <c r="CC59" s="421"/>
      <c r="CD59" s="421"/>
      <c r="CE59" s="421"/>
      <c r="CF59" s="421"/>
      <c r="CG59" s="421"/>
      <c r="CH59" s="421"/>
      <c r="CI59" s="421"/>
      <c r="CJ59" s="414">
        <v>1665866.68</v>
      </c>
      <c r="CK59" s="414"/>
      <c r="CL59" s="414"/>
      <c r="CM59" s="414"/>
      <c r="CN59" s="414"/>
      <c r="CO59" s="414"/>
      <c r="CP59" s="428" t="s">
        <v>98</v>
      </c>
      <c r="CQ59" s="428"/>
      <c r="CR59" s="428"/>
      <c r="CS59" s="350"/>
      <c r="CT59" s="272"/>
      <c r="CU59" s="272"/>
      <c r="CV59" s="272"/>
      <c r="CW59" s="272"/>
      <c r="CX59" s="272"/>
      <c r="CY59" s="272"/>
      <c r="CZ59" s="272"/>
      <c r="DA59" s="272"/>
      <c r="DB59" s="272"/>
      <c r="DC59" s="272"/>
      <c r="DD59" s="272"/>
      <c r="DE59" s="272"/>
      <c r="DF59" s="272"/>
      <c r="DG59" s="272"/>
      <c r="DH59" s="444" t="s">
        <v>242</v>
      </c>
      <c r="DI59" s="444"/>
      <c r="DJ59" s="444"/>
      <c r="DK59" s="444"/>
      <c r="DL59" s="444"/>
      <c r="DM59" s="444"/>
      <c r="DN59" s="444"/>
      <c r="DO59" s="444"/>
      <c r="DP59" s="444"/>
      <c r="DQ59" s="444"/>
      <c r="DR59" s="444"/>
      <c r="DS59" s="444"/>
      <c r="DT59" s="444"/>
      <c r="DU59" s="444"/>
      <c r="DV59" s="445"/>
    </row>
    <row r="60" spans="1:126" ht="10.5" x14ac:dyDescent="0.25">
      <c r="A60" s="136"/>
      <c r="B60" s="463" t="s">
        <v>76</v>
      </c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464"/>
      <c r="BD60" s="420" t="s">
        <v>71</v>
      </c>
      <c r="BE60" s="421"/>
      <c r="BF60" s="421"/>
      <c r="BG60" s="421"/>
      <c r="BH60" s="421"/>
      <c r="BI60" s="421"/>
      <c r="BJ60" s="421"/>
      <c r="BK60" s="421"/>
      <c r="BL60" s="421"/>
      <c r="BM60" s="421"/>
      <c r="BN60" s="421"/>
      <c r="BO60" s="421"/>
      <c r="BP60" s="421"/>
      <c r="BQ60" s="424" t="s">
        <v>362</v>
      </c>
      <c r="BR60" s="424"/>
      <c r="BS60" s="424"/>
      <c r="BT60" s="424"/>
      <c r="BU60" s="424"/>
      <c r="BV60" s="424"/>
      <c r="BW60" s="424"/>
      <c r="BX60" s="424"/>
      <c r="BY60" s="425"/>
      <c r="BZ60" s="404" t="s">
        <v>403</v>
      </c>
      <c r="CA60" s="405"/>
      <c r="CB60" s="405"/>
      <c r="CC60" s="405"/>
      <c r="CD60" s="405"/>
      <c r="CE60" s="405"/>
      <c r="CF60" s="405"/>
      <c r="CG60" s="405"/>
      <c r="CH60" s="405"/>
      <c r="CI60" s="405"/>
      <c r="CJ60" s="405"/>
      <c r="CK60" s="405"/>
      <c r="CL60" s="405"/>
      <c r="CM60" s="405"/>
      <c r="CN60" s="405"/>
      <c r="CO60" s="405"/>
      <c r="CP60" s="405"/>
      <c r="CQ60" s="405"/>
      <c r="CR60" s="406"/>
      <c r="CS60" s="350"/>
      <c r="CT60" s="272"/>
      <c r="CU60" s="272"/>
      <c r="CV60" s="272"/>
      <c r="CW60" s="272"/>
      <c r="CX60" s="272"/>
      <c r="CY60" s="272"/>
      <c r="CZ60" s="272"/>
      <c r="DA60" s="272"/>
      <c r="DB60" s="272"/>
      <c r="DC60" s="272"/>
      <c r="DD60" s="272"/>
      <c r="DE60" s="272"/>
      <c r="DF60" s="104"/>
      <c r="DH60" s="417" t="s">
        <v>365</v>
      </c>
      <c r="DI60" s="159"/>
      <c r="DJ60" s="159"/>
      <c r="DK60" s="159"/>
      <c r="DL60" s="159"/>
      <c r="DM60" s="159"/>
      <c r="DN60" s="159"/>
      <c r="DO60" s="159"/>
      <c r="DP60" s="159"/>
      <c r="DQ60" s="159"/>
      <c r="DR60" s="159"/>
      <c r="DS60" s="159"/>
      <c r="DT60" s="159"/>
      <c r="DU60" s="159"/>
      <c r="DV60" s="443"/>
    </row>
    <row r="61" spans="1:126" ht="12.75" customHeight="1" x14ac:dyDescent="0.25">
      <c r="A61" s="136"/>
      <c r="B61" s="465" t="s">
        <v>405</v>
      </c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20"/>
      <c r="AG61" s="320"/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20"/>
      <c r="AW61" s="320"/>
      <c r="AX61" s="320"/>
      <c r="AY61" s="320"/>
      <c r="AZ61" s="320"/>
      <c r="BA61" s="320"/>
      <c r="BB61" s="320"/>
      <c r="BC61" s="440"/>
      <c r="BD61" s="461" t="s">
        <v>72</v>
      </c>
      <c r="BE61" s="462"/>
      <c r="BF61" s="462"/>
      <c r="BG61" s="462"/>
      <c r="BH61" s="462"/>
      <c r="BI61" s="462"/>
      <c r="BJ61" s="462"/>
      <c r="BK61" s="462"/>
      <c r="BL61" s="462"/>
      <c r="BM61" s="462"/>
      <c r="BN61" s="462"/>
      <c r="BO61" s="462"/>
      <c r="BP61" s="462"/>
      <c r="BQ61" s="426"/>
      <c r="BR61" s="426"/>
      <c r="BS61" s="426"/>
      <c r="BT61" s="426"/>
      <c r="BU61" s="426"/>
      <c r="BV61" s="426"/>
      <c r="BW61" s="426"/>
      <c r="BX61" s="426"/>
      <c r="BY61" s="427"/>
      <c r="BZ61" s="407"/>
      <c r="CA61" s="408"/>
      <c r="CB61" s="408"/>
      <c r="CC61" s="408"/>
      <c r="CD61" s="408"/>
      <c r="CE61" s="408"/>
      <c r="CF61" s="408"/>
      <c r="CG61" s="408"/>
      <c r="CH61" s="408"/>
      <c r="CI61" s="408"/>
      <c r="CJ61" s="408"/>
      <c r="CK61" s="408"/>
      <c r="CL61" s="408"/>
      <c r="CM61" s="408"/>
      <c r="CN61" s="408"/>
      <c r="CO61" s="408"/>
      <c r="CP61" s="408"/>
      <c r="CQ61" s="408"/>
      <c r="CR61" s="409"/>
      <c r="CS61" s="402"/>
      <c r="CT61" s="403"/>
      <c r="CU61" s="403"/>
      <c r="CV61" s="403"/>
      <c r="CW61" s="403"/>
      <c r="CX61" s="403"/>
      <c r="CY61" s="403"/>
      <c r="CZ61" s="403"/>
      <c r="DA61" s="403"/>
      <c r="DB61" s="403"/>
      <c r="DC61" s="403"/>
      <c r="DD61" s="403"/>
      <c r="DE61" s="403"/>
      <c r="DG61" s="105"/>
      <c r="DH61" s="430" t="s">
        <v>364</v>
      </c>
      <c r="DI61" s="430"/>
      <c r="DJ61" s="430"/>
      <c r="DK61" s="430"/>
      <c r="DL61" s="430"/>
      <c r="DM61" s="430"/>
      <c r="DN61" s="430"/>
      <c r="DO61" s="430"/>
      <c r="DP61" s="430"/>
      <c r="DQ61" s="430"/>
      <c r="DR61" s="430"/>
      <c r="DS61" s="430"/>
      <c r="DT61" s="430"/>
      <c r="DU61" s="430"/>
      <c r="DV61" s="431"/>
    </row>
    <row r="62" spans="1:126" ht="10.5" x14ac:dyDescent="0.25">
      <c r="A62" s="136"/>
      <c r="B62" s="473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467" t="s">
        <v>73</v>
      </c>
      <c r="BE62" s="428"/>
      <c r="BF62" s="428"/>
      <c r="BG62" s="428"/>
      <c r="BH62" s="428"/>
      <c r="BI62" s="428"/>
      <c r="BJ62" s="428"/>
      <c r="BK62" s="428"/>
      <c r="BL62" s="428"/>
      <c r="BM62" s="428"/>
      <c r="BN62" s="428"/>
      <c r="BO62" s="428"/>
      <c r="BP62" s="428"/>
      <c r="BQ62" s="320" t="s">
        <v>361</v>
      </c>
      <c r="BR62" s="320"/>
      <c r="BS62" s="320"/>
      <c r="BT62" s="320"/>
      <c r="BU62" s="320"/>
      <c r="BV62" s="320"/>
      <c r="BW62" s="320"/>
      <c r="BX62" s="320"/>
      <c r="BY62" s="440"/>
      <c r="BZ62" s="410"/>
      <c r="CA62" s="411"/>
      <c r="CB62" s="411"/>
      <c r="CC62" s="411"/>
      <c r="CD62" s="411"/>
      <c r="CE62" s="411"/>
      <c r="CF62" s="411"/>
      <c r="CG62" s="411"/>
      <c r="CH62" s="411"/>
      <c r="CI62" s="411"/>
      <c r="CJ62" s="411"/>
      <c r="CK62" s="411"/>
      <c r="CL62" s="411"/>
      <c r="CM62" s="411"/>
      <c r="CN62" s="411"/>
      <c r="CO62" s="411"/>
      <c r="CP62" s="411"/>
      <c r="CQ62" s="411"/>
      <c r="CR62" s="412"/>
      <c r="CS62" s="415"/>
      <c r="CT62" s="416"/>
      <c r="CU62" s="416"/>
      <c r="CV62" s="416"/>
      <c r="CW62" s="416"/>
      <c r="CX62" s="416"/>
      <c r="CY62" s="416"/>
      <c r="CZ62" s="416"/>
      <c r="DA62" s="416"/>
      <c r="DB62" s="416"/>
      <c r="DC62" s="416"/>
      <c r="DD62" s="416"/>
      <c r="DE62" s="416"/>
      <c r="DF62" s="416"/>
      <c r="DG62" s="106"/>
      <c r="DH62" s="175" t="s">
        <v>366</v>
      </c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429"/>
    </row>
    <row r="63" spans="1:126" ht="10.5" x14ac:dyDescent="0.25">
      <c r="A63" s="136"/>
      <c r="B63" s="465"/>
      <c r="C63" s="320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20"/>
      <c r="AG63" s="320"/>
      <c r="AH63" s="320"/>
      <c r="AI63" s="320"/>
      <c r="AJ63" s="320"/>
      <c r="AK63" s="320"/>
      <c r="AL63" s="320"/>
      <c r="AM63" s="320"/>
      <c r="AN63" s="320"/>
      <c r="AO63" s="320"/>
      <c r="AP63" s="320"/>
      <c r="AQ63" s="320"/>
      <c r="AR63" s="320"/>
      <c r="AS63" s="320"/>
      <c r="AT63" s="320"/>
      <c r="AU63" s="320"/>
      <c r="AV63" s="320"/>
      <c r="AW63" s="320"/>
      <c r="AX63" s="320"/>
      <c r="AY63" s="320"/>
      <c r="AZ63" s="320"/>
      <c r="BA63" s="320"/>
      <c r="BB63" s="320"/>
      <c r="BC63" s="440"/>
      <c r="BD63" s="467"/>
      <c r="BE63" s="428"/>
      <c r="BF63" s="428"/>
      <c r="BG63" s="428"/>
      <c r="BH63" s="428"/>
      <c r="BI63" s="428"/>
      <c r="BJ63" s="428"/>
      <c r="BK63" s="428"/>
      <c r="BL63" s="428"/>
      <c r="BM63" s="428"/>
      <c r="BN63" s="428"/>
      <c r="BO63" s="428"/>
      <c r="BP63" s="428"/>
      <c r="BQ63" s="428"/>
      <c r="BR63" s="428"/>
      <c r="BS63" s="428"/>
      <c r="BT63" s="428"/>
      <c r="BU63" s="428"/>
      <c r="BV63" s="428"/>
      <c r="BW63" s="428"/>
      <c r="BX63" s="428"/>
      <c r="BY63" s="439"/>
      <c r="BZ63" s="436"/>
      <c r="CA63" s="436"/>
      <c r="CB63" s="436"/>
      <c r="CC63" s="436"/>
      <c r="CD63" s="436"/>
      <c r="CE63" s="436"/>
      <c r="CF63" s="436"/>
      <c r="CG63" s="436"/>
      <c r="CH63" s="436"/>
      <c r="CI63" s="436"/>
      <c r="CJ63" s="436"/>
      <c r="CK63" s="436"/>
      <c r="CL63" s="436"/>
      <c r="CM63" s="436"/>
      <c r="CN63" s="436"/>
      <c r="CO63" s="436"/>
      <c r="CP63" s="436"/>
      <c r="CQ63" s="436"/>
      <c r="CR63" s="437"/>
      <c r="CS63" s="438"/>
      <c r="CT63" s="417"/>
      <c r="CU63" s="417"/>
      <c r="CV63" s="417"/>
      <c r="CW63" s="417"/>
      <c r="CX63" s="417"/>
      <c r="CY63" s="417"/>
      <c r="CZ63" s="417"/>
      <c r="DA63" s="417"/>
      <c r="DB63" s="417"/>
      <c r="DC63" s="417"/>
      <c r="DD63" s="417"/>
      <c r="DE63" s="417"/>
      <c r="DF63" s="417"/>
      <c r="DG63" s="105"/>
      <c r="DH63" s="430" t="s">
        <v>204</v>
      </c>
      <c r="DI63" s="430"/>
      <c r="DJ63" s="430"/>
      <c r="DK63" s="430"/>
      <c r="DL63" s="430"/>
      <c r="DM63" s="430"/>
      <c r="DN63" s="430"/>
      <c r="DO63" s="430"/>
      <c r="DP63" s="430"/>
      <c r="DQ63" s="430"/>
      <c r="DR63" s="430"/>
      <c r="DS63" s="430"/>
      <c r="DT63" s="430"/>
      <c r="DU63" s="430"/>
      <c r="DV63" s="431"/>
    </row>
    <row r="64" spans="1:126" ht="12" customHeight="1" thickBot="1" x14ac:dyDescent="0.3">
      <c r="A64" s="146"/>
      <c r="B64" s="107"/>
      <c r="C64" s="114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9"/>
      <c r="BD64" s="110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2"/>
      <c r="BZ64" s="433"/>
      <c r="CA64" s="434"/>
      <c r="CB64" s="434"/>
      <c r="CC64" s="434"/>
      <c r="CD64" s="434"/>
      <c r="CE64" s="434"/>
      <c r="CF64" s="434"/>
      <c r="CG64" s="434"/>
      <c r="CH64" s="434"/>
      <c r="CI64" s="434"/>
      <c r="CJ64" s="434"/>
      <c r="CK64" s="434"/>
      <c r="CL64" s="434"/>
      <c r="CM64" s="434"/>
      <c r="CN64" s="434"/>
      <c r="CO64" s="434"/>
      <c r="CP64" s="434"/>
      <c r="CQ64" s="434"/>
      <c r="CR64" s="435"/>
      <c r="CS64" s="422"/>
      <c r="CT64" s="423"/>
      <c r="CU64" s="423"/>
      <c r="CV64" s="423"/>
      <c r="CW64" s="423"/>
      <c r="CX64" s="423"/>
      <c r="CY64" s="423"/>
      <c r="CZ64" s="423"/>
      <c r="DA64" s="423"/>
      <c r="DB64" s="423"/>
      <c r="DC64" s="423"/>
      <c r="DD64" s="423"/>
      <c r="DE64" s="423"/>
      <c r="DF64" s="144"/>
      <c r="DG64" s="113"/>
      <c r="DH64" s="423" t="s">
        <v>367</v>
      </c>
      <c r="DI64" s="423"/>
      <c r="DJ64" s="423"/>
      <c r="DK64" s="423"/>
      <c r="DL64" s="423"/>
      <c r="DM64" s="423"/>
      <c r="DN64" s="423"/>
      <c r="DO64" s="423"/>
      <c r="DP64" s="423"/>
      <c r="DQ64" s="423"/>
      <c r="DR64" s="423"/>
      <c r="DS64" s="423"/>
      <c r="DT64" s="423"/>
      <c r="DU64" s="423"/>
      <c r="DV64" s="432"/>
    </row>
    <row r="65" spans="2:126" ht="10.5" hidden="1" thickBot="1" x14ac:dyDescent="0.25">
      <c r="B65" s="458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59"/>
      <c r="BA65" s="459"/>
      <c r="BB65" s="459"/>
      <c r="BC65" s="460"/>
      <c r="BD65" s="466"/>
      <c r="BE65" s="459"/>
      <c r="BF65" s="459"/>
      <c r="BG65" s="459"/>
      <c r="BH65" s="459"/>
      <c r="BI65" s="459"/>
      <c r="BJ65" s="459"/>
      <c r="BK65" s="459"/>
      <c r="BL65" s="459"/>
      <c r="BM65" s="459"/>
      <c r="BN65" s="459"/>
      <c r="BO65" s="459"/>
      <c r="BP65" s="459"/>
      <c r="BQ65" s="114"/>
      <c r="BR65" s="114"/>
      <c r="BS65" s="114"/>
      <c r="BT65" s="114"/>
      <c r="BU65" s="114"/>
      <c r="BV65" s="114"/>
      <c r="BW65" s="114"/>
      <c r="BX65" s="114"/>
      <c r="BY65" s="117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 t="s">
        <v>110</v>
      </c>
      <c r="CS65" s="354"/>
      <c r="CT65" s="355"/>
      <c r="CU65" s="355"/>
      <c r="CV65" s="355"/>
      <c r="CW65" s="355"/>
      <c r="CX65" s="355"/>
      <c r="CY65" s="355"/>
      <c r="CZ65" s="355"/>
      <c r="DA65" s="355"/>
      <c r="DB65" s="355"/>
      <c r="DC65" s="355"/>
      <c r="DD65" s="355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5"/>
    </row>
    <row r="74" spans="2:126" ht="10.5" x14ac:dyDescent="0.25">
      <c r="CJ74" s="353"/>
      <c r="CK74" s="353"/>
      <c r="CL74" s="353"/>
      <c r="CM74" s="353"/>
      <c r="CN74" s="353"/>
      <c r="CO74" s="353"/>
      <c r="CP74" s="353"/>
      <c r="CQ74" s="353"/>
    </row>
    <row r="75" spans="2:126" ht="10.5" x14ac:dyDescent="0.25"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2"/>
      <c r="CW75" s="152"/>
      <c r="CY75" s="353"/>
      <c r="CZ75" s="353"/>
      <c r="DA75" s="353"/>
      <c r="DB75" s="353"/>
      <c r="DC75" s="353"/>
      <c r="DD75" s="353"/>
      <c r="DE75" s="353"/>
      <c r="DF75" s="353"/>
      <c r="DG75" s="353"/>
      <c r="DH75" s="353"/>
      <c r="DI75" s="353"/>
      <c r="DJ75" s="353"/>
      <c r="DK75" s="353"/>
      <c r="DL75" s="353"/>
      <c r="DM75" s="353"/>
    </row>
    <row r="76" spans="2:126" x14ac:dyDescent="0.2">
      <c r="CV76" s="152"/>
      <c r="CW76" s="152"/>
      <c r="CY76" s="320"/>
      <c r="CZ76" s="320"/>
      <c r="DA76" s="320"/>
      <c r="DB76" s="320"/>
      <c r="DC76" s="320"/>
      <c r="DD76" s="320"/>
      <c r="DE76" s="320"/>
      <c r="DF76" s="320"/>
      <c r="DG76" s="320"/>
      <c r="DH76" s="320"/>
      <c r="DI76" s="320"/>
      <c r="DJ76" s="320"/>
      <c r="DK76" s="320"/>
      <c r="DL76" s="320"/>
      <c r="DM76" s="320"/>
    </row>
    <row r="77" spans="2:126" x14ac:dyDescent="0.2">
      <c r="CV77" s="152"/>
      <c r="CW77" s="152"/>
      <c r="CY77" s="320"/>
      <c r="CZ77" s="320"/>
      <c r="DA77" s="320"/>
      <c r="DB77" s="320"/>
      <c r="DC77" s="320"/>
      <c r="DD77" s="320"/>
      <c r="DE77" s="320"/>
      <c r="DF77" s="320"/>
      <c r="DG77" s="320"/>
      <c r="DH77" s="320"/>
      <c r="DI77" s="320"/>
      <c r="DJ77" s="320"/>
      <c r="DK77" s="320"/>
      <c r="DL77" s="320"/>
      <c r="DM77" s="320"/>
    </row>
    <row r="78" spans="2:126" ht="10.5" x14ac:dyDescent="0.25">
      <c r="CJ78" s="152"/>
      <c r="CK78" s="152"/>
      <c r="CL78" s="152"/>
      <c r="CM78" s="152"/>
      <c r="CN78" s="152"/>
      <c r="CO78" s="152"/>
      <c r="CP78" s="152"/>
      <c r="CQ78" s="152"/>
      <c r="CR78" s="152"/>
      <c r="CS78" s="152"/>
      <c r="CT78" s="152"/>
      <c r="CU78" s="152"/>
      <c r="CV78" s="152"/>
      <c r="CW78" s="152"/>
      <c r="CY78" s="353"/>
      <c r="CZ78" s="353"/>
      <c r="DA78" s="353"/>
      <c r="DB78" s="353"/>
      <c r="DC78" s="353"/>
      <c r="DD78" s="353"/>
      <c r="DE78" s="353"/>
      <c r="DF78" s="353"/>
      <c r="DG78" s="353"/>
      <c r="DH78" s="353"/>
      <c r="DI78" s="353"/>
      <c r="DJ78" s="353"/>
      <c r="DK78" s="353"/>
      <c r="DL78" s="353"/>
      <c r="DM78" s="353"/>
    </row>
    <row r="79" spans="2:126" x14ac:dyDescent="0.2">
      <c r="CJ79" s="159"/>
      <c r="CK79" s="159"/>
      <c r="CL79" s="159"/>
      <c r="CM79" s="159"/>
      <c r="CN79" s="159"/>
      <c r="CO79" s="159"/>
      <c r="CP79" s="159"/>
      <c r="CQ79" s="159"/>
      <c r="CR79" s="159"/>
      <c r="CV79" s="152"/>
      <c r="CW79" s="152"/>
      <c r="CY79" s="320"/>
      <c r="CZ79" s="320"/>
      <c r="DA79" s="320"/>
      <c r="DB79" s="320"/>
      <c r="DC79" s="320"/>
      <c r="DD79" s="320"/>
      <c r="DE79" s="320"/>
      <c r="DF79" s="320"/>
      <c r="DG79" s="320"/>
      <c r="DH79" s="320"/>
      <c r="DI79" s="320"/>
      <c r="DJ79" s="320"/>
      <c r="DK79" s="320"/>
      <c r="DL79" s="320"/>
      <c r="DM79" s="320"/>
    </row>
    <row r="80" spans="2:126" x14ac:dyDescent="0.2">
      <c r="CV80" s="152"/>
      <c r="CW80" s="152"/>
      <c r="DM80" s="102"/>
    </row>
  </sheetData>
  <mergeCells count="834">
    <mergeCell ref="BH56:BM57"/>
    <mergeCell ref="BN56:BR57"/>
    <mergeCell ref="BS56:BX57"/>
    <mergeCell ref="BY56:CB57"/>
    <mergeCell ref="CM30:CO30"/>
    <mergeCell ref="B40:D40"/>
    <mergeCell ref="F40:H40"/>
    <mergeCell ref="CP39:CR39"/>
    <mergeCell ref="DE39:DG3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M43:CO43"/>
    <mergeCell ref="I42:AV42"/>
    <mergeCell ref="BU40:CD40"/>
    <mergeCell ref="CM42:CO42"/>
    <mergeCell ref="CM41:CO41"/>
    <mergeCell ref="CI42:CL42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CG46:CJ46"/>
    <mergeCell ref="CE42:CH42"/>
    <mergeCell ref="BU42:CD42"/>
    <mergeCell ref="BR42:BT42"/>
    <mergeCell ref="BU41:CD41"/>
    <mergeCell ref="BR41:BT41"/>
    <mergeCell ref="CI41:CL41"/>
    <mergeCell ref="BA41:BE41"/>
    <mergeCell ref="BA40:BE40"/>
    <mergeCell ref="BL41:BQ41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H53:BM53"/>
    <mergeCell ref="BH50:CO50"/>
    <mergeCell ref="BH49:BW49"/>
    <mergeCell ref="BR43:BT43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H47:BW47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A52:BG52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24:D24"/>
    <mergeCell ref="I40:AV40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B47:BG47"/>
    <mergeCell ref="AW40:AZ40"/>
    <mergeCell ref="CC46:CF46"/>
    <mergeCell ref="BX45:CB45"/>
    <mergeCell ref="BU43:CD43"/>
    <mergeCell ref="CE43:CL43"/>
    <mergeCell ref="CK47:CO47"/>
    <mergeCell ref="CK48:CO48"/>
    <mergeCell ref="BF38:BK38"/>
    <mergeCell ref="BU38:CD38"/>
    <mergeCell ref="CI38:CL38"/>
    <mergeCell ref="BL39:BQ39"/>
    <mergeCell ref="CM40:CO40"/>
    <mergeCell ref="CI40:CL40"/>
    <mergeCell ref="BR38:BT38"/>
    <mergeCell ref="CG45:CJ45"/>
    <mergeCell ref="BU39:CD39"/>
    <mergeCell ref="BR40:BT40"/>
    <mergeCell ref="CE41:CH41"/>
    <mergeCell ref="CE39:CH39"/>
    <mergeCell ref="CI39:CL39"/>
    <mergeCell ref="B46:BG46"/>
    <mergeCell ref="B39:D39"/>
    <mergeCell ref="F39:H39"/>
    <mergeCell ref="B36:D36"/>
    <mergeCell ref="CE37:CH37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R37:BT37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BQ60:BY60"/>
    <mergeCell ref="BQ61:BY61"/>
    <mergeCell ref="CP59:CR59"/>
    <mergeCell ref="CH56:CO57"/>
    <mergeCell ref="CC56:CG57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DR41:DV41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H29:DL29"/>
    <mergeCell ref="DM29:DQ29"/>
    <mergeCell ref="DR29:DV29"/>
    <mergeCell ref="DH27:DL27"/>
    <mergeCell ref="CP29:CR29"/>
    <mergeCell ref="DH28:DL28"/>
    <mergeCell ref="DH39:DL39"/>
    <mergeCell ref="DM28:DQ28"/>
    <mergeCell ref="DR27:DV27"/>
    <mergeCell ref="DR28:DV28"/>
    <mergeCell ref="CS27:DD27"/>
    <mergeCell ref="DE27:DG27"/>
    <mergeCell ref="CI28:CL28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CI26:CL26"/>
    <mergeCell ref="CM26:CO26"/>
    <mergeCell ref="DK22:DV22"/>
    <mergeCell ref="CY22:DJ22"/>
    <mergeCell ref="DA19:DE20"/>
    <mergeCell ref="CI24:CL24"/>
    <mergeCell ref="CI25:CL25"/>
    <mergeCell ref="CP22:CX22"/>
    <mergeCell ref="CI22:CL22"/>
    <mergeCell ref="CI23:CL23"/>
    <mergeCell ref="CM25:CO25"/>
    <mergeCell ref="CM24:CO24"/>
    <mergeCell ref="CP31:CR31"/>
    <mergeCell ref="CM32:CO32"/>
    <mergeCell ref="CO18:CS18"/>
    <mergeCell ref="CM21:CO21"/>
    <mergeCell ref="CG20:CN20"/>
    <mergeCell ref="CG19:CN19"/>
    <mergeCell ref="CP21:CX21"/>
    <mergeCell ref="CI27:CL27"/>
    <mergeCell ref="CE28:CH28"/>
    <mergeCell ref="CT17:CZ18"/>
    <mergeCell ref="CG17:CN17"/>
    <mergeCell ref="CO17:CS17"/>
    <mergeCell ref="CE23:CH23"/>
    <mergeCell ref="CE25:CH25"/>
    <mergeCell ref="CE22:CH22"/>
    <mergeCell ref="CE21:CH21"/>
    <mergeCell ref="CE26:CH26"/>
    <mergeCell ref="CI29:CL29"/>
    <mergeCell ref="CE29:CH29"/>
    <mergeCell ref="CS29:DD29"/>
    <mergeCell ref="CI31:CL31"/>
    <mergeCell ref="CI32:CL32"/>
    <mergeCell ref="CE32:CH32"/>
    <mergeCell ref="CM29:CO29"/>
    <mergeCell ref="BL29:BQ29"/>
    <mergeCell ref="BR29:BT29"/>
    <mergeCell ref="BL30:BQ30"/>
    <mergeCell ref="CE31:CH31"/>
    <mergeCell ref="CE33:CH33"/>
    <mergeCell ref="BL32:BQ32"/>
    <mergeCell ref="BR32:BT32"/>
    <mergeCell ref="BU33:CD33"/>
    <mergeCell ref="BR21:BT21"/>
    <mergeCell ref="BR25:BT25"/>
    <mergeCell ref="BU25:CD25"/>
    <mergeCell ref="BR26:BT26"/>
    <mergeCell ref="BR28:BT28"/>
    <mergeCell ref="BR22:BT22"/>
    <mergeCell ref="BU22:CD22"/>
    <mergeCell ref="BL22:BQ22"/>
    <mergeCell ref="BR27:BT27"/>
    <mergeCell ref="BL25:BQ25"/>
    <mergeCell ref="BU23:CD23"/>
    <mergeCell ref="BU31:CD31"/>
    <mergeCell ref="BU32:CD32"/>
    <mergeCell ref="BU29:CD29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AU14:AX14"/>
    <mergeCell ref="B21:H21"/>
    <mergeCell ref="U19:Z20"/>
    <mergeCell ref="K17:P18"/>
    <mergeCell ref="AO17:AT18"/>
    <mergeCell ref="AW22:AZ22"/>
    <mergeCell ref="BF21:BK21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BN10:BQ10"/>
    <mergeCell ref="BA21:BE21"/>
    <mergeCell ref="BL16:BU16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CG16:CN16"/>
    <mergeCell ref="Q15:T16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K9:BM9"/>
    <mergeCell ref="BN8:BQ9"/>
    <mergeCell ref="BE9:BG9"/>
    <mergeCell ref="AU12:AW12"/>
    <mergeCell ref="AX11:BA11"/>
    <mergeCell ref="AU11:AW11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K10:BM10"/>
    <mergeCell ref="BU21:CD21"/>
    <mergeCell ref="BL18:BU18"/>
    <mergeCell ref="BL19:BU19"/>
    <mergeCell ref="BL21:BQ21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2:BK32"/>
    <mergeCell ref="B32:D32"/>
    <mergeCell ref="BU27:CD27"/>
    <mergeCell ref="F33:H33"/>
    <mergeCell ref="AW32:AZ32"/>
    <mergeCell ref="BL31:BQ31"/>
    <mergeCell ref="CP30:CR30"/>
    <mergeCell ref="CM28:CO28"/>
    <mergeCell ref="CM27:CO27"/>
    <mergeCell ref="CM31:CO31"/>
    <mergeCell ref="BL28:BQ28"/>
    <mergeCell ref="BL27:BQ27"/>
    <mergeCell ref="BR33:BT33"/>
    <mergeCell ref="CI30:CL30"/>
    <mergeCell ref="I29:AV29"/>
    <mergeCell ref="F29:H29"/>
    <mergeCell ref="I28:AV28"/>
    <mergeCell ref="I30:AV30"/>
    <mergeCell ref="CM33:CO33"/>
    <mergeCell ref="BL33:BQ33"/>
    <mergeCell ref="CP28:CR28"/>
    <mergeCell ref="BF30:BK30"/>
    <mergeCell ref="CP27:CR27"/>
    <mergeCell ref="BR30:BT30"/>
    <mergeCell ref="BR31:BT31"/>
    <mergeCell ref="CE30:CH3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E29:DG29"/>
    <mergeCell ref="CS40:DD40"/>
    <mergeCell ref="DE40:DG40"/>
    <mergeCell ref="DH40:DL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M40:DQ40"/>
    <mergeCell ref="CP32:CR32"/>
    <mergeCell ref="CP40:CR40"/>
    <mergeCell ref="BS52:BX52"/>
    <mergeCell ref="BN51:BR51"/>
    <mergeCell ref="BN52:BR52"/>
    <mergeCell ref="BH44:BW44"/>
    <mergeCell ref="BL35:BQ35"/>
    <mergeCell ref="BF37:BK37"/>
    <mergeCell ref="CC54:CG54"/>
    <mergeCell ref="BY54:CB54"/>
    <mergeCell ref="CM35:CO35"/>
    <mergeCell ref="CM39:CO39"/>
    <mergeCell ref="BY52:CB52"/>
    <mergeCell ref="CC52:CG52"/>
    <mergeCell ref="CH52:CO52"/>
    <mergeCell ref="CI34:CL34"/>
    <mergeCell ref="CE34:CH34"/>
    <mergeCell ref="CM34:CO34"/>
    <mergeCell ref="BR34:BT34"/>
    <mergeCell ref="BU34:CD34"/>
    <mergeCell ref="BN54:BR54"/>
    <mergeCell ref="BS54:BX54"/>
    <mergeCell ref="CI33:CL33"/>
    <mergeCell ref="CI37:CL37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DR33:DV33"/>
    <mergeCell ref="DH33:DL33"/>
    <mergeCell ref="DM33:DQ33"/>
    <mergeCell ref="DR34:DV34"/>
    <mergeCell ref="DM34:DQ34"/>
    <mergeCell ref="DR30:DV30"/>
    <mergeCell ref="CS33:CT33"/>
    <mergeCell ref="CS31:DD31"/>
    <mergeCell ref="DE31:DG31"/>
    <mergeCell ref="CS32:DD32"/>
    <mergeCell ref="DM32:DQ32"/>
    <mergeCell ref="DH34:DL34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82" workbookViewId="0">
      <selection sqref="A1:G86"/>
    </sheetView>
  </sheetViews>
  <sheetFormatPr baseColWidth="10" defaultColWidth="9.33203125" defaultRowHeight="10.5" outlineLevelRow="1" x14ac:dyDescent="0.25"/>
  <cols>
    <col min="1" max="1" width="66" style="52" customWidth="1"/>
    <col min="2" max="2" width="13" style="53" customWidth="1"/>
    <col min="3" max="3" width="9.33203125" style="53" customWidth="1"/>
    <col min="4" max="4" width="12" style="53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46" t="s">
        <v>118</v>
      </c>
      <c r="B1" s="546" t="s">
        <v>119</v>
      </c>
      <c r="C1" s="546" t="s">
        <v>120</v>
      </c>
      <c r="D1" s="549" t="s">
        <v>121</v>
      </c>
      <c r="F1" s="2"/>
      <c r="G1" s="3"/>
    </row>
    <row r="2" spans="1:7" ht="12.75" customHeight="1" x14ac:dyDescent="0.25">
      <c r="A2" s="547"/>
      <c r="B2" s="547"/>
      <c r="C2" s="547"/>
      <c r="D2" s="549"/>
      <c r="F2" s="5"/>
      <c r="G2" s="6"/>
    </row>
    <row r="3" spans="1:7" ht="12" customHeight="1" collapsed="1" x14ac:dyDescent="0.25">
      <c r="A3" s="548"/>
      <c r="B3" s="548"/>
      <c r="C3" s="548"/>
      <c r="D3" s="549"/>
      <c r="F3" s="7" t="s">
        <v>122</v>
      </c>
      <c r="G3" s="7" t="s">
        <v>123</v>
      </c>
    </row>
    <row r="4" spans="1:7" ht="12.75" customHeight="1" outlineLevel="1" x14ac:dyDescent="0.25">
      <c r="A4" s="534" t="s">
        <v>195</v>
      </c>
      <c r="B4" s="534"/>
      <c r="C4" s="534"/>
      <c r="D4" s="535"/>
      <c r="F4" s="8"/>
      <c r="G4" s="9"/>
    </row>
    <row r="5" spans="1:7" s="15" customFormat="1" ht="12.75" customHeight="1" outlineLevel="1" x14ac:dyDescent="0.25">
      <c r="A5" s="10" t="s">
        <v>124</v>
      </c>
      <c r="B5" s="73">
        <v>1479.16</v>
      </c>
      <c r="C5" s="12" t="s">
        <v>125</v>
      </c>
      <c r="D5" s="13"/>
      <c r="E5" s="1"/>
      <c r="F5" s="134">
        <v>24</v>
      </c>
      <c r="G5" s="70">
        <f>$B5*F5</f>
        <v>35499.840000000004</v>
      </c>
    </row>
    <row r="6" spans="1:7" ht="12.75" customHeight="1" outlineLevel="1" x14ac:dyDescent="0.25">
      <c r="A6" s="10" t="s">
        <v>126</v>
      </c>
      <c r="B6" s="73">
        <v>1331.25</v>
      </c>
      <c r="C6" s="12" t="s">
        <v>125</v>
      </c>
      <c r="D6" s="13"/>
      <c r="F6" s="134"/>
      <c r="G6" s="70">
        <f>B6*F6</f>
        <v>0</v>
      </c>
    </row>
    <row r="7" spans="1:7" ht="12.75" customHeight="1" outlineLevel="1" x14ac:dyDescent="0.25">
      <c r="A7" s="10" t="s">
        <v>127</v>
      </c>
      <c r="B7" s="73">
        <v>961.45</v>
      </c>
      <c r="C7" s="12" t="s">
        <v>125</v>
      </c>
      <c r="D7" s="13"/>
      <c r="F7" s="58"/>
      <c r="G7" s="70"/>
    </row>
    <row r="8" spans="1:7" ht="12.75" customHeight="1" outlineLevel="1" x14ac:dyDescent="0.25">
      <c r="A8" s="10" t="s">
        <v>128</v>
      </c>
      <c r="B8" s="73">
        <v>887.5</v>
      </c>
      <c r="C8" s="12" t="s">
        <v>125</v>
      </c>
      <c r="D8" s="13"/>
      <c r="F8" s="14"/>
      <c r="G8" s="70"/>
    </row>
    <row r="9" spans="1:7" ht="12.75" customHeight="1" outlineLevel="1" x14ac:dyDescent="0.25">
      <c r="A9" s="10" t="s">
        <v>129</v>
      </c>
      <c r="B9" s="74"/>
      <c r="C9" s="12"/>
      <c r="D9" s="13"/>
      <c r="F9" s="14"/>
      <c r="G9" s="70"/>
    </row>
    <row r="10" spans="1:7" ht="12.75" customHeight="1" outlineLevel="1" x14ac:dyDescent="0.25">
      <c r="A10" s="16" t="s">
        <v>130</v>
      </c>
      <c r="B10" s="75"/>
      <c r="C10" s="17"/>
      <c r="D10" s="18"/>
      <c r="F10" s="19"/>
      <c r="G10" s="77"/>
    </row>
    <row r="11" spans="1:7" ht="12.75" customHeight="1" outlineLevel="1" x14ac:dyDescent="0.25">
      <c r="A11" s="10" t="s">
        <v>131</v>
      </c>
      <c r="B11" s="76">
        <v>60</v>
      </c>
      <c r="C11" s="12" t="s">
        <v>132</v>
      </c>
      <c r="D11" s="13" t="s">
        <v>133</v>
      </c>
      <c r="F11" s="14">
        <v>16</v>
      </c>
      <c r="G11" s="70">
        <f>F11*B11</f>
        <v>960</v>
      </c>
    </row>
    <row r="12" spans="1:7" ht="12.75" customHeight="1" x14ac:dyDescent="0.25">
      <c r="A12" s="536" t="s">
        <v>134</v>
      </c>
      <c r="B12" s="537"/>
      <c r="C12" s="537"/>
      <c r="D12" s="538"/>
      <c r="F12" s="8"/>
      <c r="G12" s="71">
        <f>SUM(G5:G11)</f>
        <v>36459.840000000004</v>
      </c>
    </row>
    <row r="13" spans="1:7" ht="12.75" customHeight="1" outlineLevel="1" x14ac:dyDescent="0.25">
      <c r="A13" s="550" t="s">
        <v>193</v>
      </c>
      <c r="B13" s="551"/>
      <c r="C13" s="551"/>
      <c r="D13" s="551"/>
      <c r="F13" s="8"/>
      <c r="G13" s="78"/>
    </row>
    <row r="14" spans="1:7" ht="12.75" customHeight="1" outlineLevel="1" x14ac:dyDescent="0.25">
      <c r="A14" s="20" t="s">
        <v>135</v>
      </c>
      <c r="B14" s="118">
        <v>1664.7</v>
      </c>
      <c r="C14" s="21" t="s">
        <v>125</v>
      </c>
      <c r="D14" s="22"/>
      <c r="F14" s="14">
        <v>1</v>
      </c>
      <c r="G14" s="70">
        <f>$B14*F14</f>
        <v>1664.7</v>
      </c>
    </row>
    <row r="15" spans="1:7" ht="12.75" customHeight="1" outlineLevel="1" x14ac:dyDescent="0.25">
      <c r="A15" s="20" t="s">
        <v>136</v>
      </c>
      <c r="B15" s="121">
        <v>200</v>
      </c>
      <c r="C15" s="21" t="s">
        <v>125</v>
      </c>
      <c r="D15" s="22"/>
      <c r="F15" s="23"/>
      <c r="G15" s="70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70"/>
    </row>
    <row r="17" spans="1:7" ht="12.75" customHeight="1" x14ac:dyDescent="0.25">
      <c r="A17" s="536" t="s">
        <v>137</v>
      </c>
      <c r="B17" s="537"/>
      <c r="C17" s="537"/>
      <c r="D17" s="538"/>
      <c r="F17" s="25"/>
      <c r="G17" s="71">
        <f>SUM(G14:G16)</f>
        <v>1664.7</v>
      </c>
    </row>
    <row r="18" spans="1:7" ht="12.75" customHeight="1" x14ac:dyDescent="0.25">
      <c r="A18" s="533" t="s">
        <v>192</v>
      </c>
      <c r="B18" s="534"/>
      <c r="C18" s="534"/>
      <c r="D18" s="535"/>
      <c r="F18" s="25"/>
      <c r="G18" s="78"/>
    </row>
    <row r="19" spans="1:7" ht="12.75" customHeight="1" x14ac:dyDescent="0.25">
      <c r="A19" s="26" t="s">
        <v>280</v>
      </c>
      <c r="B19" s="27">
        <v>3510</v>
      </c>
      <c r="C19" s="28" t="s">
        <v>125</v>
      </c>
      <c r="D19" s="13"/>
      <c r="F19" s="23"/>
      <c r="G19" s="70">
        <f>$B19*F19</f>
        <v>0</v>
      </c>
    </row>
    <row r="20" spans="1:7" ht="12.75" customHeight="1" x14ac:dyDescent="0.25">
      <c r="A20" s="26" t="s">
        <v>298</v>
      </c>
      <c r="B20" s="27">
        <v>5000</v>
      </c>
      <c r="C20" s="28"/>
      <c r="D20" s="13"/>
      <c r="F20" s="131"/>
      <c r="G20" s="70">
        <f>$B20*F20</f>
        <v>0</v>
      </c>
    </row>
    <row r="21" spans="1:7" ht="12.75" customHeight="1" x14ac:dyDescent="0.25">
      <c r="A21" s="536" t="s">
        <v>144</v>
      </c>
      <c r="B21" s="537"/>
      <c r="C21" s="537"/>
      <c r="D21" s="538"/>
      <c r="F21" s="25"/>
      <c r="G21" s="71">
        <f>G19+G20</f>
        <v>0</v>
      </c>
    </row>
    <row r="22" spans="1:7" ht="12.75" customHeight="1" outlineLevel="1" x14ac:dyDescent="0.25">
      <c r="A22" s="533" t="s">
        <v>156</v>
      </c>
      <c r="B22" s="534"/>
      <c r="C22" s="534"/>
      <c r="D22" s="535"/>
      <c r="F22" s="25"/>
      <c r="G22" s="78"/>
    </row>
    <row r="23" spans="1:7" s="15" customFormat="1" ht="12.75" customHeight="1" outlineLevel="1" x14ac:dyDescent="0.25">
      <c r="A23" s="20" t="s">
        <v>301</v>
      </c>
      <c r="B23" s="135">
        <v>660</v>
      </c>
      <c r="C23" s="12" t="s">
        <v>125</v>
      </c>
      <c r="D23" s="22"/>
      <c r="E23" s="1"/>
      <c r="F23" s="23">
        <v>1</v>
      </c>
      <c r="G23" s="70">
        <f>B23*F23</f>
        <v>660</v>
      </c>
    </row>
    <row r="24" spans="1:7" ht="12.75" customHeight="1" outlineLevel="1" x14ac:dyDescent="0.25">
      <c r="A24" s="20" t="s">
        <v>138</v>
      </c>
      <c r="B24" s="66">
        <v>11970.5</v>
      </c>
      <c r="C24" s="12" t="s">
        <v>125</v>
      </c>
      <c r="D24" s="30"/>
      <c r="E24" s="31"/>
      <c r="F24" s="32">
        <v>1</v>
      </c>
      <c r="G24" s="70">
        <f>B24*F24</f>
        <v>11970.5</v>
      </c>
    </row>
    <row r="25" spans="1:7" ht="12.75" customHeight="1" outlineLevel="1" x14ac:dyDescent="0.25">
      <c r="A25" s="20" t="s">
        <v>161</v>
      </c>
      <c r="B25" s="66"/>
      <c r="C25" s="12" t="s">
        <v>125</v>
      </c>
      <c r="D25" s="22"/>
      <c r="F25" s="23"/>
      <c r="G25" s="70"/>
    </row>
    <row r="26" spans="1:7" ht="12.75" customHeight="1" x14ac:dyDescent="0.25">
      <c r="A26" s="536" t="s">
        <v>139</v>
      </c>
      <c r="B26" s="537"/>
      <c r="C26" s="537"/>
      <c r="D26" s="538"/>
      <c r="F26" s="25"/>
      <c r="G26" s="71">
        <f>SUM(G23:G25)</f>
        <v>12630.5</v>
      </c>
    </row>
    <row r="27" spans="1:7" ht="12.75" customHeight="1" x14ac:dyDescent="0.25">
      <c r="A27" s="533" t="s">
        <v>157</v>
      </c>
      <c r="B27" s="534"/>
      <c r="C27" s="534"/>
      <c r="D27" s="535"/>
      <c r="F27" s="25"/>
      <c r="G27" s="78"/>
    </row>
    <row r="28" spans="1:7" ht="12.75" customHeight="1" x14ac:dyDescent="0.25">
      <c r="A28" s="33" t="s">
        <v>147</v>
      </c>
      <c r="B28" s="65">
        <v>270</v>
      </c>
      <c r="C28" s="12" t="s">
        <v>125</v>
      </c>
      <c r="D28" s="13"/>
      <c r="F28" s="23">
        <v>1</v>
      </c>
      <c r="G28" s="70">
        <f>$B28*F28</f>
        <v>270</v>
      </c>
    </row>
    <row r="29" spans="1:7" ht="12.75" customHeight="1" thickBot="1" x14ac:dyDescent="0.3">
      <c r="A29" s="33" t="s">
        <v>162</v>
      </c>
      <c r="B29" s="65">
        <v>300</v>
      </c>
      <c r="C29" s="12" t="s">
        <v>125</v>
      </c>
      <c r="D29" s="13"/>
      <c r="F29" s="34">
        <v>1</v>
      </c>
      <c r="G29" s="70">
        <f>$B29*F29</f>
        <v>300</v>
      </c>
    </row>
    <row r="30" spans="1:7" ht="12.75" customHeight="1" thickBot="1" x14ac:dyDescent="0.3">
      <c r="A30" s="33" t="s">
        <v>163</v>
      </c>
      <c r="B30" s="65">
        <v>150</v>
      </c>
      <c r="C30" s="12" t="s">
        <v>125</v>
      </c>
      <c r="D30" s="13"/>
      <c r="F30" s="35"/>
      <c r="G30" s="79">
        <f>$B30*F30</f>
        <v>0</v>
      </c>
    </row>
    <row r="31" spans="1:7" ht="12.75" customHeight="1" x14ac:dyDescent="0.25">
      <c r="A31" s="536" t="s">
        <v>169</v>
      </c>
      <c r="B31" s="537"/>
      <c r="C31" s="537"/>
      <c r="D31" s="538"/>
      <c r="F31" s="25"/>
      <c r="G31" s="71">
        <f>SUM(G28:G30)</f>
        <v>570</v>
      </c>
    </row>
    <row r="32" spans="1:7" ht="12.75" customHeight="1" x14ac:dyDescent="0.25">
      <c r="A32" s="555" t="s">
        <v>190</v>
      </c>
      <c r="B32" s="556"/>
      <c r="C32" s="556"/>
      <c r="D32" s="557"/>
      <c r="F32" s="25"/>
      <c r="G32" s="71">
        <f>G26+G31</f>
        <v>13200.5</v>
      </c>
    </row>
    <row r="33" spans="1:7" ht="12.75" customHeight="1" outlineLevel="1" x14ac:dyDescent="0.25">
      <c r="A33" s="533" t="s">
        <v>213</v>
      </c>
      <c r="B33" s="534"/>
      <c r="C33" s="534"/>
      <c r="D33" s="535"/>
      <c r="F33" s="36"/>
      <c r="G33" s="80"/>
    </row>
    <row r="34" spans="1:7" ht="12.75" customHeight="1" outlineLevel="1" x14ac:dyDescent="0.25">
      <c r="A34" s="87"/>
      <c r="B34" s="116"/>
      <c r="C34" s="29"/>
      <c r="D34" s="37"/>
      <c r="F34" s="32"/>
      <c r="G34" s="86">
        <f t="shared" ref="G34:G39" si="0">$B34*F34</f>
        <v>0</v>
      </c>
    </row>
    <row r="35" spans="1:7" ht="12.75" customHeight="1" outlineLevel="1" x14ac:dyDescent="0.25">
      <c r="A35" s="87" t="s">
        <v>214</v>
      </c>
      <c r="B35" s="116">
        <v>8411</v>
      </c>
      <c r="C35" s="29" t="s">
        <v>125</v>
      </c>
      <c r="D35" s="85"/>
      <c r="E35" s="31"/>
      <c r="F35" s="32"/>
      <c r="G35" s="86">
        <f t="shared" si="0"/>
        <v>0</v>
      </c>
    </row>
    <row r="36" spans="1:7" ht="12.75" customHeight="1" outlineLevel="1" x14ac:dyDescent="0.25">
      <c r="A36" s="87" t="s">
        <v>215</v>
      </c>
      <c r="B36" s="116">
        <v>21629</v>
      </c>
      <c r="C36" s="29" t="s">
        <v>125</v>
      </c>
      <c r="D36" s="85"/>
      <c r="E36" s="31"/>
      <c r="F36" s="32"/>
      <c r="G36" s="86">
        <f t="shared" si="0"/>
        <v>0</v>
      </c>
    </row>
    <row r="37" spans="1:7" ht="12.75" customHeight="1" outlineLevel="1" x14ac:dyDescent="0.25">
      <c r="A37" s="59" t="s">
        <v>207</v>
      </c>
      <c r="B37" s="72">
        <v>20279.400000000001</v>
      </c>
      <c r="C37" s="12" t="s">
        <v>125</v>
      </c>
      <c r="D37" s="13"/>
      <c r="F37" s="23"/>
      <c r="G37" s="70">
        <f t="shared" si="0"/>
        <v>0</v>
      </c>
    </row>
    <row r="38" spans="1:7" ht="12.75" customHeight="1" outlineLevel="1" x14ac:dyDescent="0.25">
      <c r="A38" s="59" t="s">
        <v>208</v>
      </c>
      <c r="B38" s="72">
        <v>27379.200000000001</v>
      </c>
      <c r="C38" s="12" t="s">
        <v>125</v>
      </c>
      <c r="D38" s="13"/>
      <c r="F38" s="23"/>
      <c r="G38" s="70">
        <f t="shared" si="0"/>
        <v>0</v>
      </c>
    </row>
    <row r="39" spans="1:7" ht="12.75" customHeight="1" outlineLevel="1" x14ac:dyDescent="0.25">
      <c r="A39" s="59" t="s">
        <v>209</v>
      </c>
      <c r="B39" s="72">
        <v>29153.759999999998</v>
      </c>
      <c r="C39" s="12" t="s">
        <v>125</v>
      </c>
      <c r="D39" s="13"/>
      <c r="F39" s="23"/>
      <c r="G39" s="70">
        <f t="shared" si="0"/>
        <v>0</v>
      </c>
    </row>
    <row r="40" spans="1:7" ht="12.75" customHeight="1" x14ac:dyDescent="0.25">
      <c r="A40" s="536" t="s">
        <v>142</v>
      </c>
      <c r="B40" s="537"/>
      <c r="C40" s="537"/>
      <c r="D40" s="538"/>
      <c r="F40" s="25"/>
      <c r="G40" s="71">
        <f>SUM(G34:G39)</f>
        <v>0</v>
      </c>
    </row>
    <row r="41" spans="1:7" ht="12.75" customHeight="1" outlineLevel="1" x14ac:dyDescent="0.25">
      <c r="A41" s="552" t="s">
        <v>259</v>
      </c>
      <c r="B41" s="553"/>
      <c r="C41" s="553"/>
      <c r="D41" s="554"/>
      <c r="E41" s="122"/>
      <c r="F41" s="123"/>
      <c r="G41" s="124"/>
    </row>
    <row r="42" spans="1:7" ht="12.75" customHeight="1" outlineLevel="1" x14ac:dyDescent="0.25">
      <c r="A42" s="127" t="s">
        <v>140</v>
      </c>
      <c r="B42" s="128">
        <v>120</v>
      </c>
      <c r="C42" s="125"/>
      <c r="D42" s="126"/>
      <c r="E42" s="122"/>
      <c r="F42" s="129">
        <v>1</v>
      </c>
      <c r="G42" s="130">
        <f>B42*F42</f>
        <v>120</v>
      </c>
    </row>
    <row r="43" spans="1:7" ht="12.75" customHeight="1" outlineLevel="1" x14ac:dyDescent="0.25">
      <c r="A43" s="536" t="s">
        <v>177</v>
      </c>
      <c r="B43" s="537"/>
      <c r="C43" s="537"/>
      <c r="D43" s="538"/>
      <c r="F43" s="25"/>
      <c r="G43" s="71">
        <f>SUM(G42:G42)</f>
        <v>120</v>
      </c>
    </row>
    <row r="44" spans="1:7" ht="12.75" customHeight="1" outlineLevel="1" x14ac:dyDescent="0.25">
      <c r="A44" s="558" t="s">
        <v>220</v>
      </c>
      <c r="B44" s="559"/>
      <c r="C44" s="559"/>
      <c r="D44" s="560"/>
      <c r="F44" s="25"/>
      <c r="G44" s="78"/>
    </row>
    <row r="45" spans="1:7" ht="12.75" customHeight="1" outlineLevel="1" x14ac:dyDescent="0.25">
      <c r="A45" s="10" t="s">
        <v>281</v>
      </c>
      <c r="B45" s="38">
        <v>380</v>
      </c>
      <c r="C45" s="12" t="s">
        <v>125</v>
      </c>
      <c r="D45" s="39"/>
      <c r="F45" s="23"/>
      <c r="G45" s="70">
        <f>B45*F45</f>
        <v>0</v>
      </c>
    </row>
    <row r="46" spans="1:7" ht="12.75" customHeight="1" outlineLevel="1" x14ac:dyDescent="0.25">
      <c r="A46" s="536" t="s">
        <v>182</v>
      </c>
      <c r="B46" s="537"/>
      <c r="C46" s="537"/>
      <c r="D46" s="538"/>
      <c r="F46" s="25"/>
      <c r="G46" s="71">
        <f>SUM(G45:G45)</f>
        <v>0</v>
      </c>
    </row>
    <row r="47" spans="1:7" ht="12.75" customHeight="1" outlineLevel="1" x14ac:dyDescent="0.25">
      <c r="A47" s="533" t="s">
        <v>187</v>
      </c>
      <c r="B47" s="534"/>
      <c r="C47" s="534"/>
      <c r="D47" s="535"/>
      <c r="F47" s="25"/>
      <c r="G47" s="78"/>
    </row>
    <row r="48" spans="1:7" ht="12.75" customHeight="1" outlineLevel="1" x14ac:dyDescent="0.25">
      <c r="A48" s="10" t="s">
        <v>282</v>
      </c>
      <c r="B48" s="68">
        <v>3569</v>
      </c>
      <c r="C48" s="64" t="s">
        <v>125</v>
      </c>
      <c r="D48" s="13"/>
      <c r="F48" s="23"/>
      <c r="G48" s="70">
        <f>B48*F48</f>
        <v>0</v>
      </c>
    </row>
    <row r="49" spans="1:14" ht="12.75" customHeight="1" outlineLevel="1" x14ac:dyDescent="0.25">
      <c r="A49" s="40" t="s">
        <v>283</v>
      </c>
      <c r="B49" s="68">
        <v>90</v>
      </c>
      <c r="C49" s="64" t="s">
        <v>125</v>
      </c>
      <c r="D49" s="13"/>
      <c r="F49" s="23"/>
      <c r="G49" s="70">
        <f>B49*F49</f>
        <v>0</v>
      </c>
    </row>
    <row r="50" spans="1:14" ht="12.75" customHeight="1" outlineLevel="1" x14ac:dyDescent="0.25">
      <c r="A50" s="10" t="s">
        <v>286</v>
      </c>
      <c r="B50" s="68">
        <v>5000</v>
      </c>
      <c r="C50" s="64" t="s">
        <v>125</v>
      </c>
      <c r="D50" s="13"/>
      <c r="F50" s="23"/>
      <c r="G50" s="70">
        <f t="shared" ref="G50" si="1">$B50*F50</f>
        <v>0</v>
      </c>
    </row>
    <row r="51" spans="1:14" ht="12.75" customHeight="1" x14ac:dyDescent="0.25">
      <c r="A51" s="536" t="s">
        <v>178</v>
      </c>
      <c r="B51" s="537"/>
      <c r="C51" s="537"/>
      <c r="D51" s="538"/>
      <c r="F51" s="25"/>
      <c r="G51" s="71">
        <f>SUM(G48:G50)</f>
        <v>0</v>
      </c>
      <c r="K51" s="4" t="s">
        <v>287</v>
      </c>
    </row>
    <row r="52" spans="1:14" ht="12.75" customHeight="1" outlineLevel="1" x14ac:dyDescent="0.25">
      <c r="A52" s="540" t="s">
        <v>191</v>
      </c>
      <c r="B52" s="541"/>
      <c r="C52" s="541"/>
      <c r="D52" s="542"/>
      <c r="F52" s="25"/>
      <c r="G52" s="78"/>
    </row>
    <row r="53" spans="1:14" ht="12.75" customHeight="1" outlineLevel="1" x14ac:dyDescent="0.25">
      <c r="A53" s="133" t="s">
        <v>285</v>
      </c>
      <c r="B53" s="63">
        <v>4656</v>
      </c>
      <c r="C53" s="64" t="s">
        <v>125</v>
      </c>
      <c r="D53" s="13"/>
      <c r="F53" s="23"/>
      <c r="G53" s="70">
        <f>B53*F53</f>
        <v>0</v>
      </c>
    </row>
    <row r="54" spans="1:14" ht="12.75" customHeight="1" outlineLevel="1" x14ac:dyDescent="0.25">
      <c r="A54" s="133" t="s">
        <v>284</v>
      </c>
      <c r="B54" s="63">
        <v>8546</v>
      </c>
      <c r="C54" s="64" t="s">
        <v>125</v>
      </c>
      <c r="D54" s="13"/>
      <c r="F54" s="23"/>
      <c r="G54" s="70">
        <f>B54*F54</f>
        <v>0</v>
      </c>
    </row>
    <row r="55" spans="1:14" ht="12.75" customHeight="1" x14ac:dyDescent="0.25">
      <c r="A55" s="536" t="s">
        <v>143</v>
      </c>
      <c r="B55" s="537"/>
      <c r="C55" s="537"/>
      <c r="D55" s="538"/>
      <c r="F55" s="25"/>
      <c r="G55" s="71">
        <f>SUM(G53:G54)</f>
        <v>0</v>
      </c>
    </row>
    <row r="56" spans="1:14" ht="12.75" customHeight="1" outlineLevel="1" x14ac:dyDescent="0.25">
      <c r="A56" s="540" t="s">
        <v>211</v>
      </c>
      <c r="B56" s="541"/>
      <c r="C56" s="541"/>
      <c r="D56" s="542"/>
      <c r="F56" s="25"/>
      <c r="G56" s="78" t="s">
        <v>180</v>
      </c>
      <c r="L56" s="62"/>
      <c r="M56" s="62"/>
      <c r="N56" s="62"/>
    </row>
    <row r="57" spans="1:14" ht="12.75" customHeight="1" outlineLevel="1" x14ac:dyDescent="0.25">
      <c r="A57" s="10" t="s">
        <v>243</v>
      </c>
      <c r="B57" s="68">
        <v>1270</v>
      </c>
      <c r="C57" s="12" t="s">
        <v>125</v>
      </c>
      <c r="D57" s="13"/>
      <c r="F57" s="23">
        <v>1</v>
      </c>
      <c r="G57" s="70">
        <f>$B57*F57</f>
        <v>1270</v>
      </c>
      <c r="L57" s="60"/>
      <c r="M57" s="60"/>
      <c r="N57" s="60"/>
    </row>
    <row r="58" spans="1:14" ht="12.75" customHeight="1" outlineLevel="1" x14ac:dyDescent="0.25">
      <c r="A58" s="10" t="s">
        <v>300</v>
      </c>
      <c r="B58" s="68">
        <v>7972.2</v>
      </c>
      <c r="C58" s="12" t="s">
        <v>125</v>
      </c>
      <c r="D58" s="13"/>
      <c r="F58" s="23"/>
      <c r="G58" s="70">
        <f>$B58*F58</f>
        <v>0</v>
      </c>
      <c r="K58" s="539"/>
      <c r="L58" s="539"/>
      <c r="M58" s="83"/>
      <c r="N58" s="83"/>
    </row>
    <row r="59" spans="1:14" ht="12.75" customHeight="1" outlineLevel="1" x14ac:dyDescent="0.25">
      <c r="A59" s="10"/>
      <c r="B59" s="72"/>
      <c r="C59" s="12"/>
      <c r="D59" s="13"/>
      <c r="F59" s="23"/>
      <c r="G59" s="70">
        <f>$B59*F59</f>
        <v>0</v>
      </c>
      <c r="K59" s="60"/>
      <c r="L59" s="61"/>
      <c r="M59" s="61"/>
      <c r="N59" s="61"/>
    </row>
    <row r="60" spans="1:14" ht="12.75" customHeight="1" outlineLevel="1" x14ac:dyDescent="0.25">
      <c r="A60" s="10"/>
      <c r="B60" s="72"/>
      <c r="C60" s="12"/>
      <c r="D60" s="13"/>
      <c r="F60" s="23"/>
      <c r="G60" s="70">
        <f>$B60*F60</f>
        <v>0</v>
      </c>
      <c r="K60" s="60"/>
      <c r="L60" s="61"/>
      <c r="M60" s="61"/>
      <c r="N60" s="61"/>
    </row>
    <row r="61" spans="1:14" ht="12.75" customHeight="1" outlineLevel="1" x14ac:dyDescent="0.25">
      <c r="A61" s="10"/>
      <c r="B61" s="72"/>
      <c r="C61" s="12"/>
      <c r="D61" s="13"/>
      <c r="F61" s="23"/>
      <c r="G61" s="70">
        <f>$B61*F61</f>
        <v>0</v>
      </c>
      <c r="K61" s="60"/>
      <c r="L61" s="61"/>
      <c r="M61" s="61"/>
      <c r="N61" s="61"/>
    </row>
    <row r="62" spans="1:14" ht="12.75" customHeight="1" outlineLevel="1" x14ac:dyDescent="0.25">
      <c r="A62" s="10"/>
      <c r="B62" s="72"/>
      <c r="C62" s="12"/>
      <c r="D62" s="13"/>
      <c r="F62" s="23"/>
      <c r="G62" s="70">
        <f t="shared" ref="G62:G63" si="2">$B62*F62</f>
        <v>0</v>
      </c>
      <c r="K62" s="60"/>
      <c r="L62" s="82"/>
      <c r="M62" s="84"/>
      <c r="N62" s="61"/>
    </row>
    <row r="63" spans="1:14" ht="12.75" customHeight="1" outlineLevel="1" x14ac:dyDescent="0.25">
      <c r="A63" s="10"/>
      <c r="B63" s="72"/>
      <c r="C63" s="12"/>
      <c r="D63" s="13"/>
      <c r="F63" s="23"/>
      <c r="G63" s="70">
        <f t="shared" si="2"/>
        <v>0</v>
      </c>
      <c r="N63" s="61"/>
    </row>
    <row r="64" spans="1:14" ht="12.75" customHeight="1" outlineLevel="1" x14ac:dyDescent="0.25">
      <c r="A64" s="536" t="s">
        <v>181</v>
      </c>
      <c r="B64" s="537"/>
      <c r="C64" s="537"/>
      <c r="D64" s="538"/>
      <c r="F64" s="25"/>
      <c r="G64" s="71">
        <f>SUM(G57:G63)</f>
        <v>1270</v>
      </c>
      <c r="K64" s="60"/>
      <c r="L64" s="82"/>
    </row>
    <row r="65" spans="1:16" ht="12.75" customHeight="1" outlineLevel="1" x14ac:dyDescent="0.25">
      <c r="A65" s="533" t="s">
        <v>160</v>
      </c>
      <c r="B65" s="534"/>
      <c r="C65" s="534"/>
      <c r="D65" s="535"/>
      <c r="F65" s="25"/>
      <c r="G65" s="78"/>
      <c r="K65" s="60"/>
      <c r="L65" s="82"/>
    </row>
    <row r="66" spans="1:16" ht="13.5" customHeight="1" x14ac:dyDescent="0.25">
      <c r="A66" s="41" t="s">
        <v>218</v>
      </c>
      <c r="B66" s="67">
        <v>3500</v>
      </c>
      <c r="C66" s="69" t="s">
        <v>125</v>
      </c>
      <c r="D66" s="13"/>
      <c r="F66" s="23">
        <v>1</v>
      </c>
      <c r="G66" s="70">
        <f>$B66*F66</f>
        <v>3500</v>
      </c>
      <c r="K66" s="60"/>
      <c r="L66" s="82"/>
    </row>
    <row r="67" spans="1:16" ht="12.75" customHeight="1" outlineLevel="1" x14ac:dyDescent="0.25">
      <c r="A67" s="536" t="s">
        <v>141</v>
      </c>
      <c r="B67" s="537"/>
      <c r="C67" s="537"/>
      <c r="D67" s="538"/>
      <c r="F67" s="25"/>
      <c r="G67" s="71">
        <f>SUM(G66:G66)</f>
        <v>3500</v>
      </c>
    </row>
    <row r="68" spans="1:16" ht="12.75" customHeight="1" outlineLevel="1" x14ac:dyDescent="0.25">
      <c r="A68" s="543" t="s">
        <v>265</v>
      </c>
      <c r="B68" s="544"/>
      <c r="C68" s="544"/>
      <c r="D68" s="545"/>
      <c r="F68" s="25"/>
      <c r="G68" s="78"/>
    </row>
    <row r="69" spans="1:16" ht="12.75" customHeight="1" outlineLevel="1" x14ac:dyDescent="0.25">
      <c r="A69" s="33"/>
      <c r="B69" s="68"/>
      <c r="C69" s="64"/>
      <c r="D69" s="65"/>
      <c r="E69" s="42"/>
      <c r="F69" s="23"/>
      <c r="G69" s="70">
        <f>B69*D69*F69</f>
        <v>0</v>
      </c>
    </row>
    <row r="70" spans="1:16" ht="12.75" customHeight="1" outlineLevel="1" x14ac:dyDescent="0.25">
      <c r="A70" s="33"/>
      <c r="B70" s="68"/>
      <c r="C70" s="64"/>
      <c r="D70" s="65"/>
      <c r="E70" s="42"/>
      <c r="F70" s="23"/>
      <c r="G70" s="70">
        <f t="shared" ref="G70:G72" si="3">B70*D70*F70</f>
        <v>0</v>
      </c>
      <c r="P70" s="51"/>
    </row>
    <row r="71" spans="1:16" ht="12.75" customHeight="1" x14ac:dyDescent="0.25">
      <c r="A71" s="10"/>
      <c r="B71" s="68"/>
      <c r="C71" s="64"/>
      <c r="D71" s="65"/>
      <c r="E71" s="42"/>
      <c r="F71" s="23"/>
      <c r="G71" s="70">
        <f t="shared" si="3"/>
        <v>0</v>
      </c>
    </row>
    <row r="72" spans="1:16" ht="12.75" customHeight="1" x14ac:dyDescent="0.25">
      <c r="A72" s="10"/>
      <c r="B72" s="68"/>
      <c r="C72" s="64"/>
      <c r="D72" s="65"/>
      <c r="E72" s="42"/>
      <c r="F72" s="131"/>
      <c r="G72" s="70">
        <f t="shared" si="3"/>
        <v>0</v>
      </c>
    </row>
    <row r="73" spans="1:16" ht="12.75" customHeight="1" outlineLevel="1" x14ac:dyDescent="0.25">
      <c r="A73" s="536" t="s">
        <v>261</v>
      </c>
      <c r="B73" s="537"/>
      <c r="C73" s="537"/>
      <c r="D73" s="538"/>
      <c r="F73" s="25"/>
      <c r="G73" s="71">
        <f>G69+G70+G71+G72</f>
        <v>0</v>
      </c>
    </row>
    <row r="74" spans="1:16" ht="12.75" customHeight="1" outlineLevel="1" x14ac:dyDescent="0.25">
      <c r="A74" s="533" t="s">
        <v>299</v>
      </c>
      <c r="B74" s="534"/>
      <c r="C74" s="534"/>
      <c r="D74" s="535"/>
      <c r="F74" s="25"/>
      <c r="G74" s="78"/>
    </row>
    <row r="75" spans="1:16" ht="12.75" customHeight="1" outlineLevel="1" x14ac:dyDescent="0.25">
      <c r="A75" s="33" t="s">
        <v>260</v>
      </c>
      <c r="B75" s="11">
        <v>2</v>
      </c>
      <c r="C75" s="64" t="s">
        <v>125</v>
      </c>
      <c r="D75" s="65">
        <v>400</v>
      </c>
      <c r="F75" s="43">
        <v>1</v>
      </c>
      <c r="G75" s="70">
        <f>F75*B75*D75</f>
        <v>800</v>
      </c>
    </row>
    <row r="76" spans="1:16" ht="12.75" customHeight="1" outlineLevel="1" x14ac:dyDescent="0.25">
      <c r="A76" s="10" t="s">
        <v>258</v>
      </c>
      <c r="B76" s="11">
        <v>1.54</v>
      </c>
      <c r="C76" s="64" t="s">
        <v>125</v>
      </c>
      <c r="D76" s="65">
        <v>400</v>
      </c>
      <c r="F76" s="43">
        <v>4</v>
      </c>
      <c r="G76" s="70">
        <f>B76*D76*F76</f>
        <v>2464</v>
      </c>
    </row>
    <row r="77" spans="1:16" ht="12.75" customHeight="1" x14ac:dyDescent="0.25">
      <c r="A77" s="536" t="s">
        <v>262</v>
      </c>
      <c r="B77" s="537"/>
      <c r="C77" s="537"/>
      <c r="D77" s="538"/>
      <c r="F77" s="25"/>
      <c r="G77" s="71">
        <f>SUM(G75:G76)</f>
        <v>3264</v>
      </c>
    </row>
    <row r="78" spans="1:16" ht="12.75" customHeight="1" outlineLevel="1" x14ac:dyDescent="0.25">
      <c r="A78" s="533" t="s">
        <v>194</v>
      </c>
      <c r="B78" s="534"/>
      <c r="C78" s="534"/>
      <c r="D78" s="535"/>
      <c r="F78" s="25"/>
      <c r="G78" s="78"/>
      <c r="L78" s="57"/>
    </row>
    <row r="79" spans="1:16" ht="12.75" customHeight="1" outlineLevel="1" x14ac:dyDescent="0.25">
      <c r="A79" s="10" t="s">
        <v>263</v>
      </c>
      <c r="B79" s="66">
        <v>1469</v>
      </c>
      <c r="C79" s="64" t="s">
        <v>125</v>
      </c>
      <c r="D79" s="13"/>
      <c r="F79" s="23">
        <v>1</v>
      </c>
      <c r="G79" s="70">
        <f>$B79*F79</f>
        <v>1469</v>
      </c>
    </row>
    <row r="80" spans="1:16" ht="12.75" customHeight="1" x14ac:dyDescent="0.25">
      <c r="A80" s="536" t="s">
        <v>179</v>
      </c>
      <c r="B80" s="537"/>
      <c r="C80" s="537"/>
      <c r="D80" s="538"/>
      <c r="F80" s="25"/>
      <c r="G80" s="71">
        <f>SUM(G79:G79)</f>
        <v>1469</v>
      </c>
    </row>
    <row r="81" spans="1:7" x14ac:dyDescent="0.25">
      <c r="A81" s="44" t="s">
        <v>159</v>
      </c>
      <c r="B81" s="44"/>
      <c r="C81" s="44"/>
      <c r="D81" s="45"/>
      <c r="F81" s="25"/>
      <c r="G81" s="78"/>
    </row>
    <row r="82" spans="1:7" x14ac:dyDescent="0.25">
      <c r="A82" s="33" t="s">
        <v>158</v>
      </c>
      <c r="B82" s="65">
        <v>80</v>
      </c>
      <c r="C82" s="64" t="s">
        <v>125</v>
      </c>
      <c r="D82" s="13"/>
      <c r="F82" s="23">
        <v>12</v>
      </c>
      <c r="G82" s="70">
        <f>$B82*F82</f>
        <v>960</v>
      </c>
    </row>
    <row r="83" spans="1:7" x14ac:dyDescent="0.25">
      <c r="A83" s="33" t="s">
        <v>198</v>
      </c>
      <c r="B83" s="65">
        <v>400</v>
      </c>
      <c r="C83" s="64" t="s">
        <v>125</v>
      </c>
      <c r="D83" s="13"/>
      <c r="F83" s="23">
        <v>1</v>
      </c>
      <c r="G83" s="70">
        <f>$B83*F83</f>
        <v>400</v>
      </c>
    </row>
    <row r="84" spans="1:7" x14ac:dyDescent="0.25">
      <c r="A84" s="536" t="s">
        <v>183</v>
      </c>
      <c r="B84" s="537"/>
      <c r="C84" s="537"/>
      <c r="D84" s="538"/>
      <c r="F84" s="25"/>
      <c r="G84" s="71">
        <f>SUM(G82:G83)</f>
        <v>1360</v>
      </c>
    </row>
    <row r="85" spans="1:7" ht="6" customHeight="1" x14ac:dyDescent="0.25">
      <c r="A85" s="46"/>
      <c r="B85" s="47"/>
      <c r="C85" s="48"/>
      <c r="D85" s="49"/>
      <c r="F85" s="50"/>
      <c r="G85" s="78"/>
    </row>
    <row r="86" spans="1:7" x14ac:dyDescent="0.25">
      <c r="A86" s="536" t="s">
        <v>145</v>
      </c>
      <c r="B86" s="537"/>
      <c r="C86" s="537"/>
      <c r="D86" s="538"/>
      <c r="F86" s="51"/>
      <c r="G86" s="81">
        <f>G84+G46+G64+G55+G21+G80+G51+G40+G43+G67+G77+G31+G73+G26+G17+G12</f>
        <v>62308.040000000008</v>
      </c>
    </row>
    <row r="90" spans="1:7" x14ac:dyDescent="0.25">
      <c r="D90" s="54"/>
    </row>
    <row r="91" spans="1:7" x14ac:dyDescent="0.25">
      <c r="D91" s="55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x14ac:dyDescent="0.25">
      <c r="D95" s="4"/>
    </row>
    <row r="96" spans="1:7" x14ac:dyDescent="0.25">
      <c r="D96" s="4"/>
    </row>
    <row r="97" spans="4:4" x14ac:dyDescent="0.25">
      <c r="D97" s="4"/>
    </row>
    <row r="127" spans="5:5" ht="10" x14ac:dyDescent="0.2">
      <c r="E127" s="56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2013-12-31T09:35:33Z</cp:lastPrinted>
  <dcterms:created xsi:type="dcterms:W3CDTF">2005-02-10T11:46:58Z</dcterms:created>
  <dcterms:modified xsi:type="dcterms:W3CDTF">2025-06-12T11:22:39Z</dcterms:modified>
</cp:coreProperties>
</file>