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Luther College\Courses\Data Science\DS 120\Classwork\2-Calories Calculations\"/>
    </mc:Choice>
  </mc:AlternateContent>
  <bookViews>
    <workbookView xWindow="0" yWindow="0" windowWidth="21570" windowHeight="8055"/>
  </bookViews>
  <sheets>
    <sheet name="Mea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 l="1"/>
  <c r="E53" i="1" s="1"/>
  <c r="E47" i="1"/>
  <c r="E48" i="1" s="1"/>
  <c r="I47" i="1"/>
  <c r="I48" i="1" s="1"/>
  <c r="I49" i="1" s="1"/>
  <c r="H47" i="1"/>
  <c r="H48" i="1" s="1"/>
  <c r="H49" i="1" s="1"/>
  <c r="G47" i="1"/>
  <c r="G48" i="1" s="1"/>
  <c r="G49" i="1" s="1"/>
  <c r="F47" i="1"/>
  <c r="F48" i="1" s="1"/>
  <c r="F49" i="1" s="1"/>
  <c r="I42" i="1"/>
  <c r="I43" i="1" s="1"/>
  <c r="I44" i="1" s="1"/>
  <c r="H42" i="1"/>
  <c r="H43" i="1" s="1"/>
  <c r="H44" i="1" s="1"/>
  <c r="G42" i="1"/>
  <c r="G43" i="1" s="1"/>
  <c r="G44" i="1" s="1"/>
  <c r="F42" i="1"/>
  <c r="F43" i="1" s="1"/>
  <c r="F44" i="1" s="1"/>
  <c r="E42" i="1"/>
  <c r="E43" i="1" s="1"/>
  <c r="E44" i="1" s="1"/>
  <c r="I40" i="1"/>
  <c r="H40" i="1"/>
  <c r="G40" i="1"/>
  <c r="F40" i="1"/>
  <c r="E40" i="1"/>
  <c r="F39" i="1"/>
  <c r="E39" i="1"/>
  <c r="I39" i="1"/>
  <c r="H39" i="1"/>
  <c r="G39" i="1"/>
  <c r="E49" i="1" l="1"/>
</calcChain>
</file>

<file path=xl/sharedStrings.xml><?xml version="1.0" encoding="utf-8"?>
<sst xmlns="http://schemas.openxmlformats.org/spreadsheetml/2006/main" count="164" uniqueCount="43">
  <si>
    <t>Food</t>
  </si>
  <si>
    <t>Measure</t>
  </si>
  <si>
    <t>Weight (g)</t>
  </si>
  <si>
    <t>Fat (g)</t>
  </si>
  <si>
    <t>Carbo(g)</t>
  </si>
  <si>
    <t>Protein (g)</t>
  </si>
  <si>
    <t>Meal</t>
  </si>
  <si>
    <t>Breakfast</t>
  </si>
  <si>
    <t>Lunch</t>
  </si>
  <si>
    <t>Dinner</t>
  </si>
  <si>
    <t>1 Cup</t>
  </si>
  <si>
    <t>Bananas</t>
  </si>
  <si>
    <t>1 Banana</t>
  </si>
  <si>
    <t>1 Plate</t>
  </si>
  <si>
    <t>Spaghetti</t>
  </si>
  <si>
    <t>Pizza, Cheese</t>
  </si>
  <si>
    <t>1 Slice</t>
  </si>
  <si>
    <t>Eggplant, Cooked, Steamed</t>
  </si>
  <si>
    <t>Eggs, Cooked, Fried</t>
  </si>
  <si>
    <t>1 Egg</t>
  </si>
  <si>
    <t>Dates</t>
  </si>
  <si>
    <t>10 Dates</t>
  </si>
  <si>
    <t>Chicken, Fried, Batter, Breast</t>
  </si>
  <si>
    <t>4.9 oz</t>
  </si>
  <si>
    <t>Apple Pie</t>
  </si>
  <si>
    <t>1 Piece</t>
  </si>
  <si>
    <t>Rice, White, Cooked</t>
  </si>
  <si>
    <t>Apple Juice</t>
  </si>
  <si>
    <t>Skim Milk</t>
  </si>
  <si>
    <t>Coffee, Brewed</t>
  </si>
  <si>
    <t>6 fl oz</t>
  </si>
  <si>
    <t>Date</t>
  </si>
  <si>
    <t>February, 4</t>
  </si>
  <si>
    <t>February, 5</t>
  </si>
  <si>
    <t>Calories</t>
  </si>
  <si>
    <t>Sum</t>
  </si>
  <si>
    <t>Average</t>
  </si>
  <si>
    <t>Maximum</t>
  </si>
  <si>
    <t>Minimum</t>
  </si>
  <si>
    <t>Match</t>
  </si>
  <si>
    <t>Index</t>
  </si>
  <si>
    <t>Sumif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</si>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</sst>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6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130" zoomScaleNormal="130" workbookViewId="0">
      <pane ySplit="1" topLeftCell="A32" activePane="bottomLeft" state="frozen"/>
      <selection pane="bottomLeft" activeCell="E52" sqref="E52"/>
    </sheetView>
  </sheetViews>
  <sheetFormatPr defaultRowHeight="15"/>
  <cols>
    <col min="1" max="1" width="13.28515625" customWidth="1"/>
    <col min="2" max="2" width="11.5703125" customWidth="1"/>
    <col min="3" max="3" width="35" customWidth="1"/>
  </cols>
  <sheetData>
    <row r="1" spans="1:9">
      <c r="A1" s="1" t="s">
        <v>6</v>
      </c>
      <c r="B1" s="1" t="s">
        <v>31</v>
      </c>
      <c r="C1" s="1" t="s">
        <v>0</v>
      </c>
      <c r="D1" s="1" t="s">
        <v>1</v>
      </c>
      <c r="E1" s="1" t="s">
        <v>2</v>
      </c>
      <c r="F1" s="1" t="s">
        <v>34</v>
      </c>
      <c r="G1" s="1" t="s">
        <v>3</v>
      </c>
      <c r="H1" s="1" t="s">
        <v>4</v>
      </c>
      <c r="I1" s="1" t="s">
        <v>5</v>
      </c>
    </row>
    <row r="2" spans="1:9">
      <c r="A2" t="s">
        <v>7</v>
      </c>
      <c r="B2" s="18" t="s">
        <v>32</v>
      </c>
      <c r="C2" s="2" t="s">
        <v>27</v>
      </c>
      <c r="D2" s="2" t="s">
        <v>10</v>
      </c>
      <c r="E2" s="2">
        <v>248</v>
      </c>
      <c r="F2" s="2">
        <v>115</v>
      </c>
      <c r="G2" s="2">
        <v>0</v>
      </c>
      <c r="H2" s="2">
        <v>29</v>
      </c>
      <c r="I2" s="2">
        <v>0</v>
      </c>
    </row>
    <row r="3" spans="1:9">
      <c r="A3" t="s">
        <v>7</v>
      </c>
      <c r="B3" s="18" t="s">
        <v>32</v>
      </c>
      <c r="C3" s="7" t="s">
        <v>18</v>
      </c>
      <c r="D3" s="7" t="s">
        <v>19</v>
      </c>
      <c r="E3" s="7">
        <v>46</v>
      </c>
      <c r="F3" s="7">
        <v>90</v>
      </c>
      <c r="G3" s="7">
        <v>7</v>
      </c>
      <c r="H3" s="7">
        <v>1</v>
      </c>
      <c r="I3" s="7">
        <v>6</v>
      </c>
    </row>
    <row r="4" spans="1:9">
      <c r="A4" t="s">
        <v>7</v>
      </c>
      <c r="B4" s="18" t="s">
        <v>32</v>
      </c>
      <c r="C4" s="14" t="s">
        <v>28</v>
      </c>
      <c r="D4" s="14" t="s">
        <v>10</v>
      </c>
      <c r="E4" s="14">
        <v>245</v>
      </c>
      <c r="F4" s="14">
        <v>85</v>
      </c>
      <c r="G4" s="14">
        <v>0</v>
      </c>
      <c r="H4" s="14">
        <v>12</v>
      </c>
      <c r="I4" s="14">
        <v>8</v>
      </c>
    </row>
    <row r="5" spans="1:9">
      <c r="A5" t="s">
        <v>7</v>
      </c>
      <c r="B5" s="18" t="s">
        <v>32</v>
      </c>
      <c r="C5" s="3" t="s">
        <v>11</v>
      </c>
      <c r="D5" s="3" t="s">
        <v>12</v>
      </c>
      <c r="E5" s="3">
        <v>114</v>
      </c>
      <c r="F5" s="3">
        <v>105</v>
      </c>
      <c r="G5" s="3">
        <v>1</v>
      </c>
      <c r="H5" s="3">
        <v>27</v>
      </c>
      <c r="I5" s="3">
        <v>1</v>
      </c>
    </row>
    <row r="6" spans="1:9">
      <c r="A6" t="s">
        <v>7</v>
      </c>
      <c r="B6" s="18" t="s">
        <v>32</v>
      </c>
      <c r="C6" s="11" t="s">
        <v>24</v>
      </c>
      <c r="D6" s="11" t="s">
        <v>25</v>
      </c>
      <c r="E6" s="11">
        <v>158</v>
      </c>
      <c r="F6" s="11">
        <v>405</v>
      </c>
      <c r="G6" s="11">
        <v>18</v>
      </c>
      <c r="H6" s="11">
        <v>60</v>
      </c>
      <c r="I6" s="11">
        <v>3</v>
      </c>
    </row>
    <row r="7" spans="1:9">
      <c r="A7" t="s">
        <v>7</v>
      </c>
      <c r="B7" s="18" t="s">
        <v>32</v>
      </c>
      <c r="C7" s="15" t="s">
        <v>29</v>
      </c>
      <c r="D7" s="15" t="s">
        <v>30</v>
      </c>
      <c r="E7" s="15">
        <v>180</v>
      </c>
      <c r="F7" s="15">
        <v>0</v>
      </c>
      <c r="G7" s="15">
        <v>0</v>
      </c>
      <c r="H7" s="15">
        <v>0</v>
      </c>
      <c r="I7" s="15">
        <v>0</v>
      </c>
    </row>
    <row r="8" spans="1:9">
      <c r="A8" t="s">
        <v>8</v>
      </c>
      <c r="B8" s="18" t="s">
        <v>32</v>
      </c>
      <c r="C8" s="13" t="s">
        <v>27</v>
      </c>
      <c r="D8" s="2" t="s">
        <v>10</v>
      </c>
      <c r="E8" s="2">
        <v>248</v>
      </c>
      <c r="F8" s="2">
        <v>115</v>
      </c>
      <c r="G8" s="2">
        <v>0</v>
      </c>
      <c r="H8" s="2">
        <v>29</v>
      </c>
      <c r="I8" s="2">
        <v>0</v>
      </c>
    </row>
    <row r="9" spans="1:9">
      <c r="A9" t="s">
        <v>8</v>
      </c>
      <c r="B9" s="18" t="s">
        <v>32</v>
      </c>
      <c r="C9" s="4" t="s">
        <v>14</v>
      </c>
      <c r="D9" s="4" t="s">
        <v>13</v>
      </c>
      <c r="E9" s="4">
        <v>250</v>
      </c>
      <c r="F9" s="4">
        <v>260</v>
      </c>
      <c r="G9" s="4">
        <v>9</v>
      </c>
      <c r="H9" s="4">
        <v>37</v>
      </c>
      <c r="I9" s="4">
        <v>9</v>
      </c>
    </row>
    <row r="10" spans="1:9">
      <c r="A10" t="s">
        <v>8</v>
      </c>
      <c r="B10" s="18" t="s">
        <v>32</v>
      </c>
      <c r="C10" s="5" t="s">
        <v>15</v>
      </c>
      <c r="D10" s="5" t="s">
        <v>16</v>
      </c>
      <c r="E10" s="5">
        <v>120</v>
      </c>
      <c r="F10" s="5">
        <v>290</v>
      </c>
      <c r="G10" s="5">
        <v>9</v>
      </c>
      <c r="H10" s="5">
        <v>39</v>
      </c>
      <c r="I10" s="5">
        <v>15</v>
      </c>
    </row>
    <row r="11" spans="1:9">
      <c r="A11" t="s">
        <v>8</v>
      </c>
      <c r="B11" s="18" t="s">
        <v>32</v>
      </c>
      <c r="C11" s="9" t="s">
        <v>22</v>
      </c>
      <c r="D11" s="9" t="s">
        <v>23</v>
      </c>
      <c r="E11" s="9">
        <v>140</v>
      </c>
      <c r="F11" s="9">
        <v>365</v>
      </c>
      <c r="G11" s="9">
        <v>18</v>
      </c>
      <c r="H11" s="9">
        <v>13</v>
      </c>
      <c r="I11" s="9">
        <v>35</v>
      </c>
    </row>
    <row r="12" spans="1:9">
      <c r="A12" t="s">
        <v>8</v>
      </c>
      <c r="B12" s="18" t="s">
        <v>32</v>
      </c>
      <c r="C12" s="12" t="s">
        <v>24</v>
      </c>
      <c r="D12" s="12" t="s">
        <v>25</v>
      </c>
      <c r="E12" s="12">
        <v>158</v>
      </c>
      <c r="F12" s="12">
        <v>405</v>
      </c>
      <c r="G12" s="12">
        <v>18</v>
      </c>
      <c r="H12" s="12">
        <v>60</v>
      </c>
      <c r="I12" s="12">
        <v>3</v>
      </c>
    </row>
    <row r="13" spans="1:9">
      <c r="A13" t="s">
        <v>8</v>
      </c>
      <c r="B13" s="18" t="s">
        <v>32</v>
      </c>
      <c r="C13" s="16" t="s">
        <v>29</v>
      </c>
      <c r="D13" s="16" t="s">
        <v>30</v>
      </c>
      <c r="E13" s="16">
        <v>180</v>
      </c>
      <c r="F13" s="16">
        <v>0</v>
      </c>
      <c r="G13" s="16">
        <v>0</v>
      </c>
      <c r="H13" s="16">
        <v>0</v>
      </c>
      <c r="I13" s="16">
        <v>0</v>
      </c>
    </row>
    <row r="14" spans="1:9">
      <c r="A14" t="s">
        <v>9</v>
      </c>
      <c r="B14" s="18" t="s">
        <v>32</v>
      </c>
      <c r="C14" s="13" t="s">
        <v>27</v>
      </c>
      <c r="D14" s="2" t="s">
        <v>10</v>
      </c>
      <c r="E14" s="2">
        <v>248</v>
      </c>
      <c r="F14" s="2">
        <v>115</v>
      </c>
      <c r="G14" s="2">
        <v>0</v>
      </c>
      <c r="H14" s="2">
        <v>29</v>
      </c>
      <c r="I14" s="2">
        <v>0</v>
      </c>
    </row>
    <row r="15" spans="1:9">
      <c r="A15" t="s">
        <v>9</v>
      </c>
      <c r="B15" s="18" t="s">
        <v>32</v>
      </c>
      <c r="C15" s="6" t="s">
        <v>17</v>
      </c>
      <c r="D15" s="6" t="s">
        <v>10</v>
      </c>
      <c r="E15" s="6">
        <v>96</v>
      </c>
      <c r="F15" s="6">
        <v>25</v>
      </c>
      <c r="G15" s="6">
        <v>0</v>
      </c>
      <c r="H15" s="6">
        <v>6</v>
      </c>
      <c r="I15" s="6">
        <v>1</v>
      </c>
    </row>
    <row r="16" spans="1:9">
      <c r="A16" t="s">
        <v>9</v>
      </c>
      <c r="B16" s="18" t="s">
        <v>32</v>
      </c>
      <c r="C16" s="10" t="s">
        <v>22</v>
      </c>
      <c r="D16" s="10" t="s">
        <v>23</v>
      </c>
      <c r="E16" s="10">
        <v>140</v>
      </c>
      <c r="F16" s="10">
        <v>365</v>
      </c>
      <c r="G16" s="10">
        <v>18</v>
      </c>
      <c r="H16" s="10">
        <v>13</v>
      </c>
      <c r="I16" s="10">
        <v>35</v>
      </c>
    </row>
    <row r="17" spans="1:9">
      <c r="A17" t="s">
        <v>9</v>
      </c>
      <c r="B17" s="18" t="s">
        <v>32</v>
      </c>
      <c r="C17" s="13" t="s">
        <v>26</v>
      </c>
      <c r="D17" s="13" t="s">
        <v>10</v>
      </c>
      <c r="E17" s="13">
        <v>205</v>
      </c>
      <c r="F17" s="13">
        <v>225</v>
      </c>
      <c r="G17" s="13">
        <v>0</v>
      </c>
      <c r="H17" s="13">
        <v>50</v>
      </c>
      <c r="I17" s="13">
        <v>4</v>
      </c>
    </row>
    <row r="18" spans="1:9">
      <c r="A18" t="s">
        <v>9</v>
      </c>
      <c r="B18" s="18" t="s">
        <v>32</v>
      </c>
      <c r="C18" s="8" t="s">
        <v>20</v>
      </c>
      <c r="D18" s="8" t="s">
        <v>21</v>
      </c>
      <c r="E18" s="8">
        <v>83</v>
      </c>
      <c r="F18" s="8">
        <v>230</v>
      </c>
      <c r="G18" s="8">
        <v>0</v>
      </c>
      <c r="H18" s="8">
        <v>61</v>
      </c>
      <c r="I18" s="8">
        <v>2</v>
      </c>
    </row>
    <row r="19" spans="1:9">
      <c r="A19" t="s">
        <v>9</v>
      </c>
      <c r="B19" s="18" t="s">
        <v>32</v>
      </c>
      <c r="C19" s="17" t="s">
        <v>29</v>
      </c>
      <c r="D19" s="17" t="s">
        <v>30</v>
      </c>
      <c r="E19" s="17">
        <v>180</v>
      </c>
      <c r="F19" s="17">
        <v>0</v>
      </c>
      <c r="G19" s="17">
        <v>0</v>
      </c>
      <c r="H19" s="17">
        <v>0</v>
      </c>
      <c r="I19" s="17">
        <v>0</v>
      </c>
    </row>
    <row r="20" spans="1:9">
      <c r="A20" t="s">
        <v>7</v>
      </c>
      <c r="B20" s="18" t="s">
        <v>33</v>
      </c>
      <c r="C20" s="17" t="s">
        <v>27</v>
      </c>
      <c r="D20" s="17" t="s">
        <v>10</v>
      </c>
      <c r="E20" s="17">
        <v>248</v>
      </c>
      <c r="F20" s="17">
        <v>115</v>
      </c>
      <c r="G20" s="17">
        <v>0</v>
      </c>
      <c r="H20" s="17">
        <v>29</v>
      </c>
      <c r="I20" s="17">
        <v>0</v>
      </c>
    </row>
    <row r="21" spans="1:9">
      <c r="A21" t="s">
        <v>7</v>
      </c>
      <c r="B21" s="18" t="s">
        <v>33</v>
      </c>
      <c r="C21" s="17" t="s">
        <v>18</v>
      </c>
      <c r="D21" s="17" t="s">
        <v>19</v>
      </c>
      <c r="E21" s="17">
        <v>46</v>
      </c>
      <c r="F21" s="17">
        <v>90</v>
      </c>
      <c r="G21" s="17">
        <v>7</v>
      </c>
      <c r="H21" s="17">
        <v>1</v>
      </c>
      <c r="I21" s="17">
        <v>6</v>
      </c>
    </row>
    <row r="22" spans="1:9">
      <c r="A22" t="s">
        <v>7</v>
      </c>
      <c r="B22" s="18" t="s">
        <v>33</v>
      </c>
      <c r="C22" s="17" t="s">
        <v>28</v>
      </c>
      <c r="D22" s="17" t="s">
        <v>10</v>
      </c>
      <c r="E22" s="17">
        <v>245</v>
      </c>
      <c r="F22" s="17">
        <v>85</v>
      </c>
      <c r="G22" s="17">
        <v>0</v>
      </c>
      <c r="H22" s="17">
        <v>12</v>
      </c>
      <c r="I22" s="17">
        <v>8</v>
      </c>
    </row>
    <row r="23" spans="1:9">
      <c r="A23" t="s">
        <v>7</v>
      </c>
      <c r="B23" s="18" t="s">
        <v>33</v>
      </c>
      <c r="C23" s="17" t="s">
        <v>11</v>
      </c>
      <c r="D23" s="17" t="s">
        <v>12</v>
      </c>
      <c r="E23" s="17">
        <v>114</v>
      </c>
      <c r="F23" s="17">
        <v>105</v>
      </c>
      <c r="G23" s="17">
        <v>1</v>
      </c>
      <c r="H23" s="17">
        <v>27</v>
      </c>
      <c r="I23" s="17">
        <v>1</v>
      </c>
    </row>
    <row r="24" spans="1:9">
      <c r="A24" t="s">
        <v>7</v>
      </c>
      <c r="B24" s="18" t="s">
        <v>33</v>
      </c>
      <c r="C24" s="17" t="s">
        <v>24</v>
      </c>
      <c r="D24" s="17" t="s">
        <v>25</v>
      </c>
      <c r="E24" s="17">
        <v>158</v>
      </c>
      <c r="F24" s="17">
        <v>405</v>
      </c>
      <c r="G24" s="17">
        <v>18</v>
      </c>
      <c r="H24" s="17">
        <v>60</v>
      </c>
      <c r="I24" s="17">
        <v>3</v>
      </c>
    </row>
    <row r="25" spans="1:9">
      <c r="A25" t="s">
        <v>7</v>
      </c>
      <c r="B25" s="18" t="s">
        <v>33</v>
      </c>
      <c r="C25" s="17" t="s">
        <v>29</v>
      </c>
      <c r="D25" s="17" t="s">
        <v>30</v>
      </c>
      <c r="E25" s="17">
        <v>180</v>
      </c>
      <c r="F25" s="17">
        <v>0</v>
      </c>
      <c r="G25" s="17">
        <v>0</v>
      </c>
      <c r="H25" s="17">
        <v>0</v>
      </c>
      <c r="I25" s="17">
        <v>0</v>
      </c>
    </row>
    <row r="26" spans="1:9">
      <c r="A26" t="s">
        <v>8</v>
      </c>
      <c r="B26" s="18" t="s">
        <v>33</v>
      </c>
      <c r="C26" s="17" t="s">
        <v>27</v>
      </c>
      <c r="D26" s="17" t="s">
        <v>10</v>
      </c>
      <c r="E26" s="17">
        <v>248</v>
      </c>
      <c r="F26" s="17">
        <v>115</v>
      </c>
      <c r="G26" s="17">
        <v>0</v>
      </c>
      <c r="H26" s="17">
        <v>29</v>
      </c>
      <c r="I26" s="17">
        <v>0</v>
      </c>
    </row>
    <row r="27" spans="1:9">
      <c r="A27" t="s">
        <v>8</v>
      </c>
      <c r="B27" s="18" t="s">
        <v>33</v>
      </c>
      <c r="C27" s="17" t="s">
        <v>14</v>
      </c>
      <c r="D27" s="17" t="s">
        <v>13</v>
      </c>
      <c r="E27" s="17">
        <v>250</v>
      </c>
      <c r="F27" s="17">
        <v>260</v>
      </c>
      <c r="G27" s="17">
        <v>9</v>
      </c>
      <c r="H27" s="17">
        <v>37</v>
      </c>
      <c r="I27" s="17">
        <v>9</v>
      </c>
    </row>
    <row r="28" spans="1:9">
      <c r="A28" t="s">
        <v>8</v>
      </c>
      <c r="B28" s="18" t="s">
        <v>33</v>
      </c>
      <c r="C28" s="17" t="s">
        <v>15</v>
      </c>
      <c r="D28" s="17" t="s">
        <v>16</v>
      </c>
      <c r="E28" s="17">
        <v>120</v>
      </c>
      <c r="F28" s="17">
        <v>290</v>
      </c>
      <c r="G28" s="17">
        <v>9</v>
      </c>
      <c r="H28" s="17">
        <v>39</v>
      </c>
      <c r="I28" s="17">
        <v>15</v>
      </c>
    </row>
    <row r="29" spans="1:9">
      <c r="A29" t="s">
        <v>8</v>
      </c>
      <c r="B29" s="18" t="s">
        <v>33</v>
      </c>
      <c r="C29" s="17" t="s">
        <v>22</v>
      </c>
      <c r="D29" s="17" t="s">
        <v>23</v>
      </c>
      <c r="E29" s="17">
        <v>140</v>
      </c>
      <c r="F29" s="17">
        <v>365</v>
      </c>
      <c r="G29" s="17">
        <v>18</v>
      </c>
      <c r="H29" s="17">
        <v>13</v>
      </c>
      <c r="I29" s="17">
        <v>35</v>
      </c>
    </row>
    <row r="30" spans="1:9">
      <c r="A30" t="s">
        <v>8</v>
      </c>
      <c r="B30" s="18" t="s">
        <v>33</v>
      </c>
      <c r="C30" s="17" t="s">
        <v>24</v>
      </c>
      <c r="D30" s="17" t="s">
        <v>25</v>
      </c>
      <c r="E30" s="17">
        <v>158</v>
      </c>
      <c r="F30" s="17">
        <v>405</v>
      </c>
      <c r="G30" s="17">
        <v>18</v>
      </c>
      <c r="H30" s="17">
        <v>60</v>
      </c>
      <c r="I30" s="17">
        <v>3</v>
      </c>
    </row>
    <row r="31" spans="1:9">
      <c r="A31" t="s">
        <v>8</v>
      </c>
      <c r="B31" s="18" t="s">
        <v>33</v>
      </c>
      <c r="C31" s="17" t="s">
        <v>29</v>
      </c>
      <c r="D31" s="17" t="s">
        <v>30</v>
      </c>
      <c r="E31" s="17">
        <v>180</v>
      </c>
      <c r="F31" s="17">
        <v>0</v>
      </c>
      <c r="G31" s="17">
        <v>0</v>
      </c>
      <c r="H31" s="17">
        <v>0</v>
      </c>
      <c r="I31" s="17">
        <v>0</v>
      </c>
    </row>
    <row r="32" spans="1:9">
      <c r="A32" t="s">
        <v>9</v>
      </c>
      <c r="B32" s="18" t="s">
        <v>33</v>
      </c>
      <c r="C32" s="17" t="s">
        <v>27</v>
      </c>
      <c r="D32" s="17" t="s">
        <v>10</v>
      </c>
      <c r="E32" s="17">
        <v>248</v>
      </c>
      <c r="F32" s="17">
        <v>115</v>
      </c>
      <c r="G32" s="17">
        <v>0</v>
      </c>
      <c r="H32" s="17">
        <v>29</v>
      </c>
      <c r="I32" s="17">
        <v>0</v>
      </c>
    </row>
    <row r="33" spans="1:9">
      <c r="A33" t="s">
        <v>9</v>
      </c>
      <c r="B33" s="18" t="s">
        <v>33</v>
      </c>
      <c r="C33" s="17" t="s">
        <v>17</v>
      </c>
      <c r="D33" s="17" t="s">
        <v>10</v>
      </c>
      <c r="E33" s="17">
        <v>96</v>
      </c>
      <c r="F33" s="17">
        <v>25</v>
      </c>
      <c r="G33" s="17">
        <v>0</v>
      </c>
      <c r="H33" s="17">
        <v>6</v>
      </c>
      <c r="I33" s="17">
        <v>1</v>
      </c>
    </row>
    <row r="34" spans="1:9">
      <c r="A34" t="s">
        <v>9</v>
      </c>
      <c r="B34" s="18" t="s">
        <v>33</v>
      </c>
      <c r="C34" s="17" t="s">
        <v>22</v>
      </c>
      <c r="D34" s="17" t="s">
        <v>23</v>
      </c>
      <c r="E34" s="17">
        <v>140</v>
      </c>
      <c r="F34" s="17">
        <v>365</v>
      </c>
      <c r="G34" s="17">
        <v>18</v>
      </c>
      <c r="H34" s="17">
        <v>13</v>
      </c>
      <c r="I34" s="17">
        <v>35</v>
      </c>
    </row>
    <row r="35" spans="1:9">
      <c r="A35" t="s">
        <v>9</v>
      </c>
      <c r="B35" s="18" t="s">
        <v>33</v>
      </c>
      <c r="C35" s="17" t="s">
        <v>26</v>
      </c>
      <c r="D35" s="17" t="s">
        <v>10</v>
      </c>
      <c r="E35" s="17">
        <v>205</v>
      </c>
      <c r="F35" s="17">
        <v>225</v>
      </c>
      <c r="G35" s="17">
        <v>0</v>
      </c>
      <c r="H35" s="17">
        <v>50</v>
      </c>
      <c r="I35" s="17">
        <v>4</v>
      </c>
    </row>
    <row r="36" spans="1:9">
      <c r="A36" t="s">
        <v>9</v>
      </c>
      <c r="B36" s="18" t="s">
        <v>33</v>
      </c>
      <c r="C36" s="17" t="s">
        <v>20</v>
      </c>
      <c r="D36" s="17" t="s">
        <v>21</v>
      </c>
      <c r="E36" s="17">
        <v>83</v>
      </c>
      <c r="F36" s="17">
        <v>230</v>
      </c>
      <c r="G36" s="17">
        <v>0</v>
      </c>
      <c r="H36" s="17">
        <v>61</v>
      </c>
      <c r="I36" s="17">
        <v>2</v>
      </c>
    </row>
    <row r="37" spans="1:9">
      <c r="A37" t="s">
        <v>9</v>
      </c>
      <c r="B37" s="18" t="s">
        <v>33</v>
      </c>
      <c r="C37" s="17" t="s">
        <v>29</v>
      </c>
      <c r="D37" s="17" t="s">
        <v>30</v>
      </c>
      <c r="E37" s="17">
        <v>180</v>
      </c>
      <c r="F37" s="17">
        <v>0</v>
      </c>
      <c r="G37" s="17">
        <v>0</v>
      </c>
      <c r="H37" s="17">
        <v>0</v>
      </c>
      <c r="I37" s="17">
        <v>0</v>
      </c>
    </row>
    <row r="39" spans="1:9">
      <c r="A39" t="s">
        <v>35</v>
      </c>
      <c r="E39">
        <f>SUM($E$2:$E$37)</f>
        <v>6078</v>
      </c>
      <c r="F39">
        <f>SUM($F$2:$F$37)</f>
        <v>6390</v>
      </c>
      <c r="G39">
        <f>SUM(G2:G37)</f>
        <v>196</v>
      </c>
      <c r="H39">
        <f>SUM(H2:H37)</f>
        <v>932</v>
      </c>
      <c r="I39">
        <f>SUM(I2:I37)</f>
        <v>244</v>
      </c>
    </row>
    <row r="40" spans="1:9">
      <c r="A40" t="s">
        <v>36</v>
      </c>
      <c r="E40">
        <f>AVERAGE(E2:E37)</f>
        <v>168.83333333333334</v>
      </c>
      <c r="F40">
        <f>AVERAGE(F2:F37)</f>
        <v>177.5</v>
      </c>
      <c r="G40">
        <f>AVERAGE(G2:G37)</f>
        <v>5.4444444444444446</v>
      </c>
      <c r="H40">
        <f>AVERAGE(H2:H37)</f>
        <v>25.888888888888889</v>
      </c>
      <c r="I40">
        <f>AVERAGE(I2:I37)</f>
        <v>6.7777777777777777</v>
      </c>
    </row>
    <row r="42" spans="1:9">
      <c r="A42" t="s">
        <v>37</v>
      </c>
      <c r="E42">
        <f>MAX(E2:E37)</f>
        <v>250</v>
      </c>
      <c r="F42">
        <f>MAX(F2:F37)</f>
        <v>405</v>
      </c>
      <c r="G42">
        <f>MAX(G2:G37)</f>
        <v>18</v>
      </c>
      <c r="H42">
        <f>MAX(H2:H37)</f>
        <v>61</v>
      </c>
      <c r="I42">
        <f>MAX(I2:I37)</f>
        <v>35</v>
      </c>
    </row>
    <row r="43" spans="1:9">
      <c r="A43" t="s">
        <v>39</v>
      </c>
      <c r="E43">
        <f>MATCH(E42, E$2:E$37, 0)</f>
        <v>8</v>
      </c>
      <c r="F43">
        <f>MATCH(F42, F2:F37, 0)</f>
        <v>5</v>
      </c>
      <c r="G43">
        <f>MATCH(G42, G2:G37, 0)</f>
        <v>5</v>
      </c>
      <c r="H43">
        <f>MATCH(H42, H2:H37, 0)</f>
        <v>17</v>
      </c>
      <c r="I43">
        <f>MATCH(I42, I2:I37, 0)</f>
        <v>10</v>
      </c>
    </row>
    <row r="44" spans="1:9">
      <c r="A44" t="s">
        <v>40</v>
      </c>
      <c r="E44" t="str">
        <f>INDEX($C$2:$C$37, E43)</f>
        <v>Spaghetti</v>
      </c>
      <c r="F44" t="str">
        <f>INDEX($C$2:$C$37, F43)</f>
        <v>Apple Pie</v>
      </c>
      <c r="G44" t="str">
        <f>INDEX($C$2:$C$37, G43)</f>
        <v>Apple Pie</v>
      </c>
      <c r="H44" t="str">
        <f>INDEX($C$2:$C$37, H43)</f>
        <v>Dates</v>
      </c>
      <c r="I44" t="str">
        <f>INDEX($C$2:$C$37, I43)</f>
        <v>Chicken, Fried, Batter, Breast</v>
      </c>
    </row>
    <row r="47" spans="1:9">
      <c r="A47" t="s">
        <v>38</v>
      </c>
      <c r="E47">
        <f>MIN(E2:E37)</f>
        <v>46</v>
      </c>
      <c r="F47">
        <f>MIN(F2:F37)</f>
        <v>0</v>
      </c>
      <c r="G47">
        <f>MIN(G2:G37)</f>
        <v>0</v>
      </c>
      <c r="H47">
        <f>MIN(H2:H37)</f>
        <v>0</v>
      </c>
      <c r="I47">
        <f>MIN(I2:I37)</f>
        <v>0</v>
      </c>
    </row>
    <row r="48" spans="1:9">
      <c r="A48" t="s">
        <v>39</v>
      </c>
      <c r="E48">
        <f>MATCH(E47, E$2:E$37, 0)</f>
        <v>2</v>
      </c>
      <c r="F48">
        <f>MATCH(F47, F$2:F$37, 0)</f>
        <v>6</v>
      </c>
      <c r="G48">
        <f>MATCH(G47, G$2:G$37, 0)</f>
        <v>1</v>
      </c>
      <c r="H48">
        <f>MATCH(H47, H$2:H$37, 0)</f>
        <v>6</v>
      </c>
      <c r="I48">
        <f>MATCH(I47, I$2:I$37, 0)</f>
        <v>1</v>
      </c>
    </row>
    <row r="49" spans="1:9">
      <c r="A49" t="s">
        <v>40</v>
      </c>
      <c r="E49" t="str">
        <f>INDEX($C$2:$C$37, E48)</f>
        <v>Eggs, Cooked, Fried</v>
      </c>
      <c r="F49" t="str">
        <f>INDEX($C$2:$C$37, F48)</f>
        <v>Coffee, Brewed</v>
      </c>
      <c r="G49" t="str">
        <f>INDEX($C$2:$C$37, G48)</f>
        <v>Apple Juice</v>
      </c>
      <c r="H49" t="str">
        <f>INDEX($C$2:$C$37, H48)</f>
        <v>Coffee, Brewed</v>
      </c>
      <c r="I49" t="str">
        <f>INDEX($C$2:$C$37, I48)</f>
        <v>Apple Juice</v>
      </c>
    </row>
    <row r="51" spans="1:9">
      <c r="A51" t="s">
        <v>41</v>
      </c>
      <c r="E51">
        <f>SUMIF(A2:A37, "Breakfast", E2:E37)</f>
        <v>1982</v>
      </c>
    </row>
    <row r="52" spans="1:9">
      <c r="A52" t="s">
        <v>42</v>
      </c>
      <c r="E52">
        <f>COUNTIF(A2:A37, "Breakfast")</f>
        <v>12</v>
      </c>
    </row>
    <row r="53" spans="1:9">
      <c r="A53" t="s">
        <v>36</v>
      </c>
      <c r="E53">
        <f>E51/E52</f>
        <v>165.16666666666666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M. Osman</dc:creator>
  <cp:lastModifiedBy>Ahmad M. Osman</cp:lastModifiedBy>
  <dcterms:created xsi:type="dcterms:W3CDTF">2017-02-06T14:40:31Z</dcterms:created>
  <dcterms:modified xsi:type="dcterms:W3CDTF">2017-02-08T06:50:27Z</dcterms:modified>
</cp:coreProperties>
</file>