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Masterrr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concurrentCalc="0"/>
  <pivotCaches>
    <pivotCache cacheId="4" r:id="rId2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13" i="1"/>
  <c r="J20" i="1"/>
  <c r="J19" i="1"/>
  <c r="J1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<sst xmlns="http://schemas.openxmlformats.org/spreadsheetml/2006/main" count="155" uniqueCount="41">
  <si>
    <t>OrderDate</t>
  </si>
  <si>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</si>
  <si>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</si>
  <si>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</si>
  <si>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</si>
  <si>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</si>
  <si>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</si>
  <si>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</si>
  <si>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</si>
  <si>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</si>
  <si>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</si>
  <si>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</si>
  <si>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</si>
  <si>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</si>
  <si>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</si>
  <si>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</si>
  <si>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</si>
  <si>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</si>
  <si>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</si>
  <si>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</si>
  <si>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</si>
  <si>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</si>
  <si>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</si>
  <si>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</si>
  <si>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</si>
  <si>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2.  Calculate the average cost for Pencils</t>
  </si>
  <si>
    <t>Pencil Avg</t>
  </si>
  <si>
    <t>3. Using Match and Index find the name the Rep with the order with the maximum Units</t>
  </si>
  <si>
    <t>Big Order</t>
  </si>
  <si>
    <t>Grand Total</t>
  </si>
  <si>
    <t>1.  Add a column Order Total that shows the total for this order number of units times unit cost</t>
  </si>
  <si>
    <t>Order Total</t>
  </si>
  <si>
    <t>4. Calculate Totals for all three numeric columns (Units, Unit Cost, Order Total)</t>
  </si>
  <si>
    <t>Total Units</t>
  </si>
  <si>
    <t>Total Unit cost</t>
  </si>
  <si>
    <t>5. Create a report that shows the Total Sale and average number of units for each Region (using  a pivot table)</t>
  </si>
  <si>
    <t>Column Labels</t>
  </si>
  <si>
    <t>Sum of Order Total</t>
  </si>
  <si>
    <t>Values</t>
  </si>
  <si>
    <t>Average of Units</t>
  </si>
  <si>
    <t>Ahmad M. Osman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</si>
</sst>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;@"/>
  </numFmts>
  <fonts count="4">
    <font>
      <sz val="16"/>
      <color theme="1"/>
      <name val="Avenir-Light"/>
      <family val="2"/>
    </font>
    <font>
      <sz val="16"/>
      <color theme="1"/>
      <name val="Avenir-Light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43" fontId="3" fillId="0" borderId="2" xfId="1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3" fontId="3" fillId="0" borderId="4" xfId="1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5" xfId="0" applyBorder="1"/>
    <xf numFmtId="43" fontId="0" fillId="0" borderId="0" xfId="0" applyNumberFormat="1"/>
    <xf numFmtId="43" fontId="0" fillId="0" borderId="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M. Osman" refreshedDate="42781.413448495368" createdVersion="6" refreshedVersion="6" minRefreshableVersion="3" recordCount="43">
  <cacheSource type="worksheet">
    <worksheetSource ref="B1:G44" sheet="Sheet1"/>
  </cacheSource>
  <cacheFields count="6"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Order 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n v="95"/>
    <n v="1.99"/>
    <n v="189.05"/>
  </r>
  <r>
    <x v="1"/>
    <x v="1"/>
    <x v="1"/>
    <n v="50"/>
    <n v="19.989999999999998"/>
    <n v="999.49999999999989"/>
  </r>
  <r>
    <x v="1"/>
    <x v="2"/>
    <x v="0"/>
    <n v="36"/>
    <n v="4.99"/>
    <n v="179.64000000000001"/>
  </r>
  <r>
    <x v="1"/>
    <x v="3"/>
    <x v="2"/>
    <n v="27"/>
    <n v="19.989999999999998"/>
    <n v="539.7299999999999"/>
  </r>
  <r>
    <x v="2"/>
    <x v="4"/>
    <x v="0"/>
    <n v="56"/>
    <n v="2.99"/>
    <n v="167.44"/>
  </r>
  <r>
    <x v="0"/>
    <x v="0"/>
    <x v="1"/>
    <n v="60"/>
    <n v="4.99"/>
    <n v="299.40000000000003"/>
  </r>
  <r>
    <x v="1"/>
    <x v="5"/>
    <x v="0"/>
    <n v="75"/>
    <n v="1.99"/>
    <n v="149.25"/>
  </r>
  <r>
    <x v="1"/>
    <x v="2"/>
    <x v="0"/>
    <n v="90"/>
    <n v="4.99"/>
    <n v="449.1"/>
  </r>
  <r>
    <x v="2"/>
    <x v="6"/>
    <x v="0"/>
    <n v="32"/>
    <n v="1.99"/>
    <n v="63.68"/>
  </r>
  <r>
    <x v="0"/>
    <x v="0"/>
    <x v="1"/>
    <n v="60"/>
    <n v="8.99"/>
    <n v="539.4"/>
  </r>
  <r>
    <x v="1"/>
    <x v="7"/>
    <x v="0"/>
    <n v="90"/>
    <n v="4.99"/>
    <n v="449.1"/>
  </r>
  <r>
    <x v="0"/>
    <x v="8"/>
    <x v="1"/>
    <n v="29"/>
    <n v="1.99"/>
    <n v="57.71"/>
  </r>
  <r>
    <x v="0"/>
    <x v="9"/>
    <x v="1"/>
    <n v="81"/>
    <n v="19.989999999999998"/>
    <n v="1619.1899999999998"/>
  </r>
  <r>
    <x v="0"/>
    <x v="0"/>
    <x v="0"/>
    <n v="35"/>
    <n v="4.99"/>
    <n v="174.65"/>
  </r>
  <r>
    <x v="1"/>
    <x v="10"/>
    <x v="3"/>
    <n v="2"/>
    <n v="125"/>
    <n v="250"/>
  </r>
  <r>
    <x v="0"/>
    <x v="0"/>
    <x v="4"/>
    <n v="16"/>
    <n v="15.99"/>
    <n v="255.84"/>
  </r>
  <r>
    <x v="1"/>
    <x v="7"/>
    <x v="1"/>
    <n v="28"/>
    <n v="8.99"/>
    <n v="251.72"/>
  </r>
  <r>
    <x v="0"/>
    <x v="0"/>
    <x v="2"/>
    <n v="64"/>
    <n v="8.99"/>
    <n v="575.36"/>
  </r>
  <r>
    <x v="0"/>
    <x v="9"/>
    <x v="2"/>
    <n v="15"/>
    <n v="19.989999999999998"/>
    <n v="299.84999999999997"/>
  </r>
  <r>
    <x v="1"/>
    <x v="1"/>
    <x v="4"/>
    <n v="96"/>
    <n v="4.99"/>
    <n v="479.04"/>
  </r>
  <r>
    <x v="1"/>
    <x v="10"/>
    <x v="0"/>
    <n v="67"/>
    <n v="1.29"/>
    <n v="86.43"/>
  </r>
  <r>
    <x v="0"/>
    <x v="9"/>
    <x v="4"/>
    <n v="74"/>
    <n v="15.99"/>
    <n v="1183.26"/>
  </r>
  <r>
    <x v="1"/>
    <x v="3"/>
    <x v="1"/>
    <n v="46"/>
    <n v="8.99"/>
    <n v="413.54"/>
  </r>
  <r>
    <x v="1"/>
    <x v="10"/>
    <x v="1"/>
    <n v="87"/>
    <n v="15"/>
    <n v="1305"/>
  </r>
  <r>
    <x v="0"/>
    <x v="0"/>
    <x v="1"/>
    <n v="4"/>
    <n v="4.99"/>
    <n v="19.96"/>
  </r>
  <r>
    <x v="2"/>
    <x v="4"/>
    <x v="1"/>
    <n v="7"/>
    <n v="19.989999999999998"/>
    <n v="139.92999999999998"/>
  </r>
  <r>
    <x v="1"/>
    <x v="2"/>
    <x v="4"/>
    <n v="50"/>
    <n v="4.99"/>
    <n v="249.5"/>
  </r>
  <r>
    <x v="1"/>
    <x v="5"/>
    <x v="0"/>
    <n v="66"/>
    <n v="1.99"/>
    <n v="131.34"/>
  </r>
  <r>
    <x v="0"/>
    <x v="8"/>
    <x v="2"/>
    <n v="96"/>
    <n v="4.99"/>
    <n v="479.04"/>
  </r>
  <r>
    <x v="1"/>
    <x v="3"/>
    <x v="0"/>
    <n v="53"/>
    <n v="1.29"/>
    <n v="68.37"/>
  </r>
  <r>
    <x v="1"/>
    <x v="3"/>
    <x v="1"/>
    <n v="80"/>
    <n v="8.99"/>
    <n v="719.2"/>
  </r>
  <r>
    <x v="1"/>
    <x v="1"/>
    <x v="3"/>
    <n v="5"/>
    <n v="125"/>
    <n v="625"/>
  </r>
  <r>
    <x v="0"/>
    <x v="0"/>
    <x v="4"/>
    <n v="62"/>
    <n v="4.99"/>
    <n v="309.38"/>
  </r>
  <r>
    <x v="1"/>
    <x v="7"/>
    <x v="4"/>
    <n v="55"/>
    <n v="12.49"/>
    <n v="686.95"/>
  </r>
  <r>
    <x v="1"/>
    <x v="1"/>
    <x v="4"/>
    <n v="42"/>
    <n v="23.95"/>
    <n v="1005.9"/>
  </r>
  <r>
    <x v="2"/>
    <x v="4"/>
    <x v="3"/>
    <n v="3"/>
    <n v="275"/>
    <n v="825"/>
  </r>
  <r>
    <x v="1"/>
    <x v="3"/>
    <x v="0"/>
    <n v="7"/>
    <n v="1.29"/>
    <n v="9.0300000000000011"/>
  </r>
  <r>
    <x v="2"/>
    <x v="4"/>
    <x v="2"/>
    <n v="76"/>
    <n v="1.99"/>
    <n v="151.24"/>
  </r>
  <r>
    <x v="2"/>
    <x v="6"/>
    <x v="1"/>
    <n v="57"/>
    <n v="19.989999999999998"/>
    <n v="1139.4299999999998"/>
  </r>
  <r>
    <x v="1"/>
    <x v="5"/>
    <x v="0"/>
    <n v="14"/>
    <n v="1.29"/>
    <n v="18.060000000000002"/>
  </r>
  <r>
    <x v="1"/>
    <x v="2"/>
    <x v="1"/>
    <n v="11"/>
    <n v="4.99"/>
    <n v="54.89"/>
  </r>
  <r>
    <x v="1"/>
    <x v="2"/>
    <x v="1"/>
    <n v="94"/>
    <n v="19.989999999999998"/>
    <n v="1879.06"/>
  </r>
  <r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5:M28" firstHeaderRow="1" firstDataRow="2" firstDataCol="1"/>
  <pivotFields count="6">
    <pivotField axis="axisCol"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dataField="1" showAll="0"/>
    <pivotField numFmtId="43" showAll="0"/>
    <pivotField dataField="1" numFmtId="43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 t="grand">
      <x/>
    </i>
  </colItems>
  <dataFields count="2">
    <dataField name="Sum of Order Total" fld="5" baseField="0" baseItem="0"/>
    <dataField name="Average of Units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C14" workbookViewId="0">
      <selection activeCell="H30" sqref="H30"/>
    </sheetView>
  </sheetViews>
  <sheetFormatPr defaultColWidth="10.6640625" defaultRowHeight="20.25"/>
  <cols>
    <col min="9" max="9" width="15.5" customWidth="1"/>
    <col min="10" max="10" width="13.5" customWidth="1"/>
    <col min="11" max="11" width="11.75" customWidth="1"/>
    <col min="12" max="12" width="7.75" customWidth="1"/>
    <col min="13" max="13" width="10.75" customWidth="1"/>
    <col min="14" max="14" width="15.5" bestFit="1" customWidth="1"/>
    <col min="15" max="15" width="18.1640625" customWidth="1"/>
    <col min="16" max="16" width="19.9140625" bestFit="1" customWidth="1"/>
  </cols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2" t="s">
        <v>31</v>
      </c>
      <c r="I1" s="12" t="s">
        <v>40</v>
      </c>
    </row>
    <row r="2" spans="1:10">
      <c r="A2" s="4">
        <v>42010</v>
      </c>
      <c r="B2" s="5" t="s">
        <v>6</v>
      </c>
      <c r="C2" s="5" t="s">
        <v>7</v>
      </c>
      <c r="D2" s="6" t="s">
        <v>8</v>
      </c>
      <c r="E2" s="5">
        <v>95</v>
      </c>
      <c r="F2" s="7">
        <v>1.99</v>
      </c>
      <c r="G2" s="14">
        <f xml:space="preserve"> $E2 * $F2</f>
        <v>189.05</v>
      </c>
    </row>
    <row r="3" spans="1:10">
      <c r="A3" s="4">
        <v>42027</v>
      </c>
      <c r="B3" s="5" t="s">
        <v>9</v>
      </c>
      <c r="C3" s="5" t="s">
        <v>10</v>
      </c>
      <c r="D3" s="6" t="s">
        <v>11</v>
      </c>
      <c r="E3" s="5">
        <v>50</v>
      </c>
      <c r="F3" s="7">
        <v>19.989999999999998</v>
      </c>
      <c r="G3" s="14">
        <f t="shared" ref="G3:G44" si="0" xml:space="preserve"> $E3 * $F3</f>
        <v>999.49999999999989</v>
      </c>
      <c r="I3" s="12" t="s">
        <v>30</v>
      </c>
    </row>
    <row r="4" spans="1:10">
      <c r="A4" s="4">
        <v>42044</v>
      </c>
      <c r="B4" s="5" t="s">
        <v>9</v>
      </c>
      <c r="C4" s="5" t="s">
        <v>12</v>
      </c>
      <c r="D4" s="6" t="s">
        <v>8</v>
      </c>
      <c r="E4" s="5">
        <v>36</v>
      </c>
      <c r="F4" s="7">
        <v>4.99</v>
      </c>
      <c r="G4" s="14">
        <f t="shared" si="0"/>
        <v>179.64000000000001</v>
      </c>
    </row>
    <row r="5" spans="1:10">
      <c r="A5" s="4">
        <v>42061</v>
      </c>
      <c r="B5" s="5" t="s">
        <v>9</v>
      </c>
      <c r="C5" s="5" t="s">
        <v>13</v>
      </c>
      <c r="D5" s="6" t="s">
        <v>14</v>
      </c>
      <c r="E5" s="5">
        <v>27</v>
      </c>
      <c r="F5" s="7">
        <v>19.989999999999998</v>
      </c>
      <c r="G5" s="14">
        <f t="shared" si="0"/>
        <v>539.7299999999999</v>
      </c>
    </row>
    <row r="6" spans="1:10">
      <c r="A6" s="4">
        <v>42078</v>
      </c>
      <c r="B6" s="5" t="s">
        <v>15</v>
      </c>
      <c r="C6" s="5" t="s">
        <v>16</v>
      </c>
      <c r="D6" s="6" t="s">
        <v>8</v>
      </c>
      <c r="E6" s="5">
        <v>56</v>
      </c>
      <c r="F6" s="7">
        <v>2.99</v>
      </c>
      <c r="G6" s="14">
        <f t="shared" si="0"/>
        <v>167.44</v>
      </c>
      <c r="I6" t="s">
        <v>25</v>
      </c>
    </row>
    <row r="7" spans="1:10" ht="21" thickBot="1">
      <c r="A7" s="4">
        <v>42095</v>
      </c>
      <c r="B7" s="5" t="s">
        <v>6</v>
      </c>
      <c r="C7" s="5" t="s">
        <v>7</v>
      </c>
      <c r="D7" s="6" t="s">
        <v>11</v>
      </c>
      <c r="E7" s="5">
        <v>60</v>
      </c>
      <c r="F7" s="7">
        <v>4.99</v>
      </c>
      <c r="G7" s="14">
        <f t="shared" si="0"/>
        <v>299.40000000000003</v>
      </c>
    </row>
    <row r="8" spans="1:10" ht="21.75" thickTop="1" thickBot="1">
      <c r="A8" s="4">
        <v>42112</v>
      </c>
      <c r="B8" s="5" t="s">
        <v>9</v>
      </c>
      <c r="C8" s="5" t="s">
        <v>17</v>
      </c>
      <c r="D8" s="6" t="s">
        <v>8</v>
      </c>
      <c r="E8" s="5">
        <v>75</v>
      </c>
      <c r="F8" s="7">
        <v>1.99</v>
      </c>
      <c r="G8" s="14">
        <f t="shared" si="0"/>
        <v>149.25</v>
      </c>
      <c r="I8" t="s">
        <v>26</v>
      </c>
      <c r="J8" s="13">
        <f>SUMIF($D$2:$D$44, "Pencil", $F$2:$F$44) / COUNTIF($D$2:$D$44, "Pencil")</f>
        <v>2.7746153846153847</v>
      </c>
    </row>
    <row r="9" spans="1:10" ht="21" thickTop="1">
      <c r="A9" s="4">
        <v>42129</v>
      </c>
      <c r="B9" s="5" t="s">
        <v>9</v>
      </c>
      <c r="C9" s="5" t="s">
        <v>12</v>
      </c>
      <c r="D9" s="6" t="s">
        <v>8</v>
      </c>
      <c r="E9" s="5">
        <v>90</v>
      </c>
      <c r="F9" s="7">
        <v>4.99</v>
      </c>
      <c r="G9" s="14">
        <f t="shared" si="0"/>
        <v>449.1</v>
      </c>
    </row>
    <row r="10" spans="1:10">
      <c r="A10" s="4">
        <v>42146</v>
      </c>
      <c r="B10" s="5" t="s">
        <v>15</v>
      </c>
      <c r="C10" s="5" t="s">
        <v>18</v>
      </c>
      <c r="D10" s="6" t="s">
        <v>8</v>
      </c>
      <c r="E10" s="5">
        <v>32</v>
      </c>
      <c r="F10" s="7">
        <v>1.99</v>
      </c>
      <c r="G10" s="14">
        <f t="shared" si="0"/>
        <v>63.68</v>
      </c>
    </row>
    <row r="11" spans="1:10">
      <c r="A11" s="4">
        <v>42163</v>
      </c>
      <c r="B11" s="5" t="s">
        <v>6</v>
      </c>
      <c r="C11" s="5" t="s">
        <v>7</v>
      </c>
      <c r="D11" s="6" t="s">
        <v>11</v>
      </c>
      <c r="E11" s="5">
        <v>60</v>
      </c>
      <c r="F11" s="7">
        <v>8.99</v>
      </c>
      <c r="G11" s="14">
        <f t="shared" si="0"/>
        <v>539.4</v>
      </c>
      <c r="I11" t="s">
        <v>27</v>
      </c>
    </row>
    <row r="12" spans="1:10" ht="21" thickBot="1">
      <c r="A12" s="4">
        <v>42180</v>
      </c>
      <c r="B12" s="5" t="s">
        <v>9</v>
      </c>
      <c r="C12" s="5" t="s">
        <v>19</v>
      </c>
      <c r="D12" s="6" t="s">
        <v>8</v>
      </c>
      <c r="E12" s="5">
        <v>90</v>
      </c>
      <c r="F12" s="7">
        <v>4.99</v>
      </c>
      <c r="G12" s="14">
        <f t="shared" si="0"/>
        <v>449.1</v>
      </c>
    </row>
    <row r="13" spans="1:10" ht="21.75" thickTop="1" thickBot="1">
      <c r="A13" s="4">
        <v>42197</v>
      </c>
      <c r="B13" s="5" t="s">
        <v>6</v>
      </c>
      <c r="C13" s="5" t="s">
        <v>20</v>
      </c>
      <c r="D13" s="6" t="s">
        <v>11</v>
      </c>
      <c r="E13" s="5">
        <v>29</v>
      </c>
      <c r="F13" s="7">
        <v>1.99</v>
      </c>
      <c r="G13" s="14">
        <f t="shared" si="0"/>
        <v>57.71</v>
      </c>
      <c r="I13" t="s">
        <v>28</v>
      </c>
      <c r="J13" s="13" t="str">
        <f>INDEX($C2:$C44, MATCH(MAX($G$2:$G$44), $G$2:$G$44, 0))</f>
        <v>Jardine</v>
      </c>
    </row>
    <row r="14" spans="1:10" ht="21" thickTop="1">
      <c r="A14" s="4">
        <v>42214</v>
      </c>
      <c r="B14" s="5" t="s">
        <v>6</v>
      </c>
      <c r="C14" s="5" t="s">
        <v>21</v>
      </c>
      <c r="D14" s="6" t="s">
        <v>11</v>
      </c>
      <c r="E14" s="5">
        <v>81</v>
      </c>
      <c r="F14" s="7">
        <v>19.989999999999998</v>
      </c>
      <c r="G14" s="14">
        <f t="shared" si="0"/>
        <v>1619.1899999999998</v>
      </c>
    </row>
    <row r="15" spans="1:10">
      <c r="A15" s="4">
        <v>42231</v>
      </c>
      <c r="B15" s="5" t="s">
        <v>6</v>
      </c>
      <c r="C15" s="5" t="s">
        <v>7</v>
      </c>
      <c r="D15" s="6" t="s">
        <v>8</v>
      </c>
      <c r="E15" s="5">
        <v>35</v>
      </c>
      <c r="F15" s="7">
        <v>4.99</v>
      </c>
      <c r="G15" s="14">
        <f t="shared" si="0"/>
        <v>174.65</v>
      </c>
    </row>
    <row r="16" spans="1:10">
      <c r="A16" s="4">
        <v>42248</v>
      </c>
      <c r="B16" s="5" t="s">
        <v>9</v>
      </c>
      <c r="C16" s="5" t="s">
        <v>22</v>
      </c>
      <c r="D16" s="6" t="s">
        <v>23</v>
      </c>
      <c r="E16" s="5">
        <v>2</v>
      </c>
      <c r="F16" s="7">
        <v>125</v>
      </c>
      <c r="G16" s="14">
        <f t="shared" si="0"/>
        <v>250</v>
      </c>
      <c r="I16" t="s">
        <v>32</v>
      </c>
    </row>
    <row r="17" spans="1:13" ht="21" thickBot="1">
      <c r="A17" s="4">
        <v>42265</v>
      </c>
      <c r="B17" s="5" t="s">
        <v>6</v>
      </c>
      <c r="C17" s="5" t="s">
        <v>7</v>
      </c>
      <c r="D17" s="6" t="s">
        <v>24</v>
      </c>
      <c r="E17" s="5">
        <v>16</v>
      </c>
      <c r="F17" s="7">
        <v>15.99</v>
      </c>
      <c r="G17" s="14">
        <f t="shared" si="0"/>
        <v>255.84</v>
      </c>
    </row>
    <row r="18" spans="1:13" ht="21.75" thickTop="1" thickBot="1">
      <c r="A18" s="4">
        <v>42282</v>
      </c>
      <c r="B18" s="5" t="s">
        <v>9</v>
      </c>
      <c r="C18" s="5" t="s">
        <v>19</v>
      </c>
      <c r="D18" s="6" t="s">
        <v>11</v>
      </c>
      <c r="E18" s="5">
        <v>28</v>
      </c>
      <c r="F18" s="7">
        <v>8.99</v>
      </c>
      <c r="G18" s="14">
        <f t="shared" si="0"/>
        <v>251.72</v>
      </c>
      <c r="I18" t="s">
        <v>33</v>
      </c>
      <c r="J18" s="13">
        <f>SUM($E$2:$E$44)</f>
        <v>2121</v>
      </c>
    </row>
    <row r="19" spans="1:13" ht="21.75" thickTop="1" thickBot="1">
      <c r="A19" s="4">
        <v>42299</v>
      </c>
      <c r="B19" s="5" t="s">
        <v>6</v>
      </c>
      <c r="C19" s="5" t="s">
        <v>7</v>
      </c>
      <c r="D19" s="6" t="s">
        <v>14</v>
      </c>
      <c r="E19" s="5">
        <v>64</v>
      </c>
      <c r="F19" s="7">
        <v>8.99</v>
      </c>
      <c r="G19" s="14">
        <f t="shared" si="0"/>
        <v>575.36</v>
      </c>
      <c r="I19" t="s">
        <v>34</v>
      </c>
      <c r="J19" s="15">
        <f>SUM($F$2:$F$44)</f>
        <v>873.2700000000001</v>
      </c>
    </row>
    <row r="20" spans="1:13" ht="21.75" thickTop="1" thickBot="1">
      <c r="A20" s="4">
        <v>42316</v>
      </c>
      <c r="B20" s="5" t="s">
        <v>6</v>
      </c>
      <c r="C20" s="5" t="s">
        <v>21</v>
      </c>
      <c r="D20" s="6" t="s">
        <v>14</v>
      </c>
      <c r="E20" s="5">
        <v>15</v>
      </c>
      <c r="F20" s="7">
        <v>19.989999999999998</v>
      </c>
      <c r="G20" s="14">
        <f t="shared" si="0"/>
        <v>299.84999999999997</v>
      </c>
      <c r="I20" t="s">
        <v>29</v>
      </c>
      <c r="J20" s="15">
        <f>SUM($G$2:$G$44)</f>
        <v>19627.880000000008</v>
      </c>
    </row>
    <row r="21" spans="1:13" ht="21" thickTop="1">
      <c r="A21" s="4">
        <v>42333</v>
      </c>
      <c r="B21" s="5" t="s">
        <v>9</v>
      </c>
      <c r="C21" s="5" t="s">
        <v>10</v>
      </c>
      <c r="D21" s="6" t="s">
        <v>24</v>
      </c>
      <c r="E21" s="5">
        <v>96</v>
      </c>
      <c r="F21" s="7">
        <v>4.99</v>
      </c>
      <c r="G21" s="14">
        <f t="shared" si="0"/>
        <v>479.04</v>
      </c>
    </row>
    <row r="22" spans="1:13">
      <c r="A22" s="4">
        <v>42350</v>
      </c>
      <c r="B22" s="5" t="s">
        <v>9</v>
      </c>
      <c r="C22" s="5" t="s">
        <v>22</v>
      </c>
      <c r="D22" s="6" t="s">
        <v>8</v>
      </c>
      <c r="E22" s="5">
        <v>67</v>
      </c>
      <c r="F22" s="7">
        <v>1.29</v>
      </c>
      <c r="G22" s="14">
        <f t="shared" si="0"/>
        <v>86.43</v>
      </c>
    </row>
    <row r="23" spans="1:13">
      <c r="A23" s="4">
        <v>42367</v>
      </c>
      <c r="B23" s="5" t="s">
        <v>6</v>
      </c>
      <c r="C23" s="5" t="s">
        <v>21</v>
      </c>
      <c r="D23" s="6" t="s">
        <v>24</v>
      </c>
      <c r="E23" s="5">
        <v>74</v>
      </c>
      <c r="F23" s="7">
        <v>15.99</v>
      </c>
      <c r="G23" s="14">
        <f t="shared" si="0"/>
        <v>1183.26</v>
      </c>
      <c r="I23" t="s">
        <v>35</v>
      </c>
    </row>
    <row r="24" spans="1:13">
      <c r="A24" s="4">
        <v>42384</v>
      </c>
      <c r="B24" s="5" t="s">
        <v>9</v>
      </c>
      <c r="C24" s="5" t="s">
        <v>13</v>
      </c>
      <c r="D24" s="6" t="s">
        <v>11</v>
      </c>
      <c r="E24" s="5">
        <v>46</v>
      </c>
      <c r="F24" s="7">
        <v>8.99</v>
      </c>
      <c r="G24" s="14">
        <f t="shared" si="0"/>
        <v>413.54</v>
      </c>
    </row>
    <row r="25" spans="1:13">
      <c r="A25" s="4">
        <v>42401</v>
      </c>
      <c r="B25" s="5" t="s">
        <v>9</v>
      </c>
      <c r="C25" s="5" t="s">
        <v>22</v>
      </c>
      <c r="D25" s="6" t="s">
        <v>11</v>
      </c>
      <c r="E25" s="5">
        <v>87</v>
      </c>
      <c r="F25" s="7">
        <v>15</v>
      </c>
      <c r="G25" s="14">
        <f t="shared" si="0"/>
        <v>1305</v>
      </c>
      <c r="J25" s="16" t="s">
        <v>36</v>
      </c>
    </row>
    <row r="26" spans="1:13">
      <c r="A26" s="4">
        <v>42418</v>
      </c>
      <c r="B26" s="5" t="s">
        <v>6</v>
      </c>
      <c r="C26" s="5" t="s">
        <v>7</v>
      </c>
      <c r="D26" s="6" t="s">
        <v>11</v>
      </c>
      <c r="E26" s="5">
        <v>4</v>
      </c>
      <c r="F26" s="7">
        <v>4.99</v>
      </c>
      <c r="G26" s="14">
        <f t="shared" si="0"/>
        <v>19.96</v>
      </c>
      <c r="I26" s="16" t="s">
        <v>38</v>
      </c>
      <c r="J26" t="s">
        <v>9</v>
      </c>
      <c r="K26" t="s">
        <v>6</v>
      </c>
      <c r="L26" t="s">
        <v>15</v>
      </c>
      <c r="M26" t="s">
        <v>29</v>
      </c>
    </row>
    <row r="27" spans="1:13">
      <c r="A27" s="4">
        <v>42436</v>
      </c>
      <c r="B27" s="5" t="s">
        <v>15</v>
      </c>
      <c r="C27" s="5" t="s">
        <v>16</v>
      </c>
      <c r="D27" s="6" t="s">
        <v>11</v>
      </c>
      <c r="E27" s="5">
        <v>7</v>
      </c>
      <c r="F27" s="7">
        <v>19.989999999999998</v>
      </c>
      <c r="G27" s="14">
        <f t="shared" si="0"/>
        <v>139.92999999999998</v>
      </c>
      <c r="I27" s="17" t="s">
        <v>37</v>
      </c>
      <c r="J27" s="18">
        <v>11139.069999999998</v>
      </c>
      <c r="K27" s="18">
        <v>6002.09</v>
      </c>
      <c r="L27" s="18">
        <v>2486.7199999999998</v>
      </c>
      <c r="M27" s="18">
        <v>19627.879999999997</v>
      </c>
    </row>
    <row r="28" spans="1:13">
      <c r="A28" s="4">
        <v>42453</v>
      </c>
      <c r="B28" s="5" t="s">
        <v>9</v>
      </c>
      <c r="C28" s="5" t="s">
        <v>12</v>
      </c>
      <c r="D28" s="6" t="s">
        <v>24</v>
      </c>
      <c r="E28" s="5">
        <v>50</v>
      </c>
      <c r="F28" s="7">
        <v>4.99</v>
      </c>
      <c r="G28" s="14">
        <f t="shared" si="0"/>
        <v>249.5</v>
      </c>
      <c r="I28" s="17" t="s">
        <v>39</v>
      </c>
      <c r="J28" s="18">
        <v>49.958333333333336</v>
      </c>
      <c r="K28" s="18">
        <v>53.153846153846153</v>
      </c>
      <c r="L28" s="18">
        <v>38.5</v>
      </c>
      <c r="M28" s="18">
        <v>49.325581395348834</v>
      </c>
    </row>
    <row r="29" spans="1:13">
      <c r="A29" s="4">
        <v>42470</v>
      </c>
      <c r="B29" s="5" t="s">
        <v>9</v>
      </c>
      <c r="C29" s="5" t="s">
        <v>17</v>
      </c>
      <c r="D29" s="6" t="s">
        <v>8</v>
      </c>
      <c r="E29" s="5">
        <v>66</v>
      </c>
      <c r="F29" s="7">
        <v>1.99</v>
      </c>
      <c r="G29" s="14">
        <f t="shared" si="0"/>
        <v>131.34</v>
      </c>
    </row>
    <row r="30" spans="1:13">
      <c r="A30" s="4">
        <v>42487</v>
      </c>
      <c r="B30" s="5" t="s">
        <v>6</v>
      </c>
      <c r="C30" s="5" t="s">
        <v>20</v>
      </c>
      <c r="D30" s="6" t="s">
        <v>14</v>
      </c>
      <c r="E30" s="5">
        <v>96</v>
      </c>
      <c r="F30" s="7">
        <v>4.99</v>
      </c>
      <c r="G30" s="14">
        <f t="shared" si="0"/>
        <v>479.04</v>
      </c>
    </row>
    <row r="31" spans="1:13">
      <c r="A31" s="4">
        <v>42504</v>
      </c>
      <c r="B31" s="5" t="s">
        <v>9</v>
      </c>
      <c r="C31" s="5" t="s">
        <v>13</v>
      </c>
      <c r="D31" s="6" t="s">
        <v>8</v>
      </c>
      <c r="E31" s="5">
        <v>53</v>
      </c>
      <c r="F31" s="7">
        <v>1.29</v>
      </c>
      <c r="G31" s="14">
        <f t="shared" si="0"/>
        <v>68.37</v>
      </c>
    </row>
    <row r="32" spans="1:13">
      <c r="A32" s="4">
        <v>42521</v>
      </c>
      <c r="B32" s="5" t="s">
        <v>9</v>
      </c>
      <c r="C32" s="5" t="s">
        <v>13</v>
      </c>
      <c r="D32" s="6" t="s">
        <v>11</v>
      </c>
      <c r="E32" s="5">
        <v>80</v>
      </c>
      <c r="F32" s="7">
        <v>8.99</v>
      </c>
      <c r="G32" s="14">
        <f t="shared" si="0"/>
        <v>719.2</v>
      </c>
    </row>
    <row r="33" spans="1:7">
      <c r="A33" s="4">
        <v>42538</v>
      </c>
      <c r="B33" s="5" t="s">
        <v>9</v>
      </c>
      <c r="C33" s="5" t="s">
        <v>10</v>
      </c>
      <c r="D33" s="6" t="s">
        <v>23</v>
      </c>
      <c r="E33" s="5">
        <v>5</v>
      </c>
      <c r="F33" s="7">
        <v>125</v>
      </c>
      <c r="G33" s="14">
        <f t="shared" si="0"/>
        <v>625</v>
      </c>
    </row>
    <row r="34" spans="1:7">
      <c r="A34" s="4">
        <v>42555</v>
      </c>
      <c r="B34" s="5" t="s">
        <v>6</v>
      </c>
      <c r="C34" s="5" t="s">
        <v>7</v>
      </c>
      <c r="D34" s="6" t="s">
        <v>24</v>
      </c>
      <c r="E34" s="5">
        <v>62</v>
      </c>
      <c r="F34" s="7">
        <v>4.99</v>
      </c>
      <c r="G34" s="14">
        <f t="shared" si="0"/>
        <v>309.38</v>
      </c>
    </row>
    <row r="35" spans="1:7">
      <c r="A35" s="4">
        <v>42572</v>
      </c>
      <c r="B35" s="5" t="s">
        <v>9</v>
      </c>
      <c r="C35" s="5" t="s">
        <v>19</v>
      </c>
      <c r="D35" s="6" t="s">
        <v>24</v>
      </c>
      <c r="E35" s="5">
        <v>55</v>
      </c>
      <c r="F35" s="7">
        <v>12.49</v>
      </c>
      <c r="G35" s="14">
        <f t="shared" si="0"/>
        <v>686.95</v>
      </c>
    </row>
    <row r="36" spans="1:7">
      <c r="A36" s="4">
        <v>42589</v>
      </c>
      <c r="B36" s="5" t="s">
        <v>9</v>
      </c>
      <c r="C36" s="5" t="s">
        <v>10</v>
      </c>
      <c r="D36" s="6" t="s">
        <v>24</v>
      </c>
      <c r="E36" s="5">
        <v>42</v>
      </c>
      <c r="F36" s="7">
        <v>23.95</v>
      </c>
      <c r="G36" s="14">
        <f t="shared" si="0"/>
        <v>1005.9</v>
      </c>
    </row>
    <row r="37" spans="1:7">
      <c r="A37" s="4">
        <v>42606</v>
      </c>
      <c r="B37" s="5" t="s">
        <v>15</v>
      </c>
      <c r="C37" s="5" t="s">
        <v>16</v>
      </c>
      <c r="D37" s="6" t="s">
        <v>23</v>
      </c>
      <c r="E37" s="5">
        <v>3</v>
      </c>
      <c r="F37" s="7">
        <v>275</v>
      </c>
      <c r="G37" s="14">
        <f t="shared" si="0"/>
        <v>825</v>
      </c>
    </row>
    <row r="38" spans="1:7">
      <c r="A38" s="4">
        <v>42623</v>
      </c>
      <c r="B38" s="5" t="s">
        <v>9</v>
      </c>
      <c r="C38" s="5" t="s">
        <v>13</v>
      </c>
      <c r="D38" s="6" t="s">
        <v>8</v>
      </c>
      <c r="E38" s="5">
        <v>7</v>
      </c>
      <c r="F38" s="7">
        <v>1.29</v>
      </c>
      <c r="G38" s="14">
        <f t="shared" si="0"/>
        <v>9.0300000000000011</v>
      </c>
    </row>
    <row r="39" spans="1:7">
      <c r="A39" s="4">
        <v>42640</v>
      </c>
      <c r="B39" s="5" t="s">
        <v>15</v>
      </c>
      <c r="C39" s="5" t="s">
        <v>16</v>
      </c>
      <c r="D39" s="6" t="s">
        <v>14</v>
      </c>
      <c r="E39" s="5">
        <v>76</v>
      </c>
      <c r="F39" s="7">
        <v>1.99</v>
      </c>
      <c r="G39" s="14">
        <f t="shared" si="0"/>
        <v>151.24</v>
      </c>
    </row>
    <row r="40" spans="1:7">
      <c r="A40" s="4">
        <v>42657</v>
      </c>
      <c r="B40" s="5" t="s">
        <v>15</v>
      </c>
      <c r="C40" s="5" t="s">
        <v>18</v>
      </c>
      <c r="D40" s="6" t="s">
        <v>11</v>
      </c>
      <c r="E40" s="5">
        <v>57</v>
      </c>
      <c r="F40" s="7">
        <v>19.989999999999998</v>
      </c>
      <c r="G40" s="14">
        <f t="shared" si="0"/>
        <v>1139.4299999999998</v>
      </c>
    </row>
    <row r="41" spans="1:7">
      <c r="A41" s="4">
        <v>42674</v>
      </c>
      <c r="B41" s="5" t="s">
        <v>9</v>
      </c>
      <c r="C41" s="5" t="s">
        <v>17</v>
      </c>
      <c r="D41" s="6" t="s">
        <v>8</v>
      </c>
      <c r="E41" s="5">
        <v>14</v>
      </c>
      <c r="F41" s="7">
        <v>1.29</v>
      </c>
      <c r="G41" s="14">
        <f t="shared" si="0"/>
        <v>18.060000000000002</v>
      </c>
    </row>
    <row r="42" spans="1:7">
      <c r="A42" s="4">
        <v>42691</v>
      </c>
      <c r="B42" s="5" t="s">
        <v>9</v>
      </c>
      <c r="C42" s="5" t="s">
        <v>12</v>
      </c>
      <c r="D42" s="6" t="s">
        <v>11</v>
      </c>
      <c r="E42" s="5">
        <v>11</v>
      </c>
      <c r="F42" s="7">
        <v>4.99</v>
      </c>
      <c r="G42" s="14">
        <f t="shared" si="0"/>
        <v>54.89</v>
      </c>
    </row>
    <row r="43" spans="1:7">
      <c r="A43" s="4">
        <v>42708</v>
      </c>
      <c r="B43" s="5" t="s">
        <v>9</v>
      </c>
      <c r="C43" s="5" t="s">
        <v>12</v>
      </c>
      <c r="D43" s="6" t="s">
        <v>11</v>
      </c>
      <c r="E43" s="5">
        <v>94</v>
      </c>
      <c r="F43" s="7">
        <v>19.989999999999998</v>
      </c>
      <c r="G43" s="14">
        <f t="shared" si="0"/>
        <v>1879.06</v>
      </c>
    </row>
    <row r="44" spans="1:7">
      <c r="A44" s="8">
        <v>42725</v>
      </c>
      <c r="B44" s="9" t="s">
        <v>9</v>
      </c>
      <c r="C44" s="9" t="s">
        <v>17</v>
      </c>
      <c r="D44" s="10" t="s">
        <v>11</v>
      </c>
      <c r="E44" s="9">
        <v>28</v>
      </c>
      <c r="F44" s="11">
        <v>4.99</v>
      </c>
      <c r="G44" s="14">
        <f t="shared" si="0"/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 Miller</dc:creator>
  <cp:keywords/>
  <dc:description/>
  <cp:lastModifiedBy>Ahmad M. Osman</cp:lastModifiedBy>
  <dcterms:created xsi:type="dcterms:W3CDTF">2017-02-14T19:13:36Z</dcterms:created>
  <dcterms:modified xsi:type="dcterms:W3CDTF">2017-02-15T16:03:38Z</dcterms:modified>
  <cp:category/>
</cp:coreProperties>
</file>