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/Desktop/MOH CH3 2018/"/>
    </mc:Choice>
  </mc:AlternateContent>
  <xr:revisionPtr revIDLastSave="0" documentId="8_{6F690DA7-078F-464D-A9BF-BD9081F4CF1D}" xr6:coauthVersionLast="46" xr6:coauthVersionMax="46" xr10:uidLastSave="{00000000-0000-0000-0000-000000000000}"/>
  <bookViews>
    <workbookView xWindow="0" yWindow="0" windowWidth="28800" windowHeight="18000" xr2:uid="{3031D45B-2E35-2C49-9977-20A328589D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M14" i="1" s="1"/>
  <c r="J14" i="1"/>
  <c r="K14" i="1" s="1"/>
  <c r="H14" i="1"/>
  <c r="I14" i="1" s="1"/>
  <c r="F14" i="1"/>
  <c r="G14" i="1" s="1"/>
  <c r="D14" i="1"/>
  <c r="E14" i="1" s="1"/>
  <c r="C14" i="1"/>
  <c r="M13" i="1"/>
  <c r="K13" i="1"/>
  <c r="I13" i="1"/>
  <c r="G13" i="1"/>
  <c r="E13" i="1"/>
  <c r="M12" i="1"/>
  <c r="K12" i="1"/>
  <c r="I12" i="1"/>
  <c r="G12" i="1"/>
  <c r="E12" i="1"/>
  <c r="M11" i="1"/>
  <c r="K11" i="1"/>
  <c r="I11" i="1"/>
  <c r="G11" i="1"/>
  <c r="E11" i="1"/>
  <c r="M10" i="1"/>
  <c r="K10" i="1"/>
  <c r="I10" i="1"/>
  <c r="G10" i="1"/>
  <c r="E10" i="1"/>
  <c r="M9" i="1"/>
  <c r="K9" i="1"/>
  <c r="I9" i="1"/>
  <c r="G9" i="1"/>
  <c r="E9" i="1"/>
  <c r="M8" i="1"/>
  <c r="K8" i="1"/>
  <c r="I8" i="1"/>
  <c r="G8" i="1"/>
  <c r="E8" i="1"/>
  <c r="M7" i="1"/>
  <c r="K7" i="1"/>
  <c r="I7" i="1"/>
  <c r="G7" i="1"/>
  <c r="E7" i="1"/>
</calcChain>
</file>

<file path=xl/sharedStrings.xml><?xml version="1.0" encoding="utf-8"?>
<sst xmlns="http://schemas.openxmlformats.org/spreadsheetml/2006/main" count="41" uniqueCount="33">
  <si>
    <t>حالات الملاريا المبلغة بأماكن التوطن بالمملكة حسب فئة العمر عام 2018م</t>
  </si>
  <si>
    <t>Notified Malaria Cases in Endemic Zones , KSA , by Age Group, 2018G</t>
  </si>
  <si>
    <t>جدول 3-11</t>
  </si>
  <si>
    <t>Table 3-11</t>
  </si>
  <si>
    <t>المنطقة</t>
  </si>
  <si>
    <t>Region</t>
  </si>
  <si>
    <t>الحالات</t>
  </si>
  <si>
    <t>(فئة العمر(بالسنوات</t>
  </si>
  <si>
    <t>Age group(years)</t>
  </si>
  <si>
    <t>&lt; 1</t>
  </si>
  <si>
    <t>1 - &lt; 5</t>
  </si>
  <si>
    <t>5 - &lt; 10</t>
  </si>
  <si>
    <t>10 - &lt; 15</t>
  </si>
  <si>
    <r>
      <rPr>
        <b/>
        <sz val="11"/>
        <rFont val="Calibri"/>
        <family val="2"/>
      </rPr>
      <t>≥</t>
    </r>
    <r>
      <rPr>
        <b/>
        <sz val="11"/>
        <rFont val="Times New Roman"/>
        <family val="1"/>
      </rPr>
      <t xml:space="preserve"> 15</t>
    </r>
  </si>
  <si>
    <t>Cases</t>
  </si>
  <si>
    <t>العدد   .No</t>
  </si>
  <si>
    <t>%</t>
  </si>
  <si>
    <t>مكة المكرمة</t>
  </si>
  <si>
    <t>Makkah</t>
  </si>
  <si>
    <t xml:space="preserve">جدة </t>
  </si>
  <si>
    <t>Jeddah</t>
  </si>
  <si>
    <t>المدينة المنورة</t>
  </si>
  <si>
    <t>Medinah</t>
  </si>
  <si>
    <t>عسير</t>
  </si>
  <si>
    <t>Aseer</t>
  </si>
  <si>
    <t>جازان</t>
  </si>
  <si>
    <t>Jazan</t>
  </si>
  <si>
    <t>الباحة</t>
  </si>
  <si>
    <t>Al-Bahah</t>
  </si>
  <si>
    <t>القنفذة</t>
  </si>
  <si>
    <t>Qunfudah</t>
  </si>
  <si>
    <t>المجموع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</si>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</sst>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(Arabic)"/>
      <charset val="178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b/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2" fillId="0" borderId="0" xfId="1" applyFont="1" applyAlignment="1">
      <alignment horizontal="centerContinuous" vertical="center" wrapText="1"/>
    </xf>
    <xf numFmtId="0" fontId="3" fillId="0" borderId="0" xfId="2" applyFont="1" applyAlignment="1">
      <alignment vertical="center"/>
    </xf>
    <xf numFmtId="0" fontId="3" fillId="0" borderId="1" xfId="2" applyFont="1" applyBorder="1" applyAlignment="1">
      <alignment horizontal="right" vertical="center"/>
    </xf>
    <xf numFmtId="0" fontId="3" fillId="0" borderId="2" xfId="2" applyFont="1" applyBorder="1" applyAlignment="1">
      <alignment horizontal="left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3" fillId="0" borderId="7" xfId="2" applyFont="1" applyBorder="1" applyAlignment="1">
      <alignment horizontal="right" vertical="center"/>
    </xf>
    <xf numFmtId="0" fontId="3" fillId="0" borderId="8" xfId="2" applyFont="1" applyBorder="1" applyAlignment="1">
      <alignment horizontal="left" vertical="center"/>
    </xf>
    <xf numFmtId="0" fontId="4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49" fontId="3" fillId="0" borderId="4" xfId="2" applyNumberFormat="1" applyFont="1" applyBorder="1" applyAlignment="1">
      <alignment horizontal="center" vertical="center"/>
    </xf>
    <xf numFmtId="49" fontId="3" fillId="0" borderId="6" xfId="2" applyNumberFormat="1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3" fillId="0" borderId="10" xfId="2" quotePrefix="1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quotePrefix="1" applyFont="1" applyBorder="1" applyAlignment="1">
      <alignment horizontal="center" vertical="center"/>
    </xf>
    <xf numFmtId="0" fontId="3" fillId="0" borderId="11" xfId="2" applyFont="1" applyBorder="1" applyAlignment="1">
      <alignment horizontal="right" vertical="center"/>
    </xf>
    <xf numFmtId="0" fontId="3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0" fontId="3" fillId="0" borderId="14" xfId="2" applyFont="1" applyBorder="1" applyAlignment="1">
      <alignment horizontal="left" vertical="center"/>
    </xf>
    <xf numFmtId="0" fontId="7" fillId="0" borderId="15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2" fontId="8" fillId="0" borderId="15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right" vertical="center"/>
    </xf>
    <xf numFmtId="0" fontId="3" fillId="0" borderId="8" xfId="2" applyFont="1" applyBorder="1" applyAlignment="1">
      <alignment horizontal="left" vertical="center"/>
    </xf>
    <xf numFmtId="0" fontId="8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vertical="center"/>
    </xf>
    <xf numFmtId="0" fontId="3" fillId="0" borderId="18" xfId="2" applyFont="1" applyBorder="1" applyAlignment="1">
      <alignment horizontal="left" vertical="center"/>
    </xf>
    <xf numFmtId="0" fontId="3" fillId="0" borderId="19" xfId="2" applyFont="1" applyBorder="1" applyAlignment="1">
      <alignment horizontal="right" vertical="center"/>
    </xf>
    <xf numFmtId="0" fontId="3" fillId="0" borderId="20" xfId="2" applyFont="1" applyBorder="1" applyAlignment="1">
      <alignment horizontal="left" vertical="center"/>
    </xf>
    <xf numFmtId="0" fontId="7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2" fontId="8" fillId="0" borderId="9" xfId="2" applyNumberFormat="1" applyFont="1" applyBorder="1" applyAlignment="1">
      <alignment horizontal="center" vertical="center"/>
    </xf>
  </cellXfs>
  <cellStyles count="3">
    <cellStyle name="Normal" xfId="0" builtinId="0"/>
    <cellStyle name="Normal 10 2" xfId="2" xr:uid="{B0463BD6-997F-A54B-9E9B-A4E421A2072B}"/>
    <cellStyle name="Normal 2 2 5" xfId="1" xr:uid="{FD29CA94-CDD4-AC4E-B4D5-ED42394208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8CC7-AE98-9049-847A-D674CE711AC6}">
  <dimension ref="A1:M14"/>
  <sheetViews>
    <sheetView tabSelected="1" workbookViewId="0">
      <selection activeCell="A2" sqref="A2"/>
    </sheetView>
  </sheetViews>
  <sheetFormatPr baseColWidth="10" defaultRowHeight="16" x14ac:dyDescent="0.2"/>
  <sheetData>
    <row r="1" spans="1:13" ht="19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 t="s">
        <v>3</v>
      </c>
    </row>
    <row r="4" spans="1:13" x14ac:dyDescent="0.2">
      <c r="A4" s="3" t="s">
        <v>4</v>
      </c>
      <c r="B4" s="4" t="s">
        <v>5</v>
      </c>
      <c r="C4" s="5" t="s">
        <v>6</v>
      </c>
      <c r="D4" s="6" t="s">
        <v>7</v>
      </c>
      <c r="E4" s="7"/>
      <c r="F4" s="7"/>
      <c r="G4" s="7"/>
      <c r="H4" s="7"/>
      <c r="I4" s="7"/>
      <c r="J4" s="7"/>
      <c r="K4" s="7"/>
      <c r="L4" s="7"/>
      <c r="M4" s="8" t="s">
        <v>8</v>
      </c>
    </row>
    <row r="5" spans="1:13" x14ac:dyDescent="0.2">
      <c r="A5" s="9"/>
      <c r="B5" s="10"/>
      <c r="C5" s="11"/>
      <c r="D5" s="12" t="s">
        <v>9</v>
      </c>
      <c r="E5" s="12"/>
      <c r="F5" s="13" t="s">
        <v>10</v>
      </c>
      <c r="G5" s="14"/>
      <c r="H5" s="15" t="s">
        <v>11</v>
      </c>
      <c r="I5" s="16"/>
      <c r="J5" s="17" t="s">
        <v>12</v>
      </c>
      <c r="K5" s="18"/>
      <c r="L5" s="19" t="s">
        <v>13</v>
      </c>
      <c r="M5" s="20"/>
    </row>
    <row r="6" spans="1:13" x14ac:dyDescent="0.2">
      <c r="A6" s="21"/>
      <c r="B6" s="22"/>
      <c r="C6" s="23" t="s">
        <v>14</v>
      </c>
      <c r="D6" s="24" t="s">
        <v>15</v>
      </c>
      <c r="E6" s="25" t="s">
        <v>16</v>
      </c>
      <c r="F6" s="24" t="s">
        <v>15</v>
      </c>
      <c r="G6" s="25" t="s">
        <v>16</v>
      </c>
      <c r="H6" s="24" t="s">
        <v>15</v>
      </c>
      <c r="I6" s="25" t="s">
        <v>16</v>
      </c>
      <c r="J6" s="24" t="s">
        <v>15</v>
      </c>
      <c r="K6" s="25" t="s">
        <v>16</v>
      </c>
      <c r="L6" s="24" t="s">
        <v>15</v>
      </c>
      <c r="M6" s="25" t="s">
        <v>16</v>
      </c>
    </row>
    <row r="7" spans="1:13" x14ac:dyDescent="0.2">
      <c r="A7" s="26" t="s">
        <v>17</v>
      </c>
      <c r="B7" s="27" t="s">
        <v>18</v>
      </c>
      <c r="C7" s="28">
        <v>67</v>
      </c>
      <c r="D7" s="29">
        <v>0</v>
      </c>
      <c r="E7" s="30">
        <f t="shared" ref="E7:E14" si="0">D7/C7*100</f>
        <v>0</v>
      </c>
      <c r="F7" s="29">
        <v>0</v>
      </c>
      <c r="G7" s="30">
        <f t="shared" ref="G7:G14" si="1">F7/C7*100</f>
        <v>0</v>
      </c>
      <c r="H7" s="29">
        <v>0</v>
      </c>
      <c r="I7" s="30">
        <f t="shared" ref="I7:I14" si="2">H7/C7*100</f>
        <v>0</v>
      </c>
      <c r="J7" s="29">
        <v>0</v>
      </c>
      <c r="K7" s="30">
        <f t="shared" ref="K7:K14" si="3">J7/C7*100</f>
        <v>0</v>
      </c>
      <c r="L7" s="28">
        <v>67</v>
      </c>
      <c r="M7" s="30">
        <f t="shared" ref="M7:M14" si="4">L7/C7*100</f>
        <v>100</v>
      </c>
    </row>
    <row r="8" spans="1:13" x14ac:dyDescent="0.2">
      <c r="A8" s="31" t="s">
        <v>19</v>
      </c>
      <c r="B8" s="32" t="s">
        <v>20</v>
      </c>
      <c r="C8" s="28">
        <v>215</v>
      </c>
      <c r="D8" s="33">
        <v>0</v>
      </c>
      <c r="E8" s="30">
        <f t="shared" si="0"/>
        <v>0</v>
      </c>
      <c r="F8" s="33">
        <v>1</v>
      </c>
      <c r="G8" s="30">
        <f t="shared" si="1"/>
        <v>0.46511627906976744</v>
      </c>
      <c r="H8" s="33">
        <v>1</v>
      </c>
      <c r="I8" s="30">
        <f t="shared" si="2"/>
        <v>0.46511627906976744</v>
      </c>
      <c r="J8" s="29">
        <v>3</v>
      </c>
      <c r="K8" s="30">
        <f t="shared" si="3"/>
        <v>1.3953488372093024</v>
      </c>
      <c r="L8" s="28">
        <v>210</v>
      </c>
      <c r="M8" s="30">
        <f t="shared" si="4"/>
        <v>97.674418604651152</v>
      </c>
    </row>
    <row r="9" spans="1:13" x14ac:dyDescent="0.2">
      <c r="A9" s="34" t="s">
        <v>21</v>
      </c>
      <c r="B9" s="35" t="s">
        <v>22</v>
      </c>
      <c r="C9" s="28">
        <v>130</v>
      </c>
      <c r="D9" s="29">
        <v>0</v>
      </c>
      <c r="E9" s="30">
        <f t="shared" si="0"/>
        <v>0</v>
      </c>
      <c r="F9" s="29">
        <v>0</v>
      </c>
      <c r="G9" s="30">
        <f t="shared" si="1"/>
        <v>0</v>
      </c>
      <c r="H9" s="29">
        <v>1</v>
      </c>
      <c r="I9" s="30">
        <f t="shared" si="2"/>
        <v>0.76923076923076927</v>
      </c>
      <c r="J9" s="29">
        <v>2</v>
      </c>
      <c r="K9" s="30">
        <f t="shared" si="3"/>
        <v>1.5384615384615385</v>
      </c>
      <c r="L9" s="28">
        <v>127</v>
      </c>
      <c r="M9" s="30">
        <f t="shared" si="4"/>
        <v>97.692307692307693</v>
      </c>
    </row>
    <row r="10" spans="1:13" x14ac:dyDescent="0.2">
      <c r="A10" s="31" t="s">
        <v>23</v>
      </c>
      <c r="B10" s="32" t="s">
        <v>24</v>
      </c>
      <c r="C10" s="28">
        <v>63</v>
      </c>
      <c r="D10" s="33">
        <v>0</v>
      </c>
      <c r="E10" s="30">
        <f t="shared" si="0"/>
        <v>0</v>
      </c>
      <c r="F10" s="33">
        <v>2</v>
      </c>
      <c r="G10" s="30">
        <f t="shared" si="1"/>
        <v>3.1746031746031744</v>
      </c>
      <c r="H10" s="33">
        <v>2</v>
      </c>
      <c r="I10" s="30">
        <f t="shared" si="2"/>
        <v>3.1746031746031744</v>
      </c>
      <c r="J10" s="29">
        <v>2</v>
      </c>
      <c r="K10" s="30">
        <f t="shared" si="3"/>
        <v>3.1746031746031744</v>
      </c>
      <c r="L10" s="28">
        <v>57</v>
      </c>
      <c r="M10" s="30">
        <f t="shared" si="4"/>
        <v>90.476190476190482</v>
      </c>
    </row>
    <row r="11" spans="1:13" x14ac:dyDescent="0.2">
      <c r="A11" s="31" t="s">
        <v>25</v>
      </c>
      <c r="B11" s="32" t="s">
        <v>26</v>
      </c>
      <c r="C11" s="28">
        <v>1516</v>
      </c>
      <c r="D11" s="33">
        <v>2</v>
      </c>
      <c r="E11" s="30">
        <f t="shared" si="0"/>
        <v>0.13192612137203166</v>
      </c>
      <c r="F11" s="33">
        <v>5</v>
      </c>
      <c r="G11" s="30">
        <f t="shared" si="1"/>
        <v>0.32981530343007914</v>
      </c>
      <c r="H11" s="33">
        <v>15</v>
      </c>
      <c r="I11" s="30">
        <f t="shared" si="2"/>
        <v>0.98944591029023754</v>
      </c>
      <c r="J11" s="29">
        <v>12</v>
      </c>
      <c r="K11" s="30">
        <f t="shared" si="3"/>
        <v>0.79155672823219003</v>
      </c>
      <c r="L11" s="28">
        <v>1482</v>
      </c>
      <c r="M11" s="30">
        <f t="shared" si="4"/>
        <v>97.757255936675463</v>
      </c>
    </row>
    <row r="12" spans="1:13" x14ac:dyDescent="0.2">
      <c r="A12" s="31" t="s">
        <v>27</v>
      </c>
      <c r="B12" s="32" t="s">
        <v>28</v>
      </c>
      <c r="C12" s="28">
        <v>12</v>
      </c>
      <c r="D12" s="29">
        <v>0</v>
      </c>
      <c r="E12" s="30">
        <f t="shared" si="0"/>
        <v>0</v>
      </c>
      <c r="F12" s="29">
        <v>0</v>
      </c>
      <c r="G12" s="30">
        <f t="shared" si="1"/>
        <v>0</v>
      </c>
      <c r="H12" s="29">
        <v>0</v>
      </c>
      <c r="I12" s="30">
        <f t="shared" si="2"/>
        <v>0</v>
      </c>
      <c r="J12" s="29">
        <v>0</v>
      </c>
      <c r="K12" s="30">
        <f t="shared" si="3"/>
        <v>0</v>
      </c>
      <c r="L12" s="28">
        <v>12</v>
      </c>
      <c r="M12" s="30">
        <f t="shared" si="4"/>
        <v>100</v>
      </c>
    </row>
    <row r="13" spans="1:13" x14ac:dyDescent="0.2">
      <c r="A13" s="36" t="s">
        <v>29</v>
      </c>
      <c r="B13" s="37" t="s">
        <v>30</v>
      </c>
      <c r="C13" s="38">
        <v>19</v>
      </c>
      <c r="D13" s="39">
        <v>0</v>
      </c>
      <c r="E13" s="40">
        <f t="shared" si="0"/>
        <v>0</v>
      </c>
      <c r="F13" s="39">
        <v>0</v>
      </c>
      <c r="G13" s="30">
        <f t="shared" si="1"/>
        <v>0</v>
      </c>
      <c r="H13" s="39">
        <v>0</v>
      </c>
      <c r="I13" s="30">
        <f t="shared" si="2"/>
        <v>0</v>
      </c>
      <c r="J13" s="39">
        <v>0</v>
      </c>
      <c r="K13" s="40">
        <f t="shared" si="3"/>
        <v>0</v>
      </c>
      <c r="L13" s="38">
        <v>19</v>
      </c>
      <c r="M13" s="40">
        <f t="shared" si="4"/>
        <v>100</v>
      </c>
    </row>
    <row r="14" spans="1:13" x14ac:dyDescent="0.2">
      <c r="A14" s="31" t="s">
        <v>31</v>
      </c>
      <c r="B14" s="32" t="s">
        <v>32</v>
      </c>
      <c r="C14" s="28">
        <f>SUM(C7:C13)</f>
        <v>2022</v>
      </c>
      <c r="D14" s="33">
        <f>SUM(D7:D13)</f>
        <v>2</v>
      </c>
      <c r="E14" s="30">
        <f t="shared" si="0"/>
        <v>9.8911968348170121E-2</v>
      </c>
      <c r="F14" s="33">
        <f>SUM(F7:F13)</f>
        <v>8</v>
      </c>
      <c r="G14" s="30">
        <f t="shared" si="1"/>
        <v>0.39564787339268048</v>
      </c>
      <c r="H14" s="33">
        <f>SUM(H7:H13)</f>
        <v>19</v>
      </c>
      <c r="I14" s="30">
        <f t="shared" si="2"/>
        <v>0.93966369930761628</v>
      </c>
      <c r="J14" s="29">
        <f>SUM(J7:J13)</f>
        <v>19</v>
      </c>
      <c r="K14" s="30">
        <f t="shared" si="3"/>
        <v>0.93966369930761628</v>
      </c>
      <c r="L14" s="28">
        <f>SUM(L7:L13)</f>
        <v>1974</v>
      </c>
      <c r="M14" s="30">
        <f t="shared" si="4"/>
        <v>97.626112759643917</v>
      </c>
    </row>
  </sheetData>
  <mergeCells count="7">
    <mergeCell ref="L5:M5"/>
    <mergeCell ref="A4:A6"/>
    <mergeCell ref="B4:B6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2021-01-19T08:43:11Z</dcterms:created>
  <dcterms:modified xsi:type="dcterms:W3CDTF">2021-01-19T08:43:29Z</dcterms:modified>
</cp:coreProperties>
</file>