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lid/Desktop/MOH/"/>
    </mc:Choice>
  </mc:AlternateContent>
  <xr:revisionPtr revIDLastSave="0" documentId="8_{BD736FCB-9F2E-A340-A05D-6E7AC96A0321}" xr6:coauthVersionLast="46" xr6:coauthVersionMax="46" xr10:uidLastSave="{00000000-0000-0000-0000-000000000000}"/>
  <bookViews>
    <workbookView xWindow="0" yWindow="0" windowWidth="28800" windowHeight="18000" xr2:uid="{F1418AA3-AC24-9D43-9771-FFE2F10CCF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M14" i="1" s="1"/>
  <c r="J14" i="1"/>
  <c r="K14" i="1" s="1"/>
  <c r="H14" i="1"/>
  <c r="I14" i="1" s="1"/>
  <c r="F14" i="1"/>
  <c r="G14" i="1" s="1"/>
  <c r="D14" i="1"/>
  <c r="E14" i="1" s="1"/>
  <c r="C14" i="1"/>
  <c r="M13" i="1"/>
  <c r="K13" i="1"/>
  <c r="I13" i="1"/>
  <c r="G13" i="1"/>
  <c r="E13" i="1"/>
  <c r="M12" i="1"/>
  <c r="K12" i="1"/>
  <c r="I12" i="1"/>
  <c r="G12" i="1"/>
  <c r="E12" i="1"/>
  <c r="M11" i="1"/>
  <c r="K11" i="1"/>
  <c r="I11" i="1"/>
  <c r="G11" i="1"/>
  <c r="E11" i="1"/>
  <c r="M10" i="1"/>
  <c r="K10" i="1"/>
  <c r="I10" i="1"/>
  <c r="G10" i="1"/>
  <c r="E10" i="1"/>
  <c r="M9" i="1"/>
  <c r="K9" i="1"/>
  <c r="I9" i="1"/>
  <c r="G9" i="1"/>
  <c r="E9" i="1"/>
  <c r="M8" i="1"/>
  <c r="K8" i="1"/>
  <c r="I8" i="1"/>
  <c r="G8" i="1"/>
  <c r="E8" i="1"/>
  <c r="M7" i="1"/>
  <c r="K7" i="1"/>
  <c r="I7" i="1"/>
  <c r="G7" i="1"/>
  <c r="E7" i="1"/>
</calcChain>
</file>

<file path=xl/sharedStrings.xml><?xml version="1.0" encoding="utf-8"?>
<sst xmlns="http://schemas.openxmlformats.org/spreadsheetml/2006/main" count="42" uniqueCount="34">
  <si>
    <t>حالات الملاريا المبلغة بأماكن التوطن بالمملكة حسب فئة العمر عام 2019م</t>
  </si>
  <si>
    <t>Notified Malaria Cases in Endemic Zones , KSA , by Age Group, 2019G</t>
  </si>
  <si>
    <t>جدول 3-11</t>
  </si>
  <si>
    <t>Table 3-11</t>
  </si>
  <si>
    <t>المنطقة</t>
  </si>
  <si>
    <t>Region</t>
  </si>
  <si>
    <t>الحالات</t>
  </si>
  <si>
    <t>(فئة العمر(بالسنوات</t>
  </si>
  <si>
    <t>Age group(years)</t>
  </si>
  <si>
    <t>&lt; 1</t>
  </si>
  <si>
    <t>1 - &lt; 5</t>
  </si>
  <si>
    <t>5 - &lt; 10</t>
  </si>
  <si>
    <t>10 - &lt; 15</t>
  </si>
  <si>
    <r>
      <rPr>
        <b/>
        <sz val="11"/>
        <rFont val="Calibri"/>
        <family val="2"/>
      </rPr>
      <t>≥</t>
    </r>
    <r>
      <rPr>
        <b/>
        <sz val="11"/>
        <rFont val="Times New Roman"/>
        <family val="1"/>
      </rPr>
      <t xml:space="preserve"> 15</t>
    </r>
  </si>
  <si>
    <t>Cases</t>
  </si>
  <si>
    <t>العدد   .No</t>
  </si>
  <si>
    <t>%</t>
  </si>
  <si>
    <t>مكة المكرمة</t>
  </si>
  <si>
    <t>Makkah</t>
  </si>
  <si>
    <t xml:space="preserve">جدة </t>
  </si>
  <si>
    <t>Jeddah</t>
  </si>
  <si>
    <t>المدينة المنورة</t>
  </si>
  <si>
    <t>Medinah</t>
  </si>
  <si>
    <t>عسير</t>
  </si>
  <si>
    <t>Aseer</t>
  </si>
  <si>
    <t>جازان</t>
  </si>
  <si>
    <t>Jazan</t>
  </si>
  <si>
    <t>الباحة</t>
  </si>
  <si>
    <t>Al-Bahah</t>
  </si>
  <si>
    <t>القنفذة</t>
  </si>
  <si>
    <t>Qunfudah</t>
  </si>
  <si>
    <t>المجموع</t>
  </si>
  <si>
    <t>Total</t>
  </si>
  <si>
    <t>الإدارة العامة لإحصاء والمعلومات 2019م/ 1440هـ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</si>
</sst>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(Arabic)"/>
      <charset val="178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1"/>
      <name val="Calibri"/>
      <family val="2"/>
    </font>
    <font>
      <b/>
      <sz val="9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Geneva"/>
      <family val="2"/>
    </font>
    <font>
      <sz val="10"/>
      <name val="MS Sans Serif"/>
      <family val="2"/>
      <charset val="178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11" fillId="0" borderId="0"/>
  </cellStyleXfs>
  <cellXfs count="57">
    <xf numFmtId="0" fontId="0" fillId="0" borderId="0" xfId="0"/>
    <xf numFmtId="0" fontId="2" fillId="2" borderId="0" xfId="1" applyFont="1" applyFill="1" applyAlignment="1">
      <alignment horizontal="centerContinuous" vertical="center" wrapText="1"/>
    </xf>
    <xf numFmtId="0" fontId="3" fillId="2" borderId="0" xfId="2" applyFont="1" applyFill="1" applyAlignment="1">
      <alignment vertical="center"/>
    </xf>
    <xf numFmtId="0" fontId="4" fillId="2" borderId="0" xfId="2" applyFont="1" applyFill="1" applyAlignment="1">
      <alignment vertical="center"/>
    </xf>
    <xf numFmtId="0" fontId="4" fillId="2" borderId="1" xfId="2" applyFont="1" applyFill="1" applyBorder="1" applyAlignment="1">
      <alignment horizontal="right" vertical="center"/>
    </xf>
    <xf numFmtId="0" fontId="4" fillId="2" borderId="2" xfId="2" applyFont="1" applyFill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right" vertical="center"/>
    </xf>
    <xf numFmtId="0" fontId="4" fillId="2" borderId="5" xfId="2" applyFont="1" applyFill="1" applyBorder="1" applyAlignment="1">
      <alignment vertical="center"/>
    </xf>
    <xf numFmtId="0" fontId="5" fillId="2" borderId="6" xfId="2" applyFont="1" applyFill="1" applyBorder="1" applyAlignment="1">
      <alignment vertical="center"/>
    </xf>
    <xf numFmtId="0" fontId="4" fillId="2" borderId="7" xfId="2" applyFont="1" applyFill="1" applyBorder="1" applyAlignment="1">
      <alignment horizontal="right" vertical="center"/>
    </xf>
    <xf numFmtId="0" fontId="4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49" fontId="4" fillId="2" borderId="4" xfId="2" applyNumberFormat="1" applyFont="1" applyFill="1" applyBorder="1" applyAlignment="1">
      <alignment horizontal="center" vertical="center"/>
    </xf>
    <xf numFmtId="49" fontId="4" fillId="2" borderId="6" xfId="2" applyNumberFormat="1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49" fontId="4" fillId="2" borderId="10" xfId="2" applyNumberFormat="1" applyFont="1" applyFill="1" applyBorder="1" applyAlignment="1">
      <alignment horizontal="center" vertical="center"/>
    </xf>
    <xf numFmtId="49" fontId="4" fillId="2" borderId="10" xfId="2" quotePrefix="1" applyNumberFormat="1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10" xfId="2" quotePrefix="1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right" vertical="center"/>
    </xf>
    <xf numFmtId="0" fontId="4" fillId="2" borderId="12" xfId="2" applyFont="1" applyFill="1" applyBorder="1" applyAlignment="1">
      <alignment horizontal="left" vertical="center"/>
    </xf>
    <xf numFmtId="0" fontId="5" fillId="2" borderId="13" xfId="2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right" vertical="center"/>
    </xf>
    <xf numFmtId="0" fontId="4" fillId="2" borderId="14" xfId="2" applyFont="1" applyFill="1" applyBorder="1" applyAlignment="1">
      <alignment horizontal="left" vertical="center"/>
    </xf>
    <xf numFmtId="0" fontId="8" fillId="2" borderId="15" xfId="2" applyFont="1" applyFill="1" applyBorder="1" applyAlignment="1">
      <alignment horizontal="center" vertical="center"/>
    </xf>
    <xf numFmtId="0" fontId="9" fillId="2" borderId="16" xfId="2" applyFont="1" applyFill="1" applyBorder="1" applyAlignment="1">
      <alignment horizontal="center" vertical="center"/>
    </xf>
    <xf numFmtId="2" fontId="9" fillId="2" borderId="16" xfId="2" applyNumberFormat="1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2" fontId="9" fillId="2" borderId="17" xfId="2" applyNumberFormat="1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right" vertical="center"/>
    </xf>
    <xf numFmtId="0" fontId="4" fillId="2" borderId="8" xfId="2" applyFont="1" applyFill="1" applyBorder="1" applyAlignment="1">
      <alignment horizontal="left" vertical="center"/>
    </xf>
    <xf numFmtId="0" fontId="8" fillId="2" borderId="18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2" fontId="9" fillId="2" borderId="0" xfId="2" applyNumberFormat="1" applyFont="1" applyFill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2" fontId="9" fillId="2" borderId="19" xfId="2" applyNumberFormat="1" applyFont="1" applyFill="1" applyBorder="1" applyAlignment="1">
      <alignment horizontal="center" vertical="center"/>
    </xf>
    <xf numFmtId="0" fontId="4" fillId="2" borderId="20" xfId="2" applyFont="1" applyFill="1" applyBorder="1" applyAlignment="1">
      <alignment vertical="center"/>
    </xf>
    <xf numFmtId="0" fontId="4" fillId="2" borderId="21" xfId="2" applyFont="1" applyFill="1" applyBorder="1" applyAlignment="1">
      <alignment horizontal="left" vertical="center"/>
    </xf>
    <xf numFmtId="0" fontId="4" fillId="2" borderId="22" xfId="2" applyFont="1" applyFill="1" applyBorder="1" applyAlignment="1">
      <alignment horizontal="right" vertical="center"/>
    </xf>
    <xf numFmtId="0" fontId="4" fillId="2" borderId="23" xfId="2" applyFont="1" applyFill="1" applyBorder="1" applyAlignment="1">
      <alignment horizontal="left" vertical="center"/>
    </xf>
    <xf numFmtId="0" fontId="4" fillId="2" borderId="11" xfId="2" applyFont="1" applyFill="1" applyBorder="1" applyAlignment="1">
      <alignment horizontal="right" vertical="center"/>
    </xf>
    <xf numFmtId="0" fontId="4" fillId="2" borderId="12" xfId="2" applyFont="1" applyFill="1" applyBorder="1" applyAlignment="1">
      <alignment horizontal="left" vertical="center"/>
    </xf>
    <xf numFmtId="0" fontId="8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2" fontId="9" fillId="2" borderId="25" xfId="2" applyNumberFormat="1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2" fontId="9" fillId="2" borderId="26" xfId="2" applyNumberFormat="1" applyFont="1" applyFill="1" applyBorder="1" applyAlignment="1">
      <alignment horizontal="center" vertical="center"/>
    </xf>
    <xf numFmtId="0" fontId="9" fillId="2" borderId="0" xfId="3" applyFont="1" applyFill="1"/>
    <xf numFmtId="0" fontId="9" fillId="2" borderId="0" xfId="3" applyFont="1" applyFill="1" applyAlignment="1">
      <alignment horizontal="center"/>
    </xf>
    <xf numFmtId="0" fontId="9" fillId="2" borderId="0" xfId="2" applyFont="1" applyFill="1" applyAlignment="1">
      <alignment vertical="center"/>
    </xf>
    <xf numFmtId="0" fontId="12" fillId="2" borderId="0" xfId="4" applyFont="1" applyFill="1" applyAlignment="1">
      <alignment horizontal="right"/>
    </xf>
    <xf numFmtId="2" fontId="9" fillId="2" borderId="0" xfId="2" applyNumberFormat="1" applyFont="1" applyFill="1" applyAlignment="1">
      <alignment vertical="center"/>
    </xf>
  </cellXfs>
  <cellStyles count="5">
    <cellStyle name="Normal" xfId="0" builtinId="0"/>
    <cellStyle name="Normal 10 2" xfId="2" xr:uid="{305F84C0-7B27-2E4E-BDB9-8AA361D74CCC}"/>
    <cellStyle name="Normal 2 2 4" xfId="4" xr:uid="{43DB9157-F2A5-9844-BF08-62A228072B5C}"/>
    <cellStyle name="Normal 2 2 5" xfId="1" xr:uid="{D5D3F71C-F928-3D40-ABCD-EFCFC5C204D3}"/>
    <cellStyle name="Normal 3 5" xfId="3" xr:uid="{0227C6A1-CFDE-6E4E-AB9B-B0D48C89E1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3F-8B40-A449-9989-235E4EC185BA}">
  <dimension ref="A1:M16"/>
  <sheetViews>
    <sheetView tabSelected="1" workbookViewId="0">
      <selection activeCell="A2" sqref="A2"/>
    </sheetView>
  </sheetViews>
  <sheetFormatPr baseColWidth="10" defaultRowHeight="16"/>
  <sheetData>
    <row r="1" spans="1:13" ht="1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8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 t="s">
        <v>3</v>
      </c>
    </row>
    <row r="4" spans="1:13">
      <c r="A4" s="4" t="s">
        <v>4</v>
      </c>
      <c r="B4" s="5" t="s">
        <v>5</v>
      </c>
      <c r="C4" s="6" t="s">
        <v>6</v>
      </c>
      <c r="D4" s="7" t="s">
        <v>7</v>
      </c>
      <c r="E4" s="8"/>
      <c r="F4" s="8"/>
      <c r="G4" s="8"/>
      <c r="H4" s="8"/>
      <c r="I4" s="8"/>
      <c r="J4" s="8"/>
      <c r="K4" s="8"/>
      <c r="L4" s="8"/>
      <c r="M4" s="9" t="s">
        <v>8</v>
      </c>
    </row>
    <row r="5" spans="1:13">
      <c r="A5" s="10"/>
      <c r="B5" s="11"/>
      <c r="C5" s="12"/>
      <c r="D5" s="13" t="s">
        <v>9</v>
      </c>
      <c r="E5" s="13"/>
      <c r="F5" s="14" t="s">
        <v>10</v>
      </c>
      <c r="G5" s="15"/>
      <c r="H5" s="16" t="s">
        <v>11</v>
      </c>
      <c r="I5" s="17"/>
      <c r="J5" s="18" t="s">
        <v>12</v>
      </c>
      <c r="K5" s="19"/>
      <c r="L5" s="20" t="s">
        <v>13</v>
      </c>
      <c r="M5" s="21"/>
    </row>
    <row r="6" spans="1:13">
      <c r="A6" s="22"/>
      <c r="B6" s="23"/>
      <c r="C6" s="24" t="s">
        <v>14</v>
      </c>
      <c r="D6" s="25" t="s">
        <v>15</v>
      </c>
      <c r="E6" s="26" t="s">
        <v>16</v>
      </c>
      <c r="F6" s="25" t="s">
        <v>15</v>
      </c>
      <c r="G6" s="26" t="s">
        <v>16</v>
      </c>
      <c r="H6" s="25" t="s">
        <v>15</v>
      </c>
      <c r="I6" s="26" t="s">
        <v>16</v>
      </c>
      <c r="J6" s="25" t="s">
        <v>15</v>
      </c>
      <c r="K6" s="26" t="s">
        <v>16</v>
      </c>
      <c r="L6" s="25" t="s">
        <v>15</v>
      </c>
      <c r="M6" s="26" t="s">
        <v>16</v>
      </c>
    </row>
    <row r="7" spans="1:13">
      <c r="A7" s="27" t="s">
        <v>17</v>
      </c>
      <c r="B7" s="28" t="s">
        <v>18</v>
      </c>
      <c r="C7" s="29">
        <v>87</v>
      </c>
      <c r="D7" s="30">
        <v>0</v>
      </c>
      <c r="E7" s="31">
        <f>D7/C7*100</f>
        <v>0</v>
      </c>
      <c r="F7" s="30">
        <v>0</v>
      </c>
      <c r="G7" s="31">
        <f>F7/C7*100</f>
        <v>0</v>
      </c>
      <c r="H7" s="30">
        <v>1</v>
      </c>
      <c r="I7" s="31">
        <f>H7/C7*100</f>
        <v>1.1494252873563218</v>
      </c>
      <c r="J7" s="30">
        <v>0</v>
      </c>
      <c r="K7" s="31">
        <f>J7/C7*100</f>
        <v>0</v>
      </c>
      <c r="L7" s="32">
        <v>86</v>
      </c>
      <c r="M7" s="33">
        <f>L7/C7*100</f>
        <v>98.850574712643677</v>
      </c>
    </row>
    <row r="8" spans="1:13">
      <c r="A8" s="34" t="s">
        <v>19</v>
      </c>
      <c r="B8" s="35" t="s">
        <v>20</v>
      </c>
      <c r="C8" s="36">
        <v>257</v>
      </c>
      <c r="D8" s="37">
        <v>0</v>
      </c>
      <c r="E8" s="38">
        <f t="shared" ref="E8:E14" si="0">D8/C8*100</f>
        <v>0</v>
      </c>
      <c r="F8" s="37">
        <v>3</v>
      </c>
      <c r="G8" s="38">
        <f t="shared" ref="G8:G14" si="1">F8/C8*100</f>
        <v>1.1673151750972763</v>
      </c>
      <c r="H8" s="37">
        <v>6</v>
      </c>
      <c r="I8" s="38">
        <f t="shared" ref="I8:I14" si="2">H8/C8*100</f>
        <v>2.3346303501945527</v>
      </c>
      <c r="J8" s="37">
        <v>7</v>
      </c>
      <c r="K8" s="38">
        <f t="shared" ref="K8:K14" si="3">J8/C8*100</f>
        <v>2.7237354085603114</v>
      </c>
      <c r="L8" s="39">
        <v>241</v>
      </c>
      <c r="M8" s="40">
        <f t="shared" ref="M8:M14" si="4">L8/C8*100</f>
        <v>93.774319066147854</v>
      </c>
    </row>
    <row r="9" spans="1:13">
      <c r="A9" s="41" t="s">
        <v>21</v>
      </c>
      <c r="B9" s="42" t="s">
        <v>22</v>
      </c>
      <c r="C9" s="36">
        <v>133</v>
      </c>
      <c r="D9" s="37">
        <v>0</v>
      </c>
      <c r="E9" s="38">
        <f t="shared" si="0"/>
        <v>0</v>
      </c>
      <c r="F9" s="37">
        <v>1</v>
      </c>
      <c r="G9" s="38">
        <f t="shared" si="1"/>
        <v>0.75187969924812026</v>
      </c>
      <c r="H9" s="37">
        <v>1</v>
      </c>
      <c r="I9" s="38">
        <f t="shared" si="2"/>
        <v>0.75187969924812026</v>
      </c>
      <c r="J9" s="37">
        <v>1</v>
      </c>
      <c r="K9" s="38">
        <f t="shared" si="3"/>
        <v>0.75187969924812026</v>
      </c>
      <c r="L9" s="39">
        <v>130</v>
      </c>
      <c r="M9" s="40">
        <f t="shared" si="4"/>
        <v>97.744360902255636</v>
      </c>
    </row>
    <row r="10" spans="1:13">
      <c r="A10" s="34" t="s">
        <v>23</v>
      </c>
      <c r="B10" s="35" t="s">
        <v>24</v>
      </c>
      <c r="C10" s="36">
        <v>90</v>
      </c>
      <c r="D10" s="37">
        <v>0</v>
      </c>
      <c r="E10" s="38">
        <f t="shared" si="0"/>
        <v>0</v>
      </c>
      <c r="F10" s="37">
        <v>0</v>
      </c>
      <c r="G10" s="38">
        <f t="shared" si="1"/>
        <v>0</v>
      </c>
      <c r="H10" s="37">
        <v>1</v>
      </c>
      <c r="I10" s="38">
        <f t="shared" si="2"/>
        <v>1.1111111111111112</v>
      </c>
      <c r="J10" s="37">
        <v>2</v>
      </c>
      <c r="K10" s="38">
        <f t="shared" si="3"/>
        <v>2.2222222222222223</v>
      </c>
      <c r="L10" s="39">
        <v>87</v>
      </c>
      <c r="M10" s="40">
        <f t="shared" si="4"/>
        <v>96.666666666666671</v>
      </c>
    </row>
    <row r="11" spans="1:13">
      <c r="A11" s="34" t="s">
        <v>25</v>
      </c>
      <c r="B11" s="35" t="s">
        <v>26</v>
      </c>
      <c r="C11" s="36">
        <v>818</v>
      </c>
      <c r="D11" s="37">
        <v>3</v>
      </c>
      <c r="E11" s="38">
        <f t="shared" si="0"/>
        <v>0.36674816625916873</v>
      </c>
      <c r="F11" s="37">
        <v>3</v>
      </c>
      <c r="G11" s="38">
        <f t="shared" si="1"/>
        <v>0.36674816625916873</v>
      </c>
      <c r="H11" s="37">
        <v>11</v>
      </c>
      <c r="I11" s="38">
        <f t="shared" si="2"/>
        <v>1.3447432762836184</v>
      </c>
      <c r="J11" s="37">
        <v>7</v>
      </c>
      <c r="K11" s="38">
        <f t="shared" si="3"/>
        <v>0.85574572127139359</v>
      </c>
      <c r="L11" s="39">
        <v>794</v>
      </c>
      <c r="M11" s="40">
        <f t="shared" si="4"/>
        <v>97.066014669926645</v>
      </c>
    </row>
    <row r="12" spans="1:13">
      <c r="A12" s="34" t="s">
        <v>27</v>
      </c>
      <c r="B12" s="35" t="s">
        <v>28</v>
      </c>
      <c r="C12" s="36">
        <v>9</v>
      </c>
      <c r="D12" s="37">
        <v>0</v>
      </c>
      <c r="E12" s="38">
        <f t="shared" si="0"/>
        <v>0</v>
      </c>
      <c r="F12" s="37">
        <v>0</v>
      </c>
      <c r="G12" s="38">
        <f t="shared" si="1"/>
        <v>0</v>
      </c>
      <c r="H12" s="37">
        <v>0</v>
      </c>
      <c r="I12" s="38">
        <f t="shared" si="2"/>
        <v>0</v>
      </c>
      <c r="J12" s="37">
        <v>1</v>
      </c>
      <c r="K12" s="38">
        <f t="shared" si="3"/>
        <v>11.111111111111111</v>
      </c>
      <c r="L12" s="39">
        <v>8</v>
      </c>
      <c r="M12" s="40">
        <f t="shared" si="4"/>
        <v>88.888888888888886</v>
      </c>
    </row>
    <row r="13" spans="1:13">
      <c r="A13" s="43" t="s">
        <v>29</v>
      </c>
      <c r="B13" s="44" t="s">
        <v>30</v>
      </c>
      <c r="C13" s="36">
        <v>11</v>
      </c>
      <c r="D13" s="37">
        <v>0</v>
      </c>
      <c r="E13" s="38">
        <f t="shared" si="0"/>
        <v>0</v>
      </c>
      <c r="F13" s="37">
        <v>0</v>
      </c>
      <c r="G13" s="38">
        <f t="shared" si="1"/>
        <v>0</v>
      </c>
      <c r="H13" s="37">
        <v>0</v>
      </c>
      <c r="I13" s="38">
        <f t="shared" si="2"/>
        <v>0</v>
      </c>
      <c r="J13" s="37">
        <v>0</v>
      </c>
      <c r="K13" s="38">
        <f t="shared" si="3"/>
        <v>0</v>
      </c>
      <c r="L13" s="37">
        <v>11</v>
      </c>
      <c r="M13" s="40">
        <f t="shared" si="4"/>
        <v>100</v>
      </c>
    </row>
    <row r="14" spans="1:13">
      <c r="A14" s="45" t="s">
        <v>31</v>
      </c>
      <c r="B14" s="46" t="s">
        <v>32</v>
      </c>
      <c r="C14" s="47">
        <f>SUM(C7:C13)</f>
        <v>1405</v>
      </c>
      <c r="D14" s="48">
        <f>SUM(D7:D13)</f>
        <v>3</v>
      </c>
      <c r="E14" s="49">
        <f t="shared" si="0"/>
        <v>0.21352313167259787</v>
      </c>
      <c r="F14" s="48">
        <f>SUM(F7:F13)</f>
        <v>7</v>
      </c>
      <c r="G14" s="49">
        <f t="shared" si="1"/>
        <v>0.49822064056939502</v>
      </c>
      <c r="H14" s="48">
        <f>SUM(H7:H13)</f>
        <v>20</v>
      </c>
      <c r="I14" s="49">
        <f t="shared" si="2"/>
        <v>1.4234875444839856</v>
      </c>
      <c r="J14" s="48">
        <f>SUM(J7:J13)</f>
        <v>18</v>
      </c>
      <c r="K14" s="49">
        <f t="shared" si="3"/>
        <v>1.2811387900355873</v>
      </c>
      <c r="L14" s="50">
        <f>SUM(L7:L13)</f>
        <v>1357</v>
      </c>
      <c r="M14" s="51">
        <f t="shared" si="4"/>
        <v>96.583629893238438</v>
      </c>
    </row>
    <row r="15" spans="1:13">
      <c r="A15" s="52"/>
      <c r="B15" s="52"/>
      <c r="C15" s="52"/>
      <c r="D15" s="52"/>
      <c r="E15" s="52"/>
      <c r="F15" s="52"/>
      <c r="G15" s="53"/>
      <c r="H15" s="54"/>
      <c r="I15" s="54"/>
      <c r="J15" s="54"/>
      <c r="K15" s="54"/>
      <c r="L15" s="54"/>
      <c r="M15" s="54"/>
    </row>
    <row r="16" spans="1:13" ht="18">
      <c r="A16" s="55" t="s">
        <v>33</v>
      </c>
      <c r="B16" s="55"/>
      <c r="C16" s="55"/>
      <c r="D16" s="55"/>
      <c r="E16" s="55"/>
      <c r="F16" s="52"/>
      <c r="G16" s="53"/>
      <c r="H16" s="54"/>
      <c r="I16" s="54"/>
      <c r="J16" s="54"/>
      <c r="K16" s="54"/>
      <c r="L16" s="56"/>
      <c r="M16" s="54"/>
    </row>
  </sheetData>
  <mergeCells count="8">
    <mergeCell ref="L5:M5"/>
    <mergeCell ref="A16:E16"/>
    <mergeCell ref="A4:A6"/>
    <mergeCell ref="B4:B6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2021-01-18T11:25:19Z</dcterms:created>
  <dcterms:modified xsi:type="dcterms:W3CDTF">2021-01-18T11:26:06Z</dcterms:modified>
</cp:coreProperties>
</file>