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210FCF88-7439-406F-8B2F-805F5177FE9C}" xr6:coauthVersionLast="47" xr6:coauthVersionMax="47" xr10:uidLastSave="{00000000-0000-0000-0000-000000000000}"/>
  <bookViews>
    <workbookView xWindow="-110" yWindow="-110" windowWidth="19420" windowHeight="1042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6" l="1"/>
  <c r="I12" i="16" l="1"/>
  <c r="I6" i="16"/>
  <c r="I13" i="16"/>
  <c r="I15" i="16"/>
  <c r="I16" i="16"/>
  <c r="I17" i="16"/>
  <c r="I9" i="16"/>
  <c r="I18" i="16"/>
  <c r="J7" i="16"/>
  <c r="I11" i="16"/>
  <c r="I14" i="16"/>
  <c r="J14" i="16" l="1"/>
  <c r="J11" i="16"/>
  <c r="J12" i="16"/>
  <c r="J15" i="16"/>
  <c r="J17" i="16"/>
  <c r="J13" i="16"/>
  <c r="J18" i="16"/>
  <c r="J9" i="16"/>
  <c r="K7" i="16"/>
  <c r="J16" i="16"/>
  <c r="K14" i="16" l="1"/>
  <c r="K16" i="16"/>
  <c r="K9" i="16"/>
  <c r="L7" i="16"/>
  <c r="K17" i="16"/>
  <c r="K18" i="16"/>
  <c r="K13" i="16"/>
  <c r="K11" i="16"/>
  <c r="K12" i="16"/>
  <c r="K15" i="16"/>
  <c r="L17" i="16" l="1"/>
  <c r="L12" i="16"/>
  <c r="L16" i="16"/>
  <c r="L9" i="16"/>
  <c r="L18" i="16"/>
  <c r="L13" i="16"/>
  <c r="L11" i="16"/>
  <c r="M7" i="16"/>
  <c r="L14" i="16"/>
  <c r="L15" i="16"/>
  <c r="M9" i="16" l="1"/>
  <c r="M15" i="16"/>
  <c r="M13" i="16"/>
  <c r="N7" i="16"/>
  <c r="N18" i="16" s="1"/>
  <c r="M11" i="16"/>
  <c r="M12" i="16"/>
  <c r="M17" i="16"/>
  <c r="M16" i="16"/>
  <c r="M14" i="16"/>
  <c r="M18" i="16"/>
  <c r="N14" i="16" l="1"/>
  <c r="N11" i="16"/>
  <c r="N12" i="16"/>
  <c r="N9" i="16"/>
  <c r="O7" i="16"/>
  <c r="N17" i="16"/>
  <c r="N15" i="16"/>
  <c r="N16" i="16"/>
  <c r="N13" i="16"/>
  <c r="O18" i="16" l="1"/>
  <c r="O16" i="16"/>
  <c r="O9" i="16"/>
  <c r="P7" i="16"/>
  <c r="P18" i="16" s="1"/>
  <c r="O13" i="16"/>
  <c r="O15" i="16"/>
  <c r="O12" i="16"/>
  <c r="O11" i="16"/>
  <c r="O17" i="16"/>
  <c r="O14" i="16"/>
  <c r="P14" i="16" l="1"/>
  <c r="P6" i="16"/>
  <c r="P12" i="16"/>
  <c r="P13" i="16"/>
  <c r="P15" i="16"/>
  <c r="P16" i="16"/>
  <c r="Q7" i="16"/>
  <c r="P9" i="16"/>
  <c r="P17" i="16"/>
  <c r="P11" i="16"/>
  <c r="Q9" i="16" l="1"/>
  <c r="Q13" i="16"/>
  <c r="Q14" i="16"/>
  <c r="R7" i="16"/>
  <c r="Q17" i="16"/>
  <c r="Q15" i="16"/>
  <c r="Q12" i="16"/>
  <c r="Q18" i="16"/>
  <c r="Q16" i="16"/>
  <c r="Q11" i="16"/>
  <c r="R15" i="16" l="1"/>
  <c r="R18" i="16"/>
  <c r="R17" i="16"/>
  <c r="R14" i="16"/>
  <c r="R9" i="16"/>
  <c r="S7" i="16"/>
  <c r="R11" i="16"/>
  <c r="R12" i="16"/>
  <c r="R16" i="16"/>
  <c r="R13" i="16"/>
  <c r="S13" i="16" l="1"/>
  <c r="S14" i="16"/>
  <c r="S15" i="16"/>
  <c r="S9" i="16"/>
  <c r="T7" i="16"/>
  <c r="T18" i="16" s="1"/>
  <c r="S16" i="16"/>
  <c r="S18" i="16"/>
  <c r="S11" i="16"/>
  <c r="S12" i="16"/>
  <c r="S17" i="16"/>
  <c r="T11" i="16" l="1"/>
  <c r="T12" i="16"/>
  <c r="T13" i="16"/>
  <c r="T16" i="16"/>
  <c r="U7" i="16"/>
  <c r="T14" i="16"/>
  <c r="T15" i="16"/>
  <c r="T17" i="16"/>
  <c r="T9" i="16"/>
  <c r="U14" i="16" l="1"/>
  <c r="U17" i="16"/>
  <c r="U18" i="16"/>
  <c r="U9" i="16"/>
  <c r="U16" i="16"/>
  <c r="U12" i="16"/>
  <c r="U15" i="16"/>
  <c r="U11" i="16"/>
  <c r="V7" i="16"/>
  <c r="U13" i="16"/>
  <c r="V18" i="16" l="1"/>
  <c r="V15" i="16"/>
  <c r="V11" i="16"/>
  <c r="V14" i="16"/>
  <c r="V12" i="16"/>
  <c r="V9" i="16"/>
  <c r="V17" i="16"/>
  <c r="V16" i="16"/>
  <c r="W7" i="16"/>
  <c r="W18" i="16" s="1"/>
  <c r="V13" i="16"/>
  <c r="W13" i="16" l="1"/>
  <c r="W17" i="16"/>
  <c r="W15" i="16"/>
  <c r="W6" i="16"/>
  <c r="X7" i="16"/>
  <c r="W9" i="16"/>
  <c r="W12" i="16"/>
  <c r="W14" i="16"/>
  <c r="W11" i="16"/>
  <c r="W16" i="16"/>
  <c r="X12" i="16" l="1"/>
  <c r="X16" i="16"/>
  <c r="X11" i="16"/>
  <c r="X14" i="16"/>
  <c r="X17" i="16"/>
  <c r="X18" i="16"/>
  <c r="Y7" i="16"/>
  <c r="Y18" i="16" s="1"/>
  <c r="X13" i="16"/>
  <c r="X9" i="16"/>
  <c r="X15" i="16"/>
  <c r="Y16" i="16" l="1"/>
  <c r="Z7" i="16"/>
  <c r="Z18" i="16" s="1"/>
  <c r="Y11" i="16"/>
  <c r="Y12" i="16"/>
  <c r="Y15" i="16"/>
  <c r="Y17" i="16"/>
  <c r="Y13" i="16"/>
  <c r="Y9" i="16"/>
  <c r="Y14" i="16"/>
  <c r="Z9" i="16" l="1"/>
  <c r="Z12" i="16"/>
  <c r="Z14" i="16"/>
  <c r="Z11" i="16"/>
  <c r="Z13" i="16"/>
  <c r="Z15" i="16"/>
  <c r="Z17" i="16"/>
  <c r="Z16" i="16"/>
  <c r="AA7" i="16"/>
  <c r="AA14" i="16" l="1"/>
  <c r="AA9" i="16"/>
  <c r="AB7" i="16"/>
  <c r="AB18" i="16" s="1"/>
  <c r="AA17" i="16"/>
  <c r="AA15" i="16"/>
  <c r="AA12" i="16"/>
  <c r="AA16" i="16"/>
  <c r="AA18" i="16"/>
  <c r="AA13" i="16"/>
  <c r="AA11" i="16"/>
  <c r="AB17" i="16" l="1"/>
  <c r="AB15" i="16"/>
  <c r="AC7" i="16"/>
  <c r="AB13" i="16"/>
  <c r="AB12" i="16"/>
  <c r="AB9" i="16"/>
  <c r="AB16" i="16"/>
  <c r="AB14" i="16"/>
  <c r="AB11" i="16"/>
  <c r="AC18" i="16" l="1"/>
  <c r="AC17" i="16"/>
  <c r="AC15" i="16"/>
  <c r="AC12" i="16"/>
  <c r="AC11" i="16"/>
  <c r="AC9" i="16"/>
  <c r="AD7" i="16"/>
  <c r="AC13" i="16"/>
  <c r="AC14" i="16"/>
  <c r="AC16" i="16"/>
  <c r="AD18" i="16" l="1"/>
  <c r="AD12" i="16"/>
  <c r="AD13" i="16"/>
  <c r="AD9" i="16"/>
  <c r="AD15" i="16"/>
  <c r="AD11" i="16"/>
  <c r="AD16" i="16"/>
  <c r="AD14" i="16"/>
  <c r="AD17" i="16"/>
  <c r="AE7" i="16"/>
  <c r="AE18" i="16" s="1"/>
  <c r="AD6" i="16"/>
  <c r="AE12" i="16" l="1"/>
  <c r="AE17" i="16"/>
  <c r="AE13" i="16"/>
  <c r="AE9" i="16"/>
  <c r="AE15" i="16"/>
  <c r="AE11" i="16"/>
  <c r="AE14" i="16"/>
  <c r="AF7" i="16"/>
  <c r="AF18" i="16" s="1"/>
  <c r="AE16" i="16"/>
  <c r="AF12" i="16" l="1"/>
  <c r="AF15" i="16"/>
  <c r="AF9" i="16"/>
  <c r="AG7" i="16"/>
  <c r="AF13" i="16"/>
  <c r="AF17" i="16"/>
  <c r="AF11" i="16"/>
  <c r="AF14" i="16"/>
  <c r="AF16" i="16"/>
  <c r="AG12" i="16" l="1"/>
  <c r="AG13" i="16"/>
  <c r="AG9" i="16"/>
  <c r="AG16" i="16"/>
  <c r="AG14" i="16"/>
  <c r="AG15" i="16"/>
  <c r="AG17" i="16"/>
  <c r="AG18" i="16"/>
  <c r="AH7" i="16"/>
  <c r="AG11" i="16"/>
  <c r="AH12" i="16" l="1"/>
  <c r="AH14" i="16"/>
  <c r="AH17" i="16"/>
  <c r="AH9" i="16"/>
  <c r="AI7" i="16"/>
  <c r="AI18" i="16" s="1"/>
  <c r="AH11" i="16"/>
  <c r="AH15" i="16"/>
  <c r="AH18" i="16"/>
  <c r="AH16" i="16"/>
  <c r="AH13" i="16"/>
  <c r="AJ7" i="16" l="1"/>
  <c r="AI17" i="16"/>
  <c r="AI14" i="16"/>
  <c r="AI13" i="16"/>
  <c r="AI9" i="16"/>
  <c r="AI12" i="16"/>
  <c r="AI11" i="16"/>
  <c r="AI15" i="16"/>
  <c r="AI16" i="16"/>
  <c r="AK7" i="16" l="1"/>
  <c r="AJ11" i="16"/>
  <c r="AJ12" i="16"/>
  <c r="AJ16" i="16"/>
  <c r="AJ17" i="16"/>
  <c r="AJ18" i="16"/>
  <c r="AJ14" i="16"/>
  <c r="AJ13" i="16"/>
  <c r="AJ9" i="16"/>
  <c r="AJ15" i="16"/>
  <c r="AK13" i="16" l="1"/>
  <c r="AK18" i="16"/>
  <c r="AK15" i="16"/>
  <c r="AK11" i="16"/>
  <c r="AK12" i="16"/>
  <c r="AK16" i="16"/>
  <c r="AL7" i="16"/>
  <c r="AK14" i="16"/>
  <c r="AK6" i="16"/>
  <c r="AK17" i="16"/>
  <c r="AK9" i="16"/>
  <c r="AL14" i="16" l="1"/>
  <c r="AM7" i="16"/>
  <c r="AL17" i="16"/>
  <c r="AL11" i="16"/>
  <c r="AL15" i="16"/>
  <c r="AL18" i="16"/>
  <c r="AL9" i="16"/>
  <c r="AL12" i="16"/>
  <c r="AL16" i="16"/>
  <c r="AL13" i="16"/>
  <c r="AN7" i="16" l="1"/>
  <c r="AN18" i="16" s="1"/>
  <c r="AM16" i="16"/>
  <c r="AM13" i="16"/>
  <c r="AM9" i="16"/>
  <c r="AM12" i="16"/>
  <c r="AM18" i="16"/>
  <c r="AM11" i="16"/>
  <c r="AM14" i="16"/>
  <c r="AM15" i="16"/>
  <c r="AM17" i="16"/>
  <c r="AN16" i="16" l="1"/>
  <c r="AO7" i="16"/>
  <c r="AN13" i="16"/>
  <c r="AN17" i="16"/>
  <c r="AN14" i="16"/>
  <c r="AN9" i="16"/>
  <c r="AN12" i="16"/>
  <c r="AN11" i="16"/>
  <c r="AN15" i="16"/>
  <c r="AO17" i="16" l="1"/>
  <c r="AO16" i="16"/>
  <c r="AO18" i="16"/>
  <c r="AO11" i="16"/>
  <c r="AO14" i="16"/>
  <c r="AP7" i="16"/>
  <c r="AO12" i="16"/>
  <c r="AO9" i="16"/>
  <c r="AO13" i="16"/>
  <c r="AO15" i="16"/>
  <c r="AP11" i="16" l="1"/>
  <c r="AP14" i="16"/>
  <c r="AP13" i="16"/>
  <c r="AP15" i="16"/>
  <c r="AQ7" i="16"/>
  <c r="AP16" i="16"/>
  <c r="AP9" i="16"/>
  <c r="AP12" i="16"/>
  <c r="AP18" i="16"/>
  <c r="AP17" i="16"/>
  <c r="AQ15" i="16" l="1"/>
  <c r="AQ16" i="16"/>
  <c r="AR7" i="16"/>
  <c r="AR18" i="16" s="1"/>
  <c r="AQ17" i="16"/>
  <c r="AQ14" i="16"/>
  <c r="AQ18" i="16"/>
  <c r="AQ13" i="16"/>
  <c r="AQ9" i="16"/>
  <c r="AQ12" i="16"/>
  <c r="AQ11" i="16"/>
  <c r="AR13" i="16" l="1"/>
  <c r="AR14" i="16"/>
  <c r="AR16" i="16"/>
  <c r="AR9" i="16"/>
  <c r="AR12" i="16"/>
  <c r="AR17" i="16"/>
  <c r="AR15" i="16"/>
  <c r="AR6" i="16"/>
  <c r="AS7" i="16"/>
  <c r="AS18" i="16" s="1"/>
  <c r="AR11" i="16"/>
  <c r="AS13" i="16" l="1"/>
  <c r="AS17" i="16"/>
  <c r="AT7" i="16"/>
  <c r="AS15" i="16"/>
  <c r="AS12" i="16"/>
  <c r="AS11" i="16"/>
  <c r="AS9" i="16"/>
  <c r="AS14" i="16"/>
  <c r="AS16" i="16"/>
  <c r="AT13" i="16" l="1"/>
  <c r="AT18" i="16"/>
  <c r="AT14" i="16"/>
  <c r="AT12" i="16"/>
  <c r="AT9" i="16"/>
  <c r="AT17" i="16"/>
  <c r="AT11" i="16"/>
  <c r="AT16" i="16"/>
  <c r="AU7" i="16"/>
  <c r="AT15" i="16"/>
  <c r="AU18" i="16" l="1"/>
  <c r="AU9" i="16"/>
  <c r="AU15" i="16"/>
  <c r="AU11" i="16"/>
  <c r="AU16" i="16"/>
  <c r="AU14" i="16"/>
  <c r="AV7" i="16"/>
  <c r="AU17" i="16"/>
  <c r="AU13" i="16"/>
  <c r="AU12" i="16"/>
  <c r="AV9" i="16" l="1"/>
  <c r="AV11" i="16"/>
  <c r="AV17" i="16"/>
  <c r="AV18" i="16"/>
  <c r="AV14" i="16"/>
  <c r="AV12" i="16"/>
  <c r="AV16" i="16"/>
  <c r="AV13" i="16"/>
  <c r="AW7" i="16"/>
  <c r="AV15" i="16"/>
  <c r="AW12" i="16" l="1"/>
  <c r="AW13" i="16"/>
  <c r="AW17" i="16"/>
  <c r="AX7" i="16"/>
  <c r="AX17" i="16" s="1"/>
  <c r="AW14" i="16"/>
  <c r="AW16" i="16"/>
  <c r="AW15" i="16"/>
  <c r="AW18" i="16"/>
  <c r="AW11" i="16"/>
  <c r="AW9" i="16"/>
  <c r="AX11" i="16" l="1"/>
  <c r="AX16" i="16"/>
  <c r="AY7" i="16"/>
  <c r="AY18" i="16" s="1"/>
  <c r="AX9" i="16"/>
  <c r="AX15" i="16"/>
  <c r="AX12" i="16"/>
  <c r="AX18" i="16"/>
  <c r="AX14" i="16"/>
  <c r="AX13" i="16"/>
  <c r="AY16" i="16" l="1"/>
  <c r="AY11" i="16"/>
  <c r="AY15" i="16"/>
  <c r="AY17" i="16"/>
  <c r="AY13" i="16"/>
  <c r="AY6" i="16"/>
  <c r="AZ7" i="16"/>
  <c r="AY14" i="16"/>
  <c r="AY9" i="16"/>
  <c r="AY12" i="16"/>
  <c r="AZ18" i="16"/>
  <c r="AZ17" i="16" l="1"/>
  <c r="AZ16" i="16"/>
  <c r="AZ9" i="16"/>
  <c r="AZ15" i="16"/>
  <c r="AZ13" i="16"/>
  <c r="BA7" i="16"/>
  <c r="BA14" i="16" s="1"/>
  <c r="AZ11" i="16"/>
  <c r="AZ12" i="16"/>
  <c r="AZ14" i="16"/>
  <c r="BA9" i="16" l="1"/>
  <c r="BA18" i="16"/>
  <c r="BA16" i="16"/>
  <c r="BA13" i="16"/>
  <c r="BA15" i="16"/>
  <c r="BA12" i="16"/>
  <c r="BB7" i="16"/>
  <c r="BB18" i="16" s="1"/>
  <c r="BA17" i="16"/>
  <c r="BA11" i="16"/>
  <c r="BC7" i="16" l="1"/>
  <c r="BC18" i="16" s="1"/>
  <c r="BB12" i="16"/>
  <c r="BB9" i="16"/>
  <c r="BB14" i="16"/>
  <c r="BB11" i="16"/>
  <c r="BB17" i="16"/>
  <c r="BB16" i="16"/>
  <c r="BB15" i="16"/>
  <c r="BB13" i="16"/>
  <c r="BC17" i="16"/>
  <c r="BC12" i="16"/>
  <c r="BC15" i="16"/>
  <c r="BC9" i="16"/>
  <c r="BC11" i="16" l="1"/>
  <c r="BC16" i="16"/>
  <c r="BC13" i="16"/>
  <c r="BD7" i="16"/>
  <c r="BD11" i="16" s="1"/>
  <c r="BC14" i="16"/>
  <c r="BE7" i="16" l="1"/>
  <c r="BD15" i="16"/>
  <c r="BD12" i="16"/>
  <c r="BD13" i="16"/>
  <c r="BD9" i="16"/>
  <c r="BD18" i="16"/>
  <c r="BD17" i="16"/>
  <c r="BD14" i="16"/>
  <c r="BD16" i="16"/>
  <c r="BE18" i="16"/>
  <c r="BE15" i="16"/>
  <c r="BE14" i="16"/>
  <c r="BE11" i="16"/>
  <c r="BE9" i="16"/>
  <c r="BE16" i="16"/>
  <c r="BE13" i="16"/>
  <c r="BE12" i="16"/>
  <c r="BF7" i="16"/>
  <c r="BE17" i="16"/>
  <c r="BF18" i="16" l="1"/>
  <c r="BF16" i="16"/>
  <c r="BF13" i="16"/>
  <c r="BF6" i="16"/>
  <c r="BF12" i="16"/>
  <c r="BG7" i="16"/>
  <c r="BF17" i="16"/>
  <c r="BF11" i="16"/>
  <c r="BF9" i="16"/>
  <c r="BF15" i="16"/>
  <c r="BF14" i="16"/>
  <c r="BG18" i="16" l="1"/>
  <c r="BG17" i="16"/>
  <c r="BG16" i="16"/>
  <c r="BG12" i="16"/>
  <c r="BH7" i="16"/>
  <c r="BG11" i="16"/>
  <c r="BG9" i="16"/>
  <c r="BG15" i="16"/>
  <c r="BG14" i="16"/>
  <c r="BG13" i="16"/>
  <c r="BH18" i="16" l="1"/>
  <c r="BH15" i="16"/>
  <c r="BH11" i="16"/>
  <c r="BH9" i="16"/>
  <c r="BI7" i="16"/>
  <c r="BH17" i="16"/>
  <c r="BH14" i="16"/>
  <c r="BH13" i="16"/>
  <c r="BH16" i="16"/>
  <c r="BH12" i="16"/>
  <c r="BI18" i="16" l="1"/>
  <c r="BI17" i="16"/>
  <c r="BI14" i="16"/>
  <c r="BI11" i="16"/>
  <c r="BI15" i="16"/>
  <c r="BI13" i="16"/>
  <c r="BI16" i="16"/>
  <c r="BI12" i="16"/>
  <c r="BJ7" i="16"/>
  <c r="BI9" i="16"/>
  <c r="BJ18" i="16" l="1"/>
  <c r="BJ17" i="16"/>
  <c r="BJ15" i="16"/>
  <c r="BJ13" i="16"/>
  <c r="BJ16" i="16"/>
  <c r="BJ12" i="16"/>
  <c r="BK7" i="16"/>
  <c r="BJ11" i="16"/>
  <c r="BJ9" i="16"/>
  <c r="BJ14" i="16"/>
  <c r="BK18" i="16" l="1"/>
  <c r="BK17" i="16"/>
  <c r="BK16" i="16"/>
  <c r="BK12" i="16"/>
  <c r="BL7" i="16"/>
  <c r="BK11" i="16"/>
  <c r="BK9" i="16"/>
  <c r="BK14" i="16"/>
  <c r="BK15" i="16"/>
  <c r="BK13" i="16"/>
  <c r="BL18" i="16" l="1"/>
  <c r="BL15" i="16"/>
  <c r="BL16" i="16"/>
  <c r="BL11" i="16"/>
  <c r="BL9" i="16"/>
  <c r="BL14" i="16"/>
  <c r="BL13" i="16"/>
  <c r="BL17" i="16"/>
  <c r="BL12" i="16"/>
</calcChain>
</file>

<file path=xl/sharedStrings.xml><?xml version="1.0" encoding="utf-8"?>
<sst xmlns="http://schemas.openxmlformats.org/spreadsheetml/2006/main" count="31" uniqueCount="29">
  <si>
    <t>PROJECT TITLE</t>
  </si>
  <si>
    <t>Name</t>
  </si>
  <si>
    <t>Category</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</si>
  <si>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</si>
  <si>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</si>
  <si>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</si>
  <si>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</si>
  <si>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</si>
  <si>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</si>
  <si>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</si>
  <si>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</si>
  <si>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</si>
  <si>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</si>
  <si>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</si>
  <si>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</si>
  <si>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</si>
  <si>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</si>
  <si>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</si>
  <si>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</si>
  <si>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</si>
  <si>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</si>
  <si>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TITLE 1</t>
  </si>
  <si>
    <t>The Hive Tracker</t>
  </si>
  <si>
    <t>Control System</t>
  </si>
  <si>
    <t>Computing System</t>
  </si>
  <si>
    <t>Mechanical Design</t>
  </si>
  <si>
    <t>Power &amp; Propulsion System</t>
  </si>
  <si>
    <t>Spraying Mechanism</t>
  </si>
  <si>
    <t>Social Media Outreach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</si>
</sst>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8" borderId="0" xfId="0" applyNumberFormat="1" applyFont="1" applyFill="1" applyBorder="1" applyAlignment="1">
      <alignment horizontal="center" vertical="center"/>
    </xf>
    <xf numFmtId="164" fontId="11" fillId="8" borderId="2"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0" fontId="0" fillId="8" borderId="0" xfId="0" applyFill="1"/>
    <xf numFmtId="0" fontId="9" fillId="0" borderId="0" xfId="0" applyFont="1" applyFill="1" applyBorder="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Border="1" applyAlignment="1">
      <alignment horizontal="center"/>
    </xf>
    <xf numFmtId="0" fontId="9" fillId="9" borderId="0" xfId="0" applyFont="1" applyFill="1" applyBorder="1" applyAlignment="1">
      <alignment horizontal="right" vertical="center"/>
    </xf>
    <xf numFmtId="0" fontId="0" fillId="9" borderId="0" xfId="0" applyFill="1"/>
    <xf numFmtId="0" fontId="0" fillId="9" borderId="0" xfId="0" applyFill="1" applyBorder="1" applyAlignment="1">
      <alignment horizontal="center"/>
    </xf>
    <xf numFmtId="0" fontId="0" fillId="9" borderId="0" xfId="0" applyFill="1" applyBorder="1"/>
    <xf numFmtId="0" fontId="19" fillId="9" borderId="0" xfId="0" applyFont="1" applyFill="1" applyBorder="1"/>
    <xf numFmtId="14" fontId="9" fillId="9" borderId="0" xfId="9" applyFont="1" applyFill="1" applyBorder="1" applyAlignment="1">
      <alignment horizontal="left" vertical="center"/>
    </xf>
    <xf numFmtId="0" fontId="0" fillId="9" borderId="0" xfId="0" applyFill="1" applyAlignment="1">
      <alignment horizontal="center"/>
    </xf>
    <xf numFmtId="0" fontId="9" fillId="9" borderId="0" xfId="0" applyNumberFormat="1" applyFont="1" applyFill="1" applyBorder="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4" fontId="1" fillId="8" borderId="6" xfId="0" applyNumberFormat="1" applyFont="1" applyFill="1" applyBorder="1" applyAlignment="1">
      <alignment horizontal="center" vertical="center"/>
    </xf>
    <xf numFmtId="164" fontId="1" fillId="8" borderId="7" xfId="0" applyNumberFormat="1" applyFont="1" applyFill="1" applyBorder="1" applyAlignment="1">
      <alignment horizontal="center" vertical="center"/>
    </xf>
    <xf numFmtId="164" fontId="1" fillId="8" borderId="8" xfId="0" applyNumberFormat="1" applyFont="1" applyFill="1" applyBorder="1" applyAlignment="1">
      <alignment horizontal="center" vertical="center"/>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Border="1" applyAlignment="1">
      <alignment horizontal="left" vertical="center"/>
    </xf>
    <xf numFmtId="0" fontId="3" fillId="9" borderId="0" xfId="0" applyFont="1" applyFill="1" applyBorder="1" applyAlignment="1">
      <alignment vertical="center"/>
    </xf>
    <xf numFmtId="0" fontId="16" fillId="9" borderId="0" xfId="0" applyFont="1" applyFill="1" applyBorder="1" applyAlignment="1">
      <alignment horizontal="center" vertical="center"/>
    </xf>
    <xf numFmtId="0" fontId="0" fillId="9" borderId="0" xfId="0" applyFill="1" applyBorder="1" applyAlignment="1">
      <alignment vertical="center"/>
    </xf>
    <xf numFmtId="0" fontId="16" fillId="9" borderId="0" xfId="0" applyFont="1" applyFill="1" applyBorder="1" applyAlignment="1">
      <alignment vertical="center"/>
    </xf>
    <xf numFmtId="0" fontId="0" fillId="9" borderId="9" xfId="0" applyFill="1" applyBorder="1" applyAlignment="1">
      <alignment horizontal="center" vertical="center"/>
    </xf>
    <xf numFmtId="0" fontId="10" fillId="11" borderId="0" xfId="0" applyFont="1" applyFill="1" applyBorder="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19" fillId="9" borderId="0" xfId="0"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37" fontId="0" fillId="9" borderId="0" xfId="10" applyFont="1" applyFill="1">
      <alignment horizontal="center" vertical="center"/>
    </xf>
    <xf numFmtId="164" fontId="11" fillId="8" borderId="10" xfId="0" applyNumberFormat="1" applyFont="1" applyFill="1" applyBorder="1" applyAlignment="1">
      <alignment horizontal="center" vertical="center"/>
    </xf>
    <xf numFmtId="0" fontId="14" fillId="0" borderId="0" xfId="0" applyFont="1" applyBorder="1"/>
    <xf numFmtId="0" fontId="0" fillId="9" borderId="0" xfId="0" applyFill="1" applyBorder="1" applyAlignment="1">
      <alignment horizontal="center" vertical="center"/>
    </xf>
    <xf numFmtId="0" fontId="0" fillId="9" borderId="11" xfId="0" applyFill="1" applyBorder="1" applyAlignment="1">
      <alignment vertical="center"/>
    </xf>
    <xf numFmtId="0" fontId="26" fillId="0" borderId="0" xfId="0" applyFont="1" applyBorder="1" applyAlignment="1">
      <alignment vertical="center"/>
    </xf>
    <xf numFmtId="0" fontId="17" fillId="0" borderId="0" xfId="0" applyFont="1" applyBorder="1" applyAlignment="1">
      <alignment vertical="center"/>
    </xf>
    <xf numFmtId="164" fontId="11" fillId="8" borderId="12"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Border="1" applyAlignment="1">
      <alignment horizontal="left" vertical="center" indent="1"/>
    </xf>
    <xf numFmtId="0" fontId="15" fillId="10"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3" fillId="6" borderId="0" xfId="0" applyFont="1" applyFill="1" applyAlignment="1">
      <alignment horizontal="center" vertical="center"/>
    </xf>
    <xf numFmtId="0" fontId="13"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7</xdr:row>
          <xdr:rowOff>63500</xdr:rowOff>
        </xdr:from>
        <xdr:to>
          <xdr:col>63</xdr:col>
          <xdr:colOff>228600</xdr:colOff>
          <xdr:row>7</xdr:row>
          <xdr:rowOff>234950</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19" totalsRowShown="0" headerRowDxfId="17">
  <autoFilter ref="B9:G1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16"/>
    <tableColumn id="2" xr3:uid="{529EEF64-D037-4ACF-8CA4-0C10FE2D1FBB}" name="Category" dataDxfId="15"/>
    <tableColumn id="3" xr3:uid="{711D01BA-2785-403A-9636-CCC7E2ADA584}" name="Assigned to" dataDxfId="14"/>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21"/>
  <sheetViews>
    <sheetView showGridLines="0" tabSelected="1" showRuler="0" topLeftCell="A3" zoomScale="55" zoomScaleNormal="55" zoomScalePageLayoutView="70" workbookViewId="0">
      <selection activeCell="E18" sqref="E18"/>
    </sheetView>
  </sheetViews>
  <sheetFormatPr defaultColWidth="8.90625" defaultRowHeight="30" customHeight="1" x14ac:dyDescent="0.35"/>
  <cols>
    <col min="1" max="1" width="4.81640625" style="6" customWidth="1"/>
    <col min="2" max="2" width="30.81640625" style="9" customWidth="1"/>
    <col min="3" max="3" width="13.36328125" style="9" bestFit="1" customWidth="1"/>
    <col min="4" max="4" width="20.54296875" style="9" customWidth="1"/>
    <col min="5" max="5" width="15.81640625" style="9" customWidth="1"/>
    <col min="6" max="6" width="10.453125" style="2" customWidth="1"/>
    <col min="7" max="7" width="10.453125" style="9" customWidth="1"/>
    <col min="8" max="8" width="2.6328125" style="9" customWidth="1"/>
    <col min="9" max="64" width="3.54296875" style="9" customWidth="1"/>
    <col min="65" max="65" width="2.6328125" style="9" customWidth="1"/>
    <col min="66" max="16384" width="8.90625" style="9"/>
  </cols>
  <sheetData>
    <row r="1" spans="1:68" ht="25" customHeight="1" x14ac:dyDescent="0.35"/>
    <row r="2" spans="1:68" ht="50" customHeight="1" x14ac:dyDescent="0.35">
      <c r="A2" s="7"/>
      <c r="B2" s="75" t="s">
        <v>0</v>
      </c>
      <c r="C2" s="75"/>
      <c r="D2" s="75"/>
      <c r="E2" s="75"/>
      <c r="F2" s="75"/>
      <c r="G2" s="75"/>
      <c r="H2" s="75"/>
      <c r="I2" s="76"/>
      <c r="J2" s="76"/>
      <c r="K2" s="76"/>
      <c r="L2" s="76"/>
      <c r="M2" s="76"/>
      <c r="N2" s="76"/>
      <c r="O2" s="77"/>
      <c r="P2" s="78"/>
      <c r="Q2" s="78"/>
      <c r="R2" s="78"/>
      <c r="S2" s="78"/>
      <c r="T2" s="7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20" customHeight="1" x14ac:dyDescent="0.3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35">
      <c r="A4" s="7"/>
      <c r="B4" s="57" t="s">
        <v>22</v>
      </c>
      <c r="C4" s="52"/>
      <c r="D4" s="53"/>
      <c r="E4" s="27"/>
      <c r="F4" s="28"/>
      <c r="G4" s="29" t="s">
        <v>11</v>
      </c>
      <c r="H4" s="27"/>
      <c r="I4" s="79" t="s">
        <v>17</v>
      </c>
      <c r="J4" s="79"/>
      <c r="K4" s="79"/>
      <c r="L4" s="79"/>
      <c r="M4" s="30"/>
      <c r="N4" s="80" t="s">
        <v>18</v>
      </c>
      <c r="O4" s="80"/>
      <c r="P4" s="80"/>
      <c r="Q4" s="80"/>
      <c r="R4" s="30"/>
      <c r="S4" s="81" t="s">
        <v>19</v>
      </c>
      <c r="T4" s="81"/>
      <c r="U4" s="81"/>
      <c r="V4" s="81"/>
      <c r="W4" s="30"/>
      <c r="X4" s="73" t="s">
        <v>20</v>
      </c>
      <c r="Y4" s="73"/>
      <c r="Z4" s="73"/>
      <c r="AA4" s="73"/>
      <c r="AB4" s="30"/>
      <c r="AC4" s="74" t="s">
        <v>12</v>
      </c>
      <c r="AD4" s="74"/>
      <c r="AE4" s="74"/>
      <c r="AF4" s="74"/>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35">
      <c r="A5" s="7"/>
      <c r="B5" s="58"/>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5">
      <c r="A6" s="7"/>
      <c r="B6" s="51" t="s">
        <v>10</v>
      </c>
      <c r="C6" s="34">
        <v>44696</v>
      </c>
      <c r="D6" s="55"/>
      <c r="E6" s="30"/>
      <c r="F6" s="35"/>
      <c r="G6" s="30"/>
      <c r="H6" s="27"/>
      <c r="I6" s="66" t="str">
        <f ca="1">TEXT(I7,"mmmm")</f>
        <v>May</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June</v>
      </c>
      <c r="AE6" s="66"/>
      <c r="AF6" s="66"/>
      <c r="AG6" s="66"/>
      <c r="AH6" s="66"/>
      <c r="AI6" s="66"/>
      <c r="AJ6" s="66"/>
      <c r="AK6" s="66" t="str">
        <f ca="1">IF(OR(TEXT(AK7,"mmmm")=AD6,TEXT(AK7,"mmmm")=W6,TEXT(AK7,"mmmm")=P6,TEXT(AK7,"mmmm")=I6),"",TEXT(AK7,"mmmm"))</f>
        <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July</v>
      </c>
      <c r="BG6" s="63"/>
      <c r="BH6" s="63"/>
      <c r="BI6" s="63"/>
      <c r="BJ6" s="63"/>
      <c r="BK6" s="63"/>
      <c r="BL6" s="63"/>
      <c r="BM6" s="30"/>
    </row>
    <row r="7" spans="1:68" ht="30" customHeight="1" x14ac:dyDescent="0.35">
      <c r="A7" s="7"/>
      <c r="B7" s="51" t="s">
        <v>5</v>
      </c>
      <c r="C7" s="36">
        <v>0</v>
      </c>
      <c r="D7" s="54"/>
      <c r="E7" s="27"/>
      <c r="F7" s="33"/>
      <c r="G7" s="33"/>
      <c r="H7" s="33"/>
      <c r="I7" s="68">
        <f ca="1">IFERROR(Project_Start+Scrolling_Increment,TODAY())</f>
        <v>44696</v>
      </c>
      <c r="J7" s="16">
        <f ca="1">I7+1</f>
        <v>44697</v>
      </c>
      <c r="K7" s="16">
        <f t="shared" ref="K7:AX7" ca="1" si="0">J7+1</f>
        <v>44698</v>
      </c>
      <c r="L7" s="16">
        <f t="shared" ca="1" si="0"/>
        <v>44699</v>
      </c>
      <c r="M7" s="16">
        <f t="shared" ca="1" si="0"/>
        <v>44700</v>
      </c>
      <c r="N7" s="16">
        <f t="shared" ca="1" si="0"/>
        <v>44701</v>
      </c>
      <c r="O7" s="62">
        <f t="shared" ca="1" si="0"/>
        <v>44702</v>
      </c>
      <c r="P7" s="16">
        <f ca="1">O7+1</f>
        <v>44703</v>
      </c>
      <c r="Q7" s="16">
        <f ca="1">P7+1</f>
        <v>44704</v>
      </c>
      <c r="R7" s="16">
        <f t="shared" ca="1" si="0"/>
        <v>44705</v>
      </c>
      <c r="S7" s="16">
        <f t="shared" ca="1" si="0"/>
        <v>44706</v>
      </c>
      <c r="T7" s="16">
        <f t="shared" ca="1" si="0"/>
        <v>44707</v>
      </c>
      <c r="U7" s="16">
        <f t="shared" ca="1" si="0"/>
        <v>44708</v>
      </c>
      <c r="V7" s="62">
        <f t="shared" ca="1" si="0"/>
        <v>44709</v>
      </c>
      <c r="W7" s="16">
        <f ca="1">V7+1</f>
        <v>44710</v>
      </c>
      <c r="X7" s="16">
        <f ca="1">W7+1</f>
        <v>44711</v>
      </c>
      <c r="Y7" s="16">
        <f t="shared" ca="1" si="0"/>
        <v>44712</v>
      </c>
      <c r="Z7" s="16">
        <f t="shared" ca="1" si="0"/>
        <v>44713</v>
      </c>
      <c r="AA7" s="16">
        <f t="shared" ca="1" si="0"/>
        <v>44714</v>
      </c>
      <c r="AB7" s="16">
        <f t="shared" ca="1" si="0"/>
        <v>44715</v>
      </c>
      <c r="AC7" s="62">
        <f t="shared" ca="1" si="0"/>
        <v>44716</v>
      </c>
      <c r="AD7" s="16">
        <f ca="1">AC7+1</f>
        <v>44717</v>
      </c>
      <c r="AE7" s="16">
        <f ca="1">AD7+1</f>
        <v>44718</v>
      </c>
      <c r="AF7" s="16">
        <f t="shared" ca="1" si="0"/>
        <v>44719</v>
      </c>
      <c r="AG7" s="16">
        <f t="shared" ca="1" si="0"/>
        <v>44720</v>
      </c>
      <c r="AH7" s="16">
        <f t="shared" ca="1" si="0"/>
        <v>44721</v>
      </c>
      <c r="AI7" s="16">
        <f t="shared" ca="1" si="0"/>
        <v>44722</v>
      </c>
      <c r="AJ7" s="62">
        <f t="shared" ca="1" si="0"/>
        <v>44723</v>
      </c>
      <c r="AK7" s="16">
        <f ca="1">AJ7+1</f>
        <v>44724</v>
      </c>
      <c r="AL7" s="16">
        <f ca="1">AK7+1</f>
        <v>44725</v>
      </c>
      <c r="AM7" s="16">
        <f t="shared" ca="1" si="0"/>
        <v>44726</v>
      </c>
      <c r="AN7" s="16">
        <f t="shared" ca="1" si="0"/>
        <v>44727</v>
      </c>
      <c r="AO7" s="16">
        <f t="shared" ca="1" si="0"/>
        <v>44728</v>
      </c>
      <c r="AP7" s="16">
        <f t="shared" ca="1" si="0"/>
        <v>44729</v>
      </c>
      <c r="AQ7" s="62">
        <f t="shared" ca="1" si="0"/>
        <v>44730</v>
      </c>
      <c r="AR7" s="16">
        <f ca="1">AQ7+1</f>
        <v>44731</v>
      </c>
      <c r="AS7" s="16">
        <f ca="1">AR7+1</f>
        <v>44732</v>
      </c>
      <c r="AT7" s="16">
        <f t="shared" ca="1" si="0"/>
        <v>44733</v>
      </c>
      <c r="AU7" s="16">
        <f t="shared" ca="1" si="0"/>
        <v>44734</v>
      </c>
      <c r="AV7" s="16">
        <f t="shared" ca="1" si="0"/>
        <v>44735</v>
      </c>
      <c r="AW7" s="16">
        <f t="shared" ca="1" si="0"/>
        <v>44736</v>
      </c>
      <c r="AX7" s="62">
        <f t="shared" ca="1" si="0"/>
        <v>44737</v>
      </c>
      <c r="AY7" s="16">
        <f ca="1">AX7+1</f>
        <v>44738</v>
      </c>
      <c r="AZ7" s="16">
        <f ca="1">AY7+1</f>
        <v>44739</v>
      </c>
      <c r="BA7" s="16">
        <f t="shared" ref="BA7:BE7" ca="1" si="1">AZ7+1</f>
        <v>44740</v>
      </c>
      <c r="BB7" s="16">
        <f t="shared" ca="1" si="1"/>
        <v>44741</v>
      </c>
      <c r="BC7" s="16">
        <f t="shared" ca="1" si="1"/>
        <v>44742</v>
      </c>
      <c r="BD7" s="16">
        <f t="shared" ca="1" si="1"/>
        <v>44743</v>
      </c>
      <c r="BE7" s="62">
        <f t="shared" ca="1" si="1"/>
        <v>44744</v>
      </c>
      <c r="BF7" s="16">
        <f ca="1">BE7+1</f>
        <v>44745</v>
      </c>
      <c r="BG7" s="16">
        <f ca="1">BF7+1</f>
        <v>44746</v>
      </c>
      <c r="BH7" s="16">
        <f t="shared" ref="BH7:BL7" ca="1" si="2">BG7+1</f>
        <v>44747</v>
      </c>
      <c r="BI7" s="16">
        <f t="shared" ca="1" si="2"/>
        <v>44748</v>
      </c>
      <c r="BJ7" s="16">
        <f t="shared" ca="1" si="2"/>
        <v>44749</v>
      </c>
      <c r="BK7" s="16">
        <f t="shared" ca="1" si="2"/>
        <v>44750</v>
      </c>
      <c r="BL7" s="17">
        <f t="shared" ca="1" si="2"/>
        <v>44751</v>
      </c>
      <c r="BM7" s="30"/>
    </row>
    <row r="8" spans="1:68" ht="20" customHeight="1" x14ac:dyDescent="0.3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 customHeight="1" x14ac:dyDescent="0.35">
      <c r="A9" s="7"/>
      <c r="B9" s="70" t="s">
        <v>14</v>
      </c>
      <c r="C9" s="71" t="s">
        <v>2</v>
      </c>
      <c r="D9" s="71" t="s">
        <v>15</v>
      </c>
      <c r="E9" s="71" t="s">
        <v>3</v>
      </c>
      <c r="F9" s="71" t="s">
        <v>4</v>
      </c>
      <c r="G9" s="71" t="s">
        <v>16</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4">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 customHeight="1" x14ac:dyDescent="0.35">
      <c r="A11" s="7"/>
      <c r="B11" s="72" t="s">
        <v>21</v>
      </c>
      <c r="C11" s="20"/>
      <c r="D11" s="20"/>
      <c r="E11" s="21"/>
      <c r="F11" s="22"/>
      <c r="G11" s="23"/>
      <c r="H11" s="18"/>
      <c r="I11" s="49" t="str">
        <f t="shared" ref="I11:X17"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17"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17"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17"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 customHeight="1" x14ac:dyDescent="0.35">
      <c r="A12" s="7"/>
      <c r="B12" s="24" t="s">
        <v>23</v>
      </c>
      <c r="C12" s="20" t="s">
        <v>9</v>
      </c>
      <c r="D12" s="20" t="s">
        <v>1</v>
      </c>
      <c r="E12" s="21">
        <v>0.3</v>
      </c>
      <c r="F12" s="22">
        <v>44696</v>
      </c>
      <c r="G12" s="23">
        <v>45</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 customHeight="1" x14ac:dyDescent="0.35">
      <c r="A13" s="7"/>
      <c r="B13" s="24" t="s">
        <v>24</v>
      </c>
      <c r="C13" s="20" t="s">
        <v>7</v>
      </c>
      <c r="D13" s="20"/>
      <c r="E13" s="21">
        <v>0.6</v>
      </c>
      <c r="F13" s="22">
        <v>44696</v>
      </c>
      <c r="G13" s="23">
        <v>45</v>
      </c>
      <c r="H13" s="18"/>
      <c r="I13" s="49" t="str">
        <f t="shared" ref="I13:I17" ca="1" si="8">IF(AND($C13="Goal",I$7&gt;=$F13,I$7&lt;=$F13+$G13-1),2,IF(AND($C13="Milestone",I$7&gt;=$F13,I$7&lt;=$F13+$G13-1),1,""))</f>
        <v/>
      </c>
      <c r="J13" s="25" t="str">
        <f t="shared" ca="1" si="4"/>
        <v/>
      </c>
      <c r="K13" s="25" t="str">
        <f t="shared" ca="1" si="4"/>
        <v/>
      </c>
      <c r="L13" s="25" t="str">
        <f t="shared" ca="1" si="4"/>
        <v/>
      </c>
      <c r="M13" s="25" t="str">
        <f t="shared" ca="1" si="4"/>
        <v/>
      </c>
      <c r="N13" s="25" t="str">
        <f t="shared" ca="1" si="4"/>
        <v/>
      </c>
      <c r="O13" s="25" t="str">
        <f t="shared" ca="1" si="4"/>
        <v/>
      </c>
      <c r="P13" s="25" t="str">
        <f t="shared" ca="1" si="4"/>
        <v/>
      </c>
      <c r="Q13" s="25" t="str">
        <f t="shared" ca="1" si="4"/>
        <v/>
      </c>
      <c r="R13" s="25" t="str">
        <f t="shared" ca="1" si="4"/>
        <v/>
      </c>
      <c r="S13" s="25" t="str">
        <f t="shared" ca="1" si="4"/>
        <v/>
      </c>
      <c r="T13" s="25" t="str">
        <f t="shared" ca="1" si="4"/>
        <v/>
      </c>
      <c r="U13" s="25" t="str">
        <f t="shared" ca="1" si="4"/>
        <v/>
      </c>
      <c r="V13" s="25" t="str">
        <f t="shared" ca="1" si="4"/>
        <v/>
      </c>
      <c r="W13" s="25" t="str">
        <f t="shared" ca="1" si="4"/>
        <v/>
      </c>
      <c r="X13" s="25" t="str">
        <f t="shared" ca="1" si="4"/>
        <v/>
      </c>
      <c r="Y13" s="25" t="str">
        <f t="shared" ca="1" si="5"/>
        <v/>
      </c>
      <c r="Z13" s="25" t="str">
        <f t="shared" ca="1" si="5"/>
        <v/>
      </c>
      <c r="AA13" s="25" t="str">
        <f t="shared" ca="1" si="5"/>
        <v/>
      </c>
      <c r="AB13" s="25" t="str">
        <f t="shared" ca="1" si="5"/>
        <v/>
      </c>
      <c r="AC13" s="25" t="str">
        <f t="shared" ca="1" si="5"/>
        <v/>
      </c>
      <c r="AD13" s="25" t="str">
        <f t="shared" ca="1" si="5"/>
        <v/>
      </c>
      <c r="AE13" s="25" t="str">
        <f t="shared" ca="1" si="5"/>
        <v/>
      </c>
      <c r="AF13" s="25" t="str">
        <f t="shared" ca="1" si="5"/>
        <v/>
      </c>
      <c r="AG13" s="25" t="str">
        <f t="shared" ca="1" si="5"/>
        <v/>
      </c>
      <c r="AH13" s="25" t="str">
        <f t="shared" ca="1" si="5"/>
        <v/>
      </c>
      <c r="AI13" s="25" t="str">
        <f t="shared" ca="1" si="5"/>
        <v/>
      </c>
      <c r="AJ13" s="25" t="str">
        <f t="shared" ca="1" si="5"/>
        <v/>
      </c>
      <c r="AK13" s="25" t="str">
        <f t="shared" ca="1" si="5"/>
        <v/>
      </c>
      <c r="AL13" s="25" t="str">
        <f t="shared" ca="1" si="5"/>
        <v/>
      </c>
      <c r="AM13" s="25" t="str">
        <f t="shared" ca="1" si="5"/>
        <v/>
      </c>
      <c r="AN13" s="25" t="str">
        <f t="shared" ca="1" si="5"/>
        <v/>
      </c>
      <c r="AO13" s="25" t="str">
        <f t="shared" ca="1" si="6"/>
        <v/>
      </c>
      <c r="AP13" s="25" t="str">
        <f t="shared" ca="1" si="6"/>
        <v/>
      </c>
      <c r="AQ13" s="25" t="str">
        <f t="shared" ca="1" si="6"/>
        <v/>
      </c>
      <c r="AR13" s="25" t="str">
        <f t="shared" ca="1" si="6"/>
        <v/>
      </c>
      <c r="AS13" s="25" t="str">
        <f t="shared" ca="1" si="6"/>
        <v/>
      </c>
      <c r="AT13" s="25" t="str">
        <f t="shared" ca="1" si="6"/>
        <v/>
      </c>
      <c r="AU13" s="25" t="str">
        <f t="shared" ca="1" si="6"/>
        <v/>
      </c>
      <c r="AV13" s="25" t="str">
        <f t="shared" ca="1" si="6"/>
        <v/>
      </c>
      <c r="AW13" s="25" t="str">
        <f t="shared" ca="1" si="6"/>
        <v/>
      </c>
      <c r="AX13" s="25" t="str">
        <f t="shared" ca="1" si="6"/>
        <v/>
      </c>
      <c r="AY13" s="25" t="str">
        <f t="shared" ca="1" si="6"/>
        <v/>
      </c>
      <c r="AZ13" s="25" t="str">
        <f t="shared" ca="1" si="6"/>
        <v/>
      </c>
      <c r="BA13" s="25" t="str">
        <f t="shared" ca="1" si="6"/>
        <v/>
      </c>
      <c r="BB13" s="25" t="str">
        <f t="shared" ca="1" si="6"/>
        <v/>
      </c>
      <c r="BC13" s="25" t="str">
        <f t="shared" ca="1" si="6"/>
        <v/>
      </c>
      <c r="BD13" s="25" t="str">
        <f t="shared" ca="1" si="6"/>
        <v/>
      </c>
      <c r="BE13" s="25" t="str">
        <f t="shared" ca="1" si="7"/>
        <v/>
      </c>
      <c r="BF13" s="25" t="str">
        <f t="shared" ca="1" si="7"/>
        <v/>
      </c>
      <c r="BG13" s="25" t="str">
        <f t="shared" ca="1" si="7"/>
        <v/>
      </c>
      <c r="BH13" s="25" t="str">
        <f t="shared" ca="1" si="7"/>
        <v/>
      </c>
      <c r="BI13" s="25" t="str">
        <f t="shared" ca="1" si="7"/>
        <v/>
      </c>
      <c r="BJ13" s="25" t="str">
        <f t="shared" ca="1" si="7"/>
        <v/>
      </c>
      <c r="BK13" s="25" t="str">
        <f t="shared" ca="1" si="7"/>
        <v/>
      </c>
      <c r="BL13" s="25" t="str">
        <f t="shared" ca="1" si="7"/>
        <v/>
      </c>
      <c r="BM13" s="26"/>
    </row>
    <row r="14" spans="1:68" s="1" customFormat="1" ht="40" customHeight="1" x14ac:dyDescent="0.35">
      <c r="A14" s="6"/>
      <c r="B14" s="24" t="s">
        <v>25</v>
      </c>
      <c r="C14" s="20" t="s">
        <v>6</v>
      </c>
      <c r="D14" s="20"/>
      <c r="E14" s="21">
        <v>0.5</v>
      </c>
      <c r="F14" s="22">
        <v>44696</v>
      </c>
      <c r="G14" s="23">
        <v>45</v>
      </c>
      <c r="H14" s="18"/>
      <c r="I14" s="49" t="str">
        <f t="shared" ca="1" si="8"/>
        <v/>
      </c>
      <c r="J14" s="25" t="str">
        <f t="shared" ca="1" si="4"/>
        <v/>
      </c>
      <c r="K14" s="25" t="str">
        <f t="shared" ca="1" si="4"/>
        <v/>
      </c>
      <c r="L14" s="25" t="str">
        <f t="shared" ca="1" si="4"/>
        <v/>
      </c>
      <c r="M14" s="25" t="str">
        <f t="shared" ca="1" si="4"/>
        <v/>
      </c>
      <c r="N14" s="25" t="str">
        <f t="shared" ca="1" si="4"/>
        <v/>
      </c>
      <c r="O14" s="25" t="str">
        <f t="shared" ca="1" si="4"/>
        <v/>
      </c>
      <c r="P14" s="25" t="str">
        <f t="shared" ca="1" si="4"/>
        <v/>
      </c>
      <c r="Q14" s="25" t="str">
        <f t="shared" ca="1" si="4"/>
        <v/>
      </c>
      <c r="R14" s="25" t="str">
        <f t="shared" ca="1" si="4"/>
        <v/>
      </c>
      <c r="S14" s="25" t="str">
        <f t="shared" ca="1" si="4"/>
        <v/>
      </c>
      <c r="T14" s="25" t="str">
        <f t="shared" ca="1" si="4"/>
        <v/>
      </c>
      <c r="U14" s="25" t="str">
        <f t="shared" ca="1" si="4"/>
        <v/>
      </c>
      <c r="V14" s="25" t="str">
        <f t="shared" ca="1" si="4"/>
        <v/>
      </c>
      <c r="W14" s="25" t="str">
        <f t="shared" ca="1" si="4"/>
        <v/>
      </c>
      <c r="X14" s="25" t="str">
        <f t="shared" ca="1" si="4"/>
        <v/>
      </c>
      <c r="Y14" s="25" t="str">
        <f t="shared" ca="1" si="5"/>
        <v/>
      </c>
      <c r="Z14" s="25" t="str">
        <f t="shared" ca="1" si="5"/>
        <v/>
      </c>
      <c r="AA14" s="25" t="str">
        <f t="shared" ca="1" si="5"/>
        <v/>
      </c>
      <c r="AB14" s="25" t="str">
        <f t="shared" ca="1" si="5"/>
        <v/>
      </c>
      <c r="AC14" s="25" t="str">
        <f t="shared" ca="1" si="5"/>
        <v/>
      </c>
      <c r="AD14" s="25" t="str">
        <f t="shared" ca="1" si="5"/>
        <v/>
      </c>
      <c r="AE14" s="25" t="str">
        <f t="shared" ca="1" si="5"/>
        <v/>
      </c>
      <c r="AF14" s="25" t="str">
        <f t="shared" ca="1" si="5"/>
        <v/>
      </c>
      <c r="AG14" s="25" t="str">
        <f t="shared" ca="1" si="5"/>
        <v/>
      </c>
      <c r="AH14" s="25" t="str">
        <f t="shared" ca="1" si="5"/>
        <v/>
      </c>
      <c r="AI14" s="25" t="str">
        <f t="shared" ca="1" si="5"/>
        <v/>
      </c>
      <c r="AJ14" s="25" t="str">
        <f t="shared" ca="1" si="5"/>
        <v/>
      </c>
      <c r="AK14" s="25" t="str">
        <f t="shared" ca="1" si="5"/>
        <v/>
      </c>
      <c r="AL14" s="25" t="str">
        <f t="shared" ca="1" si="5"/>
        <v/>
      </c>
      <c r="AM14" s="25" t="str">
        <f t="shared" ca="1" si="5"/>
        <v/>
      </c>
      <c r="AN14" s="25" t="str">
        <f t="shared" ca="1" si="5"/>
        <v/>
      </c>
      <c r="AO14" s="25" t="str">
        <f t="shared" ca="1" si="6"/>
        <v/>
      </c>
      <c r="AP14" s="25" t="str">
        <f t="shared" ca="1" si="6"/>
        <v/>
      </c>
      <c r="AQ14" s="25" t="str">
        <f t="shared" ca="1" si="6"/>
        <v/>
      </c>
      <c r="AR14" s="25" t="str">
        <f t="shared" ca="1" si="6"/>
        <v/>
      </c>
      <c r="AS14" s="25" t="str">
        <f t="shared" ca="1" si="6"/>
        <v/>
      </c>
      <c r="AT14" s="25" t="str">
        <f t="shared" ca="1" si="6"/>
        <v/>
      </c>
      <c r="AU14" s="25" t="str">
        <f t="shared" ca="1" si="6"/>
        <v/>
      </c>
      <c r="AV14" s="25" t="str">
        <f t="shared" ca="1" si="6"/>
        <v/>
      </c>
      <c r="AW14" s="25" t="str">
        <f t="shared" ca="1" si="6"/>
        <v/>
      </c>
      <c r="AX14" s="25" t="str">
        <f t="shared" ca="1" si="6"/>
        <v/>
      </c>
      <c r="AY14" s="25" t="str">
        <f t="shared" ca="1" si="6"/>
        <v/>
      </c>
      <c r="AZ14" s="25" t="str">
        <f t="shared" ca="1" si="6"/>
        <v/>
      </c>
      <c r="BA14" s="25" t="str">
        <f t="shared" ca="1" si="6"/>
        <v/>
      </c>
      <c r="BB14" s="25" t="str">
        <f t="shared" ca="1" si="6"/>
        <v/>
      </c>
      <c r="BC14" s="25" t="str">
        <f t="shared" ca="1" si="6"/>
        <v/>
      </c>
      <c r="BD14" s="25" t="str">
        <f t="shared" ca="1" si="6"/>
        <v/>
      </c>
      <c r="BE14" s="25" t="str">
        <f t="shared" ca="1" si="7"/>
        <v/>
      </c>
      <c r="BF14" s="25" t="str">
        <f t="shared" ca="1" si="7"/>
        <v/>
      </c>
      <c r="BG14" s="25" t="str">
        <f t="shared" ca="1" si="7"/>
        <v/>
      </c>
      <c r="BH14" s="25" t="str">
        <f t="shared" ca="1" si="7"/>
        <v/>
      </c>
      <c r="BI14" s="25" t="str">
        <f t="shared" ca="1" si="7"/>
        <v/>
      </c>
      <c r="BJ14" s="25" t="str">
        <f t="shared" ca="1" si="7"/>
        <v/>
      </c>
      <c r="BK14" s="25" t="str">
        <f t="shared" ca="1" si="7"/>
        <v/>
      </c>
      <c r="BL14" s="25" t="str">
        <f t="shared" ca="1" si="7"/>
        <v/>
      </c>
      <c r="BM14" s="26"/>
    </row>
    <row r="15" spans="1:68" s="1" customFormat="1" ht="40" customHeight="1" x14ac:dyDescent="0.35">
      <c r="A15" s="6"/>
      <c r="B15" s="24" t="s">
        <v>26</v>
      </c>
      <c r="C15" s="20" t="s">
        <v>9</v>
      </c>
      <c r="D15" s="20"/>
      <c r="E15" s="21">
        <v>0.8</v>
      </c>
      <c r="F15" s="22">
        <v>44696</v>
      </c>
      <c r="G15" s="23">
        <v>45</v>
      </c>
      <c r="H15" s="18"/>
      <c r="I15" s="49" t="str">
        <f t="shared" ca="1" si="8"/>
        <v/>
      </c>
      <c r="J15" s="25" t="str">
        <f t="shared" ca="1" si="4"/>
        <v/>
      </c>
      <c r="K15" s="25" t="str">
        <f t="shared" ca="1" si="4"/>
        <v/>
      </c>
      <c r="L15" s="25" t="str">
        <f t="shared" ca="1" si="4"/>
        <v/>
      </c>
      <c r="M15" s="25" t="str">
        <f t="shared" ca="1" si="4"/>
        <v/>
      </c>
      <c r="N15" s="25" t="str">
        <f t="shared" ca="1" si="4"/>
        <v/>
      </c>
      <c r="O15" s="25" t="str">
        <f t="shared" ca="1" si="4"/>
        <v/>
      </c>
      <c r="P15" s="25" t="str">
        <f t="shared" ca="1" si="4"/>
        <v/>
      </c>
      <c r="Q15" s="25" t="str">
        <f t="shared" ca="1" si="4"/>
        <v/>
      </c>
      <c r="R15" s="25" t="str">
        <f t="shared" ca="1" si="4"/>
        <v/>
      </c>
      <c r="S15" s="25" t="str">
        <f t="shared" ca="1" si="4"/>
        <v/>
      </c>
      <c r="T15" s="25" t="str">
        <f t="shared" ca="1" si="4"/>
        <v/>
      </c>
      <c r="U15" s="25" t="str">
        <f t="shared" ca="1" si="4"/>
        <v/>
      </c>
      <c r="V15" s="25" t="str">
        <f t="shared" ca="1" si="4"/>
        <v/>
      </c>
      <c r="W15" s="25" t="str">
        <f t="shared" ca="1" si="4"/>
        <v/>
      </c>
      <c r="X15" s="25" t="str">
        <f t="shared" ca="1" si="4"/>
        <v/>
      </c>
      <c r="Y15" s="25" t="str">
        <f t="shared" ca="1" si="5"/>
        <v/>
      </c>
      <c r="Z15" s="25" t="str">
        <f t="shared" ca="1" si="5"/>
        <v/>
      </c>
      <c r="AA15" s="25" t="str">
        <f t="shared" ca="1" si="5"/>
        <v/>
      </c>
      <c r="AB15" s="25" t="str">
        <f t="shared" ca="1" si="5"/>
        <v/>
      </c>
      <c r="AC15" s="25" t="str">
        <f t="shared" ca="1" si="5"/>
        <v/>
      </c>
      <c r="AD15" s="25" t="str">
        <f t="shared" ca="1" si="5"/>
        <v/>
      </c>
      <c r="AE15" s="25" t="str">
        <f t="shared" ca="1" si="5"/>
        <v/>
      </c>
      <c r="AF15" s="25" t="str">
        <f t="shared" ca="1" si="5"/>
        <v/>
      </c>
      <c r="AG15" s="25" t="str">
        <f t="shared" ca="1" si="5"/>
        <v/>
      </c>
      <c r="AH15" s="25" t="str">
        <f t="shared" ca="1" si="5"/>
        <v/>
      </c>
      <c r="AI15" s="25" t="str">
        <f t="shared" ca="1" si="5"/>
        <v/>
      </c>
      <c r="AJ15" s="25" t="str">
        <f t="shared" ca="1" si="5"/>
        <v/>
      </c>
      <c r="AK15" s="25" t="str">
        <f t="shared" ca="1" si="5"/>
        <v/>
      </c>
      <c r="AL15" s="25" t="str">
        <f t="shared" ca="1" si="5"/>
        <v/>
      </c>
      <c r="AM15" s="25" t="str">
        <f t="shared" ca="1" si="5"/>
        <v/>
      </c>
      <c r="AN15" s="25" t="str">
        <f t="shared" ca="1" si="5"/>
        <v/>
      </c>
      <c r="AO15" s="25" t="str">
        <f t="shared" ca="1" si="6"/>
        <v/>
      </c>
      <c r="AP15" s="25" t="str">
        <f t="shared" ca="1" si="6"/>
        <v/>
      </c>
      <c r="AQ15" s="25" t="str">
        <f t="shared" ca="1" si="6"/>
        <v/>
      </c>
      <c r="AR15" s="25" t="str">
        <f t="shared" ca="1" si="6"/>
        <v/>
      </c>
      <c r="AS15" s="25" t="str">
        <f t="shared" ca="1" si="6"/>
        <v/>
      </c>
      <c r="AT15" s="25" t="str">
        <f t="shared" ca="1" si="6"/>
        <v/>
      </c>
      <c r="AU15" s="25" t="str">
        <f t="shared" ca="1" si="6"/>
        <v/>
      </c>
      <c r="AV15" s="25" t="str">
        <f t="shared" ca="1" si="6"/>
        <v/>
      </c>
      <c r="AW15" s="25" t="str">
        <f t="shared" ca="1" si="6"/>
        <v/>
      </c>
      <c r="AX15" s="25" t="str">
        <f t="shared" ca="1" si="6"/>
        <v/>
      </c>
      <c r="AY15" s="25" t="str">
        <f t="shared" ca="1" si="6"/>
        <v/>
      </c>
      <c r="AZ15" s="25" t="str">
        <f t="shared" ca="1" si="6"/>
        <v/>
      </c>
      <c r="BA15" s="25" t="str">
        <f t="shared" ca="1" si="6"/>
        <v/>
      </c>
      <c r="BB15" s="25" t="str">
        <f t="shared" ca="1" si="6"/>
        <v/>
      </c>
      <c r="BC15" s="25" t="str">
        <f t="shared" ca="1" si="6"/>
        <v/>
      </c>
      <c r="BD15" s="25" t="str">
        <f t="shared" ca="1" si="6"/>
        <v/>
      </c>
      <c r="BE15" s="25" t="str">
        <f t="shared" ca="1" si="7"/>
        <v/>
      </c>
      <c r="BF15" s="25" t="str">
        <f t="shared" ca="1" si="7"/>
        <v/>
      </c>
      <c r="BG15" s="25" t="str">
        <f t="shared" ca="1" si="7"/>
        <v/>
      </c>
      <c r="BH15" s="25" t="str">
        <f t="shared" ca="1" si="7"/>
        <v/>
      </c>
      <c r="BI15" s="25" t="str">
        <f t="shared" ca="1" si="7"/>
        <v/>
      </c>
      <c r="BJ15" s="25" t="str">
        <f t="shared" ca="1" si="7"/>
        <v/>
      </c>
      <c r="BK15" s="25" t="str">
        <f t="shared" ca="1" si="7"/>
        <v/>
      </c>
      <c r="BL15" s="25" t="str">
        <f t="shared" ca="1" si="7"/>
        <v/>
      </c>
      <c r="BM15" s="26"/>
    </row>
    <row r="16" spans="1:68" s="1" customFormat="1" ht="40" customHeight="1" x14ac:dyDescent="0.35">
      <c r="A16" s="6"/>
      <c r="B16" s="24" t="s">
        <v>27</v>
      </c>
      <c r="C16" s="20" t="s">
        <v>8</v>
      </c>
      <c r="D16" s="20"/>
      <c r="E16" s="21">
        <v>0.3</v>
      </c>
      <c r="F16" s="22">
        <v>44696</v>
      </c>
      <c r="G16" s="23">
        <v>45</v>
      </c>
      <c r="H16" s="18"/>
      <c r="I16" s="49" t="str">
        <f t="shared" ca="1" si="8"/>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 customHeight="1" x14ac:dyDescent="0.35">
      <c r="A17" s="7"/>
      <c r="B17" s="72" t="s">
        <v>28</v>
      </c>
      <c r="C17" s="20" t="s">
        <v>9</v>
      </c>
      <c r="D17" s="20"/>
      <c r="E17" s="21">
        <v>0.4</v>
      </c>
      <c r="F17" s="22">
        <v>44696</v>
      </c>
      <c r="G17" s="23">
        <v>45</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 customHeight="1" x14ac:dyDescent="0.35">
      <c r="A18" s="6"/>
      <c r="B18" s="24"/>
      <c r="C18" s="20"/>
      <c r="D18" s="20"/>
      <c r="E18" s="21"/>
      <c r="F18" s="22"/>
      <c r="G18" s="23"/>
      <c r="H18" s="18"/>
      <c r="I18" s="49" t="str">
        <f t="shared" ref="I18:X18" ca="1" si="9">IF(AND($C18="Goal",I$7&gt;=$F18,I$7&lt;=$F18+$G18-1),2,IF(AND($C18="Milestone",I$7&gt;=$F18,I$7&lt;=$F18+$G18-1),1,""))</f>
        <v/>
      </c>
      <c r="J18" s="25" t="str">
        <f t="shared" ca="1" si="9"/>
        <v/>
      </c>
      <c r="K18" s="25" t="str">
        <f t="shared" ca="1" si="9"/>
        <v/>
      </c>
      <c r="L18" s="25" t="str">
        <f t="shared" ca="1" si="9"/>
        <v/>
      </c>
      <c r="M18" s="25" t="str">
        <f t="shared" ca="1" si="9"/>
        <v/>
      </c>
      <c r="N18" s="25" t="str">
        <f t="shared" ca="1" si="9"/>
        <v/>
      </c>
      <c r="O18" s="25" t="str">
        <f t="shared" ca="1" si="9"/>
        <v/>
      </c>
      <c r="P18" s="25" t="str">
        <f t="shared" ca="1" si="9"/>
        <v/>
      </c>
      <c r="Q18" s="25" t="str">
        <f t="shared" ca="1" si="9"/>
        <v/>
      </c>
      <c r="R18" s="25" t="str">
        <f t="shared" ca="1" si="9"/>
        <v/>
      </c>
      <c r="S18" s="25" t="str">
        <f t="shared" ca="1" si="9"/>
        <v/>
      </c>
      <c r="T18" s="25" t="str">
        <f t="shared" ca="1" si="9"/>
        <v/>
      </c>
      <c r="U18" s="25" t="str">
        <f t="shared" ca="1" si="9"/>
        <v/>
      </c>
      <c r="V18" s="25" t="str">
        <f t="shared" ca="1" si="9"/>
        <v/>
      </c>
      <c r="W18" s="25" t="str">
        <f t="shared" ca="1" si="9"/>
        <v/>
      </c>
      <c r="X18" s="25" t="str">
        <f t="shared" ca="1" si="9"/>
        <v/>
      </c>
      <c r="Y18" s="25" t="str">
        <f t="shared" ref="Y18:AM18" ca="1" si="10">IF(AND($C18="Goal",Y$7&gt;=$F18,Y$7&lt;=$F18+$G18-1),2,IF(AND($C18="Milestone",Y$7&gt;=$F18,Y$7&lt;=$F18+$G18-1),1,""))</f>
        <v/>
      </c>
      <c r="Z18" s="25" t="str">
        <f t="shared" ca="1" si="10"/>
        <v/>
      </c>
      <c r="AA18" s="25" t="str">
        <f t="shared" ca="1" si="10"/>
        <v/>
      </c>
      <c r="AB18" s="25" t="str">
        <f t="shared" ca="1" si="10"/>
        <v/>
      </c>
      <c r="AC18" s="25" t="str">
        <f t="shared" ca="1" si="10"/>
        <v/>
      </c>
      <c r="AD18" s="25" t="str">
        <f t="shared" ca="1" si="10"/>
        <v/>
      </c>
      <c r="AE18" s="25" t="str">
        <f t="shared" ca="1" si="10"/>
        <v/>
      </c>
      <c r="AF18" s="25" t="str">
        <f t="shared" ca="1" si="10"/>
        <v/>
      </c>
      <c r="AG18" s="25" t="str">
        <f t="shared" ca="1" si="10"/>
        <v/>
      </c>
      <c r="AH18" s="25" t="str">
        <f t="shared" ca="1" si="10"/>
        <v/>
      </c>
      <c r="AI18" s="25" t="str">
        <f t="shared" ca="1" si="10"/>
        <v/>
      </c>
      <c r="AJ18" s="25" t="str">
        <f t="shared" ca="1" si="10"/>
        <v/>
      </c>
      <c r="AK18" s="25" t="str">
        <f t="shared" ca="1" si="10"/>
        <v/>
      </c>
      <c r="AL18" s="25" t="str">
        <f t="shared" ca="1" si="10"/>
        <v/>
      </c>
      <c r="AM18" s="25" t="str">
        <f t="shared" ca="1" si="10"/>
        <v/>
      </c>
      <c r="AN18" s="25" t="str">
        <f t="shared" ref="AN18:BC18" ca="1" si="11">IF(AND($C18="Goal",AN$7&gt;=$F18,AN$7&lt;=$F18+$G18-1),2,IF(AND($C18="Milestone",AN$7&gt;=$F18,AN$7&lt;=$F18+$G18-1),1,""))</f>
        <v/>
      </c>
      <c r="AO18" s="25" t="str">
        <f t="shared" ca="1" si="11"/>
        <v/>
      </c>
      <c r="AP18" s="25" t="str">
        <f t="shared" ca="1" si="11"/>
        <v/>
      </c>
      <c r="AQ18" s="25" t="str">
        <f t="shared" ca="1" si="11"/>
        <v/>
      </c>
      <c r="AR18" s="25" t="str">
        <f t="shared" ca="1" si="11"/>
        <v/>
      </c>
      <c r="AS18" s="25" t="str">
        <f t="shared" ca="1" si="11"/>
        <v/>
      </c>
      <c r="AT18" s="25" t="str">
        <f t="shared" ca="1" si="11"/>
        <v/>
      </c>
      <c r="AU18" s="25" t="str">
        <f t="shared" ca="1" si="11"/>
        <v/>
      </c>
      <c r="AV18" s="25" t="str">
        <f t="shared" ca="1" si="11"/>
        <v/>
      </c>
      <c r="AW18" s="25" t="str">
        <f t="shared" ca="1" si="11"/>
        <v/>
      </c>
      <c r="AX18" s="25" t="str">
        <f t="shared" ca="1" si="11"/>
        <v/>
      </c>
      <c r="AY18" s="25" t="str">
        <f t="shared" ca="1" si="11"/>
        <v/>
      </c>
      <c r="AZ18" s="25" t="str">
        <f t="shared" ca="1" si="11"/>
        <v/>
      </c>
      <c r="BA18" s="25" t="str">
        <f t="shared" ca="1" si="11"/>
        <v/>
      </c>
      <c r="BB18" s="25" t="str">
        <f t="shared" ca="1" si="11"/>
        <v/>
      </c>
      <c r="BC18" s="25" t="str">
        <f t="shared" ca="1" si="11"/>
        <v/>
      </c>
      <c r="BD18" s="25" t="str">
        <f t="shared" ref="BD18:BL18" ca="1" si="12">IF(AND($C18="Goal",BD$7&gt;=$F18,BD$7&lt;=$F18+$G18-1),2,IF(AND($C18="Milestone",BD$7&gt;=$F18,BD$7&lt;=$F18+$G18-1),1,""))</f>
        <v/>
      </c>
      <c r="BE18" s="25" t="str">
        <f t="shared" ca="1" si="12"/>
        <v/>
      </c>
      <c r="BF18" s="25" t="str">
        <f t="shared" ca="1" si="12"/>
        <v/>
      </c>
      <c r="BG18" s="25" t="str">
        <f t="shared" ca="1" si="12"/>
        <v/>
      </c>
      <c r="BH18" s="25" t="str">
        <f t="shared" ca="1" si="12"/>
        <v/>
      </c>
      <c r="BI18" s="25" t="str">
        <f t="shared" ca="1" si="12"/>
        <v/>
      </c>
      <c r="BJ18" s="25" t="str">
        <f t="shared" ca="1" si="12"/>
        <v/>
      </c>
      <c r="BK18" s="25" t="str">
        <f t="shared" ca="1" si="12"/>
        <v/>
      </c>
      <c r="BL18" s="25" t="str">
        <f t="shared" ca="1" si="12"/>
        <v/>
      </c>
      <c r="BM18" s="65"/>
    </row>
    <row r="19" spans="1:65" s="1" customFormat="1" ht="40" customHeight="1" x14ac:dyDescent="0.35">
      <c r="A19" s="7"/>
      <c r="B19" s="69" t="s">
        <v>13</v>
      </c>
      <c r="C19" s="59"/>
      <c r="D19" s="59"/>
      <c r="E19" s="30"/>
      <c r="F19" s="60"/>
      <c r="G19" s="61"/>
      <c r="H19" s="18"/>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47"/>
    </row>
    <row r="20" spans="1:65" ht="30" customHeight="1" x14ac:dyDescent="0.35">
      <c r="D20" s="4"/>
      <c r="G20" s="8"/>
      <c r="H20" s="3"/>
    </row>
    <row r="21" spans="1:65" ht="30" customHeight="1" x14ac:dyDescent="0.35">
      <c r="D21" s="5"/>
    </row>
  </sheetData>
  <mergeCells count="8">
    <mergeCell ref="X4:AA4"/>
    <mergeCell ref="AC4:AF4"/>
    <mergeCell ref="B2:H2"/>
    <mergeCell ref="I2:N2"/>
    <mergeCell ref="O2:T2"/>
    <mergeCell ref="I4:L4"/>
    <mergeCell ref="N4:Q4"/>
    <mergeCell ref="S4:V4"/>
  </mergeCells>
  <conditionalFormatting sqref="E9:E19">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19">
    <cfRule type="expression" dxfId="13" priority="1">
      <formula>AND(TODAY()&gt;=I$7,TODAY()&lt;J$7)</formula>
    </cfRule>
  </conditionalFormatting>
  <conditionalFormatting sqref="I6:AM6">
    <cfRule type="expression" dxfId="12" priority="4">
      <formula>I$7&lt;=EOMONTH($I$7,0)</formula>
    </cfRule>
  </conditionalFormatting>
  <conditionalFormatting sqref="J6:BL6">
    <cfRule type="expression" dxfId="11" priority="3">
      <formula>AND(J$7&lt;=EOMONTH($I$7,2),J$7&gt;EOMONTH($I$7,0),J$7&gt;EOMONTH($I$7,1))</formula>
    </cfRule>
  </conditionalFormatting>
  <conditionalFormatting sqref="I6:BL6">
    <cfRule type="expression" dxfId="10" priority="2">
      <formula>AND(I$7&lt;=EOMONTH($I$7,1),I$7&gt;EOMONTH($I$7,0))</formula>
    </cfRule>
  </conditionalFormatting>
  <conditionalFormatting sqref="I10:BL18">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I19:BL19">
    <cfRule type="expression" dxfId="4" priority="13" stopIfTrue="1">
      <formula>AND(#REF!="Low Risk",I$7&gt;=#REF!,I$7&lt;=#REF!+#REF!-1)</formula>
    </cfRule>
    <cfRule type="expression" dxfId="3" priority="14" stopIfTrue="1">
      <formula>AND(#REF!="High Risk",I$7&gt;=#REF!,I$7&lt;=#REF!+#REF!-1)</formula>
    </cfRule>
    <cfRule type="expression" dxfId="2" priority="15" stopIfTrue="1">
      <formula>AND(#REF!="On Track",I$7&gt;=#REF!,I$7&lt;=#REF!+#REF!-1)</formula>
    </cfRule>
    <cfRule type="expression" dxfId="1" priority="16" stopIfTrue="1">
      <formula>AND(#REF!="Med Risk",I$7&gt;=#REF!,I$7&lt;=#REF!+#REF!-1)</formula>
    </cfRule>
    <cfRule type="expression" dxfId="0"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18"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18" xr:uid="{16EF2781-8358-4BE0-BED4-7AAF228778DA}"/>
    <dataValidation allowBlank="1" showInputMessage="1" showErrorMessage="1" prompt="This row marks the end of the Gantt milestone data. DO NOT enter anything in this row. _x000a_To add more items, insert new rows above this one._x000a_" sqref="A19"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31750</xdr:colOff>
                    <xdr:row>7</xdr:row>
                    <xdr:rowOff>63500</xdr:rowOff>
                  </from>
                  <to>
                    <xdr:col>63</xdr:col>
                    <xdr:colOff>228600</xdr:colOff>
                    <xdr:row>7</xdr:row>
                    <xdr:rowOff>234950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E9:E19</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I19:BL19</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2022-06-19T05:30:01Z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