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codeName="ThisWorkbook"/>
  <xr:revisionPtr revIDLastSave="0" documentId="13_ncr:1_{386BDE5A-3997-4E53-8452-BF1DC59DD933}" xr6:coauthVersionLast="47" xr6:coauthVersionMax="47" xr10:uidLastSave="{00000000-0000-0000-0000-000000000000}"/>
  <bookViews>
    <workbookView xWindow="-110" yWindow="-110" windowWidth="19420" windowHeight="10420" tabRatio="415" xr2:uid="{00000000-000D-0000-FFFF-FFFF00000000}"/>
  </bookViews>
  <sheets>
    <sheet name="Dark" sheetId="16" r:id="rId1"/>
  </sheets>
  <definedNames>
    <definedName name="_xlnm.Print_Titles" localSheetId="0">Dark!$6:$9</definedName>
    <definedName name="Project_Start" localSheetId="0">Dark!$C$6</definedName>
    <definedName name="Project_Start">#REF!</definedName>
    <definedName name="Scrolling_Increment" localSheetId="0">Dark!$C$7</definedName>
    <definedName name="Scrolling_Increment">#REF!</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16" l="1"/>
  <c r="I12" i="16" l="1"/>
  <c r="I6" i="16"/>
  <c r="I13" i="16"/>
  <c r="I15" i="16"/>
  <c r="I16" i="16"/>
  <c r="I17" i="16"/>
  <c r="I9" i="16"/>
  <c r="I18" i="16"/>
  <c r="J7" i="16"/>
  <c r="I11" i="16"/>
  <c r="I14" i="16"/>
  <c r="J14" i="16" l="1"/>
  <c r="J11" i="16"/>
  <c r="J12" i="16"/>
  <c r="J15" i="16"/>
  <c r="J17" i="16"/>
  <c r="J13" i="16"/>
  <c r="J18" i="16"/>
  <c r="J9" i="16"/>
  <c r="K7" i="16"/>
  <c r="J16" i="16"/>
  <c r="K14" i="16" l="1"/>
  <c r="K16" i="16"/>
  <c r="K9" i="16"/>
  <c r="L7" i="16"/>
  <c r="K17" i="16"/>
  <c r="K18" i="16"/>
  <c r="K13" i="16"/>
  <c r="K11" i="16"/>
  <c r="K12" i="16"/>
  <c r="K15" i="16"/>
  <c r="L17" i="16" l="1"/>
  <c r="L12" i="16"/>
  <c r="L16" i="16"/>
  <c r="L9" i="16"/>
  <c r="L18" i="16"/>
  <c r="L13" i="16"/>
  <c r="L11" i="16"/>
  <c r="M7" i="16"/>
  <c r="L14" i="16"/>
  <c r="L15" i="16"/>
  <c r="M9" i="16" l="1"/>
  <c r="M15" i="16"/>
  <c r="M13" i="16"/>
  <c r="N7" i="16"/>
  <c r="N18" i="16" s="1"/>
  <c r="M11" i="16"/>
  <c r="M12" i="16"/>
  <c r="M17" i="16"/>
  <c r="M16" i="16"/>
  <c r="M14" i="16"/>
  <c r="M18" i="16"/>
  <c r="N14" i="16" l="1"/>
  <c r="N11" i="16"/>
  <c r="N12" i="16"/>
  <c r="N9" i="16"/>
  <c r="O7" i="16"/>
  <c r="N17" i="16"/>
  <c r="N15" i="16"/>
  <c r="N16" i="16"/>
  <c r="N13" i="16"/>
  <c r="O18" i="16" l="1"/>
  <c r="O16" i="16"/>
  <c r="O9" i="16"/>
  <c r="P7" i="16"/>
  <c r="P18" i="16" s="1"/>
  <c r="O13" i="16"/>
  <c r="O15" i="16"/>
  <c r="O12" i="16"/>
  <c r="O11" i="16"/>
  <c r="O17" i="16"/>
  <c r="O14" i="16"/>
  <c r="P14" i="16" l="1"/>
  <c r="P6" i="16"/>
  <c r="P12" i="16"/>
  <c r="P13" i="16"/>
  <c r="P15" i="16"/>
  <c r="P16" i="16"/>
  <c r="Q7" i="16"/>
  <c r="P9" i="16"/>
  <c r="P17" i="16"/>
  <c r="P11" i="16"/>
  <c r="Q9" i="16" l="1"/>
  <c r="Q13" i="16"/>
  <c r="Q14" i="16"/>
  <c r="R7" i="16"/>
  <c r="Q17" i="16"/>
  <c r="Q15" i="16"/>
  <c r="Q12" i="16"/>
  <c r="Q18" i="16"/>
  <c r="Q16" i="16"/>
  <c r="Q11" i="16"/>
  <c r="R15" i="16" l="1"/>
  <c r="R18" i="16"/>
  <c r="R17" i="16"/>
  <c r="R14" i="16"/>
  <c r="R9" i="16"/>
  <c r="S7" i="16"/>
  <c r="R11" i="16"/>
  <c r="R12" i="16"/>
  <c r="R16" i="16"/>
  <c r="R13" i="16"/>
  <c r="S13" i="16" l="1"/>
  <c r="S14" i="16"/>
  <c r="S15" i="16"/>
  <c r="S9" i="16"/>
  <c r="T7" i="16"/>
  <c r="T18" i="16" s="1"/>
  <c r="S16" i="16"/>
  <c r="S18" i="16"/>
  <c r="S11" i="16"/>
  <c r="S12" i="16"/>
  <c r="S17" i="16"/>
  <c r="T11" i="16" l="1"/>
  <c r="T12" i="16"/>
  <c r="T13" i="16"/>
  <c r="T16" i="16"/>
  <c r="U7" i="16"/>
  <c r="T14" i="16"/>
  <c r="T15" i="16"/>
  <c r="T17" i="16"/>
  <c r="T9" i="16"/>
  <c r="U14" i="16" l="1"/>
  <c r="U17" i="16"/>
  <c r="U18" i="16"/>
  <c r="U9" i="16"/>
  <c r="U16" i="16"/>
  <c r="U12" i="16"/>
  <c r="U15" i="16"/>
  <c r="U11" i="16"/>
  <c r="V7" i="16"/>
  <c r="U13" i="16"/>
  <c r="V18" i="16" l="1"/>
  <c r="V15" i="16"/>
  <c r="V11" i="16"/>
  <c r="V14" i="16"/>
  <c r="V12" i="16"/>
  <c r="V9" i="16"/>
  <c r="V17" i="16"/>
  <c r="V16" i="16"/>
  <c r="W7" i="16"/>
  <c r="W18" i="16" s="1"/>
  <c r="V13" i="16"/>
  <c r="W13" i="16" l="1"/>
  <c r="W17" i="16"/>
  <c r="W15" i="16"/>
  <c r="W6" i="16"/>
  <c r="X7" i="16"/>
  <c r="W9" i="16"/>
  <c r="W12" i="16"/>
  <c r="W14" i="16"/>
  <c r="W11" i="16"/>
  <c r="W16" i="16"/>
  <c r="X12" i="16" l="1"/>
  <c r="X16" i="16"/>
  <c r="X11" i="16"/>
  <c r="X14" i="16"/>
  <c r="X17" i="16"/>
  <c r="X18" i="16"/>
  <c r="Y7" i="16"/>
  <c r="Y18" i="16" s="1"/>
  <c r="X13" i="16"/>
  <c r="X9" i="16"/>
  <c r="X15" i="16"/>
  <c r="Y16" i="16" l="1"/>
  <c r="Z7" i="16"/>
  <c r="Z18" i="16" s="1"/>
  <c r="Y11" i="16"/>
  <c r="Y12" i="16"/>
  <c r="Y15" i="16"/>
  <c r="Y17" i="16"/>
  <c r="Y13" i="16"/>
  <c r="Y9" i="16"/>
  <c r="Y14" i="16"/>
  <c r="Z9" i="16" l="1"/>
  <c r="Z12" i="16"/>
  <c r="Z14" i="16"/>
  <c r="Z11" i="16"/>
  <c r="Z13" i="16"/>
  <c r="Z15" i="16"/>
  <c r="Z17" i="16"/>
  <c r="Z16" i="16"/>
  <c r="AA7" i="16"/>
  <c r="AA14" i="16" l="1"/>
  <c r="AA9" i="16"/>
  <c r="AB7" i="16"/>
  <c r="AB18" i="16" s="1"/>
  <c r="AA17" i="16"/>
  <c r="AA15" i="16"/>
  <c r="AA12" i="16"/>
  <c r="AA16" i="16"/>
  <c r="AA18" i="16"/>
  <c r="AA13" i="16"/>
  <c r="AA11" i="16"/>
  <c r="AB17" i="16" l="1"/>
  <c r="AB15" i="16"/>
  <c r="AC7" i="16"/>
  <c r="AB13" i="16"/>
  <c r="AB12" i="16"/>
  <c r="AB9" i="16"/>
  <c r="AB16" i="16"/>
  <c r="AB14" i="16"/>
  <c r="AB11" i="16"/>
  <c r="AC18" i="16" l="1"/>
  <c r="AC17" i="16"/>
  <c r="AC15" i="16"/>
  <c r="AC12" i="16"/>
  <c r="AC11" i="16"/>
  <c r="AC9" i="16"/>
  <c r="AD7" i="16"/>
  <c r="AC13" i="16"/>
  <c r="AC14" i="16"/>
  <c r="AC16" i="16"/>
  <c r="AD18" i="16" l="1"/>
  <c r="AD12" i="16"/>
  <c r="AD13" i="16"/>
  <c r="AD9" i="16"/>
  <c r="AD15" i="16"/>
  <c r="AD11" i="16"/>
  <c r="AD16" i="16"/>
  <c r="AD14" i="16"/>
  <c r="AD17" i="16"/>
  <c r="AE7" i="16"/>
  <c r="AE18" i="16" s="1"/>
  <c r="AD6" i="16"/>
  <c r="AE12" i="16" l="1"/>
  <c r="AE17" i="16"/>
  <c r="AE13" i="16"/>
  <c r="AE9" i="16"/>
  <c r="AE15" i="16"/>
  <c r="AE11" i="16"/>
  <c r="AE14" i="16"/>
  <c r="AF7" i="16"/>
  <c r="AF18" i="16" s="1"/>
  <c r="AE16" i="16"/>
  <c r="AF12" i="16" l="1"/>
  <c r="AF15" i="16"/>
  <c r="AF9" i="16"/>
  <c r="AG7" i="16"/>
  <c r="AF13" i="16"/>
  <c r="AF17" i="16"/>
  <c r="AF11" i="16"/>
  <c r="AF14" i="16"/>
  <c r="AF16" i="16"/>
  <c r="AG12" i="16" l="1"/>
  <c r="AG13" i="16"/>
  <c r="AG9" i="16"/>
  <c r="AG16" i="16"/>
  <c r="AG14" i="16"/>
  <c r="AG15" i="16"/>
  <c r="AG17" i="16"/>
  <c r="AG18" i="16"/>
  <c r="AH7" i="16"/>
  <c r="AG11" i="16"/>
  <c r="AH12" i="16" l="1"/>
  <c r="AH14" i="16"/>
  <c r="AH17" i="16"/>
  <c r="AH9" i="16"/>
  <c r="AI7" i="16"/>
  <c r="AI18" i="16" s="1"/>
  <c r="AH11" i="16"/>
  <c r="AH15" i="16"/>
  <c r="AH18" i="16"/>
  <c r="AH16" i="16"/>
  <c r="AH13" i="16"/>
  <c r="AJ7" i="16" l="1"/>
  <c r="AI17" i="16"/>
  <c r="AI14" i="16"/>
  <c r="AI13" i="16"/>
  <c r="AI9" i="16"/>
  <c r="AI12" i="16"/>
  <c r="AI11" i="16"/>
  <c r="AI15" i="16"/>
  <c r="AI16" i="16"/>
  <c r="AK7" i="16" l="1"/>
  <c r="AJ11" i="16"/>
  <c r="AJ12" i="16"/>
  <c r="AJ16" i="16"/>
  <c r="AJ17" i="16"/>
  <c r="AJ18" i="16"/>
  <c r="AJ14" i="16"/>
  <c r="AJ13" i="16"/>
  <c r="AJ9" i="16"/>
  <c r="AJ15" i="16"/>
  <c r="AK13" i="16" l="1"/>
  <c r="AK18" i="16"/>
  <c r="AK15" i="16"/>
  <c r="AK11" i="16"/>
  <c r="AK12" i="16"/>
  <c r="AK16" i="16"/>
  <c r="AL7" i="16"/>
  <c r="AK14" i="16"/>
  <c r="AK6" i="16"/>
  <c r="AK17" i="16"/>
  <c r="AK9" i="16"/>
  <c r="AL14" i="16" l="1"/>
  <c r="AM7" i="16"/>
  <c r="AL17" i="16"/>
  <c r="AL11" i="16"/>
  <c r="AL15" i="16"/>
  <c r="AL18" i="16"/>
  <c r="AL9" i="16"/>
  <c r="AL12" i="16"/>
  <c r="AL16" i="16"/>
  <c r="AL13" i="16"/>
  <c r="AN7" i="16" l="1"/>
  <c r="AN18" i="16" s="1"/>
  <c r="AM16" i="16"/>
  <c r="AM13" i="16"/>
  <c r="AM9" i="16"/>
  <c r="AM12" i="16"/>
  <c r="AM18" i="16"/>
  <c r="AM11" i="16"/>
  <c r="AM14" i="16"/>
  <c r="AM15" i="16"/>
  <c r="AM17" i="16"/>
  <c r="AN16" i="16" l="1"/>
  <c r="AO7" i="16"/>
  <c r="AN13" i="16"/>
  <c r="AN17" i="16"/>
  <c r="AN14" i="16"/>
  <c r="AN9" i="16"/>
  <c r="AN12" i="16"/>
  <c r="AN11" i="16"/>
  <c r="AN15" i="16"/>
  <c r="AO17" i="16" l="1"/>
  <c r="AO16" i="16"/>
  <c r="AO18" i="16"/>
  <c r="AO11" i="16"/>
  <c r="AO14" i="16"/>
  <c r="AP7" i="16"/>
  <c r="AO12" i="16"/>
  <c r="AO9" i="16"/>
  <c r="AO13" i="16"/>
  <c r="AO15" i="16"/>
  <c r="AP11" i="16" l="1"/>
  <c r="AP14" i="16"/>
  <c r="AP13" i="16"/>
  <c r="AP15" i="16"/>
  <c r="AQ7" i="16"/>
  <c r="AP16" i="16"/>
  <c r="AP9" i="16"/>
  <c r="AP12" i="16"/>
  <c r="AP18" i="16"/>
  <c r="AP17" i="16"/>
  <c r="AQ15" i="16" l="1"/>
  <c r="AQ16" i="16"/>
  <c r="AR7" i="16"/>
  <c r="AR18" i="16" s="1"/>
  <c r="AQ17" i="16"/>
  <c r="AQ14" i="16"/>
  <c r="AQ18" i="16"/>
  <c r="AQ13" i="16"/>
  <c r="AQ9" i="16"/>
  <c r="AQ12" i="16"/>
  <c r="AQ11" i="16"/>
  <c r="AR13" i="16" l="1"/>
  <c r="AR14" i="16"/>
  <c r="AR16" i="16"/>
  <c r="AR9" i="16"/>
  <c r="AR12" i="16"/>
  <c r="AR17" i="16"/>
  <c r="AR15" i="16"/>
  <c r="AR6" i="16"/>
  <c r="AS7" i="16"/>
  <c r="AS18" i="16" s="1"/>
  <c r="AR11" i="16"/>
  <c r="AS13" i="16" l="1"/>
  <c r="AS17" i="16"/>
  <c r="AT7" i="16"/>
  <c r="AS15" i="16"/>
  <c r="AS12" i="16"/>
  <c r="AS11" i="16"/>
  <c r="AS9" i="16"/>
  <c r="AS14" i="16"/>
  <c r="AS16" i="16"/>
  <c r="AT13" i="16" l="1"/>
  <c r="AT18" i="16"/>
  <c r="AT14" i="16"/>
  <c r="AT12" i="16"/>
  <c r="AT9" i="16"/>
  <c r="AT17" i="16"/>
  <c r="AT11" i="16"/>
  <c r="AT16" i="16"/>
  <c r="AU7" i="16"/>
  <c r="AT15" i="16"/>
  <c r="AU18" i="16" l="1"/>
  <c r="AU9" i="16"/>
  <c r="AU15" i="16"/>
  <c r="AU11" i="16"/>
  <c r="AU16" i="16"/>
  <c r="AU14" i="16"/>
  <c r="AV7" i="16"/>
  <c r="AU17" i="16"/>
  <c r="AU13" i="16"/>
  <c r="AU12" i="16"/>
  <c r="AV9" i="16" l="1"/>
  <c r="AV11" i="16"/>
  <c r="AV17" i="16"/>
  <c r="AV18" i="16"/>
  <c r="AV14" i="16"/>
  <c r="AV12" i="16"/>
  <c r="AV16" i="16"/>
  <c r="AV13" i="16"/>
  <c r="AW7" i="16"/>
  <c r="AV15" i="16"/>
  <c r="AW12" i="16" l="1"/>
  <c r="AW13" i="16"/>
  <c r="AW17" i="16"/>
  <c r="AX7" i="16"/>
  <c r="AX17" i="16" s="1"/>
  <c r="AW14" i="16"/>
  <c r="AW16" i="16"/>
  <c r="AW15" i="16"/>
  <c r="AW18" i="16"/>
  <c r="AW11" i="16"/>
  <c r="AW9" i="16"/>
  <c r="AX11" i="16" l="1"/>
  <c r="AX16" i="16"/>
  <c r="AY7" i="16"/>
  <c r="AY18" i="16" s="1"/>
  <c r="AX9" i="16"/>
  <c r="AX15" i="16"/>
  <c r="AX12" i="16"/>
  <c r="AX18" i="16"/>
  <c r="AX14" i="16"/>
  <c r="AX13" i="16"/>
  <c r="AY16" i="16" l="1"/>
  <c r="AY11" i="16"/>
  <c r="AY15" i="16"/>
  <c r="AY17" i="16"/>
  <c r="AY13" i="16"/>
  <c r="AY6" i="16"/>
  <c r="AZ7" i="16"/>
  <c r="AY14" i="16"/>
  <c r="AY9" i="16"/>
  <c r="AY12" i="16"/>
  <c r="AZ18" i="16"/>
  <c r="AZ17" i="16" l="1"/>
  <c r="AZ16" i="16"/>
  <c r="AZ9" i="16"/>
  <c r="AZ15" i="16"/>
  <c r="AZ13" i="16"/>
  <c r="BA7" i="16"/>
  <c r="BA14" i="16" s="1"/>
  <c r="AZ11" i="16"/>
  <c r="AZ12" i="16"/>
  <c r="AZ14" i="16"/>
  <c r="BA9" i="16" l="1"/>
  <c r="BA18" i="16"/>
  <c r="BA16" i="16"/>
  <c r="BA13" i="16"/>
  <c r="BA15" i="16"/>
  <c r="BA12" i="16"/>
  <c r="BB7" i="16"/>
  <c r="BB18" i="16" s="1"/>
  <c r="BA17" i="16"/>
  <c r="BA11" i="16"/>
  <c r="BC7" i="16" l="1"/>
  <c r="BC18" i="16" s="1"/>
  <c r="BB12" i="16"/>
  <c r="BB9" i="16"/>
  <c r="BB14" i="16"/>
  <c r="BB11" i="16"/>
  <c r="BB17" i="16"/>
  <c r="BB16" i="16"/>
  <c r="BB15" i="16"/>
  <c r="BB13" i="16"/>
  <c r="BC17" i="16"/>
  <c r="BC12" i="16"/>
  <c r="BC15" i="16"/>
  <c r="BC9" i="16"/>
  <c r="BC11" i="16" l="1"/>
  <c r="BC16" i="16"/>
  <c r="BC13" i="16"/>
  <c r="BD7" i="16"/>
  <c r="BD11" i="16" s="1"/>
  <c r="BC14" i="16"/>
  <c r="BE7" i="16" l="1"/>
  <c r="BE18" i="16" s="1"/>
  <c r="BD15" i="16"/>
  <c r="BD12" i="16"/>
  <c r="BD13" i="16"/>
  <c r="BD9" i="16"/>
  <c r="BD18" i="16"/>
  <c r="BD17" i="16"/>
  <c r="BD14" i="16"/>
  <c r="BD16" i="16"/>
  <c r="BE15" i="16"/>
  <c r="BE11" i="16"/>
  <c r="BE16" i="16"/>
  <c r="BE12" i="16"/>
  <c r="BE17" i="16"/>
  <c r="BE13" i="16" l="1"/>
  <c r="BE14" i="16"/>
  <c r="BF7" i="16"/>
  <c r="BF18" i="16" s="1"/>
  <c r="BE9" i="16"/>
  <c r="BF16" i="16"/>
  <c r="BF13" i="16"/>
  <c r="BF6" i="16"/>
  <c r="BG7" i="16"/>
  <c r="BF17" i="16"/>
  <c r="BF11" i="16"/>
  <c r="BF9" i="16"/>
  <c r="BF15" i="16"/>
  <c r="BF14" i="16"/>
  <c r="BF12" i="16" l="1"/>
  <c r="BG18" i="16"/>
  <c r="BG17" i="16"/>
  <c r="BG16" i="16"/>
  <c r="BG12" i="16"/>
  <c r="BH7" i="16"/>
  <c r="BG11" i="16"/>
  <c r="BG9" i="16"/>
  <c r="BG15" i="16"/>
  <c r="BG14" i="16"/>
  <c r="BG13" i="16"/>
  <c r="BH18" i="16" l="1"/>
  <c r="BH15" i="16"/>
  <c r="BH11" i="16"/>
  <c r="BH9" i="16"/>
  <c r="BI7" i="16"/>
  <c r="BH17" i="16"/>
  <c r="BH14" i="16"/>
  <c r="BH13" i="16"/>
  <c r="BH16" i="16"/>
  <c r="BH12" i="16"/>
  <c r="BI18" i="16" l="1"/>
  <c r="BI17" i="16"/>
  <c r="BI14" i="16"/>
  <c r="BI11" i="16"/>
  <c r="BI15" i="16"/>
  <c r="BI13" i="16"/>
  <c r="BI16" i="16"/>
  <c r="BI12" i="16"/>
  <c r="BJ7" i="16"/>
  <c r="BI9" i="16"/>
  <c r="BJ18" i="16" l="1"/>
  <c r="BJ17" i="16"/>
  <c r="BJ15" i="16"/>
  <c r="BJ13" i="16"/>
  <c r="BJ16" i="16"/>
  <c r="BJ12" i="16"/>
  <c r="BK7" i="16"/>
  <c r="BJ11" i="16"/>
  <c r="BJ9" i="16"/>
  <c r="BJ14" i="16"/>
  <c r="BK18" i="16" l="1"/>
  <c r="BK17" i="16"/>
  <c r="BK16" i="16"/>
  <c r="BK12" i="16"/>
  <c r="BL7" i="16"/>
  <c r="BK11" i="16"/>
  <c r="BK9" i="16"/>
  <c r="BK14" i="16"/>
  <c r="BK15" i="16"/>
  <c r="BK13" i="16"/>
  <c r="BL18" i="16" l="1"/>
  <c r="BL15" i="16"/>
  <c r="BL16" i="16"/>
  <c r="BL11" i="16"/>
  <c r="BL9" i="16"/>
  <c r="BL14" i="16"/>
  <c r="BL13" i="16"/>
  <c r="BL17" i="16"/>
  <c r="BL12" i="16"/>
</calcChain>
</file>

<file path=xl/sharedStrings.xml><?xml version="1.0" encoding="utf-8"?>
<sst xmlns="http://schemas.openxmlformats.org/spreadsheetml/2006/main" count="31" uniqueCount="29">
  <si>
    <t>PROJECT TITLE</t>
  </si>
  <si>
    <t>Name</t>
  </si>
  <si>
    <t>Category</t>
  </si>
  <si>
    <t>Progress</t>
  </si>
  <si>
    <t>Start</t>
  </si>
  <si>
    <t>Scrolling Increment:</t>
  </si>
  <si>
    <t>Med Risk</t>
  </si>
  <si>
    <t>Low Risk</t>
  </si>
  <si>
    <t>High Risk</t>
  </si>
  <si>
    <t>On Track</t>
  </si>
  <si>
    <t>Project Start Date:</t>
  </si>
  <si>
    <t>Legend:</t>
  </si>
  <si>
    <t>Unassigned</t>
  </si>
  <si>
    <t>To add more data, Insert new rows ABOVE this one</t>
  </si>
  <si>
    <t>Milestone description</t>
  </si>
  <si>
    <t>Assigned to</t>
  </si>
  <si>
    <t>Days</t>
  </si>
  <si>
    <t>On track</t>
  </si>
  <si>
    <t>Low risk</t>
  </si>
  <si>
    <t>Med risk</t>
  </si>
  <si>
    <t>High risk</t>
  </si>
  <si>
    <t>TITLE 1</t>
  </si>
  <si>
    <t>The Hive Tracker</t>
  </si>
  <si>
    <t>Control System</t>
  </si>
  <si>
    <t>Computing System</t>
  </si>
  <si>
    <t>Mechanical Design</t>
  </si>
  <si>
    <t>Power &amp; Propulsion System</t>
  </si>
  <si>
    <t>Spraying Mechanism</t>
  </si>
  <si>
    <t>Social Media Outreach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</si>
</sst>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7"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sz val="14"/>
      <color rgb="FF000000"/>
      <name val="Calibri"/>
      <family val="2"/>
      <scheme val="minor"/>
    </font>
    <font>
      <sz val="11"/>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color theme="0"/>
      <name val="Calibri"/>
      <family val="2"/>
      <scheme val="minor"/>
    </font>
    <font>
      <b/>
      <sz val="16"/>
      <color rgb="FF000000"/>
      <name val="Calibri"/>
      <family val="2"/>
      <scheme val="minor"/>
    </font>
  </fonts>
  <fills count="12">
    <fill>
      <patternFill patternType="none"/>
    </fill>
    <fill>
      <patternFill patternType="gray125"/>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0" tint="-0.14999847407452621"/>
        <bgColor indexed="64"/>
      </patternFill>
    </fill>
    <fill>
      <patternFill patternType="solid">
        <fgColor theme="1" tint="0.14999847407452621"/>
        <bgColor theme="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right/>
      <top/>
      <bottom style="thin">
        <color theme="0" tint="-0.499984740745262"/>
      </bottom>
      <diagonal/>
    </border>
    <border>
      <left/>
      <right style="thin">
        <color theme="0" tint="-0.34998626667073579"/>
      </right>
      <top/>
      <bottom style="thin">
        <color theme="0" tint="-0.499984740745262"/>
      </bottom>
      <diagonal/>
    </border>
    <border>
      <left style="thin">
        <color theme="0" tint="-0.499984740745262"/>
      </left>
      <right/>
      <top/>
      <bottom style="thin">
        <color theme="0" tint="-0.499984740745262"/>
      </bottom>
      <diagonal/>
    </border>
    <border>
      <left/>
      <right style="thin">
        <color theme="1" tint="0.34998626667073579"/>
      </right>
      <top style="thin">
        <color theme="1" tint="0.34998626667073579"/>
      </top>
      <bottom style="thin">
        <color theme="1" tint="0.34998626667073579"/>
      </bottom>
      <diagonal/>
    </border>
    <border>
      <left/>
      <right style="thin">
        <color theme="0" tint="-0.499984740745262"/>
      </right>
      <top/>
      <bottom/>
      <diagonal/>
    </border>
    <border>
      <left/>
      <right/>
      <top/>
      <bottom style="thin">
        <color theme="1" tint="0.34998626667073579"/>
      </bottom>
      <diagonal/>
    </border>
    <border>
      <left style="thin">
        <color theme="0" tint="-0.499984740745262"/>
      </left>
      <right/>
      <top/>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43"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9" fillId="2" borderId="0" applyNumberFormat="0" applyBorder="0" applyAlignment="0" applyProtection="0"/>
  </cellStyleXfs>
  <cellXfs count="82">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NumberFormat="1" applyFont="1" applyAlignment="1">
      <alignment horizontal="center"/>
    </xf>
    <xf numFmtId="0" fontId="0" fillId="0" borderId="0" xfId="0"/>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left" wrapText="1" indent="2"/>
    </xf>
    <xf numFmtId="164" fontId="11" fillId="8" borderId="0" xfId="0" applyNumberFormat="1" applyFont="1" applyFill="1" applyBorder="1" applyAlignment="1">
      <alignment horizontal="center" vertical="center"/>
    </xf>
    <xf numFmtId="164" fontId="11" fillId="8" borderId="2" xfId="0" applyNumberFormat="1" applyFont="1" applyFill="1" applyBorder="1" applyAlignment="1">
      <alignment horizontal="center" vertical="center"/>
    </xf>
    <xf numFmtId="0" fontId="3" fillId="9" borderId="0" xfId="0" applyNumberFormat="1" applyFont="1" applyFill="1" applyBorder="1" applyAlignment="1">
      <alignment horizontal="center" vertical="center"/>
    </xf>
    <xf numFmtId="0" fontId="0" fillId="8" borderId="0" xfId="0" applyFill="1"/>
    <xf numFmtId="0" fontId="9" fillId="0" borderId="0" xfId="0" applyFont="1" applyFill="1" applyBorder="1" applyAlignment="1">
      <alignment horizontal="center" vertical="center"/>
    </xf>
    <xf numFmtId="9" fontId="20" fillId="0" borderId="0" xfId="2" applyFont="1" applyFill="1" applyBorder="1">
      <alignment horizontal="center" vertical="center"/>
    </xf>
    <xf numFmtId="14" fontId="9" fillId="0" borderId="0" xfId="9" applyFont="1" applyFill="1" applyBorder="1">
      <alignment horizontal="center" vertical="center"/>
    </xf>
    <xf numFmtId="37" fontId="9" fillId="0" borderId="0" xfId="10" applyFont="1" applyFill="1" applyBorder="1">
      <alignment horizontal="center" vertical="center"/>
    </xf>
    <xf numFmtId="0" fontId="9" fillId="0" borderId="0" xfId="0" applyFont="1" applyFill="1" applyBorder="1" applyAlignment="1">
      <alignment horizontal="left" vertical="center" wrapText="1" indent="2"/>
    </xf>
    <xf numFmtId="0" fontId="0" fillId="9" borderId="3" xfId="0" applyFill="1" applyBorder="1" applyAlignment="1">
      <alignment horizontal="center" vertical="center"/>
    </xf>
    <xf numFmtId="0" fontId="0" fillId="9" borderId="0" xfId="0" applyFill="1" applyAlignment="1">
      <alignment vertical="center"/>
    </xf>
    <xf numFmtId="0" fontId="19" fillId="9" borderId="0" xfId="0" applyFont="1" applyFill="1"/>
    <xf numFmtId="0" fontId="19" fillId="9" borderId="0" xfId="0" applyFont="1" applyFill="1" applyBorder="1" applyAlignment="1">
      <alignment horizontal="center"/>
    </xf>
    <xf numFmtId="0" fontId="9" fillId="9" borderId="0" xfId="0" applyFont="1" applyFill="1" applyBorder="1" applyAlignment="1">
      <alignment horizontal="right" vertical="center"/>
    </xf>
    <xf numFmtId="0" fontId="0" fillId="9" borderId="0" xfId="0" applyFill="1"/>
    <xf numFmtId="0" fontId="0" fillId="9" borderId="0" xfId="0" applyFill="1" applyBorder="1" applyAlignment="1">
      <alignment horizontal="center"/>
    </xf>
    <xf numFmtId="0" fontId="0" fillId="9" borderId="0" xfId="0" applyFill="1" applyBorder="1"/>
    <xf numFmtId="0" fontId="19" fillId="9" borderId="0" xfId="0" applyFont="1" applyFill="1" applyBorder="1"/>
    <xf numFmtId="14" fontId="9" fillId="9" borderId="0" xfId="9" applyFont="1" applyFill="1" applyBorder="1" applyAlignment="1">
      <alignment horizontal="left" vertical="center"/>
    </xf>
    <xf numFmtId="0" fontId="0" fillId="9" borderId="0" xfId="0" applyFill="1" applyAlignment="1">
      <alignment horizontal="center"/>
    </xf>
    <xf numFmtId="0" fontId="9" fillId="9" borderId="0" xfId="0" applyNumberFormat="1" applyFont="1" applyFill="1" applyBorder="1" applyAlignment="1">
      <alignment horizontal="left" vertical="center"/>
    </xf>
    <xf numFmtId="0" fontId="0" fillId="0" borderId="5" xfId="0" applyBorder="1" applyAlignment="1">
      <alignment vertical="center"/>
    </xf>
    <xf numFmtId="0" fontId="11" fillId="8" borderId="4" xfId="0" applyFont="1" applyFill="1" applyBorder="1" applyAlignment="1">
      <alignment horizontal="center" vertical="center" shrinkToFit="1"/>
    </xf>
    <xf numFmtId="164" fontId="1" fillId="8" borderId="6" xfId="0" applyNumberFormat="1" applyFont="1" applyFill="1" applyBorder="1" applyAlignment="1">
      <alignment horizontal="center" vertical="center"/>
    </xf>
    <xf numFmtId="164" fontId="1" fillId="8" borderId="7" xfId="0" applyNumberFormat="1" applyFont="1" applyFill="1" applyBorder="1" applyAlignment="1">
      <alignment horizontal="center" vertical="center"/>
    </xf>
    <xf numFmtId="164" fontId="1" fillId="8" borderId="8" xfId="0" applyNumberFormat="1" applyFont="1" applyFill="1" applyBorder="1" applyAlignment="1">
      <alignment horizontal="center" vertical="center"/>
    </xf>
    <xf numFmtId="0" fontId="0" fillId="0" borderId="4" xfId="0" applyBorder="1" applyAlignment="1">
      <alignment vertical="center"/>
    </xf>
    <xf numFmtId="0" fontId="22" fillId="9" borderId="0" xfId="5" applyFont="1" applyFill="1" applyBorder="1" applyAlignment="1">
      <alignment horizontal="left" vertical="center"/>
    </xf>
    <xf numFmtId="0" fontId="21" fillId="9" borderId="0" xfId="0" applyFont="1" applyFill="1" applyBorder="1" applyAlignment="1">
      <alignment horizontal="left" vertical="center"/>
    </xf>
    <xf numFmtId="0" fontId="3" fillId="9" borderId="0" xfId="0" applyFont="1" applyFill="1" applyBorder="1" applyAlignment="1">
      <alignment vertical="center"/>
    </xf>
    <xf numFmtId="0" fontId="16" fillId="9" borderId="0" xfId="0" applyFont="1" applyFill="1" applyBorder="1" applyAlignment="1">
      <alignment horizontal="center" vertical="center"/>
    </xf>
    <xf numFmtId="0" fontId="0" fillId="9" borderId="0" xfId="0" applyFill="1" applyBorder="1" applyAlignment="1">
      <alignment vertical="center"/>
    </xf>
    <xf numFmtId="0" fontId="16" fillId="9" borderId="0" xfId="0" applyFont="1" applyFill="1" applyBorder="1" applyAlignment="1">
      <alignment vertical="center"/>
    </xf>
    <xf numFmtId="0" fontId="0" fillId="9" borderId="9" xfId="0" applyFill="1" applyBorder="1" applyAlignment="1">
      <alignment horizontal="center" vertical="center"/>
    </xf>
    <xf numFmtId="0" fontId="10" fillId="11" borderId="0" xfId="0" applyFont="1" applyFill="1" applyBorder="1" applyAlignment="1">
      <alignment horizontal="center" vertical="center" wrapText="1"/>
    </xf>
    <xf numFmtId="0" fontId="9" fillId="9" borderId="0" xfId="8" applyFont="1" applyFill="1" applyAlignment="1">
      <alignment horizontal="left" vertical="center" indent="2"/>
    </xf>
    <xf numFmtId="0" fontId="18" fillId="9" borderId="0" xfId="6" applyFont="1" applyFill="1" applyAlignment="1">
      <alignment horizontal="left" vertical="center" indent="2"/>
    </xf>
    <xf numFmtId="0" fontId="19" fillId="9" borderId="0" xfId="0" applyFont="1" applyFill="1" applyAlignment="1">
      <alignment horizontal="left" vertical="center" indent="2"/>
    </xf>
    <xf numFmtId="0" fontId="0" fillId="9" borderId="0" xfId="0" applyFill="1" applyAlignment="1">
      <alignment horizontal="left" vertical="center" indent="2"/>
    </xf>
    <xf numFmtId="14" fontId="19" fillId="9" borderId="0" xfId="9" applyFont="1" applyFill="1" applyBorder="1" applyAlignment="1">
      <alignment horizontal="left" vertical="center" indent="2"/>
    </xf>
    <xf numFmtId="0" fontId="19" fillId="9" borderId="0" xfId="0" applyFont="1" applyFill="1" applyBorder="1" applyAlignment="1">
      <alignment horizontal="left" vertical="center" indent="2"/>
    </xf>
    <xf numFmtId="0" fontId="25" fillId="9" borderId="0" xfId="6" applyFont="1" applyFill="1" applyAlignment="1">
      <alignment horizontal="left" vertical="center" indent="2"/>
    </xf>
    <xf numFmtId="0" fontId="25" fillId="9" borderId="0" xfId="0" applyFont="1" applyFill="1" applyAlignment="1">
      <alignment horizontal="left" vertical="center" indent="2"/>
    </xf>
    <xf numFmtId="0" fontId="0" fillId="9" borderId="0" xfId="0" applyFill="1" applyAlignment="1">
      <alignment horizontal="center" vertical="center"/>
    </xf>
    <xf numFmtId="14" fontId="0" fillId="9" borderId="0" xfId="9" applyFont="1" applyFill="1">
      <alignment horizontal="center" vertical="center"/>
    </xf>
    <xf numFmtId="37" fontId="0" fillId="9" borderId="0" xfId="10" applyFont="1" applyFill="1">
      <alignment horizontal="center" vertical="center"/>
    </xf>
    <xf numFmtId="164" fontId="11" fillId="8" borderId="10" xfId="0" applyNumberFormat="1" applyFont="1" applyFill="1" applyBorder="1" applyAlignment="1">
      <alignment horizontal="center" vertical="center"/>
    </xf>
    <xf numFmtId="0" fontId="14" fillId="0" borderId="0" xfId="0" applyFont="1" applyBorder="1"/>
    <xf numFmtId="0" fontId="0" fillId="9" borderId="0" xfId="0" applyFill="1" applyBorder="1" applyAlignment="1">
      <alignment horizontal="center" vertical="center"/>
    </xf>
    <xf numFmtId="0" fontId="0" fillId="9" borderId="11" xfId="0" applyFill="1" applyBorder="1" applyAlignment="1">
      <alignment vertical="center"/>
    </xf>
    <xf numFmtId="0" fontId="26" fillId="0" borderId="0" xfId="0" applyFont="1" applyBorder="1" applyAlignment="1">
      <alignment vertical="center"/>
    </xf>
    <xf numFmtId="0" fontId="17" fillId="0" borderId="0" xfId="0" applyFont="1" applyBorder="1" applyAlignment="1">
      <alignment vertical="center"/>
    </xf>
    <xf numFmtId="164" fontId="11" fillId="8" borderId="12" xfId="0" applyNumberFormat="1" applyFont="1" applyFill="1" applyBorder="1" applyAlignment="1">
      <alignment horizontal="center" vertical="center"/>
    </xf>
    <xf numFmtId="0" fontId="9" fillId="9" borderId="0" xfId="0" applyFont="1" applyFill="1" applyAlignment="1">
      <alignment horizontal="left" vertical="center" wrapText="1" indent="1"/>
    </xf>
    <xf numFmtId="0" fontId="15" fillId="10" borderId="0" xfId="0" applyFont="1" applyFill="1" applyBorder="1" applyAlignment="1">
      <alignment horizontal="left" vertical="center" indent="1"/>
    </xf>
    <xf numFmtId="0" fontId="15" fillId="10" borderId="0" xfId="0" applyFont="1" applyFill="1" applyBorder="1" applyAlignment="1">
      <alignment horizontal="center" vertical="center" wrapText="1"/>
    </xf>
    <xf numFmtId="0" fontId="20" fillId="0" borderId="0" xfId="0" applyFont="1" applyFill="1" applyBorder="1" applyAlignment="1">
      <alignment horizontal="left" vertical="center" wrapText="1" indent="1"/>
    </xf>
    <xf numFmtId="0" fontId="13" fillId="5" borderId="0" xfId="0" applyFont="1" applyFill="1" applyAlignment="1">
      <alignment horizontal="center" vertical="center"/>
    </xf>
    <xf numFmtId="0" fontId="12" fillId="3" borderId="0" xfId="0" applyFont="1" applyFill="1" applyAlignment="1">
      <alignment horizontal="center" vertical="center"/>
    </xf>
    <xf numFmtId="0" fontId="24" fillId="8" borderId="0" xfId="5" applyFont="1" applyFill="1" applyAlignment="1">
      <alignment horizontal="left" vertical="center" indent="1"/>
    </xf>
    <xf numFmtId="0" fontId="23" fillId="8" borderId="0" xfId="0" applyFont="1" applyFill="1" applyAlignment="1">
      <alignment horizontal="center" vertical="center"/>
    </xf>
    <xf numFmtId="0" fontId="9" fillId="8" borderId="0" xfId="0" applyFont="1" applyFill="1" applyAlignment="1">
      <alignment horizontal="center" vertical="center"/>
    </xf>
    <xf numFmtId="0" fontId="0" fillId="8" borderId="0" xfId="0" applyFill="1" applyAlignment="1">
      <alignment horizontal="center" vertical="center"/>
    </xf>
    <xf numFmtId="0" fontId="13" fillId="4" borderId="0" xfId="11" applyFont="1" applyFill="1" applyAlignment="1">
      <alignment horizontal="center" vertical="center"/>
    </xf>
    <xf numFmtId="0" fontId="13" fillId="6" borderId="0" xfId="0" applyFont="1" applyFill="1" applyAlignment="1">
      <alignment horizontal="center" vertical="center"/>
    </xf>
    <xf numFmtId="0" fontId="13" fillId="7"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1">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auto="1"/>
        <name val="Calibri"/>
        <family val="2"/>
        <scheme val="minor"/>
      </font>
      <fill>
        <patternFill patternType="solid">
          <fgColor indexed="64"/>
          <bgColor theme="0" tint="-0.14999847407452621"/>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theme="0"/>
      </font>
      <fill>
        <patternFill>
          <bgColor theme="1" tint="0.499984740745262"/>
        </patternFill>
      </fill>
      <border>
        <left/>
        <right/>
        <top/>
        <bottom/>
        <vertical/>
        <horizontal/>
      </border>
    </dxf>
    <dxf>
      <font>
        <color theme="0"/>
      </font>
      <fill>
        <patternFill>
          <bgColor theme="1" tint="0.34998626667073579"/>
        </patternFill>
      </fill>
      <border>
        <left/>
        <right/>
        <top/>
        <bottom/>
      </border>
    </dxf>
    <dxf>
      <font>
        <color theme="0"/>
      </font>
      <fill>
        <patternFill>
          <bgColor theme="1" tint="0.34998626667073579"/>
        </patternFill>
      </fill>
      <border>
        <left/>
        <right/>
        <top/>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0"/>
      <tableStyleElement type="headerRow" dxfId="29"/>
      <tableStyleElement type="firstRowStripe" dxfId="28"/>
      <tableStyleElement type="secondRowStripe" dxfId="27"/>
    </tableStyle>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C$7"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31750</xdr:colOff>
          <xdr:row>7</xdr:row>
          <xdr:rowOff>63500</xdr:rowOff>
        </xdr:from>
        <xdr:to>
          <xdr:col>63</xdr:col>
          <xdr:colOff>228600</xdr:colOff>
          <xdr:row>7</xdr:row>
          <xdr:rowOff>234950</xdr:rowOff>
        </xdr:to>
        <xdr:sp macro="" textlink="">
          <xdr:nvSpPr>
            <xdr:cNvPr id="13313" name="Scroll Bar 1" descr="Scroll bar to scroll through the Ghantt project timeline." hidden="1">
              <a:extLst>
                <a:ext uri="{63B3BB69-23CF-44E3-9099-C40C66FF867C}">
                  <a14:compatExt spid="_x0000_s13313"/>
                </a:ext>
                <a:ext uri="{FF2B5EF4-FFF2-40B4-BE49-F238E27FC236}">
                  <a16:creationId xmlns:a16="http://schemas.microsoft.com/office/drawing/2014/main" id="{00000000-0008-0000-0000-000001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DB95CA-98FE-4198-8801-690B9B480FDF}" name="Milestones435" displayName="Milestones435" ref="B9:G19" totalsRowShown="0" headerRowDxfId="3">
  <autoFilter ref="B9:G19"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E47A83D-ACD7-4EB6-9B84-5195E813945E}" name="Milestone description" dataDxfId="2"/>
    <tableColumn id="2" xr3:uid="{529EEF64-D037-4ACF-8CA4-0C10FE2D1FBB}" name="Category" dataDxfId="1"/>
    <tableColumn id="3" xr3:uid="{711D01BA-2785-403A-9636-CCC7E2ADA584}" name="Assigned to" dataDxfId="0"/>
    <tableColumn id="4" xr3:uid="{62B00BEF-16BE-4692-B5E2-F287F680F2C1}" name="Progress"/>
    <tableColumn id="5" xr3:uid="{D6D72902-F68F-4E59-A714-AFFF520C647A}" name="Start" dataCellStyle="Date"/>
    <tableColumn id="6" xr3:uid="{93E698DE-286F-49ED-AA20-D0C843671DE8}" name="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AE25-AFCC-4679-A578-F5918B332482}">
  <sheetPr codeName="Sheet3">
    <pageSetUpPr fitToPage="1"/>
  </sheetPr>
  <dimension ref="A1:BP21"/>
  <sheetViews>
    <sheetView showGridLines="0" tabSelected="1" showRuler="0" topLeftCell="A3" zoomScale="55" zoomScaleNormal="55" zoomScalePageLayoutView="70" workbookViewId="0">
      <selection activeCell="E18" sqref="E18"/>
    </sheetView>
  </sheetViews>
  <sheetFormatPr defaultColWidth="8.90625" defaultRowHeight="30" customHeight="1" x14ac:dyDescent="0.35"/>
  <cols>
    <col min="1" max="1" width="4.81640625" style="6" customWidth="1"/>
    <col min="2" max="2" width="30.81640625" style="9" customWidth="1"/>
    <col min="3" max="3" width="13.36328125" style="9" bestFit="1" customWidth="1"/>
    <col min="4" max="4" width="20.54296875" style="9" customWidth="1"/>
    <col min="5" max="5" width="15.81640625" style="9" customWidth="1"/>
    <col min="6" max="6" width="10.453125" style="2" customWidth="1"/>
    <col min="7" max="7" width="10.453125" style="9" customWidth="1"/>
    <col min="8" max="8" width="2.6328125" style="9" customWidth="1"/>
    <col min="9" max="64" width="3.54296875" style="9" customWidth="1"/>
    <col min="65" max="65" width="2.6328125" style="9" customWidth="1"/>
    <col min="66" max="16384" width="8.90625" style="9"/>
  </cols>
  <sheetData>
    <row r="1" spans="1:68" ht="25" customHeight="1" x14ac:dyDescent="0.35"/>
    <row r="2" spans="1:68" ht="50" customHeight="1" x14ac:dyDescent="0.35">
      <c r="A2" s="7"/>
      <c r="B2" s="75" t="s">
        <v>0</v>
      </c>
      <c r="C2" s="75"/>
      <c r="D2" s="75"/>
      <c r="E2" s="75"/>
      <c r="F2" s="75"/>
      <c r="G2" s="75"/>
      <c r="H2" s="75"/>
      <c r="I2" s="76"/>
      <c r="J2" s="76"/>
      <c r="K2" s="76"/>
      <c r="L2" s="76"/>
      <c r="M2" s="76"/>
      <c r="N2" s="76"/>
      <c r="O2" s="77"/>
      <c r="P2" s="78"/>
      <c r="Q2" s="78"/>
      <c r="R2" s="78"/>
      <c r="S2" s="78"/>
      <c r="T2" s="78"/>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row>
    <row r="3" spans="1:68" ht="20" customHeight="1" x14ac:dyDescent="0.35">
      <c r="A3" s="7"/>
      <c r="B3" s="43"/>
      <c r="C3" s="44"/>
      <c r="D3" s="45"/>
      <c r="E3" s="45"/>
      <c r="F3" s="46"/>
      <c r="G3" s="47"/>
      <c r="H3" s="47"/>
      <c r="I3" s="48"/>
      <c r="J3" s="47"/>
      <c r="K3" s="47"/>
      <c r="L3" s="47"/>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0"/>
    </row>
    <row r="4" spans="1:68" ht="30" customHeight="1" x14ac:dyDescent="0.35">
      <c r="A4" s="7"/>
      <c r="B4" s="57" t="s">
        <v>22</v>
      </c>
      <c r="C4" s="52"/>
      <c r="D4" s="53"/>
      <c r="E4" s="27"/>
      <c r="F4" s="28"/>
      <c r="G4" s="29" t="s">
        <v>11</v>
      </c>
      <c r="H4" s="27"/>
      <c r="I4" s="79" t="s">
        <v>17</v>
      </c>
      <c r="J4" s="79"/>
      <c r="K4" s="79"/>
      <c r="L4" s="79"/>
      <c r="M4" s="30"/>
      <c r="N4" s="80" t="s">
        <v>18</v>
      </c>
      <c r="O4" s="80"/>
      <c r="P4" s="80"/>
      <c r="Q4" s="80"/>
      <c r="R4" s="30"/>
      <c r="S4" s="81" t="s">
        <v>19</v>
      </c>
      <c r="T4" s="81"/>
      <c r="U4" s="81"/>
      <c r="V4" s="81"/>
      <c r="W4" s="30"/>
      <c r="X4" s="73" t="s">
        <v>20</v>
      </c>
      <c r="Y4" s="73"/>
      <c r="Z4" s="73"/>
      <c r="AA4" s="73"/>
      <c r="AB4" s="30"/>
      <c r="AC4" s="74" t="s">
        <v>12</v>
      </c>
      <c r="AD4" s="74"/>
      <c r="AE4" s="74"/>
      <c r="AF4" s="74"/>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row>
    <row r="5" spans="1:68" ht="30" customHeight="1" x14ac:dyDescent="0.35">
      <c r="A5" s="7"/>
      <c r="B5" s="58"/>
      <c r="C5" s="54"/>
      <c r="D5" s="54"/>
      <c r="E5" s="30"/>
      <c r="F5" s="31"/>
      <c r="G5" s="32"/>
      <c r="H5" s="33"/>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0"/>
    </row>
    <row r="6" spans="1:68" ht="30" customHeight="1" x14ac:dyDescent="0.5">
      <c r="A6" s="7"/>
      <c r="B6" s="51" t="s">
        <v>10</v>
      </c>
      <c r="C6" s="34">
        <v>44696</v>
      </c>
      <c r="D6" s="55"/>
      <c r="E6" s="30"/>
      <c r="F6" s="35"/>
      <c r="G6" s="30"/>
      <c r="H6" s="27"/>
      <c r="I6" s="66" t="str">
        <f ca="1">TEXT(I7,"mmmm")</f>
        <v>May</v>
      </c>
      <c r="J6" s="66"/>
      <c r="K6" s="66"/>
      <c r="L6" s="66"/>
      <c r="M6" s="66"/>
      <c r="N6" s="66"/>
      <c r="O6" s="66"/>
      <c r="P6" s="66" t="str">
        <f ca="1">IF(TEXT(P7,"mmmm")=I6,"",TEXT(P7,"mmmm"))</f>
        <v/>
      </c>
      <c r="Q6" s="66"/>
      <c r="R6" s="66"/>
      <c r="S6" s="66"/>
      <c r="T6" s="66"/>
      <c r="U6" s="66"/>
      <c r="V6" s="66"/>
      <c r="W6" s="66" t="str">
        <f ca="1">IF(OR(TEXT(W7,"mmmm")=P6,TEXT(W7,"mmmm")=I6),"",TEXT(W7,"mmmm"))</f>
        <v/>
      </c>
      <c r="X6" s="66"/>
      <c r="Y6" s="66"/>
      <c r="Z6" s="66"/>
      <c r="AA6" s="66"/>
      <c r="AB6" s="66"/>
      <c r="AC6" s="66"/>
      <c r="AD6" s="66" t="str">
        <f ca="1">IF(OR(TEXT(AD7,"mmmm")=W6,TEXT(AD7,"mmmm")=P6,TEXT(AD7,"mmmm")=I6),"",TEXT(AD7,"mmmm"))</f>
        <v>June</v>
      </c>
      <c r="AE6" s="66"/>
      <c r="AF6" s="66"/>
      <c r="AG6" s="66"/>
      <c r="AH6" s="66"/>
      <c r="AI6" s="66"/>
      <c r="AJ6" s="66"/>
      <c r="AK6" s="66" t="str">
        <f ca="1">IF(OR(TEXT(AK7,"mmmm")=AD6,TEXT(AK7,"mmmm")=W6,TEXT(AK7,"mmmm")=P6,TEXT(AK7,"mmmm")=I6),"",TEXT(AK7,"mmmm"))</f>
        <v/>
      </c>
      <c r="AL6" s="66"/>
      <c r="AM6" s="66"/>
      <c r="AN6" s="66"/>
      <c r="AO6" s="66"/>
      <c r="AP6" s="66"/>
      <c r="AQ6" s="66"/>
      <c r="AR6" s="66" t="str">
        <f ca="1">IF(OR(TEXT(AR7,"mmmm")=AK6,TEXT(AR7,"mmmm")=AD6,TEXT(AR7,"mmmm")=W6,TEXT(AR7,"mmmm")=P6),"",TEXT(AR7,"mmmm"))</f>
        <v/>
      </c>
      <c r="AS6" s="66"/>
      <c r="AT6" s="66"/>
      <c r="AU6" s="66"/>
      <c r="AV6" s="66"/>
      <c r="AW6" s="66"/>
      <c r="AX6" s="66"/>
      <c r="AY6" s="66" t="str">
        <f ca="1">IF(OR(TEXT(AY7,"mmmm")=AR6,TEXT(AY7,"mmmm")=AK6,TEXT(AY7,"mmmm")=AD6,TEXT(AY7,"mmmm")=W6),"",TEXT(AY7,"mmmm"))</f>
        <v/>
      </c>
      <c r="AZ6" s="66"/>
      <c r="BA6" s="66"/>
      <c r="BB6" s="67"/>
      <c r="BC6" s="63"/>
      <c r="BD6" s="63"/>
      <c r="BE6" s="63"/>
      <c r="BF6" s="63" t="str">
        <f ca="1">IF(OR(TEXT(BF7,"mmmm")=AY6,TEXT(BF7,"mmmm")=AR6,TEXT(BF7,"mmmm")=AK6,TEXT(BF7,"mmmm")=AD6),"",TEXT(BF7,"mmmm"))</f>
        <v>July</v>
      </c>
      <c r="BG6" s="63"/>
      <c r="BH6" s="63"/>
      <c r="BI6" s="63"/>
      <c r="BJ6" s="63"/>
      <c r="BK6" s="63"/>
      <c r="BL6" s="63"/>
      <c r="BM6" s="30"/>
    </row>
    <row r="7" spans="1:68" ht="30" customHeight="1" x14ac:dyDescent="0.35">
      <c r="A7" s="7"/>
      <c r="B7" s="51" t="s">
        <v>5</v>
      </c>
      <c r="C7" s="36">
        <v>0</v>
      </c>
      <c r="D7" s="54"/>
      <c r="E7" s="27"/>
      <c r="F7" s="33"/>
      <c r="G7" s="33"/>
      <c r="H7" s="33"/>
      <c r="I7" s="68">
        <f ca="1">IFERROR(Project_Start+Scrolling_Increment,TODAY())</f>
        <v>44696</v>
      </c>
      <c r="J7" s="16">
        <f ca="1">I7+1</f>
        <v>44697</v>
      </c>
      <c r="K7" s="16">
        <f t="shared" ref="K7:AX7" ca="1" si="0">J7+1</f>
        <v>44698</v>
      </c>
      <c r="L7" s="16">
        <f t="shared" ca="1" si="0"/>
        <v>44699</v>
      </c>
      <c r="M7" s="16">
        <f t="shared" ca="1" si="0"/>
        <v>44700</v>
      </c>
      <c r="N7" s="16">
        <f t="shared" ca="1" si="0"/>
        <v>44701</v>
      </c>
      <c r="O7" s="62">
        <f t="shared" ca="1" si="0"/>
        <v>44702</v>
      </c>
      <c r="P7" s="16">
        <f ca="1">O7+1</f>
        <v>44703</v>
      </c>
      <c r="Q7" s="16">
        <f ca="1">P7+1</f>
        <v>44704</v>
      </c>
      <c r="R7" s="16">
        <f t="shared" ca="1" si="0"/>
        <v>44705</v>
      </c>
      <c r="S7" s="16">
        <f t="shared" ca="1" si="0"/>
        <v>44706</v>
      </c>
      <c r="T7" s="16">
        <f t="shared" ca="1" si="0"/>
        <v>44707</v>
      </c>
      <c r="U7" s="16">
        <f t="shared" ca="1" si="0"/>
        <v>44708</v>
      </c>
      <c r="V7" s="62">
        <f t="shared" ca="1" si="0"/>
        <v>44709</v>
      </c>
      <c r="W7" s="16">
        <f ca="1">V7+1</f>
        <v>44710</v>
      </c>
      <c r="X7" s="16">
        <f ca="1">W7+1</f>
        <v>44711</v>
      </c>
      <c r="Y7" s="16">
        <f t="shared" ca="1" si="0"/>
        <v>44712</v>
      </c>
      <c r="Z7" s="16">
        <f t="shared" ca="1" si="0"/>
        <v>44713</v>
      </c>
      <c r="AA7" s="16">
        <f t="shared" ca="1" si="0"/>
        <v>44714</v>
      </c>
      <c r="AB7" s="16">
        <f t="shared" ca="1" si="0"/>
        <v>44715</v>
      </c>
      <c r="AC7" s="62">
        <f t="shared" ca="1" si="0"/>
        <v>44716</v>
      </c>
      <c r="AD7" s="16">
        <f ca="1">AC7+1</f>
        <v>44717</v>
      </c>
      <c r="AE7" s="16">
        <f ca="1">AD7+1</f>
        <v>44718</v>
      </c>
      <c r="AF7" s="16">
        <f t="shared" ca="1" si="0"/>
        <v>44719</v>
      </c>
      <c r="AG7" s="16">
        <f t="shared" ca="1" si="0"/>
        <v>44720</v>
      </c>
      <c r="AH7" s="16">
        <f t="shared" ca="1" si="0"/>
        <v>44721</v>
      </c>
      <c r="AI7" s="16">
        <f t="shared" ca="1" si="0"/>
        <v>44722</v>
      </c>
      <c r="AJ7" s="62">
        <f t="shared" ca="1" si="0"/>
        <v>44723</v>
      </c>
      <c r="AK7" s="16">
        <f ca="1">AJ7+1</f>
        <v>44724</v>
      </c>
      <c r="AL7" s="16">
        <f ca="1">AK7+1</f>
        <v>44725</v>
      </c>
      <c r="AM7" s="16">
        <f t="shared" ca="1" si="0"/>
        <v>44726</v>
      </c>
      <c r="AN7" s="16">
        <f t="shared" ca="1" si="0"/>
        <v>44727</v>
      </c>
      <c r="AO7" s="16">
        <f t="shared" ca="1" si="0"/>
        <v>44728</v>
      </c>
      <c r="AP7" s="16">
        <f t="shared" ca="1" si="0"/>
        <v>44729</v>
      </c>
      <c r="AQ7" s="62">
        <f t="shared" ca="1" si="0"/>
        <v>44730</v>
      </c>
      <c r="AR7" s="16">
        <f ca="1">AQ7+1</f>
        <v>44731</v>
      </c>
      <c r="AS7" s="16">
        <f ca="1">AR7+1</f>
        <v>44732</v>
      </c>
      <c r="AT7" s="16">
        <f t="shared" ca="1" si="0"/>
        <v>44733</v>
      </c>
      <c r="AU7" s="16">
        <f t="shared" ca="1" si="0"/>
        <v>44734</v>
      </c>
      <c r="AV7" s="16">
        <f t="shared" ca="1" si="0"/>
        <v>44735</v>
      </c>
      <c r="AW7" s="16">
        <f t="shared" ca="1" si="0"/>
        <v>44736</v>
      </c>
      <c r="AX7" s="62">
        <f t="shared" ca="1" si="0"/>
        <v>44737</v>
      </c>
      <c r="AY7" s="16">
        <f ca="1">AX7+1</f>
        <v>44738</v>
      </c>
      <c r="AZ7" s="16">
        <f ca="1">AY7+1</f>
        <v>44739</v>
      </c>
      <c r="BA7" s="16">
        <f t="shared" ref="BA7:BE7" ca="1" si="1">AZ7+1</f>
        <v>44740</v>
      </c>
      <c r="BB7" s="16">
        <f t="shared" ca="1" si="1"/>
        <v>44741</v>
      </c>
      <c r="BC7" s="16">
        <f t="shared" ca="1" si="1"/>
        <v>44742</v>
      </c>
      <c r="BD7" s="16">
        <f t="shared" ca="1" si="1"/>
        <v>44743</v>
      </c>
      <c r="BE7" s="62">
        <f t="shared" ca="1" si="1"/>
        <v>44744</v>
      </c>
      <c r="BF7" s="16">
        <f ca="1">BE7+1</f>
        <v>44745</v>
      </c>
      <c r="BG7" s="16">
        <f ca="1">BF7+1</f>
        <v>44746</v>
      </c>
      <c r="BH7" s="16">
        <f t="shared" ref="BH7:BL7" ca="1" si="2">BG7+1</f>
        <v>44747</v>
      </c>
      <c r="BI7" s="16">
        <f t="shared" ca="1" si="2"/>
        <v>44748</v>
      </c>
      <c r="BJ7" s="16">
        <f t="shared" ca="1" si="2"/>
        <v>44749</v>
      </c>
      <c r="BK7" s="16">
        <f t="shared" ca="1" si="2"/>
        <v>44750</v>
      </c>
      <c r="BL7" s="17">
        <f t="shared" ca="1" si="2"/>
        <v>44751</v>
      </c>
      <c r="BM7" s="30"/>
    </row>
    <row r="8" spans="1:68" ht="20" customHeight="1" x14ac:dyDescent="0.35">
      <c r="A8" s="7"/>
      <c r="B8" s="56"/>
      <c r="C8" s="56"/>
      <c r="D8" s="56"/>
      <c r="E8" s="33"/>
      <c r="F8" s="33"/>
      <c r="G8" s="33"/>
      <c r="H8" s="33"/>
      <c r="I8" s="41"/>
      <c r="J8" s="39"/>
      <c r="K8" s="39"/>
      <c r="L8" s="39"/>
      <c r="M8" s="39"/>
      <c r="N8" s="39"/>
      <c r="O8" s="39"/>
      <c r="P8" s="41"/>
      <c r="Q8" s="39"/>
      <c r="R8" s="39"/>
      <c r="S8" s="39"/>
      <c r="T8" s="39"/>
      <c r="U8" s="39"/>
      <c r="V8" s="39"/>
      <c r="W8" s="41"/>
      <c r="X8" s="39"/>
      <c r="Y8" s="39"/>
      <c r="Z8" s="39"/>
      <c r="AA8" s="39"/>
      <c r="AB8" s="39"/>
      <c r="AC8" s="39"/>
      <c r="AD8" s="41"/>
      <c r="AE8" s="39"/>
      <c r="AF8" s="39"/>
      <c r="AG8" s="39"/>
      <c r="AH8" s="39"/>
      <c r="AI8" s="39"/>
      <c r="AJ8" s="39"/>
      <c r="AK8" s="41"/>
      <c r="AL8" s="39"/>
      <c r="AM8" s="39"/>
      <c r="AN8" s="39"/>
      <c r="AO8" s="39"/>
      <c r="AP8" s="39"/>
      <c r="AQ8" s="39"/>
      <c r="AR8" s="41"/>
      <c r="AS8" s="39"/>
      <c r="AT8" s="39"/>
      <c r="AU8" s="39"/>
      <c r="AV8" s="39"/>
      <c r="AW8" s="39"/>
      <c r="AX8" s="39"/>
      <c r="AY8" s="41"/>
      <c r="AZ8" s="39"/>
      <c r="BA8" s="39"/>
      <c r="BB8" s="39"/>
      <c r="BC8" s="39"/>
      <c r="BD8" s="39"/>
      <c r="BE8" s="39"/>
      <c r="BF8" s="41"/>
      <c r="BG8" s="39"/>
      <c r="BH8" s="39"/>
      <c r="BI8" s="39"/>
      <c r="BJ8" s="39"/>
      <c r="BK8" s="39"/>
      <c r="BL8" s="40"/>
      <c r="BM8" s="30"/>
    </row>
    <row r="9" spans="1:68" ht="40" customHeight="1" x14ac:dyDescent="0.35">
      <c r="A9" s="7"/>
      <c r="B9" s="70" t="s">
        <v>14</v>
      </c>
      <c r="C9" s="71" t="s">
        <v>2</v>
      </c>
      <c r="D9" s="71" t="s">
        <v>15</v>
      </c>
      <c r="E9" s="71" t="s">
        <v>3</v>
      </c>
      <c r="F9" s="71" t="s">
        <v>4</v>
      </c>
      <c r="G9" s="71" t="s">
        <v>16</v>
      </c>
      <c r="H9" s="50"/>
      <c r="I9" s="38" t="str">
        <f t="shared" ref="I9:BL9" ca="1" si="3">LEFT(TEXT(I7,"ddd"),1)</f>
        <v>S</v>
      </c>
      <c r="J9" s="38" t="str">
        <f t="shared" ca="1" si="3"/>
        <v>M</v>
      </c>
      <c r="K9" s="38" t="str">
        <f t="shared" ca="1" si="3"/>
        <v>T</v>
      </c>
      <c r="L9" s="38" t="str">
        <f t="shared" ca="1" si="3"/>
        <v>W</v>
      </c>
      <c r="M9" s="38" t="str">
        <f t="shared" ca="1" si="3"/>
        <v>T</v>
      </c>
      <c r="N9" s="38" t="str">
        <f t="shared" ca="1" si="3"/>
        <v>F</v>
      </c>
      <c r="O9" s="38" t="str">
        <f t="shared" ca="1" si="3"/>
        <v>S</v>
      </c>
      <c r="P9" s="38" t="str">
        <f t="shared" ca="1" si="3"/>
        <v>S</v>
      </c>
      <c r="Q9" s="38" t="str">
        <f t="shared" ca="1" si="3"/>
        <v>M</v>
      </c>
      <c r="R9" s="38" t="str">
        <f t="shared" ca="1" si="3"/>
        <v>T</v>
      </c>
      <c r="S9" s="38" t="str">
        <f t="shared" ca="1" si="3"/>
        <v>W</v>
      </c>
      <c r="T9" s="38" t="str">
        <f t="shared" ca="1" si="3"/>
        <v>T</v>
      </c>
      <c r="U9" s="38" t="str">
        <f t="shared" ca="1" si="3"/>
        <v>F</v>
      </c>
      <c r="V9" s="38" t="str">
        <f t="shared" ca="1" si="3"/>
        <v>S</v>
      </c>
      <c r="W9" s="38" t="str">
        <f t="shared" ca="1" si="3"/>
        <v>S</v>
      </c>
      <c r="X9" s="38" t="str">
        <f t="shared" ca="1" si="3"/>
        <v>M</v>
      </c>
      <c r="Y9" s="38" t="str">
        <f t="shared" ca="1" si="3"/>
        <v>T</v>
      </c>
      <c r="Z9" s="38" t="str">
        <f t="shared" ca="1" si="3"/>
        <v>W</v>
      </c>
      <c r="AA9" s="38" t="str">
        <f t="shared" ca="1" si="3"/>
        <v>T</v>
      </c>
      <c r="AB9" s="38" t="str">
        <f t="shared" ca="1" si="3"/>
        <v>F</v>
      </c>
      <c r="AC9" s="38" t="str">
        <f t="shared" ca="1" si="3"/>
        <v>S</v>
      </c>
      <c r="AD9" s="38" t="str">
        <f t="shared" ca="1" si="3"/>
        <v>S</v>
      </c>
      <c r="AE9" s="38" t="str">
        <f t="shared" ca="1" si="3"/>
        <v>M</v>
      </c>
      <c r="AF9" s="38" t="str">
        <f t="shared" ca="1" si="3"/>
        <v>T</v>
      </c>
      <c r="AG9" s="38" t="str">
        <f t="shared" ca="1" si="3"/>
        <v>W</v>
      </c>
      <c r="AH9" s="38" t="str">
        <f t="shared" ca="1" si="3"/>
        <v>T</v>
      </c>
      <c r="AI9" s="38" t="str">
        <f t="shared" ca="1" si="3"/>
        <v>F</v>
      </c>
      <c r="AJ9" s="38" t="str">
        <f t="shared" ca="1" si="3"/>
        <v>S</v>
      </c>
      <c r="AK9" s="38" t="str">
        <f t="shared" ca="1" si="3"/>
        <v>S</v>
      </c>
      <c r="AL9" s="38" t="str">
        <f t="shared" ca="1" si="3"/>
        <v>M</v>
      </c>
      <c r="AM9" s="38" t="str">
        <f t="shared" ca="1" si="3"/>
        <v>T</v>
      </c>
      <c r="AN9" s="38" t="str">
        <f t="shared" ca="1" si="3"/>
        <v>W</v>
      </c>
      <c r="AO9" s="38" t="str">
        <f t="shared" ca="1" si="3"/>
        <v>T</v>
      </c>
      <c r="AP9" s="38" t="str">
        <f t="shared" ca="1" si="3"/>
        <v>F</v>
      </c>
      <c r="AQ9" s="38" t="str">
        <f t="shared" ca="1" si="3"/>
        <v>S</v>
      </c>
      <c r="AR9" s="38" t="str">
        <f t="shared" ca="1" si="3"/>
        <v>S</v>
      </c>
      <c r="AS9" s="38" t="str">
        <f t="shared" ca="1" si="3"/>
        <v>M</v>
      </c>
      <c r="AT9" s="38" t="str">
        <f t="shared" ca="1" si="3"/>
        <v>T</v>
      </c>
      <c r="AU9" s="38" t="str">
        <f t="shared" ca="1" si="3"/>
        <v>W</v>
      </c>
      <c r="AV9" s="38" t="str">
        <f t="shared" ca="1" si="3"/>
        <v>T</v>
      </c>
      <c r="AW9" s="38" t="str">
        <f t="shared" ca="1" si="3"/>
        <v>F</v>
      </c>
      <c r="AX9" s="38" t="str">
        <f t="shared" ca="1" si="3"/>
        <v>S</v>
      </c>
      <c r="AY9" s="38" t="str">
        <f t="shared" ca="1" si="3"/>
        <v>S</v>
      </c>
      <c r="AZ9" s="38" t="str">
        <f t="shared" ca="1" si="3"/>
        <v>M</v>
      </c>
      <c r="BA9" s="38" t="str">
        <f t="shared" ca="1" si="3"/>
        <v>T</v>
      </c>
      <c r="BB9" s="38" t="str">
        <f t="shared" ca="1" si="3"/>
        <v>W</v>
      </c>
      <c r="BC9" s="38" t="str">
        <f t="shared" ca="1" si="3"/>
        <v>T</v>
      </c>
      <c r="BD9" s="38" t="str">
        <f t="shared" ca="1" si="3"/>
        <v>F</v>
      </c>
      <c r="BE9" s="38" t="str">
        <f t="shared" ca="1" si="3"/>
        <v>S</v>
      </c>
      <c r="BF9" s="38" t="str">
        <f t="shared" ca="1" si="3"/>
        <v>S</v>
      </c>
      <c r="BG9" s="38" t="str">
        <f t="shared" ca="1" si="3"/>
        <v>M</v>
      </c>
      <c r="BH9" s="38" t="str">
        <f t="shared" ca="1" si="3"/>
        <v>T</v>
      </c>
      <c r="BI9" s="38" t="str">
        <f t="shared" ca="1" si="3"/>
        <v>W</v>
      </c>
      <c r="BJ9" s="38" t="str">
        <f t="shared" ca="1" si="3"/>
        <v>T</v>
      </c>
      <c r="BK9" s="38" t="str">
        <f t="shared" ca="1" si="3"/>
        <v>F</v>
      </c>
      <c r="BL9" s="38" t="str">
        <f t="shared" ca="1" si="3"/>
        <v>S</v>
      </c>
      <c r="BM9" s="30"/>
    </row>
    <row r="10" spans="1:68" ht="30" hidden="1" customHeight="1" thickBot="1" x14ac:dyDescent="0.4">
      <c r="B10" s="15"/>
      <c r="C10" s="11"/>
      <c r="D10" s="10"/>
      <c r="E10" s="12"/>
      <c r="F10" s="13"/>
      <c r="G10" s="14"/>
      <c r="H10" s="30"/>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0"/>
    </row>
    <row r="11" spans="1:68" s="1" customFormat="1" ht="40" customHeight="1" x14ac:dyDescent="0.35">
      <c r="A11" s="7"/>
      <c r="B11" s="72" t="s">
        <v>21</v>
      </c>
      <c r="C11" s="20"/>
      <c r="D11" s="20"/>
      <c r="E11" s="21"/>
      <c r="F11" s="22"/>
      <c r="G11" s="23"/>
      <c r="H11" s="18"/>
      <c r="I11" s="49" t="str">
        <f t="shared" ref="I11:X17" ca="1" si="4">IF(AND($C11="Goal",I$7&gt;=$F11,I$7&lt;=$F11+$G11-1),2,IF(AND($C11="Milestone",I$7&gt;=$F11,I$7&lt;=$F11+$G11-1),1,""))</f>
        <v/>
      </c>
      <c r="J11" s="25" t="str">
        <f t="shared" ca="1" si="4"/>
        <v/>
      </c>
      <c r="K11" s="25" t="str">
        <f t="shared" ca="1" si="4"/>
        <v/>
      </c>
      <c r="L11" s="25" t="str">
        <f t="shared" ca="1" si="4"/>
        <v/>
      </c>
      <c r="M11" s="25" t="str">
        <f t="shared" ca="1" si="4"/>
        <v/>
      </c>
      <c r="N11" s="25" t="str">
        <f t="shared" ca="1" si="4"/>
        <v/>
      </c>
      <c r="O11" s="25" t="str">
        <f t="shared" ca="1" si="4"/>
        <v/>
      </c>
      <c r="P11" s="25" t="str">
        <f t="shared" ca="1" si="4"/>
        <v/>
      </c>
      <c r="Q11" s="25" t="str">
        <f t="shared" ca="1" si="4"/>
        <v/>
      </c>
      <c r="R11" s="25" t="str">
        <f t="shared" ca="1" si="4"/>
        <v/>
      </c>
      <c r="S11" s="25" t="str">
        <f t="shared" ca="1" si="4"/>
        <v/>
      </c>
      <c r="T11" s="25" t="str">
        <f t="shared" ca="1" si="4"/>
        <v/>
      </c>
      <c r="U11" s="25" t="str">
        <f t="shared" ca="1" si="4"/>
        <v/>
      </c>
      <c r="V11" s="25" t="str">
        <f t="shared" ca="1" si="4"/>
        <v/>
      </c>
      <c r="W11" s="25" t="str">
        <f t="shared" ca="1" si="4"/>
        <v/>
      </c>
      <c r="X11" s="25" t="str">
        <f t="shared" ca="1" si="4"/>
        <v/>
      </c>
      <c r="Y11" s="25" t="str">
        <f t="shared" ref="Y11:AN17" ca="1" si="5">IF(AND($C11="Goal",Y$7&gt;=$F11,Y$7&lt;=$F11+$G11-1),2,IF(AND($C11="Milestone",Y$7&gt;=$F11,Y$7&lt;=$F11+$G11-1),1,""))</f>
        <v/>
      </c>
      <c r="Z11" s="25" t="str">
        <f t="shared" ca="1" si="5"/>
        <v/>
      </c>
      <c r="AA11" s="25" t="str">
        <f t="shared" ca="1" si="5"/>
        <v/>
      </c>
      <c r="AB11" s="25" t="str">
        <f t="shared" ca="1" si="5"/>
        <v/>
      </c>
      <c r="AC11" s="25" t="str">
        <f t="shared" ca="1" si="5"/>
        <v/>
      </c>
      <c r="AD11" s="25" t="str">
        <f t="shared" ca="1" si="5"/>
        <v/>
      </c>
      <c r="AE11" s="25" t="str">
        <f t="shared" ca="1" si="5"/>
        <v/>
      </c>
      <c r="AF11" s="25" t="str">
        <f t="shared" ca="1" si="5"/>
        <v/>
      </c>
      <c r="AG11" s="25" t="str">
        <f t="shared" ca="1" si="5"/>
        <v/>
      </c>
      <c r="AH11" s="25" t="str">
        <f t="shared" ca="1" si="5"/>
        <v/>
      </c>
      <c r="AI11" s="25" t="str">
        <f t="shared" ca="1" si="5"/>
        <v/>
      </c>
      <c r="AJ11" s="25" t="str">
        <f t="shared" ca="1" si="5"/>
        <v/>
      </c>
      <c r="AK11" s="25" t="str">
        <f t="shared" ca="1" si="5"/>
        <v/>
      </c>
      <c r="AL11" s="25" t="str">
        <f t="shared" ca="1" si="5"/>
        <v/>
      </c>
      <c r="AM11" s="25" t="str">
        <f t="shared" ca="1" si="5"/>
        <v/>
      </c>
      <c r="AN11" s="25" t="str">
        <f t="shared" ca="1" si="5"/>
        <v/>
      </c>
      <c r="AO11" s="25" t="str">
        <f t="shared" ref="AO11:BD17" ca="1" si="6">IF(AND($C11="Goal",AO$7&gt;=$F11,AO$7&lt;=$F11+$G11-1),2,IF(AND($C11="Milestone",AO$7&gt;=$F11,AO$7&lt;=$F11+$G11-1),1,""))</f>
        <v/>
      </c>
      <c r="AP11" s="25" t="str">
        <f t="shared" ca="1" si="6"/>
        <v/>
      </c>
      <c r="AQ11" s="25" t="str">
        <f t="shared" ca="1" si="6"/>
        <v/>
      </c>
      <c r="AR11" s="25" t="str">
        <f t="shared" ca="1" si="6"/>
        <v/>
      </c>
      <c r="AS11" s="25" t="str">
        <f t="shared" ca="1" si="6"/>
        <v/>
      </c>
      <c r="AT11" s="25" t="str">
        <f t="shared" ca="1" si="6"/>
        <v/>
      </c>
      <c r="AU11" s="25" t="str">
        <f t="shared" ca="1" si="6"/>
        <v/>
      </c>
      <c r="AV11" s="25" t="str">
        <f t="shared" ca="1" si="6"/>
        <v/>
      </c>
      <c r="AW11" s="25" t="str">
        <f t="shared" ca="1" si="6"/>
        <v/>
      </c>
      <c r="AX11" s="25" t="str">
        <f t="shared" ca="1" si="6"/>
        <v/>
      </c>
      <c r="AY11" s="25" t="str">
        <f t="shared" ca="1" si="6"/>
        <v/>
      </c>
      <c r="AZ11" s="25" t="str">
        <f t="shared" ca="1" si="6"/>
        <v/>
      </c>
      <c r="BA11" s="25" t="str">
        <f t="shared" ca="1" si="6"/>
        <v/>
      </c>
      <c r="BB11" s="25" t="str">
        <f t="shared" ca="1" si="6"/>
        <v/>
      </c>
      <c r="BC11" s="25" t="str">
        <f t="shared" ca="1" si="6"/>
        <v/>
      </c>
      <c r="BD11" s="25" t="str">
        <f t="shared" ca="1" si="6"/>
        <v/>
      </c>
      <c r="BE11" s="25" t="str">
        <f t="shared" ref="BE11:BL17" ca="1" si="7">IF(AND($C11="Goal",BE$7&gt;=$F11,BE$7&lt;=$F11+$G11-1),2,IF(AND($C11="Milestone",BE$7&gt;=$F11,BE$7&lt;=$F11+$G11-1),1,""))</f>
        <v/>
      </c>
      <c r="BF11" s="25" t="str">
        <f t="shared" ca="1" si="7"/>
        <v/>
      </c>
      <c r="BG11" s="25" t="str">
        <f t="shared" ca="1" si="7"/>
        <v/>
      </c>
      <c r="BH11" s="25" t="str">
        <f t="shared" ca="1" si="7"/>
        <v/>
      </c>
      <c r="BI11" s="25" t="str">
        <f t="shared" ca="1" si="7"/>
        <v/>
      </c>
      <c r="BJ11" s="25" t="str">
        <f t="shared" ca="1" si="7"/>
        <v/>
      </c>
      <c r="BK11" s="25" t="str">
        <f t="shared" ca="1" si="7"/>
        <v/>
      </c>
      <c r="BL11" s="25" t="str">
        <f t="shared" ca="1" si="7"/>
        <v/>
      </c>
      <c r="BM11" s="26"/>
      <c r="BP11" s="42"/>
    </row>
    <row r="12" spans="1:68" s="1" customFormat="1" ht="40" customHeight="1" x14ac:dyDescent="0.35">
      <c r="A12" s="7"/>
      <c r="B12" s="24" t="s">
        <v>23</v>
      </c>
      <c r="C12" s="20" t="s">
        <v>9</v>
      </c>
      <c r="D12" s="20" t="s">
        <v>1</v>
      </c>
      <c r="E12" s="21">
        <v>0.7</v>
      </c>
      <c r="F12" s="22">
        <v>44696</v>
      </c>
      <c r="G12" s="23">
        <v>45</v>
      </c>
      <c r="H12" s="18"/>
      <c r="I12" s="49" t="str">
        <f ca="1">IF(AND($C12="Goal",I$7&gt;=$F12,I$7&lt;=$F12+$G12-1),2,IF(AND($C12="Milestone",I$7&gt;=$F12,I$7&lt;=$F12+$G12-1),1,""))</f>
        <v/>
      </c>
      <c r="J12" s="25" t="str">
        <f t="shared" ca="1" si="4"/>
        <v/>
      </c>
      <c r="K12" s="25" t="str">
        <f t="shared" ca="1" si="4"/>
        <v/>
      </c>
      <c r="L12" s="25" t="str">
        <f t="shared" ca="1" si="4"/>
        <v/>
      </c>
      <c r="M12" s="25" t="str">
        <f t="shared" ca="1" si="4"/>
        <v/>
      </c>
      <c r="N12" s="25" t="str">
        <f t="shared" ca="1" si="4"/>
        <v/>
      </c>
      <c r="O12" s="25" t="str">
        <f t="shared" ca="1" si="4"/>
        <v/>
      </c>
      <c r="P12" s="25" t="str">
        <f t="shared" ca="1" si="4"/>
        <v/>
      </c>
      <c r="Q12" s="25" t="str">
        <f t="shared" ca="1" si="4"/>
        <v/>
      </c>
      <c r="R12" s="25" t="str">
        <f t="shared" ca="1" si="4"/>
        <v/>
      </c>
      <c r="S12" s="25" t="str">
        <f t="shared" ca="1" si="4"/>
        <v/>
      </c>
      <c r="T12" s="25" t="str">
        <f t="shared" ca="1" si="4"/>
        <v/>
      </c>
      <c r="U12" s="25" t="str">
        <f t="shared" ca="1" si="4"/>
        <v/>
      </c>
      <c r="V12" s="25" t="str">
        <f t="shared" ca="1" si="4"/>
        <v/>
      </c>
      <c r="W12" s="25" t="str">
        <f t="shared" ca="1" si="4"/>
        <v/>
      </c>
      <c r="X12" s="25" t="str">
        <f t="shared" ca="1" si="4"/>
        <v/>
      </c>
      <c r="Y12" s="25" t="str">
        <f t="shared" ca="1" si="5"/>
        <v/>
      </c>
      <c r="Z12" s="25" t="str">
        <f t="shared" ca="1" si="5"/>
        <v/>
      </c>
      <c r="AA12" s="25" t="str">
        <f t="shared" ca="1" si="5"/>
        <v/>
      </c>
      <c r="AB12" s="25" t="str">
        <f t="shared" ca="1" si="5"/>
        <v/>
      </c>
      <c r="AC12" s="25" t="str">
        <f t="shared" ca="1" si="5"/>
        <v/>
      </c>
      <c r="AD12" s="25" t="str">
        <f t="shared" ca="1" si="5"/>
        <v/>
      </c>
      <c r="AE12" s="25" t="str">
        <f t="shared" ca="1" si="5"/>
        <v/>
      </c>
      <c r="AF12" s="25" t="str">
        <f t="shared" ca="1" si="5"/>
        <v/>
      </c>
      <c r="AG12" s="25" t="str">
        <f t="shared" ca="1" si="5"/>
        <v/>
      </c>
      <c r="AH12" s="25" t="str">
        <f t="shared" ca="1" si="5"/>
        <v/>
      </c>
      <c r="AI12" s="25" t="str">
        <f t="shared" ca="1" si="5"/>
        <v/>
      </c>
      <c r="AJ12" s="25" t="str">
        <f t="shared" ca="1" si="5"/>
        <v/>
      </c>
      <c r="AK12" s="25" t="str">
        <f t="shared" ca="1" si="5"/>
        <v/>
      </c>
      <c r="AL12" s="25" t="str">
        <f t="shared" ca="1" si="5"/>
        <v/>
      </c>
      <c r="AM12" s="25" t="str">
        <f t="shared" ca="1" si="5"/>
        <v/>
      </c>
      <c r="AN12" s="25" t="str">
        <f t="shared" ca="1" si="5"/>
        <v/>
      </c>
      <c r="AO12" s="25" t="str">
        <f t="shared" ca="1" si="6"/>
        <v/>
      </c>
      <c r="AP12" s="25" t="str">
        <f t="shared" ca="1" si="6"/>
        <v/>
      </c>
      <c r="AQ12" s="25" t="str">
        <f t="shared" ca="1" si="6"/>
        <v/>
      </c>
      <c r="AR12" s="25" t="str">
        <f t="shared" ca="1" si="6"/>
        <v/>
      </c>
      <c r="AS12" s="25" t="str">
        <f t="shared" ca="1" si="6"/>
        <v/>
      </c>
      <c r="AT12" s="25" t="str">
        <f t="shared" ca="1" si="6"/>
        <v/>
      </c>
      <c r="AU12" s="25" t="str">
        <f t="shared" ca="1" si="6"/>
        <v/>
      </c>
      <c r="AV12" s="25" t="str">
        <f t="shared" ca="1" si="6"/>
        <v/>
      </c>
      <c r="AW12" s="25" t="str">
        <f t="shared" ca="1" si="6"/>
        <v/>
      </c>
      <c r="AX12" s="25" t="str">
        <f t="shared" ca="1" si="6"/>
        <v/>
      </c>
      <c r="AY12" s="25" t="str">
        <f t="shared" ca="1" si="6"/>
        <v/>
      </c>
      <c r="AZ12" s="25" t="str">
        <f t="shared" ca="1" si="6"/>
        <v/>
      </c>
      <c r="BA12" s="25" t="str">
        <f t="shared" ca="1" si="6"/>
        <v/>
      </c>
      <c r="BB12" s="25" t="str">
        <f t="shared" ca="1" si="6"/>
        <v/>
      </c>
      <c r="BC12" s="25" t="str">
        <f t="shared" ca="1" si="6"/>
        <v/>
      </c>
      <c r="BD12" s="25" t="str">
        <f t="shared" ca="1" si="6"/>
        <v/>
      </c>
      <c r="BE12" s="25" t="str">
        <f t="shared" ca="1" si="7"/>
        <v/>
      </c>
      <c r="BF12" s="25" t="str">
        <f t="shared" ca="1" si="7"/>
        <v/>
      </c>
      <c r="BG12" s="25" t="str">
        <f t="shared" ca="1" si="7"/>
        <v/>
      </c>
      <c r="BH12" s="25" t="str">
        <f t="shared" ca="1" si="7"/>
        <v/>
      </c>
      <c r="BI12" s="25" t="str">
        <f t="shared" ca="1" si="7"/>
        <v/>
      </c>
      <c r="BJ12" s="25" t="str">
        <f t="shared" ca="1" si="7"/>
        <v/>
      </c>
      <c r="BK12" s="25" t="str">
        <f t="shared" ca="1" si="7"/>
        <v/>
      </c>
      <c r="BL12" s="25" t="str">
        <f t="shared" ca="1" si="7"/>
        <v/>
      </c>
      <c r="BM12" s="26"/>
    </row>
    <row r="13" spans="1:68" s="1" customFormat="1" ht="40" customHeight="1" x14ac:dyDescent="0.35">
      <c r="A13" s="7"/>
      <c r="B13" s="24" t="s">
        <v>24</v>
      </c>
      <c r="C13" s="20" t="s">
        <v>7</v>
      </c>
      <c r="D13" s="20"/>
      <c r="E13" s="21">
        <v>0.7</v>
      </c>
      <c r="F13" s="22">
        <v>44696</v>
      </c>
      <c r="G13" s="23">
        <v>45</v>
      </c>
      <c r="H13" s="18"/>
      <c r="I13" s="49" t="str">
        <f t="shared" ref="I13:I17" ca="1" si="8">IF(AND($C13="Goal",I$7&gt;=$F13,I$7&lt;=$F13+$G13-1),2,IF(AND($C13="Milestone",I$7&gt;=$F13,I$7&lt;=$F13+$G13-1),1,""))</f>
        <v/>
      </c>
      <c r="J13" s="25" t="str">
        <f t="shared" ca="1" si="4"/>
        <v/>
      </c>
      <c r="K13" s="25" t="str">
        <f t="shared" ca="1" si="4"/>
        <v/>
      </c>
      <c r="L13" s="25" t="str">
        <f t="shared" ca="1" si="4"/>
        <v/>
      </c>
      <c r="M13" s="25" t="str">
        <f t="shared" ca="1" si="4"/>
        <v/>
      </c>
      <c r="N13" s="25" t="str">
        <f t="shared" ca="1" si="4"/>
        <v/>
      </c>
      <c r="O13" s="25" t="str">
        <f t="shared" ca="1" si="4"/>
        <v/>
      </c>
      <c r="P13" s="25" t="str">
        <f t="shared" ca="1" si="4"/>
        <v/>
      </c>
      <c r="Q13" s="25" t="str">
        <f t="shared" ca="1" si="4"/>
        <v/>
      </c>
      <c r="R13" s="25" t="str">
        <f t="shared" ca="1" si="4"/>
        <v/>
      </c>
      <c r="S13" s="25" t="str">
        <f t="shared" ca="1" si="4"/>
        <v/>
      </c>
      <c r="T13" s="25" t="str">
        <f t="shared" ca="1" si="4"/>
        <v/>
      </c>
      <c r="U13" s="25" t="str">
        <f t="shared" ca="1" si="4"/>
        <v/>
      </c>
      <c r="V13" s="25" t="str">
        <f t="shared" ca="1" si="4"/>
        <v/>
      </c>
      <c r="W13" s="25" t="str">
        <f t="shared" ca="1" si="4"/>
        <v/>
      </c>
      <c r="X13" s="25" t="str">
        <f t="shared" ca="1" si="4"/>
        <v/>
      </c>
      <c r="Y13" s="25" t="str">
        <f t="shared" ca="1" si="5"/>
        <v/>
      </c>
      <c r="Z13" s="25" t="str">
        <f t="shared" ca="1" si="5"/>
        <v/>
      </c>
      <c r="AA13" s="25" t="str">
        <f t="shared" ca="1" si="5"/>
        <v/>
      </c>
      <c r="AB13" s="25" t="str">
        <f t="shared" ca="1" si="5"/>
        <v/>
      </c>
      <c r="AC13" s="25" t="str">
        <f t="shared" ca="1" si="5"/>
        <v/>
      </c>
      <c r="AD13" s="25" t="str">
        <f t="shared" ca="1" si="5"/>
        <v/>
      </c>
      <c r="AE13" s="25" t="str">
        <f t="shared" ca="1" si="5"/>
        <v/>
      </c>
      <c r="AF13" s="25" t="str">
        <f t="shared" ca="1" si="5"/>
        <v/>
      </c>
      <c r="AG13" s="25" t="str">
        <f t="shared" ca="1" si="5"/>
        <v/>
      </c>
      <c r="AH13" s="25" t="str">
        <f t="shared" ca="1" si="5"/>
        <v/>
      </c>
      <c r="AI13" s="25" t="str">
        <f t="shared" ca="1" si="5"/>
        <v/>
      </c>
      <c r="AJ13" s="25" t="str">
        <f t="shared" ca="1" si="5"/>
        <v/>
      </c>
      <c r="AK13" s="25" t="str">
        <f t="shared" ca="1" si="5"/>
        <v/>
      </c>
      <c r="AL13" s="25" t="str">
        <f t="shared" ca="1" si="5"/>
        <v/>
      </c>
      <c r="AM13" s="25" t="str">
        <f t="shared" ca="1" si="5"/>
        <v/>
      </c>
      <c r="AN13" s="25" t="str">
        <f t="shared" ca="1" si="5"/>
        <v/>
      </c>
      <c r="AO13" s="25" t="str">
        <f t="shared" ca="1" si="6"/>
        <v/>
      </c>
      <c r="AP13" s="25" t="str">
        <f t="shared" ca="1" si="6"/>
        <v/>
      </c>
      <c r="AQ13" s="25" t="str">
        <f t="shared" ca="1" si="6"/>
        <v/>
      </c>
      <c r="AR13" s="25" t="str">
        <f t="shared" ca="1" si="6"/>
        <v/>
      </c>
      <c r="AS13" s="25" t="str">
        <f t="shared" ca="1" si="6"/>
        <v/>
      </c>
      <c r="AT13" s="25" t="str">
        <f t="shared" ca="1" si="6"/>
        <v/>
      </c>
      <c r="AU13" s="25" t="str">
        <f t="shared" ca="1" si="6"/>
        <v/>
      </c>
      <c r="AV13" s="25" t="str">
        <f t="shared" ca="1" si="6"/>
        <v/>
      </c>
      <c r="AW13" s="25" t="str">
        <f t="shared" ca="1" si="6"/>
        <v/>
      </c>
      <c r="AX13" s="25" t="str">
        <f t="shared" ca="1" si="6"/>
        <v/>
      </c>
      <c r="AY13" s="25" t="str">
        <f t="shared" ca="1" si="6"/>
        <v/>
      </c>
      <c r="AZ13" s="25" t="str">
        <f t="shared" ca="1" si="6"/>
        <v/>
      </c>
      <c r="BA13" s="25" t="str">
        <f t="shared" ca="1" si="6"/>
        <v/>
      </c>
      <c r="BB13" s="25" t="str">
        <f t="shared" ca="1" si="6"/>
        <v/>
      </c>
      <c r="BC13" s="25" t="str">
        <f t="shared" ca="1" si="6"/>
        <v/>
      </c>
      <c r="BD13" s="25" t="str">
        <f t="shared" ca="1" si="6"/>
        <v/>
      </c>
      <c r="BE13" s="25" t="str">
        <f t="shared" ca="1" si="7"/>
        <v/>
      </c>
      <c r="BF13" s="25" t="str">
        <f t="shared" ca="1" si="7"/>
        <v/>
      </c>
      <c r="BG13" s="25" t="str">
        <f t="shared" ca="1" si="7"/>
        <v/>
      </c>
      <c r="BH13" s="25" t="str">
        <f t="shared" ca="1" si="7"/>
        <v/>
      </c>
      <c r="BI13" s="25" t="str">
        <f t="shared" ca="1" si="7"/>
        <v/>
      </c>
      <c r="BJ13" s="25" t="str">
        <f t="shared" ca="1" si="7"/>
        <v/>
      </c>
      <c r="BK13" s="25" t="str">
        <f t="shared" ca="1" si="7"/>
        <v/>
      </c>
      <c r="BL13" s="25" t="str">
        <f t="shared" ca="1" si="7"/>
        <v/>
      </c>
      <c r="BM13" s="26"/>
    </row>
    <row r="14" spans="1:68" s="1" customFormat="1" ht="40" customHeight="1" x14ac:dyDescent="0.35">
      <c r="A14" s="6"/>
      <c r="B14" s="24" t="s">
        <v>25</v>
      </c>
      <c r="C14" s="20" t="s">
        <v>6</v>
      </c>
      <c r="D14" s="20"/>
      <c r="E14" s="21">
        <v>0.8</v>
      </c>
      <c r="F14" s="22">
        <v>44696</v>
      </c>
      <c r="G14" s="23">
        <v>45</v>
      </c>
      <c r="H14" s="18"/>
      <c r="I14" s="49" t="str">
        <f t="shared" ca="1" si="8"/>
        <v/>
      </c>
      <c r="J14" s="25" t="str">
        <f t="shared" ca="1" si="4"/>
        <v/>
      </c>
      <c r="K14" s="25" t="str">
        <f t="shared" ca="1" si="4"/>
        <v/>
      </c>
      <c r="L14" s="25" t="str">
        <f t="shared" ca="1" si="4"/>
        <v/>
      </c>
      <c r="M14" s="25" t="str">
        <f t="shared" ca="1" si="4"/>
        <v/>
      </c>
      <c r="N14" s="25" t="str">
        <f t="shared" ca="1" si="4"/>
        <v/>
      </c>
      <c r="O14" s="25" t="str">
        <f t="shared" ca="1" si="4"/>
        <v/>
      </c>
      <c r="P14" s="25" t="str">
        <f t="shared" ca="1" si="4"/>
        <v/>
      </c>
      <c r="Q14" s="25" t="str">
        <f t="shared" ca="1" si="4"/>
        <v/>
      </c>
      <c r="R14" s="25" t="str">
        <f t="shared" ca="1" si="4"/>
        <v/>
      </c>
      <c r="S14" s="25" t="str">
        <f t="shared" ca="1" si="4"/>
        <v/>
      </c>
      <c r="T14" s="25" t="str">
        <f t="shared" ca="1" si="4"/>
        <v/>
      </c>
      <c r="U14" s="25" t="str">
        <f t="shared" ca="1" si="4"/>
        <v/>
      </c>
      <c r="V14" s="25" t="str">
        <f t="shared" ca="1" si="4"/>
        <v/>
      </c>
      <c r="W14" s="25" t="str">
        <f t="shared" ca="1" si="4"/>
        <v/>
      </c>
      <c r="X14" s="25" t="str">
        <f t="shared" ca="1" si="4"/>
        <v/>
      </c>
      <c r="Y14" s="25" t="str">
        <f t="shared" ca="1" si="5"/>
        <v/>
      </c>
      <c r="Z14" s="25" t="str">
        <f t="shared" ca="1" si="5"/>
        <v/>
      </c>
      <c r="AA14" s="25" t="str">
        <f t="shared" ca="1" si="5"/>
        <v/>
      </c>
      <c r="AB14" s="25" t="str">
        <f t="shared" ca="1" si="5"/>
        <v/>
      </c>
      <c r="AC14" s="25" t="str">
        <f t="shared" ca="1" si="5"/>
        <v/>
      </c>
      <c r="AD14" s="25" t="str">
        <f t="shared" ca="1" si="5"/>
        <v/>
      </c>
      <c r="AE14" s="25" t="str">
        <f t="shared" ca="1" si="5"/>
        <v/>
      </c>
      <c r="AF14" s="25" t="str">
        <f t="shared" ca="1" si="5"/>
        <v/>
      </c>
      <c r="AG14" s="25" t="str">
        <f t="shared" ca="1" si="5"/>
        <v/>
      </c>
      <c r="AH14" s="25" t="str">
        <f t="shared" ca="1" si="5"/>
        <v/>
      </c>
      <c r="AI14" s="25" t="str">
        <f t="shared" ca="1" si="5"/>
        <v/>
      </c>
      <c r="AJ14" s="25" t="str">
        <f t="shared" ca="1" si="5"/>
        <v/>
      </c>
      <c r="AK14" s="25" t="str">
        <f t="shared" ca="1" si="5"/>
        <v/>
      </c>
      <c r="AL14" s="25" t="str">
        <f t="shared" ca="1" si="5"/>
        <v/>
      </c>
      <c r="AM14" s="25" t="str">
        <f t="shared" ca="1" si="5"/>
        <v/>
      </c>
      <c r="AN14" s="25" t="str">
        <f t="shared" ca="1" si="5"/>
        <v/>
      </c>
      <c r="AO14" s="25" t="str">
        <f t="shared" ca="1" si="6"/>
        <v/>
      </c>
      <c r="AP14" s="25" t="str">
        <f t="shared" ca="1" si="6"/>
        <v/>
      </c>
      <c r="AQ14" s="25" t="str">
        <f t="shared" ca="1" si="6"/>
        <v/>
      </c>
      <c r="AR14" s="25" t="str">
        <f t="shared" ca="1" si="6"/>
        <v/>
      </c>
      <c r="AS14" s="25" t="str">
        <f t="shared" ca="1" si="6"/>
        <v/>
      </c>
      <c r="AT14" s="25" t="str">
        <f t="shared" ca="1" si="6"/>
        <v/>
      </c>
      <c r="AU14" s="25" t="str">
        <f t="shared" ca="1" si="6"/>
        <v/>
      </c>
      <c r="AV14" s="25" t="str">
        <f t="shared" ca="1" si="6"/>
        <v/>
      </c>
      <c r="AW14" s="25" t="str">
        <f t="shared" ca="1" si="6"/>
        <v/>
      </c>
      <c r="AX14" s="25" t="str">
        <f t="shared" ca="1" si="6"/>
        <v/>
      </c>
      <c r="AY14" s="25" t="str">
        <f t="shared" ca="1" si="6"/>
        <v/>
      </c>
      <c r="AZ14" s="25" t="str">
        <f t="shared" ca="1" si="6"/>
        <v/>
      </c>
      <c r="BA14" s="25" t="str">
        <f t="shared" ca="1" si="6"/>
        <v/>
      </c>
      <c r="BB14" s="25" t="str">
        <f t="shared" ca="1" si="6"/>
        <v/>
      </c>
      <c r="BC14" s="25" t="str">
        <f t="shared" ca="1" si="6"/>
        <v/>
      </c>
      <c r="BD14" s="25" t="str">
        <f t="shared" ca="1" si="6"/>
        <v/>
      </c>
      <c r="BE14" s="25" t="str">
        <f t="shared" ca="1" si="7"/>
        <v/>
      </c>
      <c r="BF14" s="25" t="str">
        <f t="shared" ca="1" si="7"/>
        <v/>
      </c>
      <c r="BG14" s="25" t="str">
        <f t="shared" ca="1" si="7"/>
        <v/>
      </c>
      <c r="BH14" s="25" t="str">
        <f t="shared" ca="1" si="7"/>
        <v/>
      </c>
      <c r="BI14" s="25" t="str">
        <f t="shared" ca="1" si="7"/>
        <v/>
      </c>
      <c r="BJ14" s="25" t="str">
        <f t="shared" ca="1" si="7"/>
        <v/>
      </c>
      <c r="BK14" s="25" t="str">
        <f t="shared" ca="1" si="7"/>
        <v/>
      </c>
      <c r="BL14" s="25" t="str">
        <f t="shared" ca="1" si="7"/>
        <v/>
      </c>
      <c r="BM14" s="26"/>
    </row>
    <row r="15" spans="1:68" s="1" customFormat="1" ht="40" customHeight="1" x14ac:dyDescent="0.35">
      <c r="A15" s="6"/>
      <c r="B15" s="24" t="s">
        <v>26</v>
      </c>
      <c r="C15" s="20" t="s">
        <v>9</v>
      </c>
      <c r="D15" s="20"/>
      <c r="E15" s="21">
        <v>1</v>
      </c>
      <c r="F15" s="22">
        <v>44696</v>
      </c>
      <c r="G15" s="23">
        <v>45</v>
      </c>
      <c r="H15" s="18"/>
      <c r="I15" s="49" t="str">
        <f t="shared" ca="1" si="8"/>
        <v/>
      </c>
      <c r="J15" s="25" t="str">
        <f t="shared" ca="1" si="4"/>
        <v/>
      </c>
      <c r="K15" s="25" t="str">
        <f t="shared" ca="1" si="4"/>
        <v/>
      </c>
      <c r="L15" s="25" t="str">
        <f t="shared" ca="1" si="4"/>
        <v/>
      </c>
      <c r="M15" s="25" t="str">
        <f t="shared" ca="1" si="4"/>
        <v/>
      </c>
      <c r="N15" s="25" t="str">
        <f t="shared" ca="1" si="4"/>
        <v/>
      </c>
      <c r="O15" s="25" t="str">
        <f t="shared" ca="1" si="4"/>
        <v/>
      </c>
      <c r="P15" s="25" t="str">
        <f t="shared" ca="1" si="4"/>
        <v/>
      </c>
      <c r="Q15" s="25" t="str">
        <f t="shared" ca="1" si="4"/>
        <v/>
      </c>
      <c r="R15" s="25" t="str">
        <f t="shared" ca="1" si="4"/>
        <v/>
      </c>
      <c r="S15" s="25" t="str">
        <f t="shared" ca="1" si="4"/>
        <v/>
      </c>
      <c r="T15" s="25" t="str">
        <f t="shared" ca="1" si="4"/>
        <v/>
      </c>
      <c r="U15" s="25" t="str">
        <f t="shared" ca="1" si="4"/>
        <v/>
      </c>
      <c r="V15" s="25" t="str">
        <f t="shared" ca="1" si="4"/>
        <v/>
      </c>
      <c r="W15" s="25" t="str">
        <f t="shared" ca="1" si="4"/>
        <v/>
      </c>
      <c r="X15" s="25" t="str">
        <f t="shared" ca="1" si="4"/>
        <v/>
      </c>
      <c r="Y15" s="25" t="str">
        <f t="shared" ca="1" si="5"/>
        <v/>
      </c>
      <c r="Z15" s="25" t="str">
        <f t="shared" ca="1" si="5"/>
        <v/>
      </c>
      <c r="AA15" s="25" t="str">
        <f t="shared" ca="1" si="5"/>
        <v/>
      </c>
      <c r="AB15" s="25" t="str">
        <f t="shared" ca="1" si="5"/>
        <v/>
      </c>
      <c r="AC15" s="25" t="str">
        <f t="shared" ca="1" si="5"/>
        <v/>
      </c>
      <c r="AD15" s="25" t="str">
        <f t="shared" ca="1" si="5"/>
        <v/>
      </c>
      <c r="AE15" s="25" t="str">
        <f t="shared" ca="1" si="5"/>
        <v/>
      </c>
      <c r="AF15" s="25" t="str">
        <f t="shared" ca="1" si="5"/>
        <v/>
      </c>
      <c r="AG15" s="25" t="str">
        <f t="shared" ca="1" si="5"/>
        <v/>
      </c>
      <c r="AH15" s="25" t="str">
        <f t="shared" ca="1" si="5"/>
        <v/>
      </c>
      <c r="AI15" s="25" t="str">
        <f t="shared" ca="1" si="5"/>
        <v/>
      </c>
      <c r="AJ15" s="25" t="str">
        <f t="shared" ca="1" si="5"/>
        <v/>
      </c>
      <c r="AK15" s="25" t="str">
        <f t="shared" ca="1" si="5"/>
        <v/>
      </c>
      <c r="AL15" s="25" t="str">
        <f t="shared" ca="1" si="5"/>
        <v/>
      </c>
      <c r="AM15" s="25" t="str">
        <f t="shared" ca="1" si="5"/>
        <v/>
      </c>
      <c r="AN15" s="25" t="str">
        <f t="shared" ca="1" si="5"/>
        <v/>
      </c>
      <c r="AO15" s="25" t="str">
        <f t="shared" ca="1" si="6"/>
        <v/>
      </c>
      <c r="AP15" s="25" t="str">
        <f t="shared" ca="1" si="6"/>
        <v/>
      </c>
      <c r="AQ15" s="25" t="str">
        <f t="shared" ca="1" si="6"/>
        <v/>
      </c>
      <c r="AR15" s="25" t="str">
        <f t="shared" ca="1" si="6"/>
        <v/>
      </c>
      <c r="AS15" s="25" t="str">
        <f t="shared" ca="1" si="6"/>
        <v/>
      </c>
      <c r="AT15" s="25" t="str">
        <f t="shared" ca="1" si="6"/>
        <v/>
      </c>
      <c r="AU15" s="25" t="str">
        <f t="shared" ca="1" si="6"/>
        <v/>
      </c>
      <c r="AV15" s="25" t="str">
        <f t="shared" ca="1" si="6"/>
        <v/>
      </c>
      <c r="AW15" s="25" t="str">
        <f t="shared" ca="1" si="6"/>
        <v/>
      </c>
      <c r="AX15" s="25" t="str">
        <f t="shared" ca="1" si="6"/>
        <v/>
      </c>
      <c r="AY15" s="25" t="str">
        <f t="shared" ca="1" si="6"/>
        <v/>
      </c>
      <c r="AZ15" s="25" t="str">
        <f t="shared" ca="1" si="6"/>
        <v/>
      </c>
      <c r="BA15" s="25" t="str">
        <f t="shared" ca="1" si="6"/>
        <v/>
      </c>
      <c r="BB15" s="25" t="str">
        <f t="shared" ca="1" si="6"/>
        <v/>
      </c>
      <c r="BC15" s="25" t="str">
        <f t="shared" ca="1" si="6"/>
        <v/>
      </c>
      <c r="BD15" s="25" t="str">
        <f t="shared" ca="1" si="6"/>
        <v/>
      </c>
      <c r="BE15" s="25" t="str">
        <f t="shared" ca="1" si="7"/>
        <v/>
      </c>
      <c r="BF15" s="25" t="str">
        <f t="shared" ca="1" si="7"/>
        <v/>
      </c>
      <c r="BG15" s="25" t="str">
        <f t="shared" ca="1" si="7"/>
        <v/>
      </c>
      <c r="BH15" s="25" t="str">
        <f t="shared" ca="1" si="7"/>
        <v/>
      </c>
      <c r="BI15" s="25" t="str">
        <f t="shared" ca="1" si="7"/>
        <v/>
      </c>
      <c r="BJ15" s="25" t="str">
        <f t="shared" ca="1" si="7"/>
        <v/>
      </c>
      <c r="BK15" s="25" t="str">
        <f t="shared" ca="1" si="7"/>
        <v/>
      </c>
      <c r="BL15" s="25" t="str">
        <f t="shared" ca="1" si="7"/>
        <v/>
      </c>
      <c r="BM15" s="26"/>
    </row>
    <row r="16" spans="1:68" s="1" customFormat="1" ht="40" customHeight="1" x14ac:dyDescent="0.35">
      <c r="A16" s="6"/>
      <c r="B16" s="24" t="s">
        <v>27</v>
      </c>
      <c r="C16" s="20" t="s">
        <v>8</v>
      </c>
      <c r="D16" s="20"/>
      <c r="E16" s="21">
        <v>0.9</v>
      </c>
      <c r="F16" s="22">
        <v>44696</v>
      </c>
      <c r="G16" s="23">
        <v>45</v>
      </c>
      <c r="H16" s="18"/>
      <c r="I16" s="49" t="str">
        <f t="shared" ca="1" si="8"/>
        <v/>
      </c>
      <c r="J16" s="25" t="str">
        <f t="shared" ca="1" si="4"/>
        <v/>
      </c>
      <c r="K16" s="25" t="str">
        <f t="shared" ca="1" si="4"/>
        <v/>
      </c>
      <c r="L16" s="25" t="str">
        <f t="shared" ca="1" si="4"/>
        <v/>
      </c>
      <c r="M16" s="25" t="str">
        <f t="shared" ca="1" si="4"/>
        <v/>
      </c>
      <c r="N16" s="25" t="str">
        <f t="shared" ca="1" si="4"/>
        <v/>
      </c>
      <c r="O16" s="25" t="str">
        <f t="shared" ca="1" si="4"/>
        <v/>
      </c>
      <c r="P16" s="25" t="str">
        <f t="shared" ca="1" si="4"/>
        <v/>
      </c>
      <c r="Q16" s="25" t="str">
        <f t="shared" ca="1" si="4"/>
        <v/>
      </c>
      <c r="R16" s="25" t="str">
        <f t="shared" ca="1" si="4"/>
        <v/>
      </c>
      <c r="S16" s="25" t="str">
        <f t="shared" ca="1" si="4"/>
        <v/>
      </c>
      <c r="T16" s="25" t="str">
        <f t="shared" ca="1" si="4"/>
        <v/>
      </c>
      <c r="U16" s="25" t="str">
        <f t="shared" ca="1" si="4"/>
        <v/>
      </c>
      <c r="V16" s="25" t="str">
        <f t="shared" ca="1" si="4"/>
        <v/>
      </c>
      <c r="W16" s="25" t="str">
        <f t="shared" ca="1" si="4"/>
        <v/>
      </c>
      <c r="X16" s="25" t="str">
        <f t="shared" ca="1" si="4"/>
        <v/>
      </c>
      <c r="Y16" s="25" t="str">
        <f t="shared" ca="1" si="5"/>
        <v/>
      </c>
      <c r="Z16" s="25" t="str">
        <f t="shared" ca="1" si="5"/>
        <v/>
      </c>
      <c r="AA16" s="25" t="str">
        <f t="shared" ca="1" si="5"/>
        <v/>
      </c>
      <c r="AB16" s="25" t="str">
        <f t="shared" ca="1" si="5"/>
        <v/>
      </c>
      <c r="AC16" s="25" t="str">
        <f t="shared" ca="1" si="5"/>
        <v/>
      </c>
      <c r="AD16" s="25" t="str">
        <f t="shared" ca="1" si="5"/>
        <v/>
      </c>
      <c r="AE16" s="25" t="str">
        <f t="shared" ca="1" si="5"/>
        <v/>
      </c>
      <c r="AF16" s="25" t="str">
        <f t="shared" ca="1" si="5"/>
        <v/>
      </c>
      <c r="AG16" s="25" t="str">
        <f t="shared" ca="1" si="5"/>
        <v/>
      </c>
      <c r="AH16" s="25" t="str">
        <f t="shared" ca="1" si="5"/>
        <v/>
      </c>
      <c r="AI16" s="25" t="str">
        <f t="shared" ca="1" si="5"/>
        <v/>
      </c>
      <c r="AJ16" s="25" t="str">
        <f t="shared" ca="1" si="5"/>
        <v/>
      </c>
      <c r="AK16" s="25" t="str">
        <f t="shared" ca="1" si="5"/>
        <v/>
      </c>
      <c r="AL16" s="25" t="str">
        <f t="shared" ca="1" si="5"/>
        <v/>
      </c>
      <c r="AM16" s="25" t="str">
        <f t="shared" ca="1" si="5"/>
        <v/>
      </c>
      <c r="AN16" s="25" t="str">
        <f t="shared" ca="1" si="5"/>
        <v/>
      </c>
      <c r="AO16" s="25" t="str">
        <f t="shared" ca="1" si="6"/>
        <v/>
      </c>
      <c r="AP16" s="25" t="str">
        <f t="shared" ca="1" si="6"/>
        <v/>
      </c>
      <c r="AQ16" s="25" t="str">
        <f t="shared" ca="1" si="6"/>
        <v/>
      </c>
      <c r="AR16" s="25" t="str">
        <f t="shared" ca="1" si="6"/>
        <v/>
      </c>
      <c r="AS16" s="25" t="str">
        <f t="shared" ca="1" si="6"/>
        <v/>
      </c>
      <c r="AT16" s="25" t="str">
        <f t="shared" ca="1" si="6"/>
        <v/>
      </c>
      <c r="AU16" s="25" t="str">
        <f t="shared" ca="1" si="6"/>
        <v/>
      </c>
      <c r="AV16" s="25" t="str">
        <f t="shared" ca="1" si="6"/>
        <v/>
      </c>
      <c r="AW16" s="25" t="str">
        <f t="shared" ca="1" si="6"/>
        <v/>
      </c>
      <c r="AX16" s="25" t="str">
        <f t="shared" ca="1" si="6"/>
        <v/>
      </c>
      <c r="AY16" s="25" t="str">
        <f t="shared" ca="1" si="6"/>
        <v/>
      </c>
      <c r="AZ16" s="25" t="str">
        <f t="shared" ca="1" si="6"/>
        <v/>
      </c>
      <c r="BA16" s="25" t="str">
        <f t="shared" ca="1" si="6"/>
        <v/>
      </c>
      <c r="BB16" s="25" t="str">
        <f t="shared" ca="1" si="6"/>
        <v/>
      </c>
      <c r="BC16" s="25" t="str">
        <f t="shared" ca="1" si="6"/>
        <v/>
      </c>
      <c r="BD16" s="25" t="str">
        <f t="shared" ca="1" si="6"/>
        <v/>
      </c>
      <c r="BE16" s="25" t="str">
        <f t="shared" ca="1" si="7"/>
        <v/>
      </c>
      <c r="BF16" s="25" t="str">
        <f t="shared" ca="1" si="7"/>
        <v/>
      </c>
      <c r="BG16" s="25" t="str">
        <f t="shared" ca="1" si="7"/>
        <v/>
      </c>
      <c r="BH16" s="25" t="str">
        <f t="shared" ca="1" si="7"/>
        <v/>
      </c>
      <c r="BI16" s="25" t="str">
        <f t="shared" ca="1" si="7"/>
        <v/>
      </c>
      <c r="BJ16" s="25" t="str">
        <f t="shared" ca="1" si="7"/>
        <v/>
      </c>
      <c r="BK16" s="25" t="str">
        <f t="shared" ca="1" si="7"/>
        <v/>
      </c>
      <c r="BL16" s="25" t="str">
        <f t="shared" ca="1" si="7"/>
        <v/>
      </c>
      <c r="BM16" s="26"/>
    </row>
    <row r="17" spans="1:65" s="1" customFormat="1" ht="40" customHeight="1" x14ac:dyDescent="0.35">
      <c r="A17" s="7"/>
      <c r="B17" s="72" t="s">
        <v>28</v>
      </c>
      <c r="C17" s="20" t="s">
        <v>9</v>
      </c>
      <c r="D17" s="20"/>
      <c r="E17" s="21">
        <v>0.6</v>
      </c>
      <c r="F17" s="22">
        <v>44696</v>
      </c>
      <c r="G17" s="23">
        <v>45</v>
      </c>
      <c r="H17" s="18"/>
      <c r="I17" s="49" t="str">
        <f t="shared" ca="1" si="8"/>
        <v/>
      </c>
      <c r="J17" s="25" t="str">
        <f t="shared" ca="1" si="4"/>
        <v/>
      </c>
      <c r="K17" s="25" t="str">
        <f t="shared" ca="1" si="4"/>
        <v/>
      </c>
      <c r="L17" s="25" t="str">
        <f t="shared" ca="1" si="4"/>
        <v/>
      </c>
      <c r="M17" s="25" t="str">
        <f t="shared" ca="1" si="4"/>
        <v/>
      </c>
      <c r="N17" s="25" t="str">
        <f t="shared" ca="1" si="4"/>
        <v/>
      </c>
      <c r="O17" s="25" t="str">
        <f t="shared" ca="1" si="4"/>
        <v/>
      </c>
      <c r="P17" s="25" t="str">
        <f t="shared" ca="1" si="4"/>
        <v/>
      </c>
      <c r="Q17" s="25" t="str">
        <f t="shared" ca="1" si="4"/>
        <v/>
      </c>
      <c r="R17" s="25" t="str">
        <f t="shared" ca="1" si="4"/>
        <v/>
      </c>
      <c r="S17" s="25" t="str">
        <f t="shared" ca="1" si="4"/>
        <v/>
      </c>
      <c r="T17" s="25" t="str">
        <f t="shared" ca="1" si="4"/>
        <v/>
      </c>
      <c r="U17" s="25" t="str">
        <f t="shared" ca="1" si="4"/>
        <v/>
      </c>
      <c r="V17" s="25" t="str">
        <f t="shared" ca="1" si="4"/>
        <v/>
      </c>
      <c r="W17" s="25" t="str">
        <f t="shared" ca="1" si="4"/>
        <v/>
      </c>
      <c r="X17" s="25" t="str">
        <f t="shared" ca="1" si="4"/>
        <v/>
      </c>
      <c r="Y17" s="25" t="str">
        <f t="shared" ca="1" si="5"/>
        <v/>
      </c>
      <c r="Z17" s="25" t="str">
        <f t="shared" ca="1" si="5"/>
        <v/>
      </c>
      <c r="AA17" s="25" t="str">
        <f t="shared" ca="1" si="5"/>
        <v/>
      </c>
      <c r="AB17" s="25" t="str">
        <f t="shared" ca="1" si="5"/>
        <v/>
      </c>
      <c r="AC17" s="25" t="str">
        <f t="shared" ca="1" si="5"/>
        <v/>
      </c>
      <c r="AD17" s="25" t="str">
        <f t="shared" ca="1" si="5"/>
        <v/>
      </c>
      <c r="AE17" s="25" t="str">
        <f t="shared" ca="1" si="5"/>
        <v/>
      </c>
      <c r="AF17" s="25" t="str">
        <f t="shared" ca="1" si="5"/>
        <v/>
      </c>
      <c r="AG17" s="25" t="str">
        <f t="shared" ca="1" si="5"/>
        <v/>
      </c>
      <c r="AH17" s="25" t="str">
        <f t="shared" ca="1" si="5"/>
        <v/>
      </c>
      <c r="AI17" s="25" t="str">
        <f t="shared" ca="1" si="5"/>
        <v/>
      </c>
      <c r="AJ17" s="25" t="str">
        <f t="shared" ca="1" si="5"/>
        <v/>
      </c>
      <c r="AK17" s="25" t="str">
        <f t="shared" ca="1" si="5"/>
        <v/>
      </c>
      <c r="AL17" s="25" t="str">
        <f t="shared" ca="1" si="5"/>
        <v/>
      </c>
      <c r="AM17" s="25" t="str">
        <f t="shared" ca="1" si="5"/>
        <v/>
      </c>
      <c r="AN17" s="25" t="str">
        <f t="shared" ca="1" si="5"/>
        <v/>
      </c>
      <c r="AO17" s="25" t="str">
        <f t="shared" ca="1" si="6"/>
        <v/>
      </c>
      <c r="AP17" s="25" t="str">
        <f t="shared" ca="1" si="6"/>
        <v/>
      </c>
      <c r="AQ17" s="25" t="str">
        <f t="shared" ca="1" si="6"/>
        <v/>
      </c>
      <c r="AR17" s="25" t="str">
        <f t="shared" ca="1" si="6"/>
        <v/>
      </c>
      <c r="AS17" s="25" t="str">
        <f t="shared" ca="1" si="6"/>
        <v/>
      </c>
      <c r="AT17" s="25" t="str">
        <f t="shared" ca="1" si="6"/>
        <v/>
      </c>
      <c r="AU17" s="25" t="str">
        <f t="shared" ca="1" si="6"/>
        <v/>
      </c>
      <c r="AV17" s="25" t="str">
        <f t="shared" ca="1" si="6"/>
        <v/>
      </c>
      <c r="AW17" s="25" t="str">
        <f t="shared" ca="1" si="6"/>
        <v/>
      </c>
      <c r="AX17" s="25" t="str">
        <f t="shared" ca="1" si="6"/>
        <v/>
      </c>
      <c r="AY17" s="25" t="str">
        <f t="shared" ca="1" si="6"/>
        <v/>
      </c>
      <c r="AZ17" s="25" t="str">
        <f t="shared" ca="1" si="6"/>
        <v/>
      </c>
      <c r="BA17" s="25" t="str">
        <f t="shared" ca="1" si="6"/>
        <v/>
      </c>
      <c r="BB17" s="25" t="str">
        <f t="shared" ca="1" si="6"/>
        <v/>
      </c>
      <c r="BC17" s="25" t="str">
        <f t="shared" ca="1" si="6"/>
        <v/>
      </c>
      <c r="BD17" s="25" t="str">
        <f t="shared" ca="1" si="6"/>
        <v/>
      </c>
      <c r="BE17" s="25" t="str">
        <f t="shared" ca="1" si="7"/>
        <v/>
      </c>
      <c r="BF17" s="25" t="str">
        <f t="shared" ca="1" si="7"/>
        <v/>
      </c>
      <c r="BG17" s="25" t="str">
        <f t="shared" ca="1" si="7"/>
        <v/>
      </c>
      <c r="BH17" s="25" t="str">
        <f t="shared" ca="1" si="7"/>
        <v/>
      </c>
      <c r="BI17" s="25" t="str">
        <f t="shared" ca="1" si="7"/>
        <v/>
      </c>
      <c r="BJ17" s="25" t="str">
        <f t="shared" ca="1" si="7"/>
        <v/>
      </c>
      <c r="BK17" s="25" t="str">
        <f t="shared" ca="1" si="7"/>
        <v/>
      </c>
      <c r="BL17" s="25" t="str">
        <f t="shared" ca="1" si="7"/>
        <v/>
      </c>
      <c r="BM17" s="26"/>
    </row>
    <row r="18" spans="1:65" s="1" customFormat="1" ht="40" customHeight="1" x14ac:dyDescent="0.35">
      <c r="A18" s="6"/>
      <c r="B18" s="24"/>
      <c r="C18" s="20"/>
      <c r="D18" s="20"/>
      <c r="E18" s="21"/>
      <c r="F18" s="22"/>
      <c r="G18" s="23"/>
      <c r="H18" s="18"/>
      <c r="I18" s="49" t="str">
        <f t="shared" ref="I18:X18" ca="1" si="9">IF(AND($C18="Goal",I$7&gt;=$F18,I$7&lt;=$F18+$G18-1),2,IF(AND($C18="Milestone",I$7&gt;=$F18,I$7&lt;=$F18+$G18-1),1,""))</f>
        <v/>
      </c>
      <c r="J18" s="25" t="str">
        <f t="shared" ca="1" si="9"/>
        <v/>
      </c>
      <c r="K18" s="25" t="str">
        <f t="shared" ca="1" si="9"/>
        <v/>
      </c>
      <c r="L18" s="25" t="str">
        <f t="shared" ca="1" si="9"/>
        <v/>
      </c>
      <c r="M18" s="25" t="str">
        <f t="shared" ca="1" si="9"/>
        <v/>
      </c>
      <c r="N18" s="25" t="str">
        <f t="shared" ca="1" si="9"/>
        <v/>
      </c>
      <c r="O18" s="25" t="str">
        <f t="shared" ca="1" si="9"/>
        <v/>
      </c>
      <c r="P18" s="25" t="str">
        <f t="shared" ca="1" si="9"/>
        <v/>
      </c>
      <c r="Q18" s="25" t="str">
        <f t="shared" ca="1" si="9"/>
        <v/>
      </c>
      <c r="R18" s="25" t="str">
        <f t="shared" ca="1" si="9"/>
        <v/>
      </c>
      <c r="S18" s="25" t="str">
        <f t="shared" ca="1" si="9"/>
        <v/>
      </c>
      <c r="T18" s="25" t="str">
        <f t="shared" ca="1" si="9"/>
        <v/>
      </c>
      <c r="U18" s="25" t="str">
        <f t="shared" ca="1" si="9"/>
        <v/>
      </c>
      <c r="V18" s="25" t="str">
        <f t="shared" ca="1" si="9"/>
        <v/>
      </c>
      <c r="W18" s="25" t="str">
        <f t="shared" ca="1" si="9"/>
        <v/>
      </c>
      <c r="X18" s="25" t="str">
        <f t="shared" ca="1" si="9"/>
        <v/>
      </c>
      <c r="Y18" s="25" t="str">
        <f t="shared" ref="Y18:AM18" ca="1" si="10">IF(AND($C18="Goal",Y$7&gt;=$F18,Y$7&lt;=$F18+$G18-1),2,IF(AND($C18="Milestone",Y$7&gt;=$F18,Y$7&lt;=$F18+$G18-1),1,""))</f>
        <v/>
      </c>
      <c r="Z18" s="25" t="str">
        <f t="shared" ca="1" si="10"/>
        <v/>
      </c>
      <c r="AA18" s="25" t="str">
        <f t="shared" ca="1" si="10"/>
        <v/>
      </c>
      <c r="AB18" s="25" t="str">
        <f t="shared" ca="1" si="10"/>
        <v/>
      </c>
      <c r="AC18" s="25" t="str">
        <f t="shared" ca="1" si="10"/>
        <v/>
      </c>
      <c r="AD18" s="25" t="str">
        <f t="shared" ca="1" si="10"/>
        <v/>
      </c>
      <c r="AE18" s="25" t="str">
        <f t="shared" ca="1" si="10"/>
        <v/>
      </c>
      <c r="AF18" s="25" t="str">
        <f t="shared" ca="1" si="10"/>
        <v/>
      </c>
      <c r="AG18" s="25" t="str">
        <f t="shared" ca="1" si="10"/>
        <v/>
      </c>
      <c r="AH18" s="25" t="str">
        <f t="shared" ca="1" si="10"/>
        <v/>
      </c>
      <c r="AI18" s="25" t="str">
        <f t="shared" ca="1" si="10"/>
        <v/>
      </c>
      <c r="AJ18" s="25" t="str">
        <f t="shared" ca="1" si="10"/>
        <v/>
      </c>
      <c r="AK18" s="25" t="str">
        <f t="shared" ca="1" si="10"/>
        <v/>
      </c>
      <c r="AL18" s="25" t="str">
        <f t="shared" ca="1" si="10"/>
        <v/>
      </c>
      <c r="AM18" s="25" t="str">
        <f t="shared" ca="1" si="10"/>
        <v/>
      </c>
      <c r="AN18" s="25" t="str">
        <f t="shared" ref="AN18:BC18" ca="1" si="11">IF(AND($C18="Goal",AN$7&gt;=$F18,AN$7&lt;=$F18+$G18-1),2,IF(AND($C18="Milestone",AN$7&gt;=$F18,AN$7&lt;=$F18+$G18-1),1,""))</f>
        <v/>
      </c>
      <c r="AO18" s="25" t="str">
        <f t="shared" ca="1" si="11"/>
        <v/>
      </c>
      <c r="AP18" s="25" t="str">
        <f t="shared" ca="1" si="11"/>
        <v/>
      </c>
      <c r="AQ18" s="25" t="str">
        <f t="shared" ca="1" si="11"/>
        <v/>
      </c>
      <c r="AR18" s="25" t="str">
        <f t="shared" ca="1" si="11"/>
        <v/>
      </c>
      <c r="AS18" s="25" t="str">
        <f t="shared" ca="1" si="11"/>
        <v/>
      </c>
      <c r="AT18" s="25" t="str">
        <f t="shared" ca="1" si="11"/>
        <v/>
      </c>
      <c r="AU18" s="25" t="str">
        <f t="shared" ca="1" si="11"/>
        <v/>
      </c>
      <c r="AV18" s="25" t="str">
        <f t="shared" ca="1" si="11"/>
        <v/>
      </c>
      <c r="AW18" s="25" t="str">
        <f t="shared" ca="1" si="11"/>
        <v/>
      </c>
      <c r="AX18" s="25" t="str">
        <f t="shared" ca="1" si="11"/>
        <v/>
      </c>
      <c r="AY18" s="25" t="str">
        <f t="shared" ca="1" si="11"/>
        <v/>
      </c>
      <c r="AZ18" s="25" t="str">
        <f t="shared" ca="1" si="11"/>
        <v/>
      </c>
      <c r="BA18" s="25" t="str">
        <f t="shared" ca="1" si="11"/>
        <v/>
      </c>
      <c r="BB18" s="25" t="str">
        <f t="shared" ca="1" si="11"/>
        <v/>
      </c>
      <c r="BC18" s="25" t="str">
        <f t="shared" ca="1" si="11"/>
        <v/>
      </c>
      <c r="BD18" s="25" t="str">
        <f t="shared" ref="BD18:BL18" ca="1" si="12">IF(AND($C18="Goal",BD$7&gt;=$F18,BD$7&lt;=$F18+$G18-1),2,IF(AND($C18="Milestone",BD$7&gt;=$F18,BD$7&lt;=$F18+$G18-1),1,""))</f>
        <v/>
      </c>
      <c r="BE18" s="25" t="str">
        <f t="shared" ca="1" si="12"/>
        <v/>
      </c>
      <c r="BF18" s="25" t="str">
        <f t="shared" ca="1" si="12"/>
        <v/>
      </c>
      <c r="BG18" s="25" t="str">
        <f t="shared" ca="1" si="12"/>
        <v/>
      </c>
      <c r="BH18" s="25" t="str">
        <f t="shared" ca="1" si="12"/>
        <v/>
      </c>
      <c r="BI18" s="25" t="str">
        <f t="shared" ca="1" si="12"/>
        <v/>
      </c>
      <c r="BJ18" s="25" t="str">
        <f t="shared" ca="1" si="12"/>
        <v/>
      </c>
      <c r="BK18" s="25" t="str">
        <f t="shared" ca="1" si="12"/>
        <v/>
      </c>
      <c r="BL18" s="25" t="str">
        <f t="shared" ca="1" si="12"/>
        <v/>
      </c>
      <c r="BM18" s="65"/>
    </row>
    <row r="19" spans="1:65" s="1" customFormat="1" ht="40" customHeight="1" x14ac:dyDescent="0.35">
      <c r="A19" s="7"/>
      <c r="B19" s="69" t="s">
        <v>13</v>
      </c>
      <c r="C19" s="59"/>
      <c r="D19" s="59"/>
      <c r="E19" s="30"/>
      <c r="F19" s="60"/>
      <c r="G19" s="61"/>
      <c r="H19" s="18"/>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4"/>
      <c r="BF19" s="64"/>
      <c r="BG19" s="64"/>
      <c r="BH19" s="64"/>
      <c r="BI19" s="64"/>
      <c r="BJ19" s="64"/>
      <c r="BK19" s="64"/>
      <c r="BL19" s="64"/>
      <c r="BM19" s="47"/>
    </row>
    <row r="20" spans="1:65" ht="30" customHeight="1" x14ac:dyDescent="0.35">
      <c r="D20" s="4"/>
      <c r="G20" s="8"/>
      <c r="H20" s="3"/>
    </row>
    <row r="21" spans="1:65" ht="30" customHeight="1" x14ac:dyDescent="0.35">
      <c r="D21" s="5"/>
    </row>
  </sheetData>
  <mergeCells count="8">
    <mergeCell ref="X4:AA4"/>
    <mergeCell ref="AC4:AF4"/>
    <mergeCell ref="B2:H2"/>
    <mergeCell ref="I2:N2"/>
    <mergeCell ref="O2:T2"/>
    <mergeCell ref="I4:L4"/>
    <mergeCell ref="N4:Q4"/>
    <mergeCell ref="S4:V4"/>
  </mergeCells>
  <conditionalFormatting sqref="E9:E19">
    <cfRule type="dataBar" priority="5">
      <dataBar>
        <cfvo type="num" val="0"/>
        <cfvo type="num" val="1"/>
        <color theme="6"/>
      </dataBar>
      <extLst>
        <ext xmlns:x14="http://schemas.microsoft.com/office/spreadsheetml/2009/9/main" uri="{B025F937-C7B1-47D3-B67F-A62EFF666E3E}">
          <x14:id>{834F9758-0C1F-4D2E-9A51-487C20C6A718}</x14:id>
        </ext>
      </extLst>
    </cfRule>
  </conditionalFormatting>
  <conditionalFormatting sqref="I7:BL19">
    <cfRule type="expression" dxfId="17" priority="1">
      <formula>AND(TODAY()&gt;=I$7,TODAY()&lt;J$7)</formula>
    </cfRule>
  </conditionalFormatting>
  <conditionalFormatting sqref="I6:AM6">
    <cfRule type="expression" dxfId="16" priority="4">
      <formula>I$7&lt;=EOMONTH($I$7,0)</formula>
    </cfRule>
  </conditionalFormatting>
  <conditionalFormatting sqref="J6:BL6">
    <cfRule type="expression" dxfId="15" priority="3">
      <formula>AND(J$7&lt;=EOMONTH($I$7,2),J$7&gt;EOMONTH($I$7,0),J$7&gt;EOMONTH($I$7,1))</formula>
    </cfRule>
  </conditionalFormatting>
  <conditionalFormatting sqref="I6:BL6">
    <cfRule type="expression" dxfId="14" priority="2">
      <formula>AND(I$7&lt;=EOMONTH($I$7,1),I$7&gt;EOMONTH($I$7,0))</formula>
    </cfRule>
  </conditionalFormatting>
  <conditionalFormatting sqref="I10:BL18">
    <cfRule type="expression" dxfId="13" priority="7" stopIfTrue="1">
      <formula>AND($C10="Low Risk",I$7&gt;=$F10,I$7&lt;=$F10+$G10-1)</formula>
    </cfRule>
    <cfRule type="expression" dxfId="12" priority="8" stopIfTrue="1">
      <formula>AND($C10="High Risk",I$7&gt;=$F10,I$7&lt;=$F10+$G10-1)</formula>
    </cfRule>
    <cfRule type="expression" dxfId="11" priority="9" stopIfTrue="1">
      <formula>AND($C10="On Track",I$7&gt;=$F10,I$7&lt;=$F10+$G10-1)</formula>
    </cfRule>
    <cfRule type="expression" dxfId="10" priority="10" stopIfTrue="1">
      <formula>AND($C10="Med Risk",I$7&gt;=$F10,I$7&lt;=$F10+$G10-1)</formula>
    </cfRule>
    <cfRule type="expression" dxfId="9" priority="11" stopIfTrue="1">
      <formula>AND(LEN($C10)=0,I$7&gt;=$F10,I$7&lt;=$F10+$G10-1)</formula>
    </cfRule>
  </conditionalFormatting>
  <conditionalFormatting sqref="I19:BL19">
    <cfRule type="expression" dxfId="8" priority="13" stopIfTrue="1">
      <formula>AND(#REF!="Low Risk",I$7&gt;=#REF!,I$7&lt;=#REF!+#REF!-1)</formula>
    </cfRule>
    <cfRule type="expression" dxfId="7" priority="14" stopIfTrue="1">
      <formula>AND(#REF!="High Risk",I$7&gt;=#REF!,I$7&lt;=#REF!+#REF!-1)</formula>
    </cfRule>
    <cfRule type="expression" dxfId="6" priority="15" stopIfTrue="1">
      <formula>AND(#REF!="On Track",I$7&gt;=#REF!,I$7&lt;=#REF!+#REF!-1)</formula>
    </cfRule>
    <cfRule type="expression" dxfId="5" priority="16" stopIfTrue="1">
      <formula>AND(#REF!="Med Risk",I$7&gt;=#REF!,I$7&lt;=#REF!+#REF!-1)</formula>
    </cfRule>
    <cfRule type="expression" dxfId="4" priority="17" stopIfTrue="1">
      <formula>AND(LEN(#REF!)=0,I$7&gt;=#REF!,I$7&lt;=#REF!+#REF!-1)</formula>
    </cfRule>
  </conditionalFormatting>
  <dataValidations count="13">
    <dataValidation type="list" allowBlank="1" showInputMessage="1" sqref="C11" xr:uid="{DFFD23FF-9FE8-42D1-8B69-600D9BF05AA3}">
      <formula1>"Goal,Milestone,On Track, Low Risk, Med Risk, High Risk"</formula1>
    </dataValidation>
    <dataValidation type="list" allowBlank="1" showInputMessage="1" showErrorMessage="1" sqref="C10 C12:C18" xr:uid="{A2F07095-4C5B-4F26-9F4F-F9BCE27C6F57}">
      <formula1>"Goal,Milestone,On Track, Low Risk, Med Risk, High Risk"</formula1>
    </dataValidation>
    <dataValidation type="whole" operator="greaterThanOrEqual" allowBlank="1" showInputMessage="1" promptTitle="Scrolling Increment" prompt="Changing this number will scroll the Gantt Chart view." sqref="C7" xr:uid="{40D643B7-C378-45A2-A932-672EA7F96D14}">
      <formula1>0</formula1>
    </dataValidation>
    <dataValidation allowBlank="1" showInputMessage="1" showErrorMessage="1" prompt="This is an empty row" sqref="A18" xr:uid="{16EF2781-8358-4BE0-BED4-7AAF228778DA}"/>
    <dataValidation allowBlank="1" showInputMessage="1" showErrorMessage="1" prompt="This row marks the end of the Gantt milestone data. DO NOT enter anything in this row. _x000a_To add more items, insert new rows above this one._x000a_" sqref="A19" xr:uid="{59304489-FD95-4DFE-BAF7-57A94B8EB2F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4DD4ED10-9AD6-4E16-B98D-780C2836D133}"/>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EF7E1D0C-1D4A-4ADD-A37B-656B82D2F645}"/>
    <dataValidation allowBlank="1" showInputMessage="1" showErrorMessage="1" prompt="A scrollbar is in cells I8 through BL8. _x000a_To jump forward or backward in the timeline, enter a value of 0 or higher in cell C7._x000a_A value of 0 takes you to the beginning of the chart." sqref="A8" xr:uid="{9B040C77-1487-444F-9200-4040ACDB2DA8}"/>
    <dataValidation allowBlank="1" showInputMessage="1" showErrorMessage="1" prompt="Cells I9 through BL9 contain the day number of the month for the Month represented in the cell block above each date cell and are auto calculated._x000a_Do not modify these cells._x000a_" sqref="A7" xr:uid="{5FBD9402-FBCE-4FA4-84F2-4E5944C4C8BC}"/>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C655BEFA-A8F0-47C8-9A9F-B298E206B00E}"/>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7D70357B-4F59-49F1-A1C4-F11BBDE70AE8}"/>
    <dataValidation allowBlank="1" showInputMessage="1" showErrorMessage="1" prompt="Enter Company Name in cell B4._x000a_A legend is in cells I4 through AC4.  The Legend label is in cell G4." sqref="A4" xr:uid="{E8FF6BF3-823C-4A98-BBC9-FA2C64DA9486}"/>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B30ABCC4-AAAD-48D6-8EEB-7C14721C5981}"/>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3" r:id="rId4" name="Scroll Bar 1">
              <controlPr defaultSize="0" autoPict="0" altText="Scroll bar to scroll through the Ghantt project timeline.">
                <anchor moveWithCells="1">
                  <from>
                    <xdr:col>8</xdr:col>
                    <xdr:colOff>31750</xdr:colOff>
                    <xdr:row>7</xdr:row>
                    <xdr:rowOff>63500</xdr:rowOff>
                  </from>
                  <to>
                    <xdr:col>63</xdr:col>
                    <xdr:colOff>228600</xdr:colOff>
                    <xdr:row>7</xdr:row>
                    <xdr:rowOff>234950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834F9758-0C1F-4D2E-9A51-487C20C6A718}">
            <x14:dataBar minLength="0" maxLength="100" gradient="0">
              <x14:cfvo type="num">
                <xm:f>0</xm:f>
              </x14:cfvo>
              <x14:cfvo type="num">
                <xm:f>1</xm:f>
              </x14:cfvo>
              <x14:negativeFillColor rgb="FFFF0000"/>
              <x14:axisColor rgb="FF000000"/>
            </x14:dataBar>
          </x14:cfRule>
          <xm:sqref>E9:E19</xm:sqref>
        </x14:conditionalFormatting>
        <x14:conditionalFormatting xmlns:xm="http://schemas.microsoft.com/office/excel/2006/main">
          <x14:cfRule type="iconSet" priority="12" id="{3EF75A3E-8286-4296-914E-C8F63A2E14FB}">
            <x14:iconSet iconSet="3Stars" showValue="0" custom="1">
              <x14:cfvo type="percent">
                <xm:f>0</xm:f>
              </x14:cfvo>
              <x14:cfvo type="num">
                <xm:f>1</xm:f>
              </x14:cfvo>
              <x14:cfvo type="num">
                <xm:f>2</xm:f>
              </x14:cfvo>
              <x14:cfIcon iconSet="NoIcons" iconId="0"/>
              <x14:cfIcon iconSet="3Flags" iconId="1"/>
              <x14:cfIcon iconSet="3Signs" iconId="0"/>
            </x14:iconSet>
          </x14:cfRule>
          <xm:sqref>I19:BL19</xm:sqref>
        </x14:conditionalFormatting>
        <x14:conditionalFormatting xmlns:xm="http://schemas.microsoft.com/office/excel/2006/main">
          <x14:cfRule type="iconSet" priority="32" id="{C84307BC-4E4D-4989-9D21-88D6AEB0AFD2}">
            <x14:iconSet iconSet="3Stars" showValue="0" custom="1">
              <x14:cfvo type="percent">
                <xm:f>0</xm:f>
              </x14:cfvo>
              <x14:cfvo type="num">
                <xm:f>1</xm:f>
              </x14:cfvo>
              <x14:cfvo type="num">
                <xm:f>2</xm:f>
              </x14:cfvo>
              <x14:cfIcon iconSet="NoIcons" iconId="0"/>
              <x14:cfIcon iconSet="3Flags" iconId="1"/>
              <x14:cfIcon iconSet="3Signs" iconId="0"/>
            </x14:iconSet>
          </x14:cfRule>
          <xm:sqref>I10:BL18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3.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Dark</vt:lpstr>
      <vt:lpstr>Dark!Print_Titles</vt:lpstr>
      <vt:lpstr>Dark!Project_Start</vt:lpstr>
      <vt:lpstr>Dark!Scrolling_Increment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2022-06-27T07:10:24Z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