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hmad\Videos\UAS_Challenge\Power &amp; Propulsion System\"/>
    </mc:Choice>
  </mc:AlternateContent>
  <xr:revisionPtr revIDLastSave="0" documentId="13_ncr:1_{3DD0D438-C852-4280-B0B2-46B816CCAB6C}" xr6:coauthVersionLast="47" xr6:coauthVersionMax="47" xr10:uidLastSave="{00000000-0000-0000-0000-000000000000}"/>
  <bookViews>
    <workbookView xWindow="-110" yWindow="-110" windowWidth="19420" windowHeight="10420" tabRatio="806" activeTab="5" xr2:uid="{00000000-000D-0000-FFFF-FFFF00000000}"/>
  </bookViews>
  <sheets>
    <sheet name="Motors" sheetId="3" r:id="rId1"/>
    <sheet name="D &amp; L" sheetId="2" r:id="rId2"/>
    <sheet name="Cruise" sheetId="4" r:id="rId3"/>
    <sheet name="V to H" sheetId="8" r:id="rId4"/>
    <sheet name="Spray Zone" sheetId="10" r:id="rId5"/>
    <sheet name="Flight 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2" l="1"/>
  <c r="E20" i="2"/>
  <c r="D19" i="2"/>
  <c r="E19" i="2"/>
  <c r="D18" i="2"/>
  <c r="E18" i="2"/>
  <c r="D17" i="2"/>
  <c r="E17" i="2"/>
  <c r="D16" i="2"/>
  <c r="E16" i="2"/>
  <c r="D15" i="2"/>
  <c r="E15" i="2"/>
  <c r="D14" i="2"/>
  <c r="E14" i="2"/>
  <c r="D13" i="2"/>
  <c r="E13" i="2"/>
  <c r="D12" i="2"/>
  <c r="E12" i="2"/>
  <c r="D11" i="2"/>
  <c r="E11" i="2"/>
  <c r="D10" i="2"/>
  <c r="E10" i="2"/>
  <c r="D9" i="2"/>
  <c r="E9" i="2"/>
  <c r="D8" i="2"/>
  <c r="E8" i="2"/>
  <c r="D7" i="2"/>
  <c r="E7" i="2"/>
  <c r="G82" i="3"/>
  <c r="E82" i="3"/>
  <c r="G81" i="3"/>
  <c r="E81" i="3"/>
  <c r="G80" i="3"/>
  <c r="E80" i="3"/>
  <c r="G79" i="3"/>
  <c r="E79" i="3"/>
  <c r="D65" i="10"/>
  <c r="D64" i="10"/>
  <c r="D63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2" i="10"/>
  <c r="B20" i="10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3" i="10"/>
  <c r="B16" i="6"/>
  <c r="B306" i="4"/>
  <c r="B3" i="4"/>
  <c r="B4" i="4"/>
  <c r="B5" i="4"/>
  <c r="D5" i="4" s="1"/>
  <c r="E5" i="4" s="1"/>
  <c r="F5" i="4" s="1"/>
  <c r="B6" i="4"/>
  <c r="D6" i="4" s="1"/>
  <c r="E6" i="4" s="1"/>
  <c r="F6" i="4" s="1"/>
  <c r="B7" i="4"/>
  <c r="B8" i="4"/>
  <c r="D8" i="4" s="1"/>
  <c r="E8" i="4" s="1"/>
  <c r="F8" i="4" s="1"/>
  <c r="B9" i="4"/>
  <c r="B10" i="4"/>
  <c r="D10" i="4" s="1"/>
  <c r="E10" i="4" s="1"/>
  <c r="F10" i="4" s="1"/>
  <c r="B11" i="4"/>
  <c r="B12" i="4"/>
  <c r="B13" i="4"/>
  <c r="D13" i="4" s="1"/>
  <c r="E13" i="4" s="1"/>
  <c r="F13" i="4" s="1"/>
  <c r="B14" i="4"/>
  <c r="D14" i="4" s="1"/>
  <c r="E14" i="4" s="1"/>
  <c r="F14" i="4" s="1"/>
  <c r="B15" i="4"/>
  <c r="B16" i="4"/>
  <c r="D16" i="4" s="1"/>
  <c r="E16" i="4" s="1"/>
  <c r="F16" i="4" s="1"/>
  <c r="B17" i="4"/>
  <c r="D17" i="4" s="1"/>
  <c r="E17" i="4" s="1"/>
  <c r="F17" i="4" s="1"/>
  <c r="B18" i="4"/>
  <c r="D18" i="4" s="1"/>
  <c r="E18" i="4" s="1"/>
  <c r="F18" i="4" s="1"/>
  <c r="B19" i="4"/>
  <c r="B20" i="4"/>
  <c r="B21" i="4"/>
  <c r="D21" i="4" s="1"/>
  <c r="E21" i="4" s="1"/>
  <c r="F21" i="4" s="1"/>
  <c r="B22" i="4"/>
  <c r="D22" i="4" s="1"/>
  <c r="E22" i="4" s="1"/>
  <c r="F22" i="4" s="1"/>
  <c r="B23" i="4"/>
  <c r="B24" i="4"/>
  <c r="B25" i="4"/>
  <c r="D25" i="4" s="1"/>
  <c r="E25" i="4" s="1"/>
  <c r="F25" i="4" s="1"/>
  <c r="B26" i="4"/>
  <c r="D26" i="4" s="1"/>
  <c r="E26" i="4" s="1"/>
  <c r="F26" i="4" s="1"/>
  <c r="B27" i="4"/>
  <c r="B28" i="4"/>
  <c r="D28" i="4" s="1"/>
  <c r="E28" i="4" s="1"/>
  <c r="F28" i="4" s="1"/>
  <c r="B29" i="4"/>
  <c r="D29" i="4" s="1"/>
  <c r="E29" i="4" s="1"/>
  <c r="F29" i="4" s="1"/>
  <c r="B30" i="4"/>
  <c r="D30" i="4" s="1"/>
  <c r="E30" i="4" s="1"/>
  <c r="F30" i="4" s="1"/>
  <c r="B31" i="4"/>
  <c r="B32" i="4"/>
  <c r="B33" i="4"/>
  <c r="D33" i="4" s="1"/>
  <c r="E33" i="4" s="1"/>
  <c r="F33" i="4" s="1"/>
  <c r="B34" i="4"/>
  <c r="D34" i="4" s="1"/>
  <c r="E34" i="4" s="1"/>
  <c r="F34" i="4" s="1"/>
  <c r="B35" i="4"/>
  <c r="B36" i="4"/>
  <c r="D36" i="4" s="1"/>
  <c r="E36" i="4" s="1"/>
  <c r="F36" i="4" s="1"/>
  <c r="B37" i="4"/>
  <c r="D37" i="4" s="1"/>
  <c r="E37" i="4" s="1"/>
  <c r="F37" i="4" s="1"/>
  <c r="B38" i="4"/>
  <c r="D38" i="4" s="1"/>
  <c r="E38" i="4" s="1"/>
  <c r="F38" i="4" s="1"/>
  <c r="B39" i="4"/>
  <c r="B40" i="4"/>
  <c r="B41" i="4"/>
  <c r="D41" i="4" s="1"/>
  <c r="E41" i="4" s="1"/>
  <c r="F41" i="4" s="1"/>
  <c r="B42" i="4"/>
  <c r="D42" i="4" s="1"/>
  <c r="E42" i="4" s="1"/>
  <c r="F42" i="4" s="1"/>
  <c r="B43" i="4"/>
  <c r="B44" i="4"/>
  <c r="D44" i="4" s="1"/>
  <c r="E44" i="4" s="1"/>
  <c r="F44" i="4" s="1"/>
  <c r="H44" i="4" s="1"/>
  <c r="B45" i="4"/>
  <c r="B46" i="4"/>
  <c r="D46" i="4" s="1"/>
  <c r="E46" i="4" s="1"/>
  <c r="F46" i="4" s="1"/>
  <c r="B47" i="4"/>
  <c r="B48" i="4"/>
  <c r="D48" i="4" s="1"/>
  <c r="E48" i="4" s="1"/>
  <c r="F48" i="4" s="1"/>
  <c r="B49" i="4"/>
  <c r="D49" i="4" s="1"/>
  <c r="E49" i="4" s="1"/>
  <c r="F49" i="4" s="1"/>
  <c r="B50" i="4"/>
  <c r="D50" i="4" s="1"/>
  <c r="E50" i="4" s="1"/>
  <c r="F50" i="4" s="1"/>
  <c r="B51" i="4"/>
  <c r="B52" i="4"/>
  <c r="B53" i="4"/>
  <c r="D53" i="4" s="1"/>
  <c r="E53" i="4" s="1"/>
  <c r="F53" i="4" s="1"/>
  <c r="H53" i="4" s="1"/>
  <c r="B54" i="4"/>
  <c r="B55" i="4"/>
  <c r="B56" i="4"/>
  <c r="B57" i="4"/>
  <c r="D57" i="4" s="1"/>
  <c r="E57" i="4" s="1"/>
  <c r="F57" i="4" s="1"/>
  <c r="H57" i="4" s="1"/>
  <c r="B58" i="4"/>
  <c r="D58" i="4" s="1"/>
  <c r="E58" i="4" s="1"/>
  <c r="F58" i="4" s="1"/>
  <c r="B59" i="4"/>
  <c r="B60" i="4"/>
  <c r="D60" i="4" s="1"/>
  <c r="E60" i="4" s="1"/>
  <c r="F60" i="4" s="1"/>
  <c r="H60" i="4" s="1"/>
  <c r="B61" i="4"/>
  <c r="B62" i="4"/>
  <c r="D62" i="4" s="1"/>
  <c r="E62" i="4" s="1"/>
  <c r="F62" i="4" s="1"/>
  <c r="G62" i="4" s="1"/>
  <c r="B63" i="4"/>
  <c r="B64" i="4"/>
  <c r="B65" i="4"/>
  <c r="B66" i="4"/>
  <c r="D66" i="4" s="1"/>
  <c r="E66" i="4" s="1"/>
  <c r="F66" i="4" s="1"/>
  <c r="B67" i="4"/>
  <c r="B68" i="4"/>
  <c r="B69" i="4"/>
  <c r="B70" i="4"/>
  <c r="D70" i="4" s="1"/>
  <c r="E70" i="4" s="1"/>
  <c r="F70" i="4" s="1"/>
  <c r="B71" i="4"/>
  <c r="B72" i="4"/>
  <c r="B73" i="4"/>
  <c r="B74" i="4"/>
  <c r="D74" i="4" s="1"/>
  <c r="E74" i="4" s="1"/>
  <c r="F74" i="4" s="1"/>
  <c r="B75" i="4"/>
  <c r="B76" i="4"/>
  <c r="B77" i="4"/>
  <c r="B78" i="4"/>
  <c r="D78" i="4" s="1"/>
  <c r="E78" i="4" s="1"/>
  <c r="F78" i="4" s="1"/>
  <c r="G78" i="4" s="1"/>
  <c r="B79" i="4"/>
  <c r="B80" i="4"/>
  <c r="B81" i="4"/>
  <c r="B82" i="4"/>
  <c r="D82" i="4" s="1"/>
  <c r="E82" i="4" s="1"/>
  <c r="F82" i="4" s="1"/>
  <c r="G82" i="4" s="1"/>
  <c r="B83" i="4"/>
  <c r="B84" i="4"/>
  <c r="B85" i="4"/>
  <c r="B86" i="4"/>
  <c r="D86" i="4" s="1"/>
  <c r="E86" i="4" s="1"/>
  <c r="F86" i="4" s="1"/>
  <c r="G86" i="4" s="1"/>
  <c r="B87" i="4"/>
  <c r="B88" i="4"/>
  <c r="B89" i="4"/>
  <c r="B90" i="4"/>
  <c r="D90" i="4" s="1"/>
  <c r="E90" i="4" s="1"/>
  <c r="F90" i="4" s="1"/>
  <c r="G90" i="4" s="1"/>
  <c r="B91" i="4"/>
  <c r="B92" i="4"/>
  <c r="B93" i="4"/>
  <c r="B94" i="4"/>
  <c r="D94" i="4" s="1"/>
  <c r="E94" i="4" s="1"/>
  <c r="F94" i="4" s="1"/>
  <c r="G94" i="4" s="1"/>
  <c r="B95" i="4"/>
  <c r="B96" i="4"/>
  <c r="B97" i="4"/>
  <c r="B98" i="4"/>
  <c r="D98" i="4" s="1"/>
  <c r="E98" i="4" s="1"/>
  <c r="F98" i="4" s="1"/>
  <c r="B99" i="4"/>
  <c r="B100" i="4"/>
  <c r="B101" i="4"/>
  <c r="B102" i="4"/>
  <c r="D102" i="4" s="1"/>
  <c r="E102" i="4" s="1"/>
  <c r="F102" i="4" s="1"/>
  <c r="B103" i="4"/>
  <c r="B104" i="4"/>
  <c r="B105" i="4"/>
  <c r="B106" i="4"/>
  <c r="D106" i="4" s="1"/>
  <c r="E106" i="4" s="1"/>
  <c r="F106" i="4" s="1"/>
  <c r="B107" i="4"/>
  <c r="B108" i="4"/>
  <c r="B109" i="4"/>
  <c r="B110" i="4"/>
  <c r="D110" i="4" s="1"/>
  <c r="E110" i="4" s="1"/>
  <c r="F110" i="4" s="1"/>
  <c r="G110" i="4" s="1"/>
  <c r="B111" i="4"/>
  <c r="B112" i="4"/>
  <c r="B113" i="4"/>
  <c r="B114" i="4"/>
  <c r="D114" i="4" s="1"/>
  <c r="E114" i="4" s="1"/>
  <c r="F114" i="4" s="1"/>
  <c r="B115" i="4"/>
  <c r="B116" i="4"/>
  <c r="B117" i="4"/>
  <c r="B118" i="4"/>
  <c r="D118" i="4" s="1"/>
  <c r="E118" i="4" s="1"/>
  <c r="F118" i="4" s="1"/>
  <c r="B119" i="4"/>
  <c r="B120" i="4"/>
  <c r="B121" i="4"/>
  <c r="B122" i="4"/>
  <c r="D122" i="4" s="1"/>
  <c r="E122" i="4" s="1"/>
  <c r="F122" i="4" s="1"/>
  <c r="B123" i="4"/>
  <c r="B124" i="4"/>
  <c r="B125" i="4"/>
  <c r="B126" i="4"/>
  <c r="D126" i="4" s="1"/>
  <c r="E126" i="4" s="1"/>
  <c r="F126" i="4" s="1"/>
  <c r="G126" i="4" s="1"/>
  <c r="B127" i="4"/>
  <c r="B128" i="4"/>
  <c r="B129" i="4"/>
  <c r="B130" i="4"/>
  <c r="D130" i="4" s="1"/>
  <c r="E130" i="4" s="1"/>
  <c r="F130" i="4" s="1"/>
  <c r="B131" i="4"/>
  <c r="B132" i="4"/>
  <c r="B133" i="4"/>
  <c r="B134" i="4"/>
  <c r="D134" i="4" s="1"/>
  <c r="E134" i="4" s="1"/>
  <c r="F134" i="4" s="1"/>
  <c r="B135" i="4"/>
  <c r="B136" i="4"/>
  <c r="B137" i="4"/>
  <c r="B138" i="4"/>
  <c r="D138" i="4" s="1"/>
  <c r="E138" i="4" s="1"/>
  <c r="F138" i="4" s="1"/>
  <c r="B139" i="4"/>
  <c r="B140" i="4"/>
  <c r="B141" i="4"/>
  <c r="B142" i="4"/>
  <c r="D142" i="4" s="1"/>
  <c r="E142" i="4" s="1"/>
  <c r="F142" i="4" s="1"/>
  <c r="G142" i="4" s="1"/>
  <c r="B143" i="4"/>
  <c r="B144" i="4"/>
  <c r="B145" i="4"/>
  <c r="B146" i="4"/>
  <c r="D146" i="4" s="1"/>
  <c r="E146" i="4" s="1"/>
  <c r="F146" i="4" s="1"/>
  <c r="G146" i="4" s="1"/>
  <c r="B147" i="4"/>
  <c r="B148" i="4"/>
  <c r="B149" i="4"/>
  <c r="B150" i="4"/>
  <c r="D150" i="4" s="1"/>
  <c r="E150" i="4" s="1"/>
  <c r="F150" i="4" s="1"/>
  <c r="G150" i="4" s="1"/>
  <c r="B151" i="4"/>
  <c r="B152" i="4"/>
  <c r="B153" i="4"/>
  <c r="B154" i="4"/>
  <c r="D154" i="4" s="1"/>
  <c r="E154" i="4" s="1"/>
  <c r="F154" i="4" s="1"/>
  <c r="G154" i="4" s="1"/>
  <c r="B155" i="4"/>
  <c r="B156" i="4"/>
  <c r="B157" i="4"/>
  <c r="B158" i="4"/>
  <c r="D158" i="4" s="1"/>
  <c r="E158" i="4" s="1"/>
  <c r="F158" i="4" s="1"/>
  <c r="G158" i="4" s="1"/>
  <c r="B159" i="4"/>
  <c r="B160" i="4"/>
  <c r="B161" i="4"/>
  <c r="B162" i="4"/>
  <c r="D162" i="4" s="1"/>
  <c r="E162" i="4" s="1"/>
  <c r="F162" i="4" s="1"/>
  <c r="B163" i="4"/>
  <c r="B164" i="4"/>
  <c r="B165" i="4"/>
  <c r="B166" i="4"/>
  <c r="B167" i="4"/>
  <c r="B168" i="4"/>
  <c r="B169" i="4"/>
  <c r="D169" i="4" s="1"/>
  <c r="E169" i="4" s="1"/>
  <c r="F169" i="4" s="1"/>
  <c r="B170" i="4"/>
  <c r="B171" i="4"/>
  <c r="B172" i="4"/>
  <c r="B173" i="4"/>
  <c r="D173" i="4" s="1"/>
  <c r="E173" i="4" s="1"/>
  <c r="F173" i="4" s="1"/>
  <c r="B174" i="4"/>
  <c r="B175" i="4"/>
  <c r="B176" i="4"/>
  <c r="B177" i="4"/>
  <c r="D177" i="4" s="1"/>
  <c r="E177" i="4" s="1"/>
  <c r="F177" i="4" s="1"/>
  <c r="B178" i="4"/>
  <c r="B179" i="4"/>
  <c r="D179" i="4" s="1"/>
  <c r="E179" i="4" s="1"/>
  <c r="F179" i="4" s="1"/>
  <c r="G179" i="4" s="1"/>
  <c r="B180" i="4"/>
  <c r="B181" i="4"/>
  <c r="D181" i="4" s="1"/>
  <c r="E181" i="4" s="1"/>
  <c r="F181" i="4" s="1"/>
  <c r="B182" i="4"/>
  <c r="B183" i="4"/>
  <c r="B184" i="4"/>
  <c r="B185" i="4"/>
  <c r="D185" i="4" s="1"/>
  <c r="E185" i="4" s="1"/>
  <c r="F185" i="4" s="1"/>
  <c r="B186" i="4"/>
  <c r="B187" i="4"/>
  <c r="D187" i="4" s="1"/>
  <c r="E187" i="4" s="1"/>
  <c r="F187" i="4" s="1"/>
  <c r="B188" i="4"/>
  <c r="B189" i="4"/>
  <c r="D189" i="4" s="1"/>
  <c r="E189" i="4" s="1"/>
  <c r="F189" i="4" s="1"/>
  <c r="B190" i="4"/>
  <c r="B191" i="4"/>
  <c r="B192" i="4"/>
  <c r="B193" i="4"/>
  <c r="D193" i="4" s="1"/>
  <c r="E193" i="4" s="1"/>
  <c r="F193" i="4" s="1"/>
  <c r="B194" i="4"/>
  <c r="B195" i="4"/>
  <c r="B196" i="4"/>
  <c r="B197" i="4"/>
  <c r="D197" i="4" s="1"/>
  <c r="E197" i="4" s="1"/>
  <c r="F197" i="4" s="1"/>
  <c r="B198" i="4"/>
  <c r="B199" i="4"/>
  <c r="D199" i="4" s="1"/>
  <c r="E199" i="4" s="1"/>
  <c r="F199" i="4" s="1"/>
  <c r="G199" i="4" s="1"/>
  <c r="B200" i="4"/>
  <c r="B201" i="4"/>
  <c r="D201" i="4" s="1"/>
  <c r="E201" i="4" s="1"/>
  <c r="F201" i="4" s="1"/>
  <c r="B202" i="4"/>
  <c r="B203" i="4"/>
  <c r="B204" i="4"/>
  <c r="B205" i="4"/>
  <c r="D205" i="4" s="1"/>
  <c r="E205" i="4" s="1"/>
  <c r="F205" i="4" s="1"/>
  <c r="B206" i="4"/>
  <c r="B207" i="4"/>
  <c r="B208" i="4"/>
  <c r="B209" i="4"/>
  <c r="D209" i="4" s="1"/>
  <c r="E209" i="4" s="1"/>
  <c r="F209" i="4" s="1"/>
  <c r="B210" i="4"/>
  <c r="B211" i="4"/>
  <c r="D211" i="4" s="1"/>
  <c r="E211" i="4" s="1"/>
  <c r="F211" i="4" s="1"/>
  <c r="G211" i="4" s="1"/>
  <c r="B212" i="4"/>
  <c r="B213" i="4"/>
  <c r="D213" i="4" s="1"/>
  <c r="E213" i="4" s="1"/>
  <c r="F213" i="4" s="1"/>
  <c r="B214" i="4"/>
  <c r="B215" i="4"/>
  <c r="B216" i="4"/>
  <c r="B217" i="4"/>
  <c r="D217" i="4" s="1"/>
  <c r="E217" i="4" s="1"/>
  <c r="F217" i="4" s="1"/>
  <c r="B218" i="4"/>
  <c r="B219" i="4"/>
  <c r="B220" i="4"/>
  <c r="B221" i="4"/>
  <c r="D221" i="4" s="1"/>
  <c r="E221" i="4" s="1"/>
  <c r="F221" i="4" s="1"/>
  <c r="B222" i="4"/>
  <c r="B223" i="4"/>
  <c r="D223" i="4" s="1"/>
  <c r="E223" i="4" s="1"/>
  <c r="F223" i="4" s="1"/>
  <c r="B224" i="4"/>
  <c r="B225" i="4"/>
  <c r="B226" i="4"/>
  <c r="D226" i="4" s="1"/>
  <c r="E226" i="4" s="1"/>
  <c r="F226" i="4" s="1"/>
  <c r="B227" i="4"/>
  <c r="D227" i="4" s="1"/>
  <c r="E227" i="4" s="1"/>
  <c r="F227" i="4" s="1"/>
  <c r="B228" i="4"/>
  <c r="B229" i="4"/>
  <c r="D229" i="4" s="1"/>
  <c r="E229" i="4" s="1"/>
  <c r="F229" i="4" s="1"/>
  <c r="B230" i="4"/>
  <c r="D230" i="4" s="1"/>
  <c r="E230" i="4" s="1"/>
  <c r="F230" i="4" s="1"/>
  <c r="B231" i="4"/>
  <c r="B232" i="4"/>
  <c r="B233" i="4"/>
  <c r="D233" i="4" s="1"/>
  <c r="E233" i="4" s="1"/>
  <c r="F233" i="4" s="1"/>
  <c r="G233" i="4" s="1"/>
  <c r="B234" i="4"/>
  <c r="D234" i="4" s="1"/>
  <c r="E234" i="4" s="1"/>
  <c r="F234" i="4" s="1"/>
  <c r="B235" i="4"/>
  <c r="B236" i="4"/>
  <c r="B237" i="4"/>
  <c r="D237" i="4" s="1"/>
  <c r="E237" i="4" s="1"/>
  <c r="F237" i="4" s="1"/>
  <c r="B238" i="4"/>
  <c r="D238" i="4" s="1"/>
  <c r="E238" i="4" s="1"/>
  <c r="F238" i="4" s="1"/>
  <c r="B239" i="4"/>
  <c r="B240" i="4"/>
  <c r="D240" i="4" s="1"/>
  <c r="E240" i="4" s="1"/>
  <c r="F240" i="4" s="1"/>
  <c r="B241" i="4"/>
  <c r="D241" i="4" s="1"/>
  <c r="E241" i="4" s="1"/>
  <c r="F241" i="4" s="1"/>
  <c r="B242" i="4"/>
  <c r="B243" i="4"/>
  <c r="B244" i="4"/>
  <c r="D244" i="4" s="1"/>
  <c r="E244" i="4" s="1"/>
  <c r="F244" i="4" s="1"/>
  <c r="B245" i="4"/>
  <c r="D245" i="4" s="1"/>
  <c r="E245" i="4" s="1"/>
  <c r="F245" i="4" s="1"/>
  <c r="G245" i="4" s="1"/>
  <c r="B246" i="4"/>
  <c r="B247" i="4"/>
  <c r="B248" i="4"/>
  <c r="B249" i="4"/>
  <c r="D249" i="4" s="1"/>
  <c r="E249" i="4" s="1"/>
  <c r="F249" i="4" s="1"/>
  <c r="B250" i="4"/>
  <c r="B251" i="4"/>
  <c r="D251" i="4" s="1"/>
  <c r="E251" i="4" s="1"/>
  <c r="F251" i="4" s="1"/>
  <c r="B252" i="4"/>
  <c r="B253" i="4"/>
  <c r="D253" i="4" s="1"/>
  <c r="E253" i="4" s="1"/>
  <c r="F253" i="4" s="1"/>
  <c r="B254" i="4"/>
  <c r="B255" i="4"/>
  <c r="D255" i="4" s="1"/>
  <c r="E255" i="4" s="1"/>
  <c r="F255" i="4" s="1"/>
  <c r="B256" i="4"/>
  <c r="D256" i="4" s="1"/>
  <c r="E256" i="4" s="1"/>
  <c r="F256" i="4" s="1"/>
  <c r="B257" i="4"/>
  <c r="D257" i="4" s="1"/>
  <c r="E257" i="4" s="1"/>
  <c r="F257" i="4" s="1"/>
  <c r="B258" i="4"/>
  <c r="B259" i="4"/>
  <c r="B260" i="4"/>
  <c r="D260" i="4" s="1"/>
  <c r="E260" i="4" s="1"/>
  <c r="F260" i="4" s="1"/>
  <c r="B261" i="4"/>
  <c r="D261" i="4" s="1"/>
  <c r="E261" i="4" s="1"/>
  <c r="F261" i="4" s="1"/>
  <c r="B262" i="4"/>
  <c r="B263" i="4"/>
  <c r="B264" i="4"/>
  <c r="B265" i="4"/>
  <c r="D265" i="4" s="1"/>
  <c r="E265" i="4" s="1"/>
  <c r="F265" i="4" s="1"/>
  <c r="B266" i="4"/>
  <c r="B267" i="4"/>
  <c r="D267" i="4" s="1"/>
  <c r="E267" i="4" s="1"/>
  <c r="F267" i="4" s="1"/>
  <c r="B268" i="4"/>
  <c r="B269" i="4"/>
  <c r="D269" i="4" s="1"/>
  <c r="E269" i="4" s="1"/>
  <c r="F269" i="4" s="1"/>
  <c r="B270" i="4"/>
  <c r="B271" i="4"/>
  <c r="B272" i="4"/>
  <c r="D272" i="4" s="1"/>
  <c r="E272" i="4" s="1"/>
  <c r="F272" i="4" s="1"/>
  <c r="B273" i="4"/>
  <c r="D273" i="4" s="1"/>
  <c r="E273" i="4" s="1"/>
  <c r="F273" i="4" s="1"/>
  <c r="B274" i="4"/>
  <c r="B275" i="4"/>
  <c r="B276" i="4"/>
  <c r="D276" i="4" s="1"/>
  <c r="E276" i="4" s="1"/>
  <c r="F276" i="4" s="1"/>
  <c r="B277" i="4"/>
  <c r="D277" i="4" s="1"/>
  <c r="E277" i="4" s="1"/>
  <c r="F277" i="4" s="1"/>
  <c r="G277" i="4" s="1"/>
  <c r="B278" i="4"/>
  <c r="B279" i="4"/>
  <c r="B280" i="4"/>
  <c r="B281" i="4"/>
  <c r="D281" i="4" s="1"/>
  <c r="E281" i="4" s="1"/>
  <c r="F281" i="4" s="1"/>
  <c r="B282" i="4"/>
  <c r="B283" i="4"/>
  <c r="B284" i="4"/>
  <c r="B285" i="4"/>
  <c r="D285" i="4" s="1"/>
  <c r="E285" i="4" s="1"/>
  <c r="F285" i="4" s="1"/>
  <c r="B286" i="4"/>
  <c r="B287" i="4"/>
  <c r="B288" i="4"/>
  <c r="D288" i="4" s="1"/>
  <c r="E288" i="4" s="1"/>
  <c r="F288" i="4" s="1"/>
  <c r="B289" i="4"/>
  <c r="D289" i="4" s="1"/>
  <c r="E289" i="4" s="1"/>
  <c r="F289" i="4" s="1"/>
  <c r="B290" i="4"/>
  <c r="B291" i="4"/>
  <c r="B292" i="4"/>
  <c r="D292" i="4" s="1"/>
  <c r="E292" i="4" s="1"/>
  <c r="F292" i="4" s="1"/>
  <c r="B293" i="4"/>
  <c r="D293" i="4" s="1"/>
  <c r="E293" i="4" s="1"/>
  <c r="F293" i="4" s="1"/>
  <c r="G293" i="4" s="1"/>
  <c r="B294" i="4"/>
  <c r="B295" i="4"/>
  <c r="D295" i="4" s="1"/>
  <c r="E295" i="4" s="1"/>
  <c r="F295" i="4" s="1"/>
  <c r="B296" i="4"/>
  <c r="B297" i="4"/>
  <c r="D297" i="4" s="1"/>
  <c r="E297" i="4" s="1"/>
  <c r="F297" i="4" s="1"/>
  <c r="B298" i="4"/>
  <c r="B299" i="4"/>
  <c r="B300" i="4"/>
  <c r="B301" i="4"/>
  <c r="D301" i="4" s="1"/>
  <c r="E301" i="4" s="1"/>
  <c r="F301" i="4" s="1"/>
  <c r="B302" i="4"/>
  <c r="B303" i="4"/>
  <c r="B304" i="4"/>
  <c r="D304" i="4" s="1"/>
  <c r="E304" i="4" s="1"/>
  <c r="F304" i="4" s="1"/>
  <c r="B305" i="4"/>
  <c r="D305" i="4" s="1"/>
  <c r="E305" i="4" s="1"/>
  <c r="F305" i="4" s="1"/>
  <c r="B2" i="4"/>
  <c r="D2" i="4" s="1"/>
  <c r="E2" i="4" s="1"/>
  <c r="D6" i="6"/>
  <c r="D7" i="6"/>
  <c r="D8" i="6"/>
  <c r="D9" i="6"/>
  <c r="D10" i="6"/>
  <c r="D11" i="6"/>
  <c r="D12" i="6"/>
  <c r="D13" i="6"/>
  <c r="E2" i="8"/>
  <c r="F2" i="8" s="1"/>
  <c r="D2" i="8"/>
  <c r="C2" i="8"/>
  <c r="D54" i="4"/>
  <c r="E54" i="4" s="1"/>
  <c r="F54" i="4" s="1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D283" i="4"/>
  <c r="E283" i="4" s="1"/>
  <c r="F283" i="4" s="1"/>
  <c r="C283" i="4"/>
  <c r="C282" i="4"/>
  <c r="C281" i="4"/>
  <c r="C280" i="4"/>
  <c r="D279" i="4"/>
  <c r="E279" i="4" s="1"/>
  <c r="F279" i="4" s="1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D263" i="4"/>
  <c r="E263" i="4" s="1"/>
  <c r="F263" i="4" s="1"/>
  <c r="C263" i="4"/>
  <c r="C262" i="4"/>
  <c r="C261" i="4"/>
  <c r="C260" i="4"/>
  <c r="C259" i="4"/>
  <c r="D259" i="4" s="1"/>
  <c r="E259" i="4" s="1"/>
  <c r="F259" i="4" s="1"/>
  <c r="G259" i="4" s="1"/>
  <c r="C258" i="4"/>
  <c r="C257" i="4"/>
  <c r="C256" i="4"/>
  <c r="C255" i="4"/>
  <c r="C254" i="4"/>
  <c r="C253" i="4"/>
  <c r="C252" i="4"/>
  <c r="C251" i="4"/>
  <c r="C250" i="4"/>
  <c r="C249" i="4"/>
  <c r="C248" i="4"/>
  <c r="D247" i="4"/>
  <c r="E247" i="4" s="1"/>
  <c r="F247" i="4" s="1"/>
  <c r="C247" i="4"/>
  <c r="C246" i="4"/>
  <c r="C245" i="4"/>
  <c r="C244" i="4"/>
  <c r="C243" i="4"/>
  <c r="D243" i="4" s="1"/>
  <c r="E243" i="4" s="1"/>
  <c r="F243" i="4" s="1"/>
  <c r="G243" i="4" s="1"/>
  <c r="C242" i="4"/>
  <c r="C241" i="4"/>
  <c r="C240" i="4"/>
  <c r="C239" i="4"/>
  <c r="D239" i="4"/>
  <c r="E239" i="4" s="1"/>
  <c r="F239" i="4" s="1"/>
  <c r="H239" i="4" s="1"/>
  <c r="C238" i="4"/>
  <c r="C237" i="4"/>
  <c r="C236" i="4"/>
  <c r="C235" i="4"/>
  <c r="D235" i="4"/>
  <c r="E235" i="4" s="1"/>
  <c r="F235" i="4" s="1"/>
  <c r="C234" i="4"/>
  <c r="C233" i="4"/>
  <c r="C232" i="4"/>
  <c r="C231" i="4"/>
  <c r="D231" i="4"/>
  <c r="E231" i="4" s="1"/>
  <c r="F231" i="4" s="1"/>
  <c r="C230" i="4"/>
  <c r="C229" i="4"/>
  <c r="C228" i="4"/>
  <c r="C227" i="4"/>
  <c r="C226" i="4"/>
  <c r="C225" i="4"/>
  <c r="C224" i="4"/>
  <c r="C223" i="4"/>
  <c r="C222" i="4"/>
  <c r="C221" i="4"/>
  <c r="C220" i="4"/>
  <c r="D219" i="4"/>
  <c r="E219" i="4" s="1"/>
  <c r="F219" i="4" s="1"/>
  <c r="C219" i="4"/>
  <c r="C218" i="4"/>
  <c r="C217" i="4"/>
  <c r="C216" i="4"/>
  <c r="D216" i="4" s="1"/>
  <c r="E216" i="4" s="1"/>
  <c r="F216" i="4" s="1"/>
  <c r="D215" i="4"/>
  <c r="E215" i="4" s="1"/>
  <c r="F215" i="4" s="1"/>
  <c r="G215" i="4" s="1"/>
  <c r="C215" i="4"/>
  <c r="C214" i="4"/>
  <c r="C213" i="4"/>
  <c r="C212" i="4"/>
  <c r="C211" i="4"/>
  <c r="C210" i="4"/>
  <c r="C209" i="4"/>
  <c r="C208" i="4"/>
  <c r="D207" i="4"/>
  <c r="E207" i="4" s="1"/>
  <c r="F207" i="4" s="1"/>
  <c r="G207" i="4" s="1"/>
  <c r="C207" i="4"/>
  <c r="C206" i="4"/>
  <c r="C205" i="4"/>
  <c r="C204" i="4"/>
  <c r="D203" i="4"/>
  <c r="E203" i="4" s="1"/>
  <c r="F203" i="4" s="1"/>
  <c r="C203" i="4"/>
  <c r="C202" i="4"/>
  <c r="C201" i="4"/>
  <c r="C200" i="4"/>
  <c r="D200" i="4" s="1"/>
  <c r="E200" i="4" s="1"/>
  <c r="F200" i="4" s="1"/>
  <c r="C199" i="4"/>
  <c r="C198" i="4"/>
  <c r="C197" i="4"/>
  <c r="C196" i="4"/>
  <c r="D195" i="4"/>
  <c r="E195" i="4" s="1"/>
  <c r="F195" i="4" s="1"/>
  <c r="G195" i="4" s="1"/>
  <c r="C195" i="4"/>
  <c r="C194" i="4"/>
  <c r="C193" i="4"/>
  <c r="C192" i="4"/>
  <c r="D192" i="4" s="1"/>
  <c r="E192" i="4" s="1"/>
  <c r="F192" i="4" s="1"/>
  <c r="D191" i="4"/>
  <c r="E191" i="4" s="1"/>
  <c r="F191" i="4" s="1"/>
  <c r="G191" i="4" s="1"/>
  <c r="C191" i="4"/>
  <c r="C190" i="4"/>
  <c r="C189" i="4"/>
  <c r="C188" i="4"/>
  <c r="D188" i="4" s="1"/>
  <c r="E188" i="4" s="1"/>
  <c r="F188" i="4" s="1"/>
  <c r="C187" i="4"/>
  <c r="C186" i="4"/>
  <c r="C185" i="4"/>
  <c r="C184" i="4"/>
  <c r="D183" i="4"/>
  <c r="E183" i="4" s="1"/>
  <c r="F183" i="4" s="1"/>
  <c r="G183" i="4" s="1"/>
  <c r="C183" i="4"/>
  <c r="C182" i="4"/>
  <c r="C181" i="4"/>
  <c r="C180" i="4"/>
  <c r="D180" i="4" s="1"/>
  <c r="E180" i="4" s="1"/>
  <c r="F180" i="4" s="1"/>
  <c r="C179" i="4"/>
  <c r="C178" i="4"/>
  <c r="C177" i="4"/>
  <c r="C176" i="4"/>
  <c r="D175" i="4"/>
  <c r="E175" i="4" s="1"/>
  <c r="F175" i="4" s="1"/>
  <c r="G175" i="4" s="1"/>
  <c r="C175" i="4"/>
  <c r="C174" i="4"/>
  <c r="C173" i="4"/>
  <c r="C172" i="4"/>
  <c r="D172" i="4" s="1"/>
  <c r="E172" i="4" s="1"/>
  <c r="F172" i="4" s="1"/>
  <c r="D171" i="4"/>
  <c r="E171" i="4" s="1"/>
  <c r="F171" i="4" s="1"/>
  <c r="C171" i="4"/>
  <c r="C170" i="4"/>
  <c r="C169" i="4"/>
  <c r="C168" i="4"/>
  <c r="D168" i="4" s="1"/>
  <c r="E168" i="4" s="1"/>
  <c r="F168" i="4" s="1"/>
  <c r="C167" i="4"/>
  <c r="D167" i="4"/>
  <c r="E167" i="4" s="1"/>
  <c r="F167" i="4" s="1"/>
  <c r="G167" i="4" s="1"/>
  <c r="C166" i="4"/>
  <c r="D165" i="4"/>
  <c r="E165" i="4" s="1"/>
  <c r="F165" i="4" s="1"/>
  <c r="C165" i="4"/>
  <c r="C164" i="4"/>
  <c r="C163" i="4"/>
  <c r="D163" i="4" s="1"/>
  <c r="E163" i="4" s="1"/>
  <c r="F163" i="4" s="1"/>
  <c r="C162" i="4"/>
  <c r="C161" i="4"/>
  <c r="C160" i="4"/>
  <c r="C159" i="4"/>
  <c r="D159" i="4" s="1"/>
  <c r="E159" i="4" s="1"/>
  <c r="F159" i="4" s="1"/>
  <c r="C158" i="4"/>
  <c r="C157" i="4"/>
  <c r="C156" i="4"/>
  <c r="C155" i="4"/>
  <c r="D155" i="4" s="1"/>
  <c r="E155" i="4" s="1"/>
  <c r="F155" i="4" s="1"/>
  <c r="C154" i="4"/>
  <c r="C153" i="4"/>
  <c r="C152" i="4"/>
  <c r="D152" i="4" s="1"/>
  <c r="E152" i="4" s="1"/>
  <c r="F152" i="4" s="1"/>
  <c r="C151" i="4"/>
  <c r="D151" i="4" s="1"/>
  <c r="E151" i="4" s="1"/>
  <c r="F151" i="4" s="1"/>
  <c r="C150" i="4"/>
  <c r="C149" i="4"/>
  <c r="C148" i="4"/>
  <c r="D148" i="4" s="1"/>
  <c r="E148" i="4" s="1"/>
  <c r="F148" i="4" s="1"/>
  <c r="C147" i="4"/>
  <c r="D147" i="4" s="1"/>
  <c r="E147" i="4" s="1"/>
  <c r="F147" i="4" s="1"/>
  <c r="C146" i="4"/>
  <c r="C145" i="4"/>
  <c r="C144" i="4"/>
  <c r="D144" i="4" s="1"/>
  <c r="E144" i="4" s="1"/>
  <c r="F144" i="4" s="1"/>
  <c r="C143" i="4"/>
  <c r="D143" i="4" s="1"/>
  <c r="E143" i="4" s="1"/>
  <c r="F143" i="4" s="1"/>
  <c r="C142" i="4"/>
  <c r="C141" i="4"/>
  <c r="C140" i="4"/>
  <c r="C139" i="4"/>
  <c r="D139" i="4" s="1"/>
  <c r="E139" i="4" s="1"/>
  <c r="F139" i="4" s="1"/>
  <c r="C138" i="4"/>
  <c r="C137" i="4"/>
  <c r="C136" i="4"/>
  <c r="D136" i="4" s="1"/>
  <c r="E136" i="4" s="1"/>
  <c r="F136" i="4" s="1"/>
  <c r="C135" i="4"/>
  <c r="D135" i="4" s="1"/>
  <c r="E135" i="4" s="1"/>
  <c r="F135" i="4" s="1"/>
  <c r="C134" i="4"/>
  <c r="C133" i="4"/>
  <c r="C132" i="4"/>
  <c r="D132" i="4" s="1"/>
  <c r="E132" i="4" s="1"/>
  <c r="F132" i="4" s="1"/>
  <c r="C131" i="4"/>
  <c r="D131" i="4" s="1"/>
  <c r="E131" i="4" s="1"/>
  <c r="F131" i="4" s="1"/>
  <c r="C130" i="4"/>
  <c r="C129" i="4"/>
  <c r="C128" i="4"/>
  <c r="D128" i="4" s="1"/>
  <c r="E128" i="4" s="1"/>
  <c r="F128" i="4" s="1"/>
  <c r="C127" i="4"/>
  <c r="D127" i="4" s="1"/>
  <c r="E127" i="4" s="1"/>
  <c r="F127" i="4" s="1"/>
  <c r="C126" i="4"/>
  <c r="C125" i="4"/>
  <c r="C124" i="4"/>
  <c r="C123" i="4"/>
  <c r="D123" i="4" s="1"/>
  <c r="E123" i="4" s="1"/>
  <c r="F123" i="4" s="1"/>
  <c r="C122" i="4"/>
  <c r="C121" i="4"/>
  <c r="C120" i="4"/>
  <c r="D120" i="4" s="1"/>
  <c r="E120" i="4" s="1"/>
  <c r="F120" i="4" s="1"/>
  <c r="C119" i="4"/>
  <c r="D119" i="4" s="1"/>
  <c r="E119" i="4" s="1"/>
  <c r="F119" i="4" s="1"/>
  <c r="C118" i="4"/>
  <c r="C117" i="4"/>
  <c r="C116" i="4"/>
  <c r="D116" i="4" s="1"/>
  <c r="E116" i="4" s="1"/>
  <c r="F116" i="4" s="1"/>
  <c r="C115" i="4"/>
  <c r="D115" i="4" s="1"/>
  <c r="E115" i="4" s="1"/>
  <c r="F115" i="4" s="1"/>
  <c r="C114" i="4"/>
  <c r="C113" i="4"/>
  <c r="C112" i="4"/>
  <c r="D112" i="4" s="1"/>
  <c r="E112" i="4" s="1"/>
  <c r="F112" i="4" s="1"/>
  <c r="C111" i="4"/>
  <c r="D111" i="4" s="1"/>
  <c r="E111" i="4" s="1"/>
  <c r="F111" i="4" s="1"/>
  <c r="C110" i="4"/>
  <c r="C109" i="4"/>
  <c r="C108" i="4"/>
  <c r="C107" i="4"/>
  <c r="D107" i="4" s="1"/>
  <c r="E107" i="4" s="1"/>
  <c r="F107" i="4" s="1"/>
  <c r="C106" i="4"/>
  <c r="C105" i="4"/>
  <c r="C104" i="4"/>
  <c r="D104" i="4" s="1"/>
  <c r="E104" i="4" s="1"/>
  <c r="F104" i="4" s="1"/>
  <c r="C103" i="4"/>
  <c r="D103" i="4" s="1"/>
  <c r="E103" i="4" s="1"/>
  <c r="F103" i="4" s="1"/>
  <c r="C102" i="4"/>
  <c r="C101" i="4"/>
  <c r="C100" i="4"/>
  <c r="D100" i="4" s="1"/>
  <c r="E100" i="4" s="1"/>
  <c r="F100" i="4" s="1"/>
  <c r="C99" i="4"/>
  <c r="D99" i="4" s="1"/>
  <c r="E99" i="4" s="1"/>
  <c r="F99" i="4" s="1"/>
  <c r="C98" i="4"/>
  <c r="C97" i="4"/>
  <c r="C96" i="4"/>
  <c r="D96" i="4" s="1"/>
  <c r="E96" i="4" s="1"/>
  <c r="F96" i="4" s="1"/>
  <c r="C95" i="4"/>
  <c r="D95" i="4" s="1"/>
  <c r="E95" i="4" s="1"/>
  <c r="F95" i="4" s="1"/>
  <c r="C94" i="4"/>
  <c r="C93" i="4"/>
  <c r="C92" i="4"/>
  <c r="C91" i="4"/>
  <c r="D91" i="4" s="1"/>
  <c r="E91" i="4" s="1"/>
  <c r="F91" i="4" s="1"/>
  <c r="C90" i="4"/>
  <c r="C89" i="4"/>
  <c r="C88" i="4"/>
  <c r="D88" i="4" s="1"/>
  <c r="E88" i="4" s="1"/>
  <c r="F88" i="4" s="1"/>
  <c r="C87" i="4"/>
  <c r="C86" i="4"/>
  <c r="C85" i="4"/>
  <c r="C84" i="4"/>
  <c r="D84" i="4" s="1"/>
  <c r="E84" i="4" s="1"/>
  <c r="F84" i="4" s="1"/>
  <c r="C83" i="4"/>
  <c r="C82" i="4"/>
  <c r="C81" i="4"/>
  <c r="C80" i="4"/>
  <c r="D80" i="4" s="1"/>
  <c r="E80" i="4" s="1"/>
  <c r="F80" i="4" s="1"/>
  <c r="C79" i="4"/>
  <c r="C78" i="4"/>
  <c r="C77" i="4"/>
  <c r="C76" i="4"/>
  <c r="C75" i="4"/>
  <c r="C74" i="4"/>
  <c r="C73" i="4"/>
  <c r="C72" i="4"/>
  <c r="D72" i="4" s="1"/>
  <c r="E72" i="4" s="1"/>
  <c r="F72" i="4" s="1"/>
  <c r="C71" i="4"/>
  <c r="C70" i="4"/>
  <c r="C69" i="4"/>
  <c r="C68" i="4"/>
  <c r="D68" i="4" s="1"/>
  <c r="E68" i="4" s="1"/>
  <c r="F68" i="4" s="1"/>
  <c r="C67" i="4"/>
  <c r="C66" i="4"/>
  <c r="C65" i="4"/>
  <c r="C64" i="4"/>
  <c r="D64" i="4" s="1"/>
  <c r="E64" i="4" s="1"/>
  <c r="F64" i="4" s="1"/>
  <c r="C63" i="4"/>
  <c r="C62" i="4"/>
  <c r="C61" i="4"/>
  <c r="C60" i="4"/>
  <c r="C59" i="4"/>
  <c r="C58" i="4"/>
  <c r="C57" i="4"/>
  <c r="D56" i="4"/>
  <c r="E56" i="4" s="1"/>
  <c r="F56" i="4" s="1"/>
  <c r="C56" i="4"/>
  <c r="C55" i="4"/>
  <c r="C54" i="4"/>
  <c r="C53" i="4"/>
  <c r="C52" i="4"/>
  <c r="C51" i="4"/>
  <c r="D51" i="4" s="1"/>
  <c r="E51" i="4" s="1"/>
  <c r="F51" i="4" s="1"/>
  <c r="C50" i="4"/>
  <c r="C49" i="4"/>
  <c r="C48" i="4"/>
  <c r="C47" i="4"/>
  <c r="D47" i="4" s="1"/>
  <c r="E47" i="4" s="1"/>
  <c r="F47" i="4" s="1"/>
  <c r="C46" i="4"/>
  <c r="C45" i="4"/>
  <c r="C44" i="4"/>
  <c r="C43" i="4"/>
  <c r="D43" i="4" s="1"/>
  <c r="E43" i="4" s="1"/>
  <c r="F43" i="4" s="1"/>
  <c r="C42" i="4"/>
  <c r="C41" i="4"/>
  <c r="D40" i="4"/>
  <c r="E40" i="4" s="1"/>
  <c r="F40" i="4" s="1"/>
  <c r="C40" i="4"/>
  <c r="C39" i="4"/>
  <c r="D39" i="4" s="1"/>
  <c r="E39" i="4" s="1"/>
  <c r="F39" i="4" s="1"/>
  <c r="C38" i="4"/>
  <c r="C37" i="4"/>
  <c r="C36" i="4"/>
  <c r="C35" i="4"/>
  <c r="D35" i="4" s="1"/>
  <c r="E35" i="4" s="1"/>
  <c r="F35" i="4" s="1"/>
  <c r="C34" i="4"/>
  <c r="C33" i="4"/>
  <c r="D32" i="4"/>
  <c r="E32" i="4" s="1"/>
  <c r="F32" i="4" s="1"/>
  <c r="C32" i="4"/>
  <c r="C31" i="4"/>
  <c r="C30" i="4"/>
  <c r="C29" i="4"/>
  <c r="C28" i="4"/>
  <c r="C27" i="4"/>
  <c r="D27" i="4" s="1"/>
  <c r="E27" i="4" s="1"/>
  <c r="F27" i="4" s="1"/>
  <c r="C26" i="4"/>
  <c r="C25" i="4"/>
  <c r="D24" i="4"/>
  <c r="E24" i="4" s="1"/>
  <c r="F24" i="4" s="1"/>
  <c r="C24" i="4"/>
  <c r="C23" i="4"/>
  <c r="C22" i="4"/>
  <c r="C21" i="4"/>
  <c r="D20" i="4"/>
  <c r="E20" i="4" s="1"/>
  <c r="F20" i="4" s="1"/>
  <c r="C20" i="4"/>
  <c r="C19" i="4"/>
  <c r="D19" i="4" s="1"/>
  <c r="E19" i="4" s="1"/>
  <c r="F19" i="4" s="1"/>
  <c r="C18" i="4"/>
  <c r="C17" i="4"/>
  <c r="C16" i="4"/>
  <c r="C15" i="4"/>
  <c r="D15" i="4" s="1"/>
  <c r="E15" i="4" s="1"/>
  <c r="F15" i="4" s="1"/>
  <c r="C14" i="4"/>
  <c r="C13" i="4"/>
  <c r="D12" i="4"/>
  <c r="E12" i="4" s="1"/>
  <c r="F12" i="4" s="1"/>
  <c r="C12" i="4"/>
  <c r="C11" i="4"/>
  <c r="D11" i="4" s="1"/>
  <c r="E11" i="4" s="1"/>
  <c r="F11" i="4" s="1"/>
  <c r="C10" i="4"/>
  <c r="D9" i="4"/>
  <c r="E9" i="4" s="1"/>
  <c r="F9" i="4" s="1"/>
  <c r="C9" i="4"/>
  <c r="C8" i="4"/>
  <c r="C7" i="4"/>
  <c r="D7" i="4" s="1"/>
  <c r="E7" i="4" s="1"/>
  <c r="F7" i="4" s="1"/>
  <c r="C6" i="4"/>
  <c r="C5" i="4"/>
  <c r="D4" i="4"/>
  <c r="E4" i="4" s="1"/>
  <c r="F4" i="4" s="1"/>
  <c r="C4" i="4"/>
  <c r="C3" i="4"/>
  <c r="C2" i="4"/>
  <c r="D5" i="6"/>
  <c r="E6" i="2"/>
  <c r="D6" i="2"/>
  <c r="E5" i="2"/>
  <c r="D5" i="2"/>
  <c r="E4" i="2"/>
  <c r="D4" i="2"/>
  <c r="E3" i="2"/>
  <c r="D3" i="2"/>
  <c r="E2" i="2"/>
  <c r="D2" i="2"/>
  <c r="G84" i="3"/>
  <c r="E84" i="3"/>
  <c r="E83" i="3"/>
  <c r="G83" i="3" s="1"/>
  <c r="G78" i="3"/>
  <c r="E78" i="3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G66" i="3"/>
  <c r="E66" i="3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G54" i="3"/>
  <c r="E54" i="3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G46" i="3"/>
  <c r="E46" i="3"/>
  <c r="E45" i="3"/>
  <c r="G45" i="3" s="1"/>
  <c r="G44" i="3"/>
  <c r="E44" i="3"/>
  <c r="E43" i="3"/>
  <c r="G43" i="3" s="1"/>
  <c r="G42" i="3"/>
  <c r="E42" i="3"/>
  <c r="E41" i="3"/>
  <c r="G41" i="3" s="1"/>
  <c r="G40" i="3"/>
  <c r="E40" i="3"/>
  <c r="E39" i="3"/>
  <c r="G39" i="3" s="1"/>
  <c r="G38" i="3"/>
  <c r="E38" i="3"/>
  <c r="E37" i="3"/>
  <c r="G37" i="3" s="1"/>
  <c r="G36" i="3"/>
  <c r="E36" i="3"/>
  <c r="E35" i="3"/>
  <c r="G35" i="3" s="1"/>
  <c r="G34" i="3"/>
  <c r="E34" i="3"/>
  <c r="E33" i="3"/>
  <c r="G33" i="3" s="1"/>
  <c r="G32" i="3"/>
  <c r="E32" i="3"/>
  <c r="E31" i="3"/>
  <c r="G31" i="3" s="1"/>
  <c r="G30" i="3"/>
  <c r="E30" i="3"/>
  <c r="E29" i="3"/>
  <c r="G29" i="3" s="1"/>
  <c r="G28" i="3"/>
  <c r="E28" i="3"/>
  <c r="E27" i="3"/>
  <c r="G27" i="3" s="1"/>
  <c r="G26" i="3"/>
  <c r="E26" i="3"/>
  <c r="E25" i="3"/>
  <c r="G25" i="3" s="1"/>
  <c r="G24" i="3"/>
  <c r="E24" i="3"/>
  <c r="E23" i="3"/>
  <c r="G23" i="3" s="1"/>
  <c r="G22" i="3"/>
  <c r="E22" i="3"/>
  <c r="E21" i="3"/>
  <c r="G21" i="3" s="1"/>
  <c r="G20" i="3"/>
  <c r="E20" i="3"/>
  <c r="E19" i="3"/>
  <c r="G19" i="3" s="1"/>
  <c r="G18" i="3"/>
  <c r="E18" i="3"/>
  <c r="E17" i="3"/>
  <c r="G17" i="3" s="1"/>
  <c r="G16" i="3"/>
  <c r="E16" i="3"/>
  <c r="E15" i="3"/>
  <c r="G15" i="3" s="1"/>
  <c r="G14" i="3"/>
  <c r="E14" i="3"/>
  <c r="E13" i="3"/>
  <c r="G13" i="3" s="1"/>
  <c r="G12" i="3"/>
  <c r="E12" i="3"/>
  <c r="E11" i="3"/>
  <c r="G11" i="3" s="1"/>
  <c r="G10" i="3"/>
  <c r="E10" i="3"/>
  <c r="E9" i="3"/>
  <c r="G9" i="3" s="1"/>
  <c r="G8" i="3"/>
  <c r="E8" i="3"/>
  <c r="E7" i="3"/>
  <c r="G7" i="3" s="1"/>
  <c r="G6" i="3"/>
  <c r="E6" i="3"/>
  <c r="E5" i="3"/>
  <c r="G5" i="3" s="1"/>
  <c r="G4" i="3"/>
  <c r="E4" i="3"/>
  <c r="E3" i="3"/>
  <c r="G3" i="3" s="1"/>
  <c r="G2" i="3"/>
  <c r="E2" i="3"/>
  <c r="D291" i="4" l="1"/>
  <c r="E291" i="4" s="1"/>
  <c r="F291" i="4" s="1"/>
  <c r="G291" i="4" s="1"/>
  <c r="D105" i="4"/>
  <c r="E105" i="4" s="1"/>
  <c r="F105" i="4" s="1"/>
  <c r="H105" i="4" s="1"/>
  <c r="D109" i="4"/>
  <c r="E109" i="4" s="1"/>
  <c r="F109" i="4" s="1"/>
  <c r="H109" i="4" s="1"/>
  <c r="D117" i="4"/>
  <c r="E117" i="4" s="1"/>
  <c r="F117" i="4" s="1"/>
  <c r="H117" i="4" s="1"/>
  <c r="D137" i="4"/>
  <c r="E137" i="4" s="1"/>
  <c r="F137" i="4" s="1"/>
  <c r="H137" i="4" s="1"/>
  <c r="D141" i="4"/>
  <c r="E141" i="4" s="1"/>
  <c r="F141" i="4" s="1"/>
  <c r="H141" i="4" s="1"/>
  <c r="D145" i="4"/>
  <c r="E145" i="4" s="1"/>
  <c r="F145" i="4" s="1"/>
  <c r="H145" i="4" s="1"/>
  <c r="D153" i="4"/>
  <c r="E153" i="4" s="1"/>
  <c r="F153" i="4" s="1"/>
  <c r="H153" i="4" s="1"/>
  <c r="D160" i="4"/>
  <c r="E160" i="4" s="1"/>
  <c r="F160" i="4" s="1"/>
  <c r="H160" i="4" s="1"/>
  <c r="D164" i="4"/>
  <c r="E164" i="4" s="1"/>
  <c r="F164" i="4" s="1"/>
  <c r="D184" i="4"/>
  <c r="E184" i="4" s="1"/>
  <c r="F184" i="4" s="1"/>
  <c r="D220" i="4"/>
  <c r="E220" i="4" s="1"/>
  <c r="F220" i="4" s="1"/>
  <c r="H220" i="4" s="1"/>
  <c r="D3" i="4"/>
  <c r="E3" i="4" s="1"/>
  <c r="F3" i="4" s="1"/>
  <c r="H3" i="4" s="1"/>
  <c r="D23" i="4"/>
  <c r="E23" i="4" s="1"/>
  <c r="F23" i="4" s="1"/>
  <c r="D31" i="4"/>
  <c r="E31" i="4" s="1"/>
  <c r="F31" i="4" s="1"/>
  <c r="D52" i="4"/>
  <c r="E52" i="4" s="1"/>
  <c r="F52" i="4" s="1"/>
  <c r="H52" i="4" s="1"/>
  <c r="D55" i="4"/>
  <c r="E55" i="4" s="1"/>
  <c r="F55" i="4" s="1"/>
  <c r="H55" i="4" s="1"/>
  <c r="D63" i="4"/>
  <c r="E63" i="4" s="1"/>
  <c r="F63" i="4" s="1"/>
  <c r="D67" i="4"/>
  <c r="E67" i="4" s="1"/>
  <c r="F67" i="4" s="1"/>
  <c r="D71" i="4"/>
  <c r="E71" i="4" s="1"/>
  <c r="F71" i="4" s="1"/>
  <c r="G71" i="4" s="1"/>
  <c r="D75" i="4"/>
  <c r="E75" i="4" s="1"/>
  <c r="F75" i="4" s="1"/>
  <c r="H75" i="4" s="1"/>
  <c r="D79" i="4"/>
  <c r="E79" i="4" s="1"/>
  <c r="F79" i="4" s="1"/>
  <c r="D83" i="4"/>
  <c r="E83" i="4" s="1"/>
  <c r="F83" i="4" s="1"/>
  <c r="D87" i="4"/>
  <c r="E87" i="4" s="1"/>
  <c r="F87" i="4" s="1"/>
  <c r="H87" i="4" s="1"/>
  <c r="D176" i="4"/>
  <c r="E176" i="4" s="1"/>
  <c r="F176" i="4" s="1"/>
  <c r="G176" i="4" s="1"/>
  <c r="D196" i="4"/>
  <c r="E196" i="4" s="1"/>
  <c r="F196" i="4" s="1"/>
  <c r="D208" i="4"/>
  <c r="E208" i="4" s="1"/>
  <c r="F208" i="4" s="1"/>
  <c r="D232" i="4"/>
  <c r="E232" i="4" s="1"/>
  <c r="F232" i="4" s="1"/>
  <c r="H232" i="4" s="1"/>
  <c r="D248" i="4"/>
  <c r="E248" i="4" s="1"/>
  <c r="F248" i="4" s="1"/>
  <c r="H248" i="4" s="1"/>
  <c r="D264" i="4"/>
  <c r="E264" i="4" s="1"/>
  <c r="F264" i="4" s="1"/>
  <c r="H264" i="4" s="1"/>
  <c r="D275" i="4"/>
  <c r="E275" i="4" s="1"/>
  <c r="F275" i="4" s="1"/>
  <c r="G275" i="4" s="1"/>
  <c r="D73" i="4"/>
  <c r="E73" i="4" s="1"/>
  <c r="F73" i="4" s="1"/>
  <c r="H73" i="4" s="1"/>
  <c r="D77" i="4"/>
  <c r="E77" i="4" s="1"/>
  <c r="F77" i="4" s="1"/>
  <c r="H77" i="4" s="1"/>
  <c r="D81" i="4"/>
  <c r="E81" i="4" s="1"/>
  <c r="F81" i="4" s="1"/>
  <c r="H81" i="4" s="1"/>
  <c r="D89" i="4"/>
  <c r="E89" i="4" s="1"/>
  <c r="F89" i="4" s="1"/>
  <c r="H89" i="4" s="1"/>
  <c r="D16" i="6"/>
  <c r="D170" i="4"/>
  <c r="E170" i="4" s="1"/>
  <c r="F170" i="4" s="1"/>
  <c r="H170" i="4" s="1"/>
  <c r="D190" i="4"/>
  <c r="E190" i="4" s="1"/>
  <c r="F190" i="4" s="1"/>
  <c r="H190" i="4" s="1"/>
  <c r="D204" i="4"/>
  <c r="E204" i="4" s="1"/>
  <c r="F204" i="4" s="1"/>
  <c r="H204" i="4" s="1"/>
  <c r="D252" i="4"/>
  <c r="E252" i="4" s="1"/>
  <c r="F252" i="4" s="1"/>
  <c r="H252" i="4" s="1"/>
  <c r="D210" i="4"/>
  <c r="E210" i="4" s="1"/>
  <c r="F210" i="4" s="1"/>
  <c r="H210" i="4" s="1"/>
  <c r="D303" i="4"/>
  <c r="E303" i="4" s="1"/>
  <c r="F303" i="4" s="1"/>
  <c r="G239" i="4"/>
  <c r="D300" i="4"/>
  <c r="E300" i="4" s="1"/>
  <c r="F300" i="4" s="1"/>
  <c r="G300" i="4" s="1"/>
  <c r="H167" i="4"/>
  <c r="D290" i="4"/>
  <c r="E290" i="4" s="1"/>
  <c r="F290" i="4" s="1"/>
  <c r="G290" i="4" s="1"/>
  <c r="G261" i="4"/>
  <c r="H261" i="4"/>
  <c r="D61" i="4"/>
  <c r="E61" i="4" s="1"/>
  <c r="F61" i="4" s="1"/>
  <c r="H61" i="4" s="1"/>
  <c r="G89" i="4"/>
  <c r="D121" i="4"/>
  <c r="E121" i="4" s="1"/>
  <c r="F121" i="4" s="1"/>
  <c r="D225" i="4"/>
  <c r="E225" i="4" s="1"/>
  <c r="F225" i="4" s="1"/>
  <c r="H225" i="4" s="1"/>
  <c r="D254" i="4"/>
  <c r="E254" i="4" s="1"/>
  <c r="F254" i="4" s="1"/>
  <c r="H254" i="4" s="1"/>
  <c r="D258" i="4"/>
  <c r="E258" i="4" s="1"/>
  <c r="F258" i="4" s="1"/>
  <c r="G258" i="4" s="1"/>
  <c r="G81" i="4"/>
  <c r="G145" i="4"/>
  <c r="D242" i="4"/>
  <c r="E242" i="4" s="1"/>
  <c r="F242" i="4" s="1"/>
  <c r="H242" i="4" s="1"/>
  <c r="D45" i="4"/>
  <c r="E45" i="4" s="1"/>
  <c r="F45" i="4" s="1"/>
  <c r="G45" i="4" s="1"/>
  <c r="D65" i="4"/>
  <c r="E65" i="4" s="1"/>
  <c r="F65" i="4" s="1"/>
  <c r="H65" i="4" s="1"/>
  <c r="D69" i="4"/>
  <c r="E69" i="4" s="1"/>
  <c r="F69" i="4" s="1"/>
  <c r="H69" i="4" s="1"/>
  <c r="D85" i="4"/>
  <c r="E85" i="4" s="1"/>
  <c r="F85" i="4" s="1"/>
  <c r="D93" i="4"/>
  <c r="E93" i="4" s="1"/>
  <c r="F93" i="4" s="1"/>
  <c r="H93" i="4" s="1"/>
  <c r="D97" i="4"/>
  <c r="E97" i="4" s="1"/>
  <c r="F97" i="4" s="1"/>
  <c r="H97" i="4" s="1"/>
  <c r="D101" i="4"/>
  <c r="E101" i="4" s="1"/>
  <c r="F101" i="4" s="1"/>
  <c r="H101" i="4" s="1"/>
  <c r="D113" i="4"/>
  <c r="E113" i="4" s="1"/>
  <c r="F113" i="4" s="1"/>
  <c r="D125" i="4"/>
  <c r="E125" i="4" s="1"/>
  <c r="F125" i="4" s="1"/>
  <c r="H125" i="4" s="1"/>
  <c r="D129" i="4"/>
  <c r="E129" i="4" s="1"/>
  <c r="F129" i="4" s="1"/>
  <c r="H129" i="4" s="1"/>
  <c r="D133" i="4"/>
  <c r="E133" i="4" s="1"/>
  <c r="F133" i="4" s="1"/>
  <c r="H133" i="4" s="1"/>
  <c r="D149" i="4"/>
  <c r="E149" i="4" s="1"/>
  <c r="F149" i="4" s="1"/>
  <c r="D157" i="4"/>
  <c r="E157" i="4" s="1"/>
  <c r="F157" i="4" s="1"/>
  <c r="H157" i="4" s="1"/>
  <c r="D161" i="4"/>
  <c r="E161" i="4" s="1"/>
  <c r="F161" i="4" s="1"/>
  <c r="H161" i="4" s="1"/>
  <c r="H199" i="4"/>
  <c r="H275" i="4"/>
  <c r="F2" i="4"/>
  <c r="H2" i="4" s="1"/>
  <c r="G2" i="8"/>
  <c r="B3" i="8"/>
  <c r="G162" i="4"/>
  <c r="H162" i="4"/>
  <c r="G130" i="4"/>
  <c r="H130" i="4"/>
  <c r="G122" i="4"/>
  <c r="H122" i="4"/>
  <c r="G118" i="4"/>
  <c r="H118" i="4"/>
  <c r="G114" i="4"/>
  <c r="H114" i="4"/>
  <c r="G106" i="4"/>
  <c r="H106" i="4"/>
  <c r="G102" i="4"/>
  <c r="H102" i="4"/>
  <c r="G98" i="4"/>
  <c r="H98" i="4"/>
  <c r="G74" i="4"/>
  <c r="H74" i="4"/>
  <c r="G70" i="4"/>
  <c r="H70" i="4"/>
  <c r="G66" i="4"/>
  <c r="H66" i="4"/>
  <c r="G138" i="4"/>
  <c r="H138" i="4"/>
  <c r="G134" i="4"/>
  <c r="H134" i="4"/>
  <c r="H82" i="4"/>
  <c r="H86" i="4"/>
  <c r="H90" i="4"/>
  <c r="G105" i="4"/>
  <c r="H146" i="4"/>
  <c r="H150" i="4"/>
  <c r="H154" i="4"/>
  <c r="D166" i="4"/>
  <c r="E166" i="4" s="1"/>
  <c r="F166" i="4" s="1"/>
  <c r="H166" i="4" s="1"/>
  <c r="D182" i="4"/>
  <c r="E182" i="4" s="1"/>
  <c r="F182" i="4" s="1"/>
  <c r="H183" i="4"/>
  <c r="D186" i="4"/>
  <c r="E186" i="4" s="1"/>
  <c r="F186" i="4" s="1"/>
  <c r="G186" i="4" s="1"/>
  <c r="D206" i="4"/>
  <c r="E206" i="4" s="1"/>
  <c r="F206" i="4" s="1"/>
  <c r="H206" i="4" s="1"/>
  <c r="D228" i="4"/>
  <c r="E228" i="4" s="1"/>
  <c r="F228" i="4" s="1"/>
  <c r="H228" i="4" s="1"/>
  <c r="H233" i="4"/>
  <c r="D274" i="4"/>
  <c r="E274" i="4" s="1"/>
  <c r="F274" i="4" s="1"/>
  <c r="H274" i="4" s="1"/>
  <c r="D280" i="4"/>
  <c r="E280" i="4" s="1"/>
  <c r="F280" i="4" s="1"/>
  <c r="D284" i="4"/>
  <c r="E284" i="4" s="1"/>
  <c r="F284" i="4" s="1"/>
  <c r="G284" i="4" s="1"/>
  <c r="D286" i="4"/>
  <c r="E286" i="4" s="1"/>
  <c r="F286" i="4" s="1"/>
  <c r="H286" i="4" s="1"/>
  <c r="H293" i="4"/>
  <c r="D296" i="4"/>
  <c r="E296" i="4" s="1"/>
  <c r="F296" i="4" s="1"/>
  <c r="H296" i="4" s="1"/>
  <c r="D178" i="4"/>
  <c r="E178" i="4" s="1"/>
  <c r="F178" i="4" s="1"/>
  <c r="H178" i="4" s="1"/>
  <c r="D198" i="4"/>
  <c r="E198" i="4" s="1"/>
  <c r="F198" i="4" s="1"/>
  <c r="D202" i="4"/>
  <c r="E202" i="4" s="1"/>
  <c r="F202" i="4" s="1"/>
  <c r="H202" i="4" s="1"/>
  <c r="D222" i="4"/>
  <c r="E222" i="4" s="1"/>
  <c r="F222" i="4" s="1"/>
  <c r="H222" i="4" s="1"/>
  <c r="D302" i="4"/>
  <c r="E302" i="4" s="1"/>
  <c r="F302" i="4" s="1"/>
  <c r="H302" i="4" s="1"/>
  <c r="G57" i="4"/>
  <c r="D174" i="4"/>
  <c r="E174" i="4" s="1"/>
  <c r="F174" i="4" s="1"/>
  <c r="H174" i="4" s="1"/>
  <c r="D194" i="4"/>
  <c r="E194" i="4" s="1"/>
  <c r="F194" i="4" s="1"/>
  <c r="H194" i="4" s="1"/>
  <c r="D212" i="4"/>
  <c r="E212" i="4" s="1"/>
  <c r="F212" i="4" s="1"/>
  <c r="G212" i="4" s="1"/>
  <c r="D214" i="4"/>
  <c r="E214" i="4" s="1"/>
  <c r="F214" i="4" s="1"/>
  <c r="H215" i="4"/>
  <c r="D218" i="4"/>
  <c r="E218" i="4" s="1"/>
  <c r="F218" i="4" s="1"/>
  <c r="H218" i="4" s="1"/>
  <c r="D236" i="4"/>
  <c r="E236" i="4" s="1"/>
  <c r="F236" i="4" s="1"/>
  <c r="H236" i="4" s="1"/>
  <c r="H243" i="4"/>
  <c r="D268" i="4"/>
  <c r="E268" i="4" s="1"/>
  <c r="F268" i="4" s="1"/>
  <c r="G268" i="4" s="1"/>
  <c r="D270" i="4"/>
  <c r="E270" i="4" s="1"/>
  <c r="F270" i="4" s="1"/>
  <c r="H270" i="4" s="1"/>
  <c r="H291" i="4"/>
  <c r="H14" i="4"/>
  <c r="G14" i="4"/>
  <c r="H27" i="4"/>
  <c r="G27" i="4"/>
  <c r="H43" i="4"/>
  <c r="G43" i="4"/>
  <c r="H67" i="4"/>
  <c r="G67" i="4"/>
  <c r="H131" i="4"/>
  <c r="G131" i="4"/>
  <c r="G4" i="4"/>
  <c r="H4" i="4"/>
  <c r="H5" i="4"/>
  <c r="G5" i="4"/>
  <c r="G7" i="4"/>
  <c r="H7" i="4"/>
  <c r="H10" i="4"/>
  <c r="G10" i="4"/>
  <c r="G20" i="4"/>
  <c r="H20" i="4"/>
  <c r="H21" i="4"/>
  <c r="G21" i="4"/>
  <c r="H23" i="4"/>
  <c r="G23" i="4"/>
  <c r="H26" i="4"/>
  <c r="G26" i="4"/>
  <c r="G36" i="4"/>
  <c r="H36" i="4"/>
  <c r="H37" i="4"/>
  <c r="G37" i="4"/>
  <c r="H39" i="4"/>
  <c r="G39" i="4"/>
  <c r="H42" i="4"/>
  <c r="G42" i="4"/>
  <c r="G48" i="4"/>
  <c r="H48" i="4"/>
  <c r="H49" i="4"/>
  <c r="G49" i="4"/>
  <c r="G54" i="4"/>
  <c r="H54" i="4"/>
  <c r="H56" i="4"/>
  <c r="G56" i="4"/>
  <c r="G58" i="4"/>
  <c r="H58" i="4"/>
  <c r="H104" i="4"/>
  <c r="G104" i="4"/>
  <c r="H115" i="4"/>
  <c r="G115" i="4"/>
  <c r="G11" i="4"/>
  <c r="H11" i="4"/>
  <c r="H30" i="4"/>
  <c r="G30" i="4"/>
  <c r="G40" i="4"/>
  <c r="H40" i="4"/>
  <c r="H47" i="4"/>
  <c r="G47" i="4"/>
  <c r="G3" i="4"/>
  <c r="H6" i="4"/>
  <c r="G6" i="4"/>
  <c r="G16" i="4"/>
  <c r="H16" i="4"/>
  <c r="H17" i="4"/>
  <c r="G17" i="4"/>
  <c r="G19" i="4"/>
  <c r="H19" i="4"/>
  <c r="H22" i="4"/>
  <c r="G22" i="4"/>
  <c r="G32" i="4"/>
  <c r="H32" i="4"/>
  <c r="H33" i="4"/>
  <c r="G33" i="4"/>
  <c r="G35" i="4"/>
  <c r="H35" i="4"/>
  <c r="H38" i="4"/>
  <c r="G38" i="4"/>
  <c r="G46" i="4"/>
  <c r="H46" i="4"/>
  <c r="G50" i="4"/>
  <c r="H50" i="4"/>
  <c r="H51" i="4"/>
  <c r="G51" i="4"/>
  <c r="H88" i="4"/>
  <c r="G88" i="4"/>
  <c r="H99" i="4"/>
  <c r="G99" i="4"/>
  <c r="H152" i="4"/>
  <c r="G152" i="4"/>
  <c r="G163" i="4"/>
  <c r="H163" i="4"/>
  <c r="G8" i="4"/>
  <c r="H8" i="4"/>
  <c r="H9" i="4"/>
  <c r="G9" i="4"/>
  <c r="G24" i="4"/>
  <c r="H24" i="4"/>
  <c r="H25" i="4"/>
  <c r="G25" i="4"/>
  <c r="H41" i="4"/>
  <c r="G41" i="4"/>
  <c r="H120" i="4"/>
  <c r="G120" i="4"/>
  <c r="G12" i="4"/>
  <c r="H12" i="4"/>
  <c r="H13" i="4"/>
  <c r="G13" i="4"/>
  <c r="H15" i="4"/>
  <c r="G15" i="4"/>
  <c r="H18" i="4"/>
  <c r="G18" i="4"/>
  <c r="G28" i="4"/>
  <c r="H28" i="4"/>
  <c r="H29" i="4"/>
  <c r="G29" i="4"/>
  <c r="G31" i="4"/>
  <c r="H31" i="4"/>
  <c r="H34" i="4"/>
  <c r="G34" i="4"/>
  <c r="H72" i="4"/>
  <c r="G72" i="4"/>
  <c r="H83" i="4"/>
  <c r="G83" i="4"/>
  <c r="H136" i="4"/>
  <c r="G136" i="4"/>
  <c r="H147" i="4"/>
  <c r="G147" i="4"/>
  <c r="H143" i="4"/>
  <c r="G143" i="4"/>
  <c r="G171" i="4"/>
  <c r="H171" i="4"/>
  <c r="H201" i="4"/>
  <c r="G201" i="4"/>
  <c r="H276" i="4"/>
  <c r="G276" i="4"/>
  <c r="G44" i="4"/>
  <c r="G53" i="4"/>
  <c r="D59" i="4"/>
  <c r="E59" i="4" s="1"/>
  <c r="F59" i="4" s="1"/>
  <c r="G60" i="4"/>
  <c r="H62" i="4"/>
  <c r="D76" i="4"/>
  <c r="E76" i="4" s="1"/>
  <c r="F76" i="4" s="1"/>
  <c r="H78" i="4"/>
  <c r="D92" i="4"/>
  <c r="E92" i="4" s="1"/>
  <c r="F92" i="4" s="1"/>
  <c r="H94" i="4"/>
  <c r="D108" i="4"/>
  <c r="E108" i="4" s="1"/>
  <c r="F108" i="4" s="1"/>
  <c r="G109" i="4"/>
  <c r="H110" i="4"/>
  <c r="D124" i="4"/>
  <c r="E124" i="4" s="1"/>
  <c r="F124" i="4" s="1"/>
  <c r="H126" i="4"/>
  <c r="D140" i="4"/>
  <c r="E140" i="4" s="1"/>
  <c r="F140" i="4" s="1"/>
  <c r="G141" i="4"/>
  <c r="H142" i="4"/>
  <c r="D156" i="4"/>
  <c r="E156" i="4" s="1"/>
  <c r="F156" i="4" s="1"/>
  <c r="H158" i="4"/>
  <c r="H168" i="4"/>
  <c r="G168" i="4"/>
  <c r="G170" i="4"/>
  <c r="G187" i="4"/>
  <c r="H187" i="4"/>
  <c r="H189" i="4"/>
  <c r="G189" i="4"/>
  <c r="H192" i="4"/>
  <c r="G192" i="4"/>
  <c r="G204" i="4"/>
  <c r="H209" i="4"/>
  <c r="G209" i="4"/>
  <c r="H217" i="4"/>
  <c r="G217" i="4"/>
  <c r="H63" i="4"/>
  <c r="G63" i="4"/>
  <c r="H79" i="4"/>
  <c r="G79" i="4"/>
  <c r="H84" i="4"/>
  <c r="G84" i="4"/>
  <c r="H95" i="4"/>
  <c r="G95" i="4"/>
  <c r="H111" i="4"/>
  <c r="G111" i="4"/>
  <c r="H116" i="4"/>
  <c r="G116" i="4"/>
  <c r="H176" i="4"/>
  <c r="H188" i="4"/>
  <c r="G188" i="4"/>
  <c r="H216" i="4"/>
  <c r="G216" i="4"/>
  <c r="H103" i="4"/>
  <c r="G103" i="4"/>
  <c r="H119" i="4"/>
  <c r="G119" i="4"/>
  <c r="H135" i="4"/>
  <c r="G135" i="4"/>
  <c r="H151" i="4"/>
  <c r="G151" i="4"/>
  <c r="G165" i="4"/>
  <c r="H165" i="4"/>
  <c r="H169" i="4"/>
  <c r="G169" i="4"/>
  <c r="H180" i="4"/>
  <c r="G180" i="4"/>
  <c r="H184" i="4"/>
  <c r="G184" i="4"/>
  <c r="G203" i="4"/>
  <c r="H203" i="4"/>
  <c r="H205" i="4"/>
  <c r="G205" i="4"/>
  <c r="H208" i="4"/>
  <c r="G208" i="4"/>
  <c r="H68" i="4"/>
  <c r="G68" i="4"/>
  <c r="H100" i="4"/>
  <c r="G100" i="4"/>
  <c r="H127" i="4"/>
  <c r="G127" i="4"/>
  <c r="H132" i="4"/>
  <c r="G132" i="4"/>
  <c r="H148" i="4"/>
  <c r="G148" i="4"/>
  <c r="H159" i="4"/>
  <c r="G159" i="4"/>
  <c r="H173" i="4"/>
  <c r="G173" i="4"/>
  <c r="H193" i="4"/>
  <c r="G193" i="4"/>
  <c r="H64" i="4"/>
  <c r="G64" i="4"/>
  <c r="H80" i="4"/>
  <c r="G80" i="4"/>
  <c r="H91" i="4"/>
  <c r="G91" i="4"/>
  <c r="H96" i="4"/>
  <c r="G96" i="4"/>
  <c r="H107" i="4"/>
  <c r="G107" i="4"/>
  <c r="H112" i="4"/>
  <c r="G112" i="4"/>
  <c r="H123" i="4"/>
  <c r="G123" i="4"/>
  <c r="H128" i="4"/>
  <c r="G128" i="4"/>
  <c r="H139" i="4"/>
  <c r="G139" i="4"/>
  <c r="H144" i="4"/>
  <c r="G144" i="4"/>
  <c r="H155" i="4"/>
  <c r="G155" i="4"/>
  <c r="G160" i="4"/>
  <c r="H164" i="4"/>
  <c r="G164" i="4"/>
  <c r="H172" i="4"/>
  <c r="G172" i="4"/>
  <c r="H177" i="4"/>
  <c r="G177" i="4"/>
  <c r="H185" i="4"/>
  <c r="G185" i="4"/>
  <c r="H196" i="4"/>
  <c r="G196" i="4"/>
  <c r="H200" i="4"/>
  <c r="G200" i="4"/>
  <c r="G219" i="4"/>
  <c r="H219" i="4"/>
  <c r="H221" i="4"/>
  <c r="G221" i="4"/>
  <c r="G257" i="4"/>
  <c r="H257" i="4"/>
  <c r="H181" i="4"/>
  <c r="G181" i="4"/>
  <c r="H197" i="4"/>
  <c r="G197" i="4"/>
  <c r="H213" i="4"/>
  <c r="G213" i="4"/>
  <c r="G223" i="4"/>
  <c r="H223" i="4"/>
  <c r="H235" i="4"/>
  <c r="G235" i="4"/>
  <c r="H244" i="4"/>
  <c r="G244" i="4"/>
  <c r="H255" i="4"/>
  <c r="G255" i="4"/>
  <c r="G273" i="4"/>
  <c r="H273" i="4"/>
  <c r="H175" i="4"/>
  <c r="G190" i="4"/>
  <c r="H191" i="4"/>
  <c r="H207" i="4"/>
  <c r="G226" i="4"/>
  <c r="H226" i="4"/>
  <c r="H231" i="4"/>
  <c r="G231" i="4"/>
  <c r="G241" i="4"/>
  <c r="H241" i="4"/>
  <c r="H267" i="4"/>
  <c r="G267" i="4"/>
  <c r="H295" i="4"/>
  <c r="G295" i="4"/>
  <c r="H179" i="4"/>
  <c r="H195" i="4"/>
  <c r="G210" i="4"/>
  <c r="H211" i="4"/>
  <c r="G229" i="4"/>
  <c r="H229" i="4"/>
  <c r="G237" i="4"/>
  <c r="H237" i="4"/>
  <c r="G289" i="4"/>
  <c r="H289" i="4"/>
  <c r="D224" i="4"/>
  <c r="E224" i="4" s="1"/>
  <c r="F224" i="4" s="1"/>
  <c r="H230" i="4"/>
  <c r="G230" i="4"/>
  <c r="H238" i="4"/>
  <c r="G238" i="4"/>
  <c r="G242" i="4"/>
  <c r="H247" i="4"/>
  <c r="G247" i="4"/>
  <c r="G253" i="4"/>
  <c r="H253" i="4"/>
  <c r="H256" i="4"/>
  <c r="G256" i="4"/>
  <c r="G265" i="4"/>
  <c r="H265" i="4"/>
  <c r="H279" i="4"/>
  <c r="G279" i="4"/>
  <c r="G285" i="4"/>
  <c r="H285" i="4"/>
  <c r="D287" i="4"/>
  <c r="E287" i="4" s="1"/>
  <c r="F287" i="4" s="1"/>
  <c r="H288" i="4"/>
  <c r="G288" i="4"/>
  <c r="G301" i="4"/>
  <c r="H301" i="4"/>
  <c r="G305" i="4"/>
  <c r="H305" i="4"/>
  <c r="H227" i="4"/>
  <c r="G227" i="4"/>
  <c r="H251" i="4"/>
  <c r="G251" i="4"/>
  <c r="H259" i="4"/>
  <c r="H260" i="4"/>
  <c r="G260" i="4"/>
  <c r="G264" i="4"/>
  <c r="H283" i="4"/>
  <c r="G283" i="4"/>
  <c r="H292" i="4"/>
  <c r="G292" i="4"/>
  <c r="G297" i="4"/>
  <c r="H297" i="4"/>
  <c r="H304" i="4"/>
  <c r="G304" i="4"/>
  <c r="H234" i="4"/>
  <c r="G234" i="4"/>
  <c r="H240" i="4"/>
  <c r="G240" i="4"/>
  <c r="H245" i="4"/>
  <c r="G249" i="4"/>
  <c r="H249" i="4"/>
  <c r="H263" i="4"/>
  <c r="G263" i="4"/>
  <c r="G269" i="4"/>
  <c r="H269" i="4"/>
  <c r="D271" i="4"/>
  <c r="E271" i="4" s="1"/>
  <c r="F271" i="4" s="1"/>
  <c r="H272" i="4"/>
  <c r="G272" i="4"/>
  <c r="H277" i="4"/>
  <c r="G281" i="4"/>
  <c r="H281" i="4"/>
  <c r="H290" i="4"/>
  <c r="H303" i="4"/>
  <c r="G303" i="4"/>
  <c r="D250" i="4"/>
  <c r="E250" i="4" s="1"/>
  <c r="F250" i="4" s="1"/>
  <c r="D266" i="4"/>
  <c r="E266" i="4" s="1"/>
  <c r="F266" i="4" s="1"/>
  <c r="D282" i="4"/>
  <c r="E282" i="4" s="1"/>
  <c r="F282" i="4" s="1"/>
  <c r="D298" i="4"/>
  <c r="E298" i="4" s="1"/>
  <c r="F298" i="4" s="1"/>
  <c r="D299" i="4"/>
  <c r="E299" i="4" s="1"/>
  <c r="F299" i="4" s="1"/>
  <c r="D306" i="4"/>
  <c r="E306" i="4" s="1"/>
  <c r="F306" i="4" s="1"/>
  <c r="D246" i="4"/>
  <c r="E246" i="4" s="1"/>
  <c r="F246" i="4" s="1"/>
  <c r="D262" i="4"/>
  <c r="E262" i="4" s="1"/>
  <c r="F262" i="4" s="1"/>
  <c r="D278" i="4"/>
  <c r="E278" i="4" s="1"/>
  <c r="F278" i="4" s="1"/>
  <c r="D294" i="4"/>
  <c r="E294" i="4" s="1"/>
  <c r="F294" i="4" s="1"/>
  <c r="H212" i="4" l="1"/>
  <c r="G69" i="4"/>
  <c r="G153" i="4"/>
  <c r="H71" i="4"/>
  <c r="G52" i="4"/>
  <c r="G65" i="4"/>
  <c r="H284" i="4"/>
  <c r="G232" i="4"/>
  <c r="G252" i="4"/>
  <c r="G75" i="4"/>
  <c r="G220" i="4"/>
  <c r="G87" i="4"/>
  <c r="G55" i="4"/>
  <c r="G73" i="4"/>
  <c r="G117" i="4"/>
  <c r="G274" i="4"/>
  <c r="G77" i="4"/>
  <c r="G61" i="4"/>
  <c r="G137" i="4"/>
  <c r="G248" i="4"/>
  <c r="G97" i="4"/>
  <c r="H268" i="4"/>
  <c r="G174" i="4"/>
  <c r="G254" i="4"/>
  <c r="G178" i="4"/>
  <c r="G302" i="4"/>
  <c r="H300" i="4"/>
  <c r="H258" i="4"/>
  <c r="G2" i="4"/>
  <c r="G125" i="4"/>
  <c r="G286" i="4"/>
  <c r="H186" i="4"/>
  <c r="H45" i="4"/>
  <c r="G157" i="4"/>
  <c r="G93" i="4"/>
  <c r="G228" i="4"/>
  <c r="G296" i="4"/>
  <c r="G236" i="4"/>
  <c r="G202" i="4"/>
  <c r="G166" i="4"/>
  <c r="G129" i="4"/>
  <c r="G161" i="4"/>
  <c r="H121" i="4"/>
  <c r="G121" i="4"/>
  <c r="G222" i="4"/>
  <c r="G133" i="4"/>
  <c r="G225" i="4"/>
  <c r="G206" i="4"/>
  <c r="G101" i="4"/>
  <c r="H149" i="4"/>
  <c r="G149" i="4"/>
  <c r="H113" i="4"/>
  <c r="G113" i="4"/>
  <c r="H85" i="4"/>
  <c r="G85" i="4"/>
  <c r="D3" i="8"/>
  <c r="C3" i="8"/>
  <c r="E3" i="8" s="1"/>
  <c r="G194" i="4"/>
  <c r="G218" i="4"/>
  <c r="G270" i="4"/>
  <c r="H214" i="4"/>
  <c r="G214" i="4"/>
  <c r="H280" i="4"/>
  <c r="G280" i="4"/>
  <c r="H182" i="4"/>
  <c r="G182" i="4"/>
  <c r="H198" i="4"/>
  <c r="G198" i="4"/>
  <c r="H271" i="4"/>
  <c r="G271" i="4"/>
  <c r="H246" i="4"/>
  <c r="G246" i="4"/>
  <c r="H282" i="4"/>
  <c r="G282" i="4"/>
  <c r="H108" i="4"/>
  <c r="G108" i="4"/>
  <c r="H298" i="4"/>
  <c r="G298" i="4"/>
  <c r="H156" i="4"/>
  <c r="G156" i="4"/>
  <c r="H294" i="4"/>
  <c r="G294" i="4"/>
  <c r="H306" i="4"/>
  <c r="G306" i="4"/>
  <c r="H266" i="4"/>
  <c r="G266" i="4"/>
  <c r="H124" i="4"/>
  <c r="G124" i="4"/>
  <c r="H59" i="4"/>
  <c r="G59" i="4"/>
  <c r="H262" i="4"/>
  <c r="G262" i="4"/>
  <c r="H287" i="4"/>
  <c r="G287" i="4"/>
  <c r="H92" i="4"/>
  <c r="G92" i="4"/>
  <c r="H278" i="4"/>
  <c r="G278" i="4"/>
  <c r="H299" i="4"/>
  <c r="G299" i="4"/>
  <c r="H250" i="4"/>
  <c r="G250" i="4"/>
  <c r="H224" i="4"/>
  <c r="G224" i="4"/>
  <c r="H140" i="4"/>
  <c r="G140" i="4"/>
  <c r="H76" i="4"/>
  <c r="G76" i="4"/>
  <c r="F3" i="8" l="1"/>
  <c r="B4" i="8" s="1"/>
  <c r="G3" i="8"/>
  <c r="D4" i="8" l="1"/>
  <c r="C4" i="8"/>
  <c r="E4" i="8" s="1"/>
  <c r="F4" i="8" s="1"/>
  <c r="B5" i="8" s="1"/>
  <c r="D5" i="8" l="1"/>
  <c r="C5" i="8"/>
  <c r="E5" i="8" s="1"/>
  <c r="G4" i="8"/>
  <c r="F5" i="8" l="1"/>
  <c r="G5" i="8" s="1"/>
  <c r="B6" i="8" l="1"/>
  <c r="D6" i="8" l="1"/>
  <c r="C6" i="8"/>
  <c r="E6" i="8" s="1"/>
  <c r="F6" i="8" l="1"/>
  <c r="G6" i="8" s="1"/>
  <c r="B7" i="8" l="1"/>
  <c r="D7" i="8" l="1"/>
  <c r="C7" i="8"/>
  <c r="E7" i="8" s="1"/>
  <c r="F7" i="8" l="1"/>
  <c r="G7" i="8" s="1"/>
  <c r="B8" i="8" l="1"/>
  <c r="D8" i="8" s="1"/>
  <c r="C8" i="8" l="1"/>
  <c r="E8" i="8" s="1"/>
  <c r="F8" i="8" s="1"/>
  <c r="G8" i="8" s="1"/>
  <c r="B9" i="8" l="1"/>
  <c r="D9" i="8" l="1"/>
  <c r="C9" i="8"/>
  <c r="E9" i="8" s="1"/>
  <c r="F9" i="8" l="1"/>
  <c r="G9" i="8" s="1"/>
  <c r="B10" i="8" l="1"/>
  <c r="D10" i="8" l="1"/>
  <c r="C10" i="8"/>
  <c r="E10" i="8" s="1"/>
  <c r="F10" i="8" l="1"/>
  <c r="G10" i="8" s="1"/>
  <c r="B11" i="8" l="1"/>
  <c r="D11" i="8" l="1"/>
  <c r="C11" i="8"/>
  <c r="E11" i="8" s="1"/>
  <c r="F11" i="8" l="1"/>
  <c r="G11" i="8" s="1"/>
  <c r="B12" i="8" l="1"/>
  <c r="D12" i="8" l="1"/>
  <c r="C12" i="8"/>
  <c r="E12" i="8" s="1"/>
  <c r="F12" i="8" l="1"/>
  <c r="G12" i="8" s="1"/>
  <c r="B13" i="8" l="1"/>
  <c r="D13" i="8" l="1"/>
  <c r="C13" i="8"/>
  <c r="E13" i="8" s="1"/>
  <c r="F13" i="8" l="1"/>
  <c r="G13" i="8" s="1"/>
  <c r="B14" i="8" l="1"/>
  <c r="D14" i="8" l="1"/>
  <c r="C14" i="8"/>
  <c r="E14" i="8" s="1"/>
  <c r="F14" i="8" l="1"/>
  <c r="G14" i="8" s="1"/>
  <c r="B15" i="8" l="1"/>
  <c r="C15" i="8" l="1"/>
  <c r="E15" i="8" s="1"/>
  <c r="D15" i="8"/>
  <c r="F15" i="8" l="1"/>
  <c r="G15" i="8" s="1"/>
  <c r="B16" i="8" l="1"/>
  <c r="C16" i="8" l="1"/>
  <c r="E16" i="8" s="1"/>
  <c r="D16" i="8"/>
  <c r="F16" i="8" l="1"/>
  <c r="G16" i="8" s="1"/>
  <c r="B17" i="8" l="1"/>
  <c r="C17" i="8" l="1"/>
  <c r="E17" i="8" s="1"/>
  <c r="D17" i="8"/>
  <c r="F17" i="8" l="1"/>
  <c r="G17" i="8" s="1"/>
  <c r="B18" i="8" l="1"/>
  <c r="C18" i="8" l="1"/>
  <c r="E18" i="8" s="1"/>
  <c r="D18" i="8"/>
  <c r="F18" i="8" l="1"/>
  <c r="G18" i="8" s="1"/>
  <c r="B19" i="8" l="1"/>
  <c r="D19" i="8" l="1"/>
  <c r="C19" i="8"/>
  <c r="E19" i="8" s="1"/>
  <c r="F19" i="8" l="1"/>
  <c r="G19" i="8" s="1"/>
  <c r="B20" i="8" l="1"/>
  <c r="D20" i="8" l="1"/>
  <c r="C20" i="8"/>
  <c r="E20" i="8" s="1"/>
  <c r="F20" i="8" l="1"/>
  <c r="G20" i="8" s="1"/>
  <c r="B21" i="8" l="1"/>
  <c r="D21" i="8" l="1"/>
  <c r="C21" i="8"/>
  <c r="E21" i="8" s="1"/>
  <c r="F21" i="8" l="1"/>
  <c r="G21" i="8" s="1"/>
  <c r="B22" i="8" l="1"/>
  <c r="C22" i="8" l="1"/>
  <c r="E22" i="8" s="1"/>
  <c r="D22" i="8"/>
  <c r="F22" i="8" l="1"/>
  <c r="G22" i="8" s="1"/>
  <c r="B23" i="8" l="1"/>
  <c r="C23" i="8" l="1"/>
  <c r="E23" i="8" s="1"/>
  <c r="D23" i="8"/>
  <c r="F23" i="8" l="1"/>
  <c r="G23" i="8" s="1"/>
  <c r="B24" i="8" l="1"/>
  <c r="D24" i="8" l="1"/>
  <c r="C24" i="8"/>
  <c r="E24" i="8" s="1"/>
  <c r="F24" i="8" l="1"/>
  <c r="G24" i="8" s="1"/>
  <c r="B25" i="8" l="1"/>
  <c r="D25" i="8" l="1"/>
  <c r="C25" i="8"/>
  <c r="E25" i="8" s="1"/>
  <c r="F25" i="8" l="1"/>
  <c r="G25" i="8" s="1"/>
  <c r="B26" i="8" l="1"/>
  <c r="D26" i="8" l="1"/>
  <c r="C26" i="8"/>
  <c r="E26" i="8" s="1"/>
  <c r="F26" i="8" l="1"/>
  <c r="G26" i="8" s="1"/>
  <c r="B27" i="8" l="1"/>
  <c r="C27" i="8" l="1"/>
  <c r="E27" i="8" s="1"/>
  <c r="D27" i="8"/>
  <c r="F27" i="8" l="1"/>
  <c r="G27" i="8" s="1"/>
  <c r="B28" i="8" l="1"/>
  <c r="C28" i="8" l="1"/>
  <c r="E28" i="8" s="1"/>
  <c r="D28" i="8"/>
  <c r="F28" i="8" l="1"/>
  <c r="G28" i="8" s="1"/>
  <c r="B29" i="8" l="1"/>
  <c r="D29" i="8" l="1"/>
  <c r="C29" i="8"/>
  <c r="E29" i="8" s="1"/>
  <c r="F29" i="8" l="1"/>
  <c r="G29" i="8" s="1"/>
  <c r="B30" i="8" l="1"/>
  <c r="D30" i="8" l="1"/>
  <c r="C30" i="8"/>
  <c r="E30" i="8" s="1"/>
  <c r="F30" i="8" l="1"/>
  <c r="G30" i="8" s="1"/>
  <c r="B31" i="8" l="1"/>
  <c r="D31" i="8" l="1"/>
  <c r="C31" i="8"/>
  <c r="E31" i="8" s="1"/>
  <c r="F31" i="8" l="1"/>
  <c r="G31" i="8" s="1"/>
  <c r="B32" i="8" l="1"/>
  <c r="C32" i="8" l="1"/>
  <c r="E32" i="8" s="1"/>
  <c r="D32" i="8"/>
  <c r="F32" i="8" l="1"/>
  <c r="G32" i="8" s="1"/>
  <c r="B33" i="8" l="1"/>
  <c r="C33" i="8" l="1"/>
  <c r="E33" i="8" s="1"/>
  <c r="D33" i="8"/>
  <c r="F33" i="8" l="1"/>
  <c r="G33" i="8" s="1"/>
  <c r="B34" i="8" l="1"/>
  <c r="C34" i="8" l="1"/>
  <c r="E34" i="8" s="1"/>
  <c r="D34" i="8"/>
  <c r="F34" i="8" l="1"/>
  <c r="G34" i="8" s="1"/>
  <c r="B35" i="8" l="1"/>
  <c r="C35" i="8" l="1"/>
  <c r="E35" i="8" s="1"/>
  <c r="D35" i="8"/>
  <c r="F35" i="8" l="1"/>
  <c r="G35" i="8" s="1"/>
  <c r="B36" i="8" l="1"/>
  <c r="D36" i="8" l="1"/>
  <c r="C36" i="8"/>
  <c r="E36" i="8" s="1"/>
  <c r="F36" i="8" l="1"/>
  <c r="G36" i="8" s="1"/>
  <c r="B37" i="8" l="1"/>
  <c r="D37" i="8" s="1"/>
  <c r="C37" i="8"/>
  <c r="E37" i="8" s="1"/>
  <c r="F37" i="8" l="1"/>
  <c r="G37" i="8" s="1"/>
  <c r="B38" i="8" l="1"/>
  <c r="D38" i="8" s="1"/>
  <c r="C38" i="8" l="1"/>
  <c r="E38" i="8" s="1"/>
  <c r="F38" i="8" s="1"/>
  <c r="G38" i="8" s="1"/>
  <c r="B39" i="8" l="1"/>
  <c r="D39" i="8" l="1"/>
  <c r="C39" i="8"/>
  <c r="E39" i="8" s="1"/>
  <c r="F39" i="8" l="1"/>
  <c r="G39" i="8" s="1"/>
  <c r="B40" i="8" l="1"/>
  <c r="D40" i="8" l="1"/>
  <c r="C40" i="8"/>
  <c r="E40" i="8" s="1"/>
  <c r="F40" i="8" l="1"/>
  <c r="G40" i="8" s="1"/>
  <c r="B41" i="8" l="1"/>
  <c r="D41" i="8" l="1"/>
  <c r="C41" i="8"/>
  <c r="E41" i="8" s="1"/>
  <c r="F41" i="8" l="1"/>
  <c r="G41" i="8" s="1"/>
  <c r="B42" i="8" l="1"/>
  <c r="D42" i="8" l="1"/>
  <c r="C42" i="8"/>
  <c r="E42" i="8" s="1"/>
  <c r="F42" i="8" l="1"/>
  <c r="G42" i="8" s="1"/>
  <c r="B43" i="8" l="1"/>
  <c r="D43" i="8" l="1"/>
  <c r="C43" i="8"/>
  <c r="E43" i="8" s="1"/>
  <c r="F43" i="8" l="1"/>
  <c r="G43" i="8" s="1"/>
  <c r="B44" i="8" l="1"/>
  <c r="D44" i="8" l="1"/>
  <c r="C44" i="8"/>
  <c r="E44" i="8" s="1"/>
  <c r="F44" i="8" l="1"/>
  <c r="G44" i="8" s="1"/>
  <c r="B45" i="8" l="1"/>
  <c r="D45" i="8" l="1"/>
  <c r="C45" i="8"/>
  <c r="E45" i="8" s="1"/>
  <c r="F45" i="8" l="1"/>
  <c r="G45" i="8" s="1"/>
  <c r="B46" i="8" l="1"/>
  <c r="D46" i="8" l="1"/>
  <c r="C46" i="8"/>
  <c r="E46" i="8" s="1"/>
  <c r="F46" i="8" l="1"/>
  <c r="G46" i="8" s="1"/>
  <c r="B47" i="8" l="1"/>
  <c r="D47" i="8" l="1"/>
  <c r="C47" i="8"/>
  <c r="E47" i="8" s="1"/>
  <c r="F47" i="8" l="1"/>
  <c r="G47" i="8" s="1"/>
  <c r="B48" i="8" l="1"/>
  <c r="D48" i="8" l="1"/>
  <c r="C48" i="8"/>
  <c r="E48" i="8" s="1"/>
  <c r="F48" i="8" l="1"/>
  <c r="G48" i="8" s="1"/>
  <c r="B49" i="8" l="1"/>
  <c r="D49" i="8" l="1"/>
  <c r="C49" i="8"/>
  <c r="E49" i="8" s="1"/>
  <c r="F49" i="8" l="1"/>
  <c r="G49" i="8" s="1"/>
  <c r="B50" i="8" l="1"/>
  <c r="C50" i="8" l="1"/>
  <c r="E50" i="8" s="1"/>
  <c r="D50" i="8"/>
  <c r="F50" i="8" l="1"/>
  <c r="G50" i="8" s="1"/>
  <c r="B51" i="8" l="1"/>
  <c r="D51" i="8" l="1"/>
  <c r="C51" i="8"/>
  <c r="E51" i="8" s="1"/>
  <c r="F51" i="8" l="1"/>
  <c r="G51" i="8" s="1"/>
  <c r="B52" i="8" l="1"/>
  <c r="D52" i="8" l="1"/>
  <c r="C52" i="8"/>
  <c r="E52" i="8" s="1"/>
  <c r="F52" i="8" l="1"/>
  <c r="G52" i="8" s="1"/>
  <c r="B53" i="8" l="1"/>
  <c r="C53" i="8" l="1"/>
  <c r="E53" i="8" s="1"/>
  <c r="D53" i="8"/>
  <c r="F53" i="8" l="1"/>
  <c r="G53" i="8" s="1"/>
  <c r="B54" i="8" l="1"/>
  <c r="D54" i="8" l="1"/>
  <c r="C54" i="8"/>
  <c r="E54" i="8" s="1"/>
  <c r="F54" i="8" l="1"/>
  <c r="G54" i="8" s="1"/>
  <c r="B55" i="8" l="1"/>
  <c r="D55" i="8"/>
  <c r="C55" i="8"/>
  <c r="E55" i="8" s="1"/>
  <c r="F55" i="8" l="1"/>
  <c r="G55" i="8" s="1"/>
  <c r="B56" i="8" l="1"/>
  <c r="D56" i="8" l="1"/>
  <c r="C56" i="8"/>
  <c r="E56" i="8" s="1"/>
  <c r="F56" i="8" l="1"/>
  <c r="G56" i="8" s="1"/>
  <c r="B57" i="8" l="1"/>
  <c r="C57" i="8" s="1"/>
  <c r="E57" i="8" s="1"/>
  <c r="D57" i="8"/>
  <c r="F57" i="8" l="1"/>
  <c r="G57" i="8" s="1"/>
  <c r="B58" i="8" l="1"/>
  <c r="C58" i="8" l="1"/>
  <c r="E58" i="8" s="1"/>
  <c r="D58" i="8"/>
  <c r="F58" i="8" l="1"/>
  <c r="G58" i="8" s="1"/>
  <c r="B59" i="8" l="1"/>
  <c r="D59" i="8"/>
  <c r="C59" i="8"/>
  <c r="E59" i="8" s="1"/>
  <c r="F59" i="8" l="1"/>
  <c r="G59" i="8" s="1"/>
  <c r="B60" i="8" l="1"/>
  <c r="C60" i="8" s="1"/>
  <c r="E60" i="8" s="1"/>
  <c r="D60" i="8"/>
  <c r="F60" i="8" l="1"/>
  <c r="G60" i="8" s="1"/>
  <c r="B61" i="8" l="1"/>
  <c r="D61" i="8"/>
  <c r="C61" i="8"/>
  <c r="E61" i="8" s="1"/>
  <c r="F61" i="8" l="1"/>
  <c r="G61" i="8" s="1"/>
  <c r="B62" i="8" l="1"/>
  <c r="C62" i="8" l="1"/>
  <c r="E62" i="8" s="1"/>
  <c r="D62" i="8"/>
  <c r="F62" i="8" l="1"/>
  <c r="G62" i="8" s="1"/>
  <c r="B63" i="8" l="1"/>
  <c r="C63" i="8" l="1"/>
  <c r="E63" i="8" s="1"/>
  <c r="D63" i="8"/>
  <c r="F63" i="8" l="1"/>
  <c r="G63" i="8" s="1"/>
  <c r="B64" i="8" l="1"/>
  <c r="C64" i="8" l="1"/>
  <c r="E64" i="8" s="1"/>
  <c r="D64" i="8"/>
  <c r="F64" i="8" l="1"/>
  <c r="G64" i="8" s="1"/>
  <c r="B65" i="8" l="1"/>
  <c r="C65" i="8" l="1"/>
  <c r="E65" i="8" s="1"/>
  <c r="D65" i="8"/>
  <c r="F65" i="8" l="1"/>
  <c r="G65" i="8" s="1"/>
  <c r="B66" i="8" l="1"/>
  <c r="C66" i="8" l="1"/>
  <c r="E66" i="8" s="1"/>
  <c r="D66" i="8"/>
  <c r="F66" i="8" l="1"/>
  <c r="G66" i="8" s="1"/>
  <c r="B67" i="8" l="1"/>
  <c r="C67" i="8" l="1"/>
  <c r="E67" i="8" s="1"/>
  <c r="D67" i="8"/>
  <c r="F67" i="8" l="1"/>
  <c r="G67" i="8" s="1"/>
  <c r="B68" i="8" l="1"/>
  <c r="D68" i="8" l="1"/>
  <c r="C68" i="8"/>
  <c r="E68" i="8" s="1"/>
  <c r="F68" i="8" l="1"/>
  <c r="G68" i="8" s="1"/>
  <c r="B69" i="8" l="1"/>
  <c r="C69" i="8" l="1"/>
  <c r="E69" i="8" s="1"/>
  <c r="D69" i="8"/>
  <c r="F69" i="8" l="1"/>
  <c r="G69" i="8" s="1"/>
  <c r="B70" i="8" l="1"/>
  <c r="C70" i="8" s="1"/>
  <c r="E70" i="8" s="1"/>
  <c r="D70" i="8"/>
  <c r="F70" i="8" l="1"/>
  <c r="G70" i="8" s="1"/>
  <c r="B71" i="8" l="1"/>
  <c r="D71" i="8" l="1"/>
  <c r="C71" i="8"/>
  <c r="E71" i="8" s="1"/>
  <c r="F71" i="8" l="1"/>
  <c r="G71" i="8" s="1"/>
  <c r="B72" i="8" l="1"/>
  <c r="D72" i="8" l="1"/>
  <c r="C72" i="8"/>
  <c r="E72" i="8" s="1"/>
  <c r="F72" i="8" l="1"/>
  <c r="G72" i="8" s="1"/>
  <c r="B73" i="8" l="1"/>
  <c r="C73" i="8" l="1"/>
  <c r="E73" i="8" s="1"/>
  <c r="D73" i="8"/>
  <c r="F73" i="8" l="1"/>
  <c r="G73" i="8" s="1"/>
  <c r="B74" i="8" l="1"/>
  <c r="D74" i="8" l="1"/>
  <c r="C74" i="8"/>
  <c r="E74" i="8" s="1"/>
  <c r="F74" i="8" l="1"/>
  <c r="G74" i="8" s="1"/>
  <c r="B75" i="8" l="1"/>
  <c r="D75" i="8" l="1"/>
  <c r="C75" i="8"/>
  <c r="E75" i="8" s="1"/>
  <c r="F75" i="8" l="1"/>
  <c r="G75" i="8" s="1"/>
  <c r="B76" i="8" l="1"/>
  <c r="C76" i="8" l="1"/>
  <c r="E76" i="8" s="1"/>
  <c r="D76" i="8"/>
  <c r="F76" i="8" l="1"/>
  <c r="G76" i="8" s="1"/>
  <c r="B77" i="8" l="1"/>
  <c r="C77" i="8" l="1"/>
  <c r="E77" i="8" s="1"/>
  <c r="D77" i="8"/>
  <c r="F77" i="8" l="1"/>
  <c r="G77" i="8" s="1"/>
  <c r="B78" i="8" l="1"/>
  <c r="C78" i="8" l="1"/>
  <c r="E78" i="8" s="1"/>
  <c r="D78" i="8"/>
  <c r="F78" i="8" l="1"/>
  <c r="G78" i="8" s="1"/>
  <c r="B79" i="8" l="1"/>
  <c r="C79" i="8"/>
  <c r="E79" i="8" s="1"/>
  <c r="D79" i="8"/>
  <c r="F79" i="8" l="1"/>
  <c r="G79" i="8" s="1"/>
  <c r="B80" i="8" l="1"/>
  <c r="C80" i="8"/>
  <c r="E80" i="8" s="1"/>
  <c r="D80" i="8"/>
  <c r="F80" i="8" l="1"/>
  <c r="G80" i="8" s="1"/>
  <c r="B81" i="8" l="1"/>
  <c r="D81" i="8" l="1"/>
  <c r="C81" i="8"/>
  <c r="E81" i="8" s="1"/>
  <c r="F81" i="8" l="1"/>
  <c r="G81" i="8" s="1"/>
  <c r="B82" i="8" l="1"/>
  <c r="D82" i="8" l="1"/>
  <c r="C82" i="8"/>
  <c r="E82" i="8" s="1"/>
  <c r="F82" i="8" l="1"/>
  <c r="G82" i="8" s="1"/>
  <c r="B83" i="8" l="1"/>
  <c r="D83" i="8" l="1"/>
  <c r="C83" i="8"/>
  <c r="E83" i="8" s="1"/>
  <c r="B84" i="8" l="1"/>
  <c r="F83" i="8"/>
  <c r="G83" i="8" s="1"/>
  <c r="D84" i="8" l="1"/>
  <c r="C84" i="8"/>
  <c r="E84" i="8" s="1"/>
  <c r="F84" i="8" l="1"/>
  <c r="G84" i="8" s="1"/>
  <c r="B85" i="8" l="1"/>
  <c r="D85" i="8" l="1"/>
  <c r="C85" i="8"/>
  <c r="E85" i="8" s="1"/>
  <c r="F85" i="8" l="1"/>
  <c r="G85" i="8" s="1"/>
  <c r="B86" i="8" l="1"/>
  <c r="C86" i="8" l="1"/>
  <c r="E86" i="8" s="1"/>
  <c r="D86" i="8"/>
  <c r="F86" i="8" l="1"/>
  <c r="G86" i="8" s="1"/>
  <c r="B87" i="8" l="1"/>
  <c r="C87" i="8" l="1"/>
  <c r="E87" i="8" s="1"/>
  <c r="D87" i="8"/>
  <c r="F87" i="8" l="1"/>
  <c r="G87" i="8" s="1"/>
  <c r="B88" i="8" l="1"/>
  <c r="D88" i="8" l="1"/>
  <c r="C88" i="8"/>
  <c r="E88" i="8" s="1"/>
  <c r="F88" i="8" l="1"/>
  <c r="G88" i="8" s="1"/>
  <c r="B89" i="8" l="1"/>
  <c r="D89" i="8" l="1"/>
  <c r="C89" i="8"/>
  <c r="E89" i="8" s="1"/>
  <c r="F89" i="8" l="1"/>
  <c r="G89" i="8" s="1"/>
  <c r="B90" i="8" l="1"/>
  <c r="C90" i="8" l="1"/>
  <c r="E90" i="8" s="1"/>
  <c r="D90" i="8"/>
  <c r="F90" i="8" l="1"/>
  <c r="G90" i="8" s="1"/>
  <c r="B91" i="8" l="1"/>
  <c r="C91" i="8" l="1"/>
  <c r="E91" i="8" s="1"/>
  <c r="D91" i="8"/>
  <c r="F91" i="8" l="1"/>
  <c r="G91" i="8" s="1"/>
  <c r="B92" i="8" l="1"/>
  <c r="C92" i="8" l="1"/>
  <c r="E92" i="8" s="1"/>
  <c r="D92" i="8"/>
  <c r="F92" i="8" l="1"/>
  <c r="G92" i="8" s="1"/>
  <c r="B93" i="8" l="1"/>
  <c r="C93" i="8" l="1"/>
  <c r="E93" i="8" s="1"/>
  <c r="D93" i="8"/>
  <c r="F93" i="8" l="1"/>
  <c r="G93" i="8" s="1"/>
  <c r="B94" i="8" l="1"/>
  <c r="D94" i="8" l="1"/>
  <c r="C94" i="8"/>
  <c r="E94" i="8" s="1"/>
  <c r="F94" i="8" l="1"/>
  <c r="G94" i="8" s="1"/>
  <c r="B95" i="8" l="1"/>
  <c r="C95" i="8" l="1"/>
  <c r="E95" i="8" s="1"/>
  <c r="D95" i="8"/>
  <c r="F95" i="8" l="1"/>
  <c r="G95" i="8" s="1"/>
  <c r="B96" i="8" l="1"/>
  <c r="D96" i="8" l="1"/>
  <c r="C96" i="8"/>
  <c r="E96" i="8" s="1"/>
  <c r="F96" i="8" l="1"/>
  <c r="G96" i="8" s="1"/>
  <c r="B97" i="8" l="1"/>
  <c r="C97" i="8" l="1"/>
  <c r="E97" i="8" s="1"/>
  <c r="D97" i="8"/>
  <c r="F97" i="8" l="1"/>
  <c r="G97" i="8" s="1"/>
  <c r="B98" i="8" l="1"/>
  <c r="C98" i="8" l="1"/>
  <c r="E98" i="8" s="1"/>
  <c r="D98" i="8"/>
  <c r="F98" i="8" l="1"/>
  <c r="G98" i="8" s="1"/>
  <c r="B99" i="8" l="1"/>
  <c r="D99" i="8"/>
  <c r="C99" i="8"/>
  <c r="E99" i="8" s="1"/>
  <c r="F99" i="8" l="1"/>
  <c r="G99" i="8" s="1"/>
  <c r="B100" i="8" l="1"/>
  <c r="D100" i="8"/>
  <c r="C100" i="8"/>
  <c r="E100" i="8" s="1"/>
  <c r="F100" i="8" l="1"/>
  <c r="G100" i="8" s="1"/>
  <c r="B101" i="8" l="1"/>
  <c r="C101" i="8" l="1"/>
  <c r="E101" i="8" s="1"/>
  <c r="D101" i="8"/>
  <c r="F101" i="8" l="1"/>
  <c r="G101" i="8" s="1"/>
  <c r="B102" i="8" l="1"/>
  <c r="D102" i="8" l="1"/>
  <c r="C102" i="8"/>
  <c r="E102" i="8" s="1"/>
  <c r="F102" i="8" l="1"/>
  <c r="G102" i="8" s="1"/>
  <c r="B103" i="8" l="1"/>
  <c r="D103" i="8" l="1"/>
  <c r="C103" i="8"/>
  <c r="E103" i="8" s="1"/>
  <c r="F103" i="8" l="1"/>
  <c r="G103" i="8" s="1"/>
  <c r="B104" i="8" l="1"/>
  <c r="C104" i="8" l="1"/>
  <c r="E104" i="8" s="1"/>
  <c r="D104" i="8"/>
  <c r="F104" i="8" l="1"/>
  <c r="G104" i="8" s="1"/>
  <c r="B105" i="8" l="1"/>
  <c r="D105" i="8" l="1"/>
  <c r="C105" i="8"/>
  <c r="E105" i="8" s="1"/>
  <c r="F105" i="8" l="1"/>
  <c r="G105" i="8" s="1"/>
  <c r="B106" i="8" l="1"/>
  <c r="C106" i="8" l="1"/>
  <c r="E106" i="8" s="1"/>
  <c r="D106" i="8"/>
  <c r="F106" i="8" l="1"/>
  <c r="G106" i="8" s="1"/>
  <c r="B107" i="8" l="1"/>
  <c r="D107" i="8" l="1"/>
  <c r="C107" i="8"/>
  <c r="E107" i="8" s="1"/>
  <c r="F107" i="8" l="1"/>
  <c r="G107" i="8" s="1"/>
  <c r="B108" i="8" l="1"/>
  <c r="C108" i="8" l="1"/>
  <c r="E108" i="8" s="1"/>
  <c r="D108" i="8"/>
  <c r="F108" i="8" l="1"/>
  <c r="G108" i="8" s="1"/>
  <c r="B109" i="8" l="1"/>
  <c r="D109" i="8" l="1"/>
  <c r="C109" i="8"/>
  <c r="E109" i="8" s="1"/>
  <c r="F109" i="8" l="1"/>
  <c r="B110" i="8" s="1"/>
  <c r="G109" i="8" l="1"/>
  <c r="D110" i="8"/>
  <c r="C110" i="8"/>
  <c r="E110" i="8" s="1"/>
  <c r="F110" i="8" l="1"/>
  <c r="G110" i="8" s="1"/>
  <c r="B111" i="8" l="1"/>
  <c r="C111" i="8" l="1"/>
  <c r="E111" i="8" s="1"/>
  <c r="D111" i="8"/>
  <c r="F111" i="8" l="1"/>
  <c r="G111" i="8" s="1"/>
  <c r="B112" i="8" l="1"/>
  <c r="D112" i="8" l="1"/>
  <c r="C112" i="8"/>
  <c r="E112" i="8" s="1"/>
  <c r="F112" i="8" l="1"/>
  <c r="G112" i="8" s="1"/>
  <c r="B113" i="8" l="1"/>
  <c r="C113" i="8" l="1"/>
  <c r="E113" i="8" s="1"/>
  <c r="D113" i="8"/>
  <c r="F113" i="8" l="1"/>
  <c r="G113" i="8" s="1"/>
  <c r="B114" i="8" l="1"/>
  <c r="D114" i="8" l="1"/>
  <c r="C114" i="8"/>
  <c r="E114" i="8" s="1"/>
  <c r="F114" i="8" l="1"/>
  <c r="G114" i="8" s="1"/>
  <c r="B115" i="8" l="1"/>
  <c r="D115" i="8" l="1"/>
  <c r="C115" i="8"/>
  <c r="E115" i="8" s="1"/>
  <c r="F115" i="8" l="1"/>
  <c r="G115" i="8" s="1"/>
  <c r="B116" i="8" l="1"/>
  <c r="D116" i="8" l="1"/>
  <c r="C116" i="8"/>
  <c r="E116" i="8" s="1"/>
  <c r="F116" i="8" l="1"/>
  <c r="G116" i="8" s="1"/>
  <c r="B117" i="8" l="1"/>
  <c r="D117" i="8" l="1"/>
  <c r="C117" i="8"/>
  <c r="E117" i="8" s="1"/>
  <c r="F117" i="8" l="1"/>
  <c r="G117" i="8" s="1"/>
  <c r="B118" i="8" l="1"/>
  <c r="D118" i="8"/>
  <c r="C118" i="8"/>
  <c r="E118" i="8" s="1"/>
  <c r="F118" i="8" l="1"/>
  <c r="G118" i="8" s="1"/>
  <c r="B119" i="8" l="1"/>
  <c r="D119" i="8" l="1"/>
  <c r="C119" i="8"/>
  <c r="E119" i="8" s="1"/>
  <c r="F119" i="8" l="1"/>
  <c r="G119" i="8" s="1"/>
  <c r="B120" i="8" l="1"/>
  <c r="C120" i="8" l="1"/>
  <c r="E120" i="8" s="1"/>
  <c r="D120" i="8"/>
  <c r="F120" i="8" l="1"/>
  <c r="G120" i="8" s="1"/>
  <c r="B121" i="8" l="1"/>
  <c r="D121" i="8"/>
  <c r="C121" i="8"/>
  <c r="E121" i="8" s="1"/>
  <c r="F121" i="8" l="1"/>
  <c r="G121" i="8" s="1"/>
  <c r="B122" i="8" l="1"/>
  <c r="D122" i="8" l="1"/>
  <c r="C122" i="8"/>
  <c r="E122" i="8" s="1"/>
  <c r="F122" i="8" l="1"/>
  <c r="G122" i="8" s="1"/>
  <c r="B123" i="8" l="1"/>
  <c r="C123" i="8" s="1"/>
  <c r="E123" i="8" s="1"/>
  <c r="D123" i="8"/>
  <c r="F123" i="8" l="1"/>
  <c r="G123" i="8" s="1"/>
  <c r="B124" i="8" l="1"/>
  <c r="D124" i="8" l="1"/>
  <c r="C124" i="8"/>
  <c r="E124" i="8" s="1"/>
  <c r="F124" i="8" l="1"/>
  <c r="G124" i="8" s="1"/>
  <c r="B125" i="8" l="1"/>
  <c r="C125" i="8" l="1"/>
  <c r="E125" i="8" s="1"/>
  <c r="D125" i="8"/>
  <c r="F125" i="8" l="1"/>
  <c r="G125" i="8" s="1"/>
  <c r="B126" i="8" l="1"/>
  <c r="C126" i="8" l="1"/>
  <c r="E126" i="8" s="1"/>
  <c r="D126" i="8"/>
  <c r="F126" i="8" l="1"/>
  <c r="G126" i="8" s="1"/>
  <c r="B127" i="8" l="1"/>
  <c r="C127" i="8" l="1"/>
  <c r="E127" i="8" s="1"/>
  <c r="D127" i="8"/>
  <c r="F127" i="8" l="1"/>
  <c r="G127" i="8" s="1"/>
  <c r="B128" i="8" l="1"/>
  <c r="D128" i="8" l="1"/>
  <c r="C128" i="8"/>
  <c r="E128" i="8" s="1"/>
  <c r="F128" i="8" l="1"/>
  <c r="G128" i="8" s="1"/>
  <c r="B129" i="8" l="1"/>
  <c r="C129" i="8" l="1"/>
  <c r="E129" i="8" s="1"/>
  <c r="D129" i="8"/>
  <c r="F129" i="8" l="1"/>
  <c r="G129" i="8" s="1"/>
  <c r="B130" i="8" l="1"/>
  <c r="C130" i="8" l="1"/>
  <c r="E130" i="8" s="1"/>
  <c r="D130" i="8"/>
  <c r="F130" i="8" l="1"/>
  <c r="G130" i="8" s="1"/>
  <c r="B131" i="8" l="1"/>
  <c r="C131" i="8" s="1"/>
  <c r="E131" i="8" s="1"/>
  <c r="D131" i="8"/>
  <c r="F131" i="8" l="1"/>
  <c r="G131" i="8" s="1"/>
  <c r="B132" i="8" l="1"/>
  <c r="C132" i="8" l="1"/>
  <c r="E132" i="8" s="1"/>
  <c r="D132" i="8"/>
  <c r="F132" i="8" l="1"/>
  <c r="G132" i="8" s="1"/>
  <c r="B133" i="8" l="1"/>
  <c r="D133" i="8" s="1"/>
  <c r="C133" i="8" l="1"/>
  <c r="E133" i="8" s="1"/>
  <c r="F133" i="8" s="1"/>
  <c r="G133" i="8" s="1"/>
  <c r="B134" i="8" l="1"/>
  <c r="D134" i="8" l="1"/>
  <c r="C134" i="8"/>
  <c r="E134" i="8" s="1"/>
  <c r="F134" i="8" l="1"/>
  <c r="G134" i="8" s="1"/>
  <c r="B135" i="8" l="1"/>
  <c r="D135" i="8" l="1"/>
  <c r="C135" i="8"/>
  <c r="E135" i="8" s="1"/>
  <c r="F135" i="8" l="1"/>
  <c r="G135" i="8" s="1"/>
  <c r="B136" i="8" l="1"/>
  <c r="C136" i="8" l="1"/>
  <c r="E136" i="8" s="1"/>
  <c r="D136" i="8"/>
  <c r="F136" i="8" l="1"/>
  <c r="G136" i="8" s="1"/>
  <c r="B137" i="8" l="1"/>
  <c r="C137" i="8" l="1"/>
  <c r="E137" i="8" s="1"/>
  <c r="D137" i="8"/>
  <c r="F137" i="8" l="1"/>
  <c r="G137" i="8" s="1"/>
  <c r="B138" i="8" l="1"/>
  <c r="D138" i="8" l="1"/>
  <c r="C138" i="8"/>
  <c r="E138" i="8" s="1"/>
  <c r="F138" i="8" l="1"/>
  <c r="G138" i="8" s="1"/>
  <c r="B139" i="8" l="1"/>
  <c r="D139" i="8" l="1"/>
  <c r="C139" i="8"/>
  <c r="E139" i="8" s="1"/>
  <c r="F139" i="8" l="1"/>
  <c r="G139" i="8" s="1"/>
  <c r="B140" i="8" l="1"/>
  <c r="D140" i="8" l="1"/>
  <c r="C140" i="8"/>
  <c r="E140" i="8" s="1"/>
  <c r="F140" i="8" l="1"/>
  <c r="G140" i="8" s="1"/>
  <c r="B141" i="8" l="1"/>
  <c r="D141" i="8" l="1"/>
  <c r="C141" i="8"/>
  <c r="E141" i="8" s="1"/>
  <c r="F141" i="8" l="1"/>
  <c r="G141" i="8" s="1"/>
  <c r="B142" i="8" l="1"/>
  <c r="C142" i="8" l="1"/>
  <c r="E142" i="8" s="1"/>
  <c r="D142" i="8"/>
  <c r="F142" i="8" l="1"/>
  <c r="G142" i="8" s="1"/>
  <c r="B143" i="8" l="1"/>
  <c r="D143" i="8" l="1"/>
  <c r="C143" i="8"/>
  <c r="E143" i="8" s="1"/>
  <c r="F143" i="8" l="1"/>
  <c r="G143" i="8" s="1"/>
  <c r="B144" i="8" l="1"/>
  <c r="D144" i="8" s="1"/>
  <c r="C144" i="8"/>
  <c r="E144" i="8" s="1"/>
  <c r="F144" i="8" l="1"/>
  <c r="G144" i="8" s="1"/>
  <c r="B145" i="8" l="1"/>
  <c r="D145" i="8" l="1"/>
  <c r="C145" i="8"/>
  <c r="E145" i="8" s="1"/>
  <c r="F145" i="8" l="1"/>
  <c r="G145" i="8" s="1"/>
  <c r="B146" i="8" l="1"/>
  <c r="C146" i="8" l="1"/>
  <c r="E146" i="8" s="1"/>
  <c r="D146" i="8"/>
  <c r="F146" i="8" l="1"/>
  <c r="G146" i="8" s="1"/>
  <c r="B147" i="8" l="1"/>
  <c r="C147" i="8" l="1"/>
  <c r="E147" i="8" s="1"/>
  <c r="D147" i="8"/>
  <c r="F147" i="8" l="1"/>
  <c r="G147" i="8" s="1"/>
  <c r="B148" i="8" l="1"/>
  <c r="D148" i="8" l="1"/>
  <c r="C148" i="8"/>
  <c r="E148" i="8" s="1"/>
  <c r="F148" i="8" l="1"/>
  <c r="G148" i="8" s="1"/>
  <c r="B149" i="8" l="1"/>
  <c r="D149" i="8" l="1"/>
  <c r="C149" i="8"/>
  <c r="E149" i="8" s="1"/>
  <c r="F149" i="8" l="1"/>
  <c r="G149" i="8" s="1"/>
  <c r="B150" i="8" l="1"/>
  <c r="C150" i="8" l="1"/>
  <c r="E150" i="8" s="1"/>
  <c r="D150" i="8"/>
  <c r="F150" i="8" l="1"/>
  <c r="G150" i="8" s="1"/>
  <c r="B151" i="8" l="1"/>
  <c r="C151" i="8" l="1"/>
  <c r="E151" i="8" s="1"/>
  <c r="D151" i="8"/>
  <c r="F151" i="8" l="1"/>
  <c r="G151" i="8" s="1"/>
  <c r="B152" i="8" l="1"/>
  <c r="D152" i="8" l="1"/>
  <c r="C152" i="8"/>
  <c r="E152" i="8" s="1"/>
  <c r="F152" i="8" l="1"/>
  <c r="G152" i="8" s="1"/>
  <c r="B153" i="8" l="1"/>
  <c r="D153" i="8" l="1"/>
  <c r="C153" i="8"/>
  <c r="E153" i="8" s="1"/>
  <c r="F153" i="8" l="1"/>
  <c r="G153" i="8" s="1"/>
  <c r="B154" i="8" l="1"/>
  <c r="D154" i="8" l="1"/>
  <c r="C154" i="8"/>
  <c r="E154" i="8" s="1"/>
  <c r="F154" i="8" l="1"/>
  <c r="G154" i="8" s="1"/>
  <c r="B155" i="8" l="1"/>
  <c r="D155" i="8" l="1"/>
  <c r="C155" i="8"/>
  <c r="E155" i="8" s="1"/>
  <c r="F155" i="8" l="1"/>
  <c r="G155" i="8" s="1"/>
  <c r="B156" i="8" l="1"/>
  <c r="C156" i="8" s="1"/>
  <c r="E156" i="8" s="1"/>
  <c r="D156" i="8" l="1"/>
  <c r="F156" i="8"/>
  <c r="G156" i="8" s="1"/>
  <c r="B157" i="8" l="1"/>
  <c r="C157" i="8" s="1"/>
  <c r="E157" i="8" s="1"/>
  <c r="D157" i="8" l="1"/>
  <c r="F157" i="8"/>
  <c r="G157" i="8" s="1"/>
  <c r="B158" i="8" l="1"/>
  <c r="D158" i="8" l="1"/>
  <c r="C158" i="8"/>
  <c r="E158" i="8" s="1"/>
  <c r="F158" i="8" l="1"/>
  <c r="G158" i="8" s="1"/>
  <c r="B159" i="8" l="1"/>
  <c r="C159" i="8" l="1"/>
  <c r="E159" i="8" s="1"/>
  <c r="D159" i="8"/>
  <c r="F159" i="8" l="1"/>
  <c r="G159" i="8" s="1"/>
  <c r="B160" i="8" l="1"/>
  <c r="C160" i="8" l="1"/>
  <c r="E160" i="8" s="1"/>
  <c r="D160" i="8"/>
  <c r="F160" i="8" l="1"/>
  <c r="G160" i="8" s="1"/>
  <c r="B161" i="8" l="1"/>
  <c r="D161" i="8" l="1"/>
  <c r="C161" i="8"/>
  <c r="E161" i="8" s="1"/>
  <c r="F161" i="8" l="1"/>
  <c r="G161" i="8" s="1"/>
  <c r="B162" i="8" l="1"/>
  <c r="C162" i="8" l="1"/>
  <c r="E162" i="8" s="1"/>
  <c r="D162" i="8"/>
  <c r="F162" i="8" l="1"/>
  <c r="G162" i="8" s="1"/>
  <c r="B163" i="8" l="1"/>
  <c r="C163" i="8" s="1"/>
  <c r="E163" i="8" s="1"/>
  <c r="D163" i="8" l="1"/>
  <c r="F163" i="8"/>
  <c r="G163" i="8" s="1"/>
  <c r="B164" i="8" l="1"/>
  <c r="D164" i="8" l="1"/>
  <c r="C164" i="8"/>
  <c r="E164" i="8" s="1"/>
  <c r="F164" i="8" l="1"/>
  <c r="G164" i="8" s="1"/>
  <c r="B165" i="8" l="1"/>
  <c r="C165" i="8" l="1"/>
  <c r="E165" i="8" s="1"/>
  <c r="D165" i="8"/>
  <c r="F165" i="8" l="1"/>
  <c r="G165" i="8" s="1"/>
  <c r="B166" i="8" l="1"/>
  <c r="C166" i="8" s="1"/>
  <c r="E166" i="8" s="1"/>
  <c r="D166" i="8" l="1"/>
  <c r="F166" i="8"/>
  <c r="G166" i="8" s="1"/>
  <c r="B167" i="8" l="1"/>
  <c r="D167" i="8" s="1"/>
  <c r="C167" i="8" l="1"/>
  <c r="E167" i="8" s="1"/>
  <c r="F167" i="8" s="1"/>
  <c r="G167" i="8" s="1"/>
  <c r="B168" i="8" l="1"/>
  <c r="D168" i="8" l="1"/>
  <c r="C168" i="8"/>
  <c r="E168" i="8" s="1"/>
  <c r="F168" i="8" l="1"/>
  <c r="G168" i="8" s="1"/>
  <c r="B169" i="8" l="1"/>
  <c r="C169" i="8" s="1"/>
  <c r="E169" i="8" s="1"/>
  <c r="D169" i="8" l="1"/>
  <c r="F169" i="8"/>
  <c r="G169" i="8" s="1"/>
  <c r="B170" i="8" l="1"/>
  <c r="C170" i="8" l="1"/>
  <c r="E170" i="8" s="1"/>
  <c r="D170" i="8"/>
  <c r="F170" i="8" l="1"/>
  <c r="G170" i="8" s="1"/>
  <c r="B171" i="8" l="1"/>
  <c r="D171" i="8" l="1"/>
  <c r="C171" i="8"/>
  <c r="E171" i="8" s="1"/>
  <c r="F171" i="8" l="1"/>
  <c r="G171" i="8" s="1"/>
  <c r="B172" i="8" l="1"/>
  <c r="C172" i="8" l="1"/>
  <c r="E172" i="8" s="1"/>
  <c r="D172" i="8"/>
  <c r="F172" i="8" l="1"/>
  <c r="G172" i="8" s="1"/>
  <c r="B173" i="8" l="1"/>
  <c r="D173" i="8" l="1"/>
  <c r="C173" i="8"/>
  <c r="E173" i="8" s="1"/>
  <c r="F173" i="8" l="1"/>
  <c r="G173" i="8" s="1"/>
  <c r="B174" i="8" l="1"/>
  <c r="C174" i="8" l="1"/>
  <c r="E174" i="8" s="1"/>
  <c r="D174" i="8"/>
  <c r="F174" i="8" l="1"/>
  <c r="G174" i="8" s="1"/>
  <c r="B175" i="8" l="1"/>
  <c r="C175" i="8" l="1"/>
  <c r="E175" i="8" s="1"/>
  <c r="D175" i="8"/>
  <c r="F175" i="8" l="1"/>
  <c r="G175" i="8" s="1"/>
  <c r="B176" i="8" l="1"/>
  <c r="C176" i="8" l="1"/>
  <c r="E176" i="8" s="1"/>
  <c r="D176" i="8"/>
  <c r="F176" i="8" l="1"/>
  <c r="G176" i="8" s="1"/>
  <c r="B177" i="8" l="1"/>
  <c r="C177" i="8" l="1"/>
  <c r="E177" i="8" s="1"/>
  <c r="D177" i="8"/>
  <c r="F177" i="8" l="1"/>
  <c r="G177" i="8" s="1"/>
  <c r="B178" i="8" l="1"/>
  <c r="C178" i="8" l="1"/>
  <c r="E178" i="8" s="1"/>
  <c r="D178" i="8"/>
  <c r="F178" i="8" l="1"/>
  <c r="G178" i="8" s="1"/>
  <c r="B179" i="8" l="1"/>
  <c r="C179" i="8" s="1"/>
  <c r="E179" i="8" s="1"/>
  <c r="D179" i="8" l="1"/>
  <c r="F179" i="8"/>
  <c r="G179" i="8" s="1"/>
  <c r="B180" i="8" l="1"/>
  <c r="D180" i="8" l="1"/>
  <c r="C180" i="8"/>
  <c r="E180" i="8" s="1"/>
  <c r="F180" i="8" l="1"/>
  <c r="G180" i="8" s="1"/>
  <c r="B181" i="8" l="1"/>
  <c r="D181" i="8" l="1"/>
  <c r="C181" i="8"/>
  <c r="E181" i="8" s="1"/>
  <c r="F181" i="8" l="1"/>
  <c r="G181" i="8" s="1"/>
  <c r="B182" i="8" l="1"/>
  <c r="D182" i="8" l="1"/>
  <c r="C182" i="8"/>
  <c r="E182" i="8" s="1"/>
  <c r="F182" i="8" l="1"/>
  <c r="G182" i="8" s="1"/>
  <c r="B183" i="8" l="1"/>
  <c r="C183" i="8" l="1"/>
  <c r="E183" i="8" s="1"/>
  <c r="D183" i="8"/>
  <c r="F183" i="8" l="1"/>
  <c r="G183" i="8" s="1"/>
  <c r="B184" i="8" l="1"/>
  <c r="C184" i="8" l="1"/>
  <c r="E184" i="8" s="1"/>
  <c r="D184" i="8"/>
  <c r="F184" i="8" l="1"/>
  <c r="G184" i="8" s="1"/>
  <c r="B185" i="8" l="1"/>
  <c r="D185" i="8" l="1"/>
  <c r="C185" i="8"/>
  <c r="E185" i="8" s="1"/>
  <c r="F185" i="8" l="1"/>
  <c r="G185" i="8" s="1"/>
  <c r="B186" i="8" l="1"/>
  <c r="D186" i="8" l="1"/>
  <c r="C186" i="8"/>
  <c r="E186" i="8" s="1"/>
  <c r="F186" i="8" l="1"/>
  <c r="G186" i="8" s="1"/>
  <c r="B187" i="8" l="1"/>
  <c r="C187" i="8" l="1"/>
  <c r="E187" i="8" s="1"/>
  <c r="D187" i="8"/>
  <c r="F187" i="8" l="1"/>
  <c r="G187" i="8" s="1"/>
  <c r="B188" i="8" l="1"/>
  <c r="C188" i="8" l="1"/>
  <c r="E188" i="8" s="1"/>
  <c r="D188" i="8"/>
  <c r="F188" i="8" l="1"/>
  <c r="G188" i="8" s="1"/>
  <c r="B189" i="8" l="1"/>
  <c r="D189" i="8" s="1"/>
  <c r="C189" i="8" l="1"/>
  <c r="E189" i="8" s="1"/>
  <c r="F189" i="8" s="1"/>
  <c r="G189" i="8" s="1"/>
  <c r="B190" i="8" l="1"/>
  <c r="C190" i="8" l="1"/>
  <c r="E190" i="8" s="1"/>
  <c r="D190" i="8"/>
  <c r="F190" i="8" l="1"/>
  <c r="G190" i="8" s="1"/>
  <c r="B191" i="8" l="1"/>
  <c r="C191" i="8" l="1"/>
  <c r="E191" i="8" s="1"/>
  <c r="D191" i="8"/>
  <c r="F191" i="8" l="1"/>
  <c r="G191" i="8" s="1"/>
  <c r="B192" i="8" l="1"/>
  <c r="C192" i="8" l="1"/>
  <c r="E192" i="8" s="1"/>
  <c r="D192" i="8"/>
  <c r="F192" i="8" l="1"/>
  <c r="G192" i="8" s="1"/>
  <c r="B193" i="8" l="1"/>
  <c r="C193" i="8" l="1"/>
  <c r="E193" i="8" s="1"/>
  <c r="D193" i="8"/>
  <c r="F193" i="8" l="1"/>
  <c r="G193" i="8" s="1"/>
  <c r="B194" i="8" l="1"/>
  <c r="D194" i="8" l="1"/>
  <c r="C194" i="8"/>
  <c r="E194" i="8" s="1"/>
  <c r="F194" i="8" l="1"/>
  <c r="G194" i="8" s="1"/>
  <c r="B195" i="8" l="1"/>
  <c r="C195" i="8" s="1"/>
  <c r="E195" i="8" s="1"/>
  <c r="D195" i="8" l="1"/>
  <c r="F195" i="8"/>
  <c r="G195" i="8" s="1"/>
  <c r="B196" i="8" l="1"/>
  <c r="D196" i="8" l="1"/>
  <c r="C196" i="8"/>
  <c r="E196" i="8" s="1"/>
  <c r="F196" i="8" l="1"/>
  <c r="G196" i="8" s="1"/>
  <c r="B197" i="8" l="1"/>
  <c r="D197" i="8" l="1"/>
  <c r="C197" i="8"/>
  <c r="E197" i="8" s="1"/>
  <c r="F197" i="8" l="1"/>
  <c r="G197" i="8" s="1"/>
  <c r="B198" i="8" l="1"/>
  <c r="C198" i="8" s="1"/>
  <c r="E198" i="8" s="1"/>
  <c r="D198" i="8" l="1"/>
  <c r="F198" i="8"/>
  <c r="G198" i="8" s="1"/>
  <c r="B199" i="8" l="1"/>
  <c r="C199" i="8" l="1"/>
  <c r="E199" i="8" s="1"/>
  <c r="D199" i="8"/>
  <c r="F199" i="8" l="1"/>
  <c r="G199" i="8" s="1"/>
  <c r="B200" i="8" l="1"/>
  <c r="C200" i="8" l="1"/>
  <c r="E200" i="8" s="1"/>
  <c r="D200" i="8"/>
  <c r="F200" i="8" l="1"/>
  <c r="G200" i="8" s="1"/>
  <c r="B201" i="8" l="1"/>
  <c r="C201" i="8" l="1"/>
  <c r="E201" i="8" s="1"/>
  <c r="D201" i="8"/>
  <c r="F201" i="8" l="1"/>
  <c r="G201" i="8" s="1"/>
  <c r="B202" i="8" l="1"/>
  <c r="D202" i="8" l="1"/>
  <c r="C202" i="8"/>
  <c r="E202" i="8" s="1"/>
  <c r="F202" i="8" l="1"/>
  <c r="G202" i="8" s="1"/>
  <c r="B203" i="8" l="1"/>
  <c r="C203" i="8" l="1"/>
  <c r="E203" i="8" s="1"/>
  <c r="D203" i="8"/>
  <c r="F203" i="8" l="1"/>
  <c r="G203" i="8" s="1"/>
  <c r="B204" i="8" l="1"/>
  <c r="C204" i="8" l="1"/>
  <c r="E204" i="8" s="1"/>
  <c r="D204" i="8"/>
  <c r="F204" i="8" l="1"/>
  <c r="G204" i="8" s="1"/>
  <c r="B205" i="8" l="1"/>
  <c r="C205" i="8" l="1"/>
  <c r="E205" i="8" s="1"/>
  <c r="D205" i="8"/>
  <c r="F205" i="8" l="1"/>
  <c r="G205" i="8" s="1"/>
  <c r="B206" i="8" l="1"/>
  <c r="D206" i="8" l="1"/>
  <c r="C206" i="8"/>
  <c r="E206" i="8" s="1"/>
  <c r="F206" i="8" l="1"/>
  <c r="G206" i="8" s="1"/>
  <c r="B207" i="8" l="1"/>
  <c r="C207" i="8" l="1"/>
  <c r="E207" i="8" s="1"/>
  <c r="D207" i="8"/>
  <c r="F207" i="8" l="1"/>
  <c r="G207" i="8" s="1"/>
  <c r="B208" i="8" l="1"/>
  <c r="D208" i="8" s="1"/>
  <c r="C208" i="8" l="1"/>
  <c r="E208" i="8" s="1"/>
  <c r="F208" i="8" s="1"/>
  <c r="G208" i="8" s="1"/>
  <c r="B209" i="8" l="1"/>
  <c r="C209" i="8" l="1"/>
  <c r="E209" i="8" s="1"/>
  <c r="D209" i="8"/>
  <c r="F209" i="8" l="1"/>
  <c r="G209" i="8" s="1"/>
  <c r="B210" i="8" l="1"/>
  <c r="C210" i="8" s="1"/>
  <c r="E210" i="8" s="1"/>
  <c r="D210" i="8" l="1"/>
  <c r="F210" i="8"/>
  <c r="G210" i="8" s="1"/>
  <c r="B211" i="8" l="1"/>
  <c r="D211" i="8" l="1"/>
  <c r="C211" i="8"/>
  <c r="E211" i="8" s="1"/>
  <c r="F211" i="8" l="1"/>
  <c r="G211" i="8" s="1"/>
  <c r="B212" i="8" l="1"/>
  <c r="D212" i="8" l="1"/>
  <c r="C212" i="8"/>
  <c r="E212" i="8" s="1"/>
  <c r="F212" i="8" l="1"/>
  <c r="G212" i="8" s="1"/>
  <c r="B213" i="8" l="1"/>
  <c r="D213" i="8" l="1"/>
  <c r="C213" i="8"/>
  <c r="E213" i="8" s="1"/>
  <c r="F213" i="8" l="1"/>
  <c r="G213" i="8" s="1"/>
  <c r="B214" i="8" l="1"/>
  <c r="C214" i="8" l="1"/>
  <c r="E214" i="8" s="1"/>
  <c r="D214" i="8"/>
  <c r="F214" i="8" l="1"/>
  <c r="G214" i="8" s="1"/>
  <c r="B215" i="8" l="1"/>
  <c r="C215" i="8" l="1"/>
  <c r="E215" i="8" s="1"/>
  <c r="D215" i="8"/>
  <c r="F215" i="8" l="1"/>
  <c r="G215" i="8" s="1"/>
  <c r="B216" i="8" l="1"/>
  <c r="D216" i="8" s="1"/>
  <c r="C216" i="8" l="1"/>
  <c r="E216" i="8" s="1"/>
  <c r="F216" i="8" s="1"/>
  <c r="G216" i="8" s="1"/>
  <c r="B217" i="8" l="1"/>
  <c r="C217" i="8" l="1"/>
  <c r="E217" i="8" s="1"/>
  <c r="D217" i="8"/>
  <c r="F217" i="8" l="1"/>
  <c r="G217" i="8" s="1"/>
  <c r="B218" i="8" l="1"/>
  <c r="C218" i="8" s="1"/>
  <c r="E218" i="8" s="1"/>
  <c r="D218" i="8" l="1"/>
  <c r="F218" i="8"/>
  <c r="G218" i="8" s="1"/>
  <c r="B219" i="8" l="1"/>
  <c r="D219" i="8" l="1"/>
  <c r="C219" i="8"/>
  <c r="E219" i="8" s="1"/>
  <c r="F219" i="8" l="1"/>
  <c r="G219" i="8" s="1"/>
  <c r="B220" i="8" l="1"/>
  <c r="D220" i="8" l="1"/>
  <c r="C220" i="8"/>
  <c r="E220" i="8" s="1"/>
  <c r="F220" i="8" l="1"/>
  <c r="G220" i="8" s="1"/>
  <c r="B221" i="8" l="1"/>
  <c r="D221" i="8" l="1"/>
  <c r="C221" i="8"/>
  <c r="E221" i="8" s="1"/>
  <c r="F221" i="8" l="1"/>
  <c r="G221" i="8" s="1"/>
  <c r="B222" i="8" l="1"/>
  <c r="D222" i="8" l="1"/>
  <c r="C222" i="8"/>
  <c r="E222" i="8" s="1"/>
  <c r="F222" i="8" l="1"/>
  <c r="G222" i="8" s="1"/>
  <c r="B223" i="8" l="1"/>
  <c r="C223" i="8" l="1"/>
  <c r="E223" i="8" s="1"/>
  <c r="D223" i="8"/>
  <c r="F223" i="8" l="1"/>
  <c r="G223" i="8" s="1"/>
  <c r="B224" i="8" l="1"/>
  <c r="C224" i="8" l="1"/>
  <c r="E224" i="8" s="1"/>
  <c r="D224" i="8"/>
  <c r="F224" i="8" l="1"/>
  <c r="G224" i="8" s="1"/>
  <c r="B225" i="8" l="1"/>
  <c r="D225" i="8" l="1"/>
  <c r="C225" i="8"/>
  <c r="E225" i="8" s="1"/>
  <c r="F225" i="8" l="1"/>
  <c r="G225" i="8" s="1"/>
  <c r="B226" i="8" l="1"/>
  <c r="D226" i="8" l="1"/>
  <c r="C226" i="8"/>
  <c r="E226" i="8" s="1"/>
  <c r="F226" i="8" l="1"/>
  <c r="G226" i="8" s="1"/>
  <c r="B227" i="8" l="1"/>
  <c r="C227" i="8" s="1"/>
  <c r="E227" i="8" s="1"/>
  <c r="D227" i="8" l="1"/>
  <c r="F227" i="8"/>
  <c r="G227" i="8" s="1"/>
  <c r="B228" i="8" l="1"/>
  <c r="C228" i="8" l="1"/>
  <c r="E228" i="8" s="1"/>
  <c r="D228" i="8"/>
  <c r="F228" i="8" l="1"/>
  <c r="G228" i="8" s="1"/>
  <c r="B229" i="8" l="1"/>
  <c r="C229" i="8" l="1"/>
  <c r="E229" i="8" s="1"/>
  <c r="D229" i="8"/>
  <c r="F229" i="8" l="1"/>
  <c r="G229" i="8" s="1"/>
  <c r="B230" i="8" l="1"/>
  <c r="D230" i="8" l="1"/>
  <c r="C230" i="8"/>
  <c r="E230" i="8" s="1"/>
  <c r="F230" i="8" l="1"/>
  <c r="G230" i="8" s="1"/>
  <c r="B231" i="8" l="1"/>
  <c r="D231" i="8" l="1"/>
  <c r="C231" i="8"/>
  <c r="E231" i="8" s="1"/>
  <c r="F231" i="8" l="1"/>
  <c r="G231" i="8" s="1"/>
  <c r="B232" i="8" l="1"/>
  <c r="D232" i="8" l="1"/>
  <c r="C232" i="8"/>
  <c r="E232" i="8" s="1"/>
  <c r="F232" i="8" l="1"/>
  <c r="G232" i="8" s="1"/>
  <c r="B233" i="8" l="1"/>
  <c r="D233" i="8" l="1"/>
  <c r="C233" i="8"/>
  <c r="E233" i="8" s="1"/>
  <c r="F233" i="8" l="1"/>
  <c r="G233" i="8" s="1"/>
  <c r="B234" i="8" l="1"/>
  <c r="D234" i="8" s="1"/>
  <c r="C234" i="8" l="1"/>
  <c r="E234" i="8" s="1"/>
  <c r="F234" i="8" s="1"/>
  <c r="G234" i="8" s="1"/>
  <c r="B235" i="8" l="1"/>
  <c r="C235" i="8" s="1"/>
  <c r="E235" i="8" s="1"/>
  <c r="D235" i="8" l="1"/>
  <c r="F235" i="8"/>
  <c r="G235" i="8" s="1"/>
  <c r="B236" i="8" l="1"/>
  <c r="D236" i="8" l="1"/>
  <c r="C236" i="8"/>
  <c r="E236" i="8" s="1"/>
  <c r="F236" i="8" l="1"/>
  <c r="G236" i="8" s="1"/>
  <c r="B237" i="8" l="1"/>
  <c r="D237" i="8" l="1"/>
  <c r="C237" i="8"/>
  <c r="E237" i="8" s="1"/>
  <c r="F237" i="8" l="1"/>
  <c r="G237" i="8" s="1"/>
  <c r="B238" i="8" l="1"/>
  <c r="C238" i="8" s="1"/>
  <c r="E238" i="8" s="1"/>
  <c r="D238" i="8" l="1"/>
  <c r="F238" i="8"/>
  <c r="G238" i="8" s="1"/>
  <c r="B239" i="8" l="1"/>
  <c r="C239" i="8" s="1"/>
  <c r="E239" i="8" s="1"/>
  <c r="D239" i="8" l="1"/>
  <c r="F239" i="8"/>
  <c r="G239" i="8" s="1"/>
  <c r="B240" i="8" l="1"/>
  <c r="C240" i="8" l="1"/>
  <c r="E240" i="8" s="1"/>
  <c r="D240" i="8"/>
  <c r="F240" i="8" l="1"/>
  <c r="G240" i="8" s="1"/>
  <c r="B241" i="8" l="1"/>
  <c r="D241" i="8" l="1"/>
  <c r="C241" i="8"/>
  <c r="E241" i="8" s="1"/>
  <c r="F241" i="8" l="1"/>
  <c r="G241" i="8" s="1"/>
  <c r="B242" i="8" l="1"/>
  <c r="D242" i="8" l="1"/>
  <c r="C242" i="8"/>
  <c r="E242" i="8" s="1"/>
  <c r="F242" i="8" l="1"/>
  <c r="G242" i="8" s="1"/>
  <c r="B243" i="8" l="1"/>
  <c r="C243" i="8" l="1"/>
  <c r="E243" i="8" s="1"/>
  <c r="D243" i="8"/>
  <c r="F243" i="8" l="1"/>
  <c r="G243" i="8" s="1"/>
  <c r="B244" i="8" l="1"/>
  <c r="D244" i="8" l="1"/>
  <c r="C244" i="8"/>
  <c r="E244" i="8" s="1"/>
  <c r="F244" i="8" l="1"/>
  <c r="G244" i="8" s="1"/>
  <c r="B245" i="8" l="1"/>
  <c r="D245" i="8" l="1"/>
  <c r="C245" i="8"/>
  <c r="E245" i="8" s="1"/>
  <c r="F245" i="8" l="1"/>
  <c r="G245" i="8" s="1"/>
  <c r="B246" i="8" l="1"/>
  <c r="C246" i="8" l="1"/>
  <c r="E246" i="8" s="1"/>
  <c r="D246" i="8"/>
  <c r="F246" i="8" l="1"/>
  <c r="G246" i="8" s="1"/>
  <c r="B247" i="8" l="1"/>
  <c r="C247" i="8" l="1"/>
  <c r="E247" i="8" s="1"/>
  <c r="D247" i="8"/>
  <c r="F247" i="8" l="1"/>
  <c r="G247" i="8" s="1"/>
  <c r="B248" i="8" l="1"/>
  <c r="C248" i="8" l="1"/>
  <c r="E248" i="8" s="1"/>
  <c r="D248" i="8"/>
  <c r="F248" i="8" l="1"/>
  <c r="G248" i="8" s="1"/>
  <c r="B249" i="8" l="1"/>
  <c r="D249" i="8" l="1"/>
  <c r="C249" i="8"/>
  <c r="E249" i="8" s="1"/>
  <c r="F249" i="8" l="1"/>
  <c r="G249" i="8" s="1"/>
  <c r="B250" i="8" l="1"/>
  <c r="C250" i="8" l="1"/>
  <c r="E250" i="8" s="1"/>
  <c r="D250" i="8"/>
  <c r="F250" i="8" l="1"/>
  <c r="G250" i="8" s="1"/>
  <c r="B251" i="8" l="1"/>
  <c r="C251" i="8" l="1"/>
  <c r="E251" i="8" s="1"/>
  <c r="D251" i="8"/>
  <c r="F251" i="8" l="1"/>
  <c r="G251" i="8" s="1"/>
  <c r="B252" i="8" l="1"/>
  <c r="D252" i="8" l="1"/>
  <c r="C252" i="8"/>
  <c r="E252" i="8" s="1"/>
  <c r="F252" i="8" l="1"/>
  <c r="G252" i="8" s="1"/>
  <c r="B253" i="8" l="1"/>
  <c r="C253" i="8" l="1"/>
  <c r="E253" i="8" s="1"/>
  <c r="D253" i="8"/>
  <c r="F253" i="8" l="1"/>
  <c r="G253" i="8" s="1"/>
  <c r="B254" i="8" l="1"/>
  <c r="C254" i="8" l="1"/>
  <c r="E254" i="8" s="1"/>
  <c r="D254" i="8"/>
  <c r="F254" i="8" l="1"/>
  <c r="G254" i="8" s="1"/>
  <c r="B255" i="8" l="1"/>
  <c r="D255" i="8" l="1"/>
  <c r="C255" i="8"/>
  <c r="E255" i="8" s="1"/>
  <c r="F255" i="8" l="1"/>
  <c r="G255" i="8" s="1"/>
  <c r="B256" i="8" l="1"/>
  <c r="C256" i="8" l="1"/>
  <c r="E256" i="8" s="1"/>
  <c r="D256" i="8"/>
  <c r="F256" i="8" l="1"/>
  <c r="G256" i="8" s="1"/>
  <c r="B257" i="8" l="1"/>
  <c r="D257" i="8" l="1"/>
  <c r="C257" i="8"/>
  <c r="E257" i="8" s="1"/>
  <c r="F257" i="8" l="1"/>
  <c r="G257" i="8" s="1"/>
  <c r="B258" i="8" l="1"/>
  <c r="D258" i="8" l="1"/>
  <c r="C258" i="8"/>
  <c r="E258" i="8" s="1"/>
  <c r="F258" i="8" l="1"/>
  <c r="G258" i="8" s="1"/>
  <c r="B259" i="8" l="1"/>
  <c r="D259" i="8" l="1"/>
  <c r="C259" i="8"/>
  <c r="E259" i="8" s="1"/>
  <c r="F259" i="8" l="1"/>
  <c r="G259" i="8" s="1"/>
  <c r="B260" i="8" l="1"/>
  <c r="C260" i="8" l="1"/>
  <c r="E260" i="8" s="1"/>
  <c r="D260" i="8"/>
  <c r="F260" i="8" l="1"/>
  <c r="G260" i="8" s="1"/>
  <c r="B261" i="8" l="1"/>
  <c r="C261" i="8" l="1"/>
  <c r="E261" i="8" s="1"/>
  <c r="D261" i="8"/>
  <c r="F261" i="8" l="1"/>
  <c r="G261" i="8" s="1"/>
  <c r="B262" i="8" l="1"/>
  <c r="D262" i="8" l="1"/>
  <c r="C262" i="8"/>
  <c r="E262" i="8" s="1"/>
  <c r="F262" i="8" l="1"/>
  <c r="G262" i="8" s="1"/>
  <c r="B263" i="8" l="1"/>
  <c r="C263" i="8" l="1"/>
  <c r="E263" i="8" s="1"/>
  <c r="D263" i="8"/>
  <c r="F263" i="8" l="1"/>
  <c r="G263" i="8" s="1"/>
  <c r="B264" i="8" l="1"/>
  <c r="D264" i="8" l="1"/>
  <c r="C264" i="8"/>
  <c r="E264" i="8" s="1"/>
  <c r="F264" i="8" l="1"/>
  <c r="G264" i="8" s="1"/>
  <c r="B265" i="8" l="1"/>
  <c r="C265" i="8" l="1"/>
  <c r="E265" i="8" s="1"/>
  <c r="D265" i="8"/>
  <c r="F265" i="8" l="1"/>
  <c r="G265" i="8" s="1"/>
  <c r="B266" i="8" l="1"/>
  <c r="C266" i="8" s="1"/>
  <c r="E266" i="8" s="1"/>
  <c r="D266" i="8" l="1"/>
  <c r="F266" i="8"/>
  <c r="G266" i="8" s="1"/>
  <c r="B267" i="8" l="1"/>
  <c r="C267" i="8" s="1"/>
  <c r="E267" i="8" s="1"/>
  <c r="D267" i="8" l="1"/>
  <c r="F267" i="8"/>
  <c r="G267" i="8" s="1"/>
  <c r="B268" i="8" l="1"/>
  <c r="D268" i="8" s="1"/>
  <c r="C268" i="8" l="1"/>
  <c r="E268" i="8" s="1"/>
  <c r="F268" i="8" s="1"/>
  <c r="G268" i="8" l="1"/>
  <c r="B269" i="8"/>
  <c r="C269" i="8"/>
  <c r="E269" i="8" s="1"/>
  <c r="D269" i="8"/>
  <c r="F269" i="8" l="1"/>
  <c r="G269" i="8" s="1"/>
  <c r="B270" i="8" l="1"/>
  <c r="C270" i="8" s="1"/>
  <c r="E270" i="8" s="1"/>
  <c r="D270" i="8" l="1"/>
  <c r="F270" i="8"/>
  <c r="G270" i="8" s="1"/>
  <c r="B271" i="8" l="1"/>
  <c r="D271" i="8" l="1"/>
  <c r="C271" i="8"/>
  <c r="E271" i="8" s="1"/>
  <c r="F271" i="8" l="1"/>
  <c r="G271" i="8" s="1"/>
  <c r="B272" i="8" l="1"/>
  <c r="C272" i="8" s="1"/>
  <c r="E272" i="8" s="1"/>
  <c r="D272" i="8" l="1"/>
  <c r="F272" i="8"/>
  <c r="G272" i="8" s="1"/>
  <c r="B273" i="8" l="1"/>
  <c r="D273" i="8" s="1"/>
  <c r="C273" i="8"/>
  <c r="E273" i="8" s="1"/>
  <c r="F273" i="8" l="1"/>
  <c r="G273" i="8" s="1"/>
  <c r="B274" i="8" l="1"/>
  <c r="C274" i="8" s="1"/>
  <c r="E274" i="8" s="1"/>
  <c r="D274" i="8" l="1"/>
  <c r="F274" i="8"/>
  <c r="G274" i="8" s="1"/>
  <c r="B275" i="8" l="1"/>
  <c r="C275" i="8" s="1"/>
  <c r="E275" i="8" s="1"/>
  <c r="D275" i="8" l="1"/>
  <c r="F275" i="8"/>
  <c r="G275" i="8" s="1"/>
  <c r="B276" i="8" l="1"/>
  <c r="D276" i="8"/>
  <c r="C276" i="8"/>
  <c r="E276" i="8" s="1"/>
  <c r="F276" i="8" l="1"/>
  <c r="G276" i="8" s="1"/>
  <c r="B277" i="8" l="1"/>
  <c r="C277" i="8" l="1"/>
  <c r="E277" i="8" s="1"/>
  <c r="D277" i="8"/>
  <c r="F277" i="8" l="1"/>
  <c r="G277" i="8" s="1"/>
  <c r="B278" i="8" l="1"/>
  <c r="C278" i="8" s="1"/>
  <c r="E278" i="8" s="1"/>
  <c r="D278" i="8" l="1"/>
  <c r="F278" i="8"/>
  <c r="G278" i="8" s="1"/>
  <c r="B279" i="8" l="1"/>
  <c r="C279" i="8" s="1"/>
  <c r="E279" i="8" s="1"/>
  <c r="D279" i="8" l="1"/>
  <c r="F279" i="8"/>
  <c r="G279" i="8" s="1"/>
  <c r="B280" i="8" l="1"/>
  <c r="C280" i="8" l="1"/>
  <c r="E280" i="8" s="1"/>
  <c r="D280" i="8"/>
  <c r="F280" i="8" l="1"/>
  <c r="G280" i="8" s="1"/>
  <c r="B281" i="8" l="1"/>
  <c r="D281" i="8" s="1"/>
  <c r="C281" i="8"/>
  <c r="E281" i="8" s="1"/>
  <c r="F281" i="8" l="1"/>
  <c r="G281" i="8" s="1"/>
  <c r="B282" i="8" l="1"/>
  <c r="D282" i="8" s="1"/>
  <c r="C282" i="8" l="1"/>
  <c r="E282" i="8" s="1"/>
  <c r="F282" i="8" s="1"/>
  <c r="G282" i="8" l="1"/>
  <c r="B283" i="8"/>
  <c r="C283" i="8" s="1"/>
  <c r="E283" i="8" s="1"/>
  <c r="D283" i="8"/>
  <c r="F283" i="8" l="1"/>
  <c r="G283" i="8" s="1"/>
  <c r="B284" i="8" l="1"/>
  <c r="D284" i="8" s="1"/>
  <c r="C284" i="8" l="1"/>
  <c r="E284" i="8" s="1"/>
  <c r="F284" i="8" s="1"/>
  <c r="G284" i="8" s="1"/>
  <c r="B285" i="8" l="1"/>
  <c r="C285" i="8" l="1"/>
  <c r="E285" i="8" s="1"/>
  <c r="D285" i="8"/>
  <c r="F285" i="8" l="1"/>
  <c r="G285" i="8" s="1"/>
  <c r="B286" i="8" l="1"/>
  <c r="C286" i="8" s="1"/>
  <c r="E286" i="8" s="1"/>
  <c r="D286" i="8" l="1"/>
  <c r="F286" i="8"/>
  <c r="G286" i="8" s="1"/>
  <c r="B287" i="8" l="1"/>
  <c r="C287" i="8" s="1"/>
  <c r="E287" i="8" s="1"/>
  <c r="D287" i="8" l="1"/>
  <c r="F287" i="8"/>
  <c r="G287" i="8" s="1"/>
  <c r="B288" i="8" l="1"/>
  <c r="C288" i="8" l="1"/>
  <c r="E288" i="8" s="1"/>
  <c r="D288" i="8"/>
  <c r="F288" i="8" l="1"/>
  <c r="G288" i="8" s="1"/>
  <c r="B289" i="8" l="1"/>
  <c r="C289" i="8"/>
  <c r="E289" i="8" s="1"/>
  <c r="D289" i="8"/>
  <c r="F289" i="8" l="1"/>
  <c r="G289" i="8" s="1"/>
  <c r="B290" i="8" l="1"/>
  <c r="C290" i="8" s="1"/>
  <c r="E290" i="8" s="1"/>
  <c r="D290" i="8" l="1"/>
  <c r="F290" i="8"/>
  <c r="G290" i="8" s="1"/>
  <c r="B291" i="8" l="1"/>
  <c r="D291" i="8" l="1"/>
  <c r="C291" i="8"/>
  <c r="E291" i="8" s="1"/>
  <c r="F291" i="8" l="1"/>
  <c r="G291" i="8" s="1"/>
  <c r="B292" i="8" l="1"/>
  <c r="D292" i="8" l="1"/>
  <c r="C292" i="8"/>
  <c r="E292" i="8" s="1"/>
  <c r="F292" i="8" l="1"/>
  <c r="G292" i="8" s="1"/>
  <c r="B293" i="8" l="1"/>
  <c r="C293" i="8" l="1"/>
  <c r="E293" i="8" s="1"/>
  <c r="D293" i="8"/>
  <c r="F293" i="8" l="1"/>
  <c r="G293" i="8" s="1"/>
  <c r="B294" i="8" l="1"/>
  <c r="C294" i="8" s="1"/>
  <c r="E294" i="8" s="1"/>
  <c r="D294" i="8" l="1"/>
  <c r="F294" i="8"/>
  <c r="G294" i="8" s="1"/>
  <c r="B295" i="8" l="1"/>
  <c r="D295" i="8" s="1"/>
  <c r="C295" i="8" l="1"/>
  <c r="E295" i="8" s="1"/>
  <c r="F295" i="8" s="1"/>
  <c r="G295" i="8" l="1"/>
  <c r="B296" i="8"/>
  <c r="D296" i="8" s="1"/>
  <c r="C296" i="8"/>
  <c r="E296" i="8" s="1"/>
  <c r="F296" i="8" l="1"/>
  <c r="G296" i="8" s="1"/>
  <c r="B297" i="8" l="1"/>
  <c r="D297" i="8" s="1"/>
  <c r="C297" i="8" l="1"/>
  <c r="E297" i="8" s="1"/>
  <c r="F297" i="8" s="1"/>
  <c r="G297" i="8" l="1"/>
  <c r="B298" i="8"/>
  <c r="C298" i="8" s="1"/>
  <c r="E298" i="8" s="1"/>
  <c r="D298" i="8"/>
  <c r="F298" i="8" l="1"/>
  <c r="G298" i="8" s="1"/>
  <c r="B299" i="8" l="1"/>
  <c r="D299" i="8" l="1"/>
  <c r="C299" i="8"/>
  <c r="E299" i="8" s="1"/>
  <c r="F299" i="8" l="1"/>
  <c r="G299" i="8" s="1"/>
  <c r="B300" i="8" l="1"/>
  <c r="C300" i="8" l="1"/>
  <c r="E300" i="8" s="1"/>
  <c r="D300" i="8"/>
  <c r="F300" i="8" l="1"/>
  <c r="G300" i="8" s="1"/>
  <c r="B301" i="8" l="1"/>
  <c r="C301" i="8" l="1"/>
  <c r="E301" i="8" s="1"/>
  <c r="D301" i="8"/>
  <c r="F301" i="8" l="1"/>
  <c r="G301" i="8" s="1"/>
  <c r="B302" i="8" l="1"/>
  <c r="C302" i="8" l="1"/>
  <c r="E302" i="8" s="1"/>
  <c r="D302" i="8"/>
  <c r="F302" i="8" l="1"/>
  <c r="G302" i="8" s="1"/>
  <c r="B303" i="8" l="1"/>
  <c r="D303" i="8" l="1"/>
  <c r="C303" i="8"/>
  <c r="E303" i="8" s="1"/>
  <c r="F303" i="8" l="1"/>
  <c r="G303" i="8" s="1"/>
  <c r="B304" i="8" l="1"/>
  <c r="D304" i="8" l="1"/>
  <c r="C304" i="8"/>
  <c r="E304" i="8" s="1"/>
  <c r="F304" i="8" l="1"/>
  <c r="G304" i="8" s="1"/>
  <c r="B305" i="8" l="1"/>
  <c r="C305" i="8" l="1"/>
  <c r="E305" i="8" s="1"/>
  <c r="D305" i="8"/>
  <c r="F305" i="8" l="1"/>
  <c r="G305" i="8" s="1"/>
  <c r="B306" i="8" l="1"/>
  <c r="D306" i="8" l="1"/>
  <c r="C306" i="8"/>
  <c r="E306" i="8" s="1"/>
  <c r="F306" i="8" l="1"/>
  <c r="G306" i="8" s="1"/>
  <c r="B307" i="8" l="1"/>
  <c r="C307" i="8" l="1"/>
  <c r="E307" i="8" s="1"/>
  <c r="D307" i="8"/>
  <c r="F307" i="8" l="1"/>
  <c r="G307" i="8" s="1"/>
  <c r="B308" i="8" l="1"/>
  <c r="C308" i="8" l="1"/>
  <c r="E308" i="8" s="1"/>
  <c r="D308" i="8"/>
  <c r="F308" i="8" l="1"/>
  <c r="G308" i="8" s="1"/>
  <c r="B309" i="8" l="1"/>
  <c r="C309" i="8" s="1"/>
  <c r="E309" i="8" s="1"/>
  <c r="D309" i="8" l="1"/>
  <c r="F309" i="8"/>
  <c r="G309" i="8" s="1"/>
  <c r="B310" i="8" l="1"/>
  <c r="D310" i="8" l="1"/>
  <c r="C310" i="8"/>
  <c r="E310" i="8" s="1"/>
  <c r="F310" i="8" l="1"/>
  <c r="G310" i="8" s="1"/>
  <c r="B311" i="8" l="1"/>
  <c r="D311" i="8" l="1"/>
  <c r="C311" i="8"/>
  <c r="E311" i="8" s="1"/>
  <c r="F311" i="8" l="1"/>
  <c r="G311" i="8" s="1"/>
  <c r="B312" i="8" l="1"/>
  <c r="D312" i="8" l="1"/>
  <c r="C312" i="8"/>
  <c r="E312" i="8" s="1"/>
  <c r="F312" i="8" l="1"/>
  <c r="G312" i="8" s="1"/>
  <c r="B313" i="8" l="1"/>
  <c r="C313" i="8" l="1"/>
  <c r="E313" i="8" s="1"/>
  <c r="D313" i="8"/>
  <c r="F313" i="8" l="1"/>
  <c r="G313" i="8" s="1"/>
  <c r="B314" i="8" l="1"/>
  <c r="D314" i="8" l="1"/>
  <c r="C314" i="8"/>
  <c r="E314" i="8" s="1"/>
  <c r="F314" i="8" l="1"/>
  <c r="G314" i="8" s="1"/>
  <c r="B315" i="8" l="1"/>
  <c r="D315" i="8" l="1"/>
  <c r="C315" i="8"/>
  <c r="E315" i="8" s="1"/>
  <c r="F315" i="8" l="1"/>
  <c r="G315" i="8" s="1"/>
  <c r="B316" i="8" l="1"/>
  <c r="C316" i="8" l="1"/>
  <c r="E316" i="8" s="1"/>
  <c r="D316" i="8"/>
  <c r="F316" i="8" l="1"/>
  <c r="G316" i="8" s="1"/>
  <c r="B317" i="8" l="1"/>
  <c r="C317" i="8" l="1"/>
  <c r="E317" i="8" s="1"/>
  <c r="D317" i="8"/>
  <c r="F317" i="8" l="1"/>
  <c r="G317" i="8" s="1"/>
  <c r="B318" i="8" l="1"/>
  <c r="D318" i="8" l="1"/>
  <c r="C318" i="8"/>
  <c r="E318" i="8" s="1"/>
  <c r="F318" i="8" l="1"/>
  <c r="G318" i="8" s="1"/>
  <c r="B319" i="8" l="1"/>
  <c r="D319" i="8" l="1"/>
  <c r="C319" i="8"/>
  <c r="E319" i="8" s="1"/>
  <c r="F319" i="8" l="1"/>
  <c r="G319" i="8" s="1"/>
  <c r="B320" i="8" l="1"/>
  <c r="D320" i="8" l="1"/>
  <c r="C320" i="8"/>
  <c r="E320" i="8" s="1"/>
  <c r="F320" i="8" l="1"/>
  <c r="G320" i="8" s="1"/>
  <c r="B321" i="8" l="1"/>
  <c r="D321" i="8" l="1"/>
  <c r="C321" i="8"/>
  <c r="E321" i="8" s="1"/>
  <c r="F321" i="8" l="1"/>
  <c r="G321" i="8" s="1"/>
  <c r="B322" i="8" l="1"/>
  <c r="C322" i="8" l="1"/>
  <c r="E322" i="8" s="1"/>
  <c r="D322" i="8"/>
  <c r="F322" i="8" l="1"/>
  <c r="G322" i="8" s="1"/>
  <c r="B323" i="8" l="1"/>
  <c r="D323" i="8" l="1"/>
  <c r="C323" i="8"/>
  <c r="E323" i="8" s="1"/>
  <c r="F323" i="8" l="1"/>
  <c r="G323" i="8" s="1"/>
  <c r="B324" i="8" l="1"/>
  <c r="C324" i="8" l="1"/>
  <c r="E324" i="8" s="1"/>
  <c r="D324" i="8"/>
  <c r="F324" i="8" l="1"/>
  <c r="G324" i="8" s="1"/>
  <c r="B325" i="8" l="1"/>
  <c r="C325" i="8" l="1"/>
  <c r="E325" i="8" s="1"/>
  <c r="D325" i="8"/>
  <c r="F325" i="8" l="1"/>
  <c r="G325" i="8" s="1"/>
  <c r="B326" i="8" l="1"/>
  <c r="C326" i="8" l="1"/>
  <c r="E326" i="8" s="1"/>
  <c r="D326" i="8"/>
  <c r="F326" i="8" l="1"/>
  <c r="G326" i="8" s="1"/>
  <c r="B327" i="8" l="1"/>
  <c r="C327" i="8" l="1"/>
  <c r="E327" i="8" s="1"/>
  <c r="D327" i="8"/>
  <c r="F327" i="8" l="1"/>
  <c r="G327" i="8" s="1"/>
  <c r="B328" i="8" l="1"/>
  <c r="D328" i="8" l="1"/>
  <c r="C328" i="8"/>
  <c r="E328" i="8" s="1"/>
  <c r="F328" i="8" l="1"/>
  <c r="G328" i="8" s="1"/>
  <c r="B329" i="8" l="1"/>
  <c r="D329" i="8" l="1"/>
  <c r="C329" i="8"/>
  <c r="E329" i="8" s="1"/>
  <c r="F329" i="8" l="1"/>
  <c r="G329" i="8" s="1"/>
  <c r="B330" i="8" l="1"/>
  <c r="D330" i="8" l="1"/>
  <c r="C330" i="8"/>
  <c r="E330" i="8" s="1"/>
  <c r="F330" i="8" l="1"/>
  <c r="G330" i="8" s="1"/>
  <c r="B331" i="8" l="1"/>
  <c r="C331" i="8" l="1"/>
  <c r="E331" i="8" s="1"/>
  <c r="D331" i="8"/>
  <c r="F331" i="8" l="1"/>
  <c r="G331" i="8" s="1"/>
  <c r="B332" i="8" l="1"/>
  <c r="D332" i="8" l="1"/>
  <c r="C332" i="8"/>
  <c r="E332" i="8" s="1"/>
  <c r="F332" i="8" l="1"/>
  <c r="G332" i="8" s="1"/>
  <c r="B333" i="8" l="1"/>
  <c r="D333" i="8" l="1"/>
  <c r="C333" i="8"/>
  <c r="E333" i="8" s="1"/>
  <c r="F333" i="8" l="1"/>
  <c r="G333" i="8" s="1"/>
  <c r="B334" i="8" l="1"/>
  <c r="D334" i="8" l="1"/>
  <c r="C334" i="8"/>
  <c r="E334" i="8" s="1"/>
  <c r="F334" i="8" l="1"/>
  <c r="G334" i="8" s="1"/>
  <c r="B335" i="8" l="1"/>
  <c r="C335" i="8" l="1"/>
  <c r="E335" i="8" s="1"/>
  <c r="D335" i="8"/>
  <c r="F335" i="8" l="1"/>
  <c r="G335" i="8" s="1"/>
  <c r="B336" i="8" l="1"/>
  <c r="C336" i="8" l="1"/>
  <c r="E336" i="8" s="1"/>
  <c r="D336" i="8"/>
  <c r="F336" i="8" l="1"/>
  <c r="G336" i="8" s="1"/>
  <c r="B337" i="8" l="1"/>
  <c r="C337" i="8" l="1"/>
  <c r="E337" i="8" s="1"/>
  <c r="D337" i="8"/>
  <c r="F337" i="8" l="1"/>
  <c r="G337" i="8" s="1"/>
  <c r="B338" i="8" l="1"/>
  <c r="C338" i="8" l="1"/>
  <c r="E338" i="8" s="1"/>
  <c r="D338" i="8"/>
  <c r="F338" i="8" l="1"/>
  <c r="G338" i="8" s="1"/>
  <c r="B339" i="8" l="1"/>
  <c r="D339" i="8" l="1"/>
  <c r="C339" i="8"/>
  <c r="E339" i="8" s="1"/>
  <c r="F339" i="8" l="1"/>
  <c r="G339" i="8" s="1"/>
  <c r="B340" i="8" l="1"/>
  <c r="D340" i="8" l="1"/>
  <c r="C340" i="8"/>
  <c r="E340" i="8" s="1"/>
  <c r="F340" i="8" l="1"/>
  <c r="G340" i="8" s="1"/>
  <c r="B341" i="8" l="1"/>
  <c r="D341" i="8" l="1"/>
  <c r="C341" i="8"/>
  <c r="E341" i="8" s="1"/>
  <c r="F341" i="8" l="1"/>
  <c r="G341" i="8" s="1"/>
  <c r="B342" i="8" l="1"/>
  <c r="D342" i="8" l="1"/>
  <c r="C342" i="8"/>
  <c r="E342" i="8" s="1"/>
  <c r="F342" i="8" l="1"/>
  <c r="G342" i="8" s="1"/>
  <c r="B343" i="8" l="1"/>
  <c r="C343" i="8" l="1"/>
  <c r="E343" i="8" s="1"/>
  <c r="D343" i="8"/>
  <c r="F343" i="8" l="1"/>
  <c r="G343" i="8" s="1"/>
  <c r="B344" i="8" l="1"/>
  <c r="D344" i="8" l="1"/>
  <c r="C344" i="8"/>
  <c r="E344" i="8" s="1"/>
  <c r="F344" i="8" l="1"/>
  <c r="G344" i="8" s="1"/>
  <c r="B345" i="8" l="1"/>
  <c r="D345" i="8" l="1"/>
  <c r="C345" i="8"/>
  <c r="E345" i="8" s="1"/>
  <c r="F345" i="8" l="1"/>
  <c r="G345" i="8" s="1"/>
  <c r="B346" i="8" l="1"/>
  <c r="D346" i="8" l="1"/>
  <c r="C346" i="8"/>
  <c r="E346" i="8" s="1"/>
  <c r="F346" i="8" l="1"/>
  <c r="G346" i="8" s="1"/>
  <c r="B347" i="8" l="1"/>
  <c r="C347" i="8" l="1"/>
  <c r="E347" i="8" s="1"/>
  <c r="D347" i="8"/>
  <c r="F347" i="8" l="1"/>
  <c r="G347" i="8" s="1"/>
  <c r="B348" i="8" l="1"/>
  <c r="C348" i="8" l="1"/>
  <c r="E348" i="8" s="1"/>
  <c r="D348" i="8"/>
  <c r="F348" i="8" l="1"/>
  <c r="G348" i="8" s="1"/>
  <c r="B349" i="8" l="1"/>
  <c r="C349" i="8" l="1"/>
  <c r="E349" i="8" s="1"/>
  <c r="D349" i="8"/>
  <c r="F349" i="8" l="1"/>
  <c r="G349" i="8" s="1"/>
  <c r="B350" i="8" l="1"/>
  <c r="D350" i="8" l="1"/>
  <c r="C350" i="8"/>
  <c r="E350" i="8" s="1"/>
  <c r="F350" i="8" l="1"/>
  <c r="G350" i="8" s="1"/>
  <c r="B351" i="8" l="1"/>
  <c r="C351" i="8" l="1"/>
  <c r="E351" i="8" s="1"/>
  <c r="D351" i="8"/>
  <c r="F351" i="8" l="1"/>
  <c r="G351" i="8" s="1"/>
  <c r="B352" i="8" l="1"/>
  <c r="C352" i="8" l="1"/>
  <c r="E352" i="8" s="1"/>
  <c r="D352" i="8"/>
  <c r="F352" i="8" l="1"/>
  <c r="G352" i="8" s="1"/>
  <c r="B353" i="8" l="1"/>
  <c r="D353" i="8" l="1"/>
  <c r="C353" i="8"/>
  <c r="E353" i="8" s="1"/>
  <c r="F353" i="8" l="1"/>
  <c r="G353" i="8" s="1"/>
  <c r="B354" i="8" l="1"/>
  <c r="D354" i="8" l="1"/>
  <c r="C354" i="8"/>
  <c r="E354" i="8" s="1"/>
  <c r="F354" i="8" l="1"/>
  <c r="G354" i="8" s="1"/>
  <c r="B355" i="8" l="1"/>
  <c r="C355" i="8" l="1"/>
  <c r="E355" i="8" s="1"/>
  <c r="D355" i="8"/>
  <c r="F355" i="8" l="1"/>
  <c r="G355" i="8" s="1"/>
  <c r="B356" i="8" l="1"/>
  <c r="D356" i="8" l="1"/>
  <c r="C356" i="8"/>
  <c r="E356" i="8" s="1"/>
  <c r="F356" i="8" l="1"/>
  <c r="G356" i="8" s="1"/>
  <c r="B357" i="8" l="1"/>
  <c r="C357" i="8" l="1"/>
  <c r="E357" i="8" s="1"/>
  <c r="D357" i="8"/>
  <c r="F357" i="8" l="1"/>
  <c r="G357" i="8" s="1"/>
  <c r="B358" i="8" l="1"/>
  <c r="C358" i="8" l="1"/>
  <c r="E358" i="8" s="1"/>
  <c r="D358" i="8"/>
  <c r="F358" i="8" l="1"/>
  <c r="G358" i="8" s="1"/>
  <c r="B359" i="8" l="1"/>
  <c r="D359" i="8" l="1"/>
  <c r="C359" i="8"/>
  <c r="E359" i="8" s="1"/>
  <c r="F359" i="8" l="1"/>
  <c r="G359" i="8" s="1"/>
  <c r="B360" i="8" l="1"/>
  <c r="C360" i="8" l="1"/>
  <c r="E360" i="8" s="1"/>
  <c r="D360" i="8"/>
  <c r="F360" i="8" l="1"/>
  <c r="G360" i="8" s="1"/>
  <c r="B361" i="8" l="1"/>
  <c r="C361" i="8" l="1"/>
  <c r="E361" i="8" s="1"/>
  <c r="D361" i="8"/>
  <c r="F361" i="8" l="1"/>
  <c r="G361" i="8" s="1"/>
  <c r="B362" i="8" l="1"/>
  <c r="D362" i="8" l="1"/>
  <c r="C362" i="8"/>
  <c r="E362" i="8" s="1"/>
  <c r="F362" i="8" l="1"/>
  <c r="G362" i="8" s="1"/>
  <c r="B363" i="8" l="1"/>
  <c r="D363" i="8" l="1"/>
  <c r="C363" i="8"/>
  <c r="E363" i="8" s="1"/>
  <c r="F363" i="8" l="1"/>
  <c r="G363" i="8" s="1"/>
  <c r="B364" i="8" l="1"/>
  <c r="C364" i="8" l="1"/>
  <c r="E364" i="8" s="1"/>
  <c r="D364" i="8"/>
  <c r="F364" i="8" l="1"/>
  <c r="G364" i="8" s="1"/>
  <c r="B365" i="8" l="1"/>
  <c r="D365" i="8" l="1"/>
  <c r="C365" i="8"/>
  <c r="E365" i="8" s="1"/>
  <c r="F365" i="8" l="1"/>
  <c r="G365" i="8" s="1"/>
  <c r="B366" i="8" l="1"/>
  <c r="D366" i="8" l="1"/>
  <c r="C366" i="8"/>
  <c r="E366" i="8" s="1"/>
  <c r="F366" i="8" l="1"/>
  <c r="G366" i="8" s="1"/>
  <c r="B367" i="8" l="1"/>
  <c r="D367" i="8" l="1"/>
  <c r="C367" i="8"/>
  <c r="E367" i="8" s="1"/>
  <c r="F367" i="8" l="1"/>
  <c r="G367" i="8" s="1"/>
  <c r="B368" i="8" l="1"/>
  <c r="D368" i="8" l="1"/>
  <c r="C368" i="8"/>
  <c r="E368" i="8" s="1"/>
  <c r="F368" i="8" l="1"/>
  <c r="G368" i="8" s="1"/>
  <c r="B369" i="8" l="1"/>
  <c r="D369" i="8" l="1"/>
  <c r="C369" i="8"/>
  <c r="E369" i="8" s="1"/>
  <c r="F369" i="8" l="1"/>
  <c r="G369" i="8" s="1"/>
  <c r="B370" i="8" l="1"/>
  <c r="C370" i="8" l="1"/>
  <c r="E370" i="8" s="1"/>
  <c r="D370" i="8"/>
  <c r="F370" i="8" l="1"/>
  <c r="G370" i="8" s="1"/>
  <c r="B371" i="8" l="1"/>
  <c r="C371" i="8" l="1"/>
  <c r="E371" i="8" s="1"/>
  <c r="D371" i="8"/>
  <c r="F371" i="8" l="1"/>
  <c r="G371" i="8" s="1"/>
  <c r="B372" i="8" l="1"/>
  <c r="D372" i="8" l="1"/>
  <c r="C372" i="8"/>
  <c r="E372" i="8" s="1"/>
  <c r="F372" i="8" l="1"/>
  <c r="G372" i="8" s="1"/>
  <c r="B373" i="8" l="1"/>
  <c r="C373" i="8" l="1"/>
  <c r="E373" i="8" s="1"/>
  <c r="D373" i="8"/>
  <c r="F373" i="8" l="1"/>
  <c r="G373" i="8" s="1"/>
  <c r="B374" i="8" l="1"/>
  <c r="D374" i="8" l="1"/>
  <c r="C374" i="8"/>
  <c r="E374" i="8" s="1"/>
  <c r="F374" i="8" l="1"/>
  <c r="G374" i="8" s="1"/>
  <c r="B375" i="8" l="1"/>
  <c r="C375" i="8" l="1"/>
  <c r="E375" i="8" s="1"/>
  <c r="D375" i="8"/>
  <c r="F375" i="8" l="1"/>
  <c r="G375" i="8" s="1"/>
  <c r="B376" i="8" l="1"/>
  <c r="C376" i="8" l="1"/>
  <c r="E376" i="8" s="1"/>
  <c r="D376" i="8"/>
  <c r="F376" i="8" l="1"/>
  <c r="G376" i="8" s="1"/>
  <c r="B377" i="8" l="1"/>
  <c r="D377" i="8" l="1"/>
  <c r="C377" i="8"/>
  <c r="E377" i="8" s="1"/>
  <c r="F377" i="8" l="1"/>
  <c r="G377" i="8" s="1"/>
  <c r="B378" i="8" l="1"/>
  <c r="C378" i="8" l="1"/>
  <c r="E378" i="8" s="1"/>
  <c r="D378" i="8"/>
  <c r="F378" i="8" l="1"/>
  <c r="G378" i="8" s="1"/>
  <c r="B379" i="8" l="1"/>
  <c r="C379" i="8" l="1"/>
  <c r="E379" i="8" s="1"/>
  <c r="D379" i="8"/>
  <c r="F379" i="8" l="1"/>
  <c r="G379" i="8" s="1"/>
  <c r="B380" i="8" l="1"/>
  <c r="D380" i="8" l="1"/>
  <c r="C380" i="8"/>
  <c r="E380" i="8" s="1"/>
  <c r="F380" i="8" l="1"/>
  <c r="G380" i="8" s="1"/>
  <c r="B381" i="8" l="1"/>
  <c r="D381" i="8" l="1"/>
  <c r="C381" i="8"/>
  <c r="E381" i="8" s="1"/>
  <c r="F381" i="8" l="1"/>
  <c r="G381" i="8" s="1"/>
  <c r="B382" i="8" l="1"/>
  <c r="C382" i="8" l="1"/>
  <c r="E382" i="8" s="1"/>
  <c r="D382" i="8"/>
  <c r="F382" i="8" l="1"/>
  <c r="G382" i="8" s="1"/>
  <c r="B383" i="8" l="1"/>
  <c r="C383" i="8" l="1"/>
  <c r="E383" i="8" s="1"/>
  <c r="D383" i="8"/>
  <c r="F383" i="8" l="1"/>
  <c r="G383" i="8" s="1"/>
  <c r="B384" i="8" l="1"/>
  <c r="D384" i="8" l="1"/>
  <c r="C384" i="8"/>
  <c r="E384" i="8" s="1"/>
  <c r="F384" i="8" l="1"/>
  <c r="G384" i="8" s="1"/>
  <c r="B385" i="8" l="1"/>
  <c r="D385" i="8" l="1"/>
  <c r="C385" i="8"/>
  <c r="E385" i="8" s="1"/>
  <c r="F385" i="8" l="1"/>
  <c r="G385" i="8" s="1"/>
  <c r="B386" i="8" l="1"/>
  <c r="C386" i="8" l="1"/>
  <c r="E386" i="8" s="1"/>
  <c r="D386" i="8"/>
  <c r="F386" i="8" l="1"/>
  <c r="G386" i="8" s="1"/>
  <c r="B387" i="8" l="1"/>
  <c r="D387" i="8" l="1"/>
  <c r="C387" i="8"/>
  <c r="E387" i="8" s="1"/>
  <c r="F387" i="8" l="1"/>
  <c r="G387" i="8" s="1"/>
  <c r="B388" i="8" l="1"/>
  <c r="D388" i="8" l="1"/>
  <c r="C388" i="8"/>
  <c r="E388" i="8" s="1"/>
  <c r="F388" i="8" l="1"/>
  <c r="G388" i="8" s="1"/>
  <c r="B389" i="8" l="1"/>
  <c r="D389" i="8" l="1"/>
  <c r="C389" i="8"/>
  <c r="E389" i="8" s="1"/>
  <c r="F389" i="8" l="1"/>
  <c r="G389" i="8" s="1"/>
  <c r="B390" i="8" l="1"/>
  <c r="C390" i="8" l="1"/>
  <c r="E390" i="8" s="1"/>
  <c r="D390" i="8"/>
  <c r="F390" i="8" l="1"/>
  <c r="G390" i="8" s="1"/>
  <c r="B391" i="8" l="1"/>
  <c r="D391" i="8" l="1"/>
  <c r="C391" i="8"/>
  <c r="E391" i="8" s="1"/>
  <c r="F391" i="8" l="1"/>
  <c r="G391" i="8" s="1"/>
  <c r="B392" i="8" l="1"/>
  <c r="D392" i="8" l="1"/>
  <c r="C392" i="8"/>
  <c r="E392" i="8" s="1"/>
  <c r="F392" i="8" l="1"/>
  <c r="G392" i="8" s="1"/>
  <c r="B393" i="8" l="1"/>
  <c r="C393" i="8" l="1"/>
  <c r="E393" i="8" s="1"/>
  <c r="D393" i="8"/>
  <c r="F393" i="8" l="1"/>
  <c r="G393" i="8" s="1"/>
  <c r="B394" i="8" l="1"/>
  <c r="D394" i="8" l="1"/>
  <c r="C394" i="8"/>
  <c r="E394" i="8" s="1"/>
  <c r="F394" i="8" l="1"/>
  <c r="G394" i="8" s="1"/>
  <c r="B395" i="8" l="1"/>
  <c r="C395" i="8" l="1"/>
  <c r="E395" i="8" s="1"/>
  <c r="D395" i="8"/>
  <c r="F395" i="8" l="1"/>
  <c r="G395" i="8" s="1"/>
  <c r="B396" i="8" l="1"/>
  <c r="C396" i="8" l="1"/>
  <c r="E396" i="8" s="1"/>
  <c r="D396" i="8"/>
  <c r="F396" i="8" l="1"/>
  <c r="G396" i="8" s="1"/>
  <c r="B397" i="8" l="1"/>
  <c r="C397" i="8" l="1"/>
  <c r="E397" i="8" s="1"/>
  <c r="D397" i="8"/>
  <c r="F397" i="8" l="1"/>
  <c r="G397" i="8" s="1"/>
  <c r="B398" i="8" l="1"/>
  <c r="C398" i="8" l="1"/>
  <c r="E398" i="8" s="1"/>
  <c r="D398" i="8"/>
  <c r="F398" i="8" l="1"/>
  <c r="G398" i="8" s="1"/>
  <c r="B399" i="8" l="1"/>
  <c r="D399" i="8" l="1"/>
  <c r="C399" i="8"/>
  <c r="E399" i="8" s="1"/>
  <c r="F399" i="8" l="1"/>
  <c r="G399" i="8" s="1"/>
  <c r="B400" i="8" l="1"/>
  <c r="C400" i="8" l="1"/>
  <c r="E400" i="8" s="1"/>
  <c r="D400" i="8"/>
  <c r="F400" i="8" l="1"/>
  <c r="G400" i="8" s="1"/>
  <c r="B401" i="8" l="1"/>
  <c r="C401" i="8" l="1"/>
  <c r="E401" i="8" s="1"/>
  <c r="D401" i="8"/>
  <c r="F401" i="8" l="1"/>
  <c r="G401" i="8" s="1"/>
  <c r="B402" i="8" l="1"/>
  <c r="C402" i="8" l="1"/>
  <c r="E402" i="8" s="1"/>
  <c r="D402" i="8"/>
  <c r="F402" i="8" l="1"/>
  <c r="G402" i="8" s="1"/>
  <c r="B403" i="8" l="1"/>
  <c r="D403" i="8" l="1"/>
  <c r="C403" i="8"/>
  <c r="E403" i="8" s="1"/>
  <c r="F403" i="8" l="1"/>
  <c r="G403" i="8" s="1"/>
  <c r="B404" i="8" l="1"/>
  <c r="D404" i="8" l="1"/>
  <c r="C404" i="8"/>
  <c r="E404" i="8" s="1"/>
  <c r="F404" i="8" l="1"/>
  <c r="G404" i="8" s="1"/>
  <c r="B405" i="8" l="1"/>
  <c r="D405" i="8" l="1"/>
  <c r="C405" i="8"/>
  <c r="E405" i="8" s="1"/>
  <c r="F405" i="8" l="1"/>
  <c r="G405" i="8" s="1"/>
  <c r="B406" i="8" l="1"/>
  <c r="C406" i="8" l="1"/>
  <c r="E406" i="8" s="1"/>
  <c r="D406" i="8"/>
  <c r="F406" i="8" l="1"/>
  <c r="G406" i="8" s="1"/>
  <c r="B407" i="8" l="1"/>
  <c r="C407" i="8" l="1"/>
  <c r="E407" i="8" s="1"/>
  <c r="D407" i="8"/>
  <c r="F407" i="8" l="1"/>
  <c r="G407" i="8" s="1"/>
  <c r="B408" i="8" l="1"/>
  <c r="C408" i="8" l="1"/>
  <c r="E408" i="8" s="1"/>
  <c r="D408" i="8"/>
  <c r="F408" i="8" l="1"/>
  <c r="G408" i="8" s="1"/>
  <c r="B409" i="8" l="1"/>
  <c r="D409" i="8" l="1"/>
  <c r="C409" i="8"/>
  <c r="E409" i="8" s="1"/>
  <c r="F409" i="8" l="1"/>
  <c r="G409" i="8" s="1"/>
  <c r="B410" i="8" l="1"/>
  <c r="D410" i="8" l="1"/>
  <c r="C410" i="8"/>
  <c r="E410" i="8" s="1"/>
  <c r="F410" i="8" l="1"/>
  <c r="G410" i="8" s="1"/>
  <c r="B411" i="8" l="1"/>
  <c r="D411" i="8" l="1"/>
  <c r="C411" i="8"/>
  <c r="E411" i="8" s="1"/>
  <c r="F411" i="8" l="1"/>
  <c r="G411" i="8" s="1"/>
  <c r="B412" i="8" l="1"/>
  <c r="D412" i="8" l="1"/>
  <c r="C412" i="8"/>
  <c r="E412" i="8" s="1"/>
  <c r="F412" i="8" l="1"/>
  <c r="G412" i="8" s="1"/>
  <c r="B413" i="8" l="1"/>
  <c r="D413" i="8" l="1"/>
  <c r="C413" i="8"/>
  <c r="E413" i="8" s="1"/>
  <c r="F413" i="8" l="1"/>
  <c r="G413" i="8" s="1"/>
  <c r="B414" i="8" l="1"/>
  <c r="C414" i="8" l="1"/>
  <c r="E414" i="8" s="1"/>
  <c r="D414" i="8"/>
  <c r="F414" i="8" l="1"/>
  <c r="G414" i="8" s="1"/>
  <c r="B415" i="8" l="1"/>
  <c r="C415" i="8" l="1"/>
  <c r="E415" i="8" s="1"/>
  <c r="D415" i="8"/>
  <c r="F415" i="8" l="1"/>
  <c r="G415" i="8" s="1"/>
  <c r="B416" i="8" l="1"/>
  <c r="D416" i="8" l="1"/>
  <c r="C416" i="8"/>
  <c r="E416" i="8" s="1"/>
  <c r="F416" i="8" l="1"/>
  <c r="G416" i="8" s="1"/>
  <c r="B417" i="8" l="1"/>
  <c r="C417" i="8" l="1"/>
  <c r="E417" i="8" s="1"/>
  <c r="D417" i="8"/>
  <c r="F417" i="8" l="1"/>
  <c r="G417" i="8" s="1"/>
  <c r="B418" i="8" l="1"/>
  <c r="C418" i="8" l="1"/>
  <c r="E418" i="8" s="1"/>
  <c r="D418" i="8"/>
  <c r="F418" i="8" l="1"/>
  <c r="G418" i="8" s="1"/>
  <c r="B419" i="8" l="1"/>
  <c r="C419" i="8" l="1"/>
  <c r="E419" i="8" s="1"/>
  <c r="D419" i="8"/>
  <c r="F419" i="8" l="1"/>
  <c r="G419" i="8" s="1"/>
  <c r="B420" i="8" l="1"/>
  <c r="D420" i="8" l="1"/>
  <c r="C420" i="8"/>
  <c r="E420" i="8" s="1"/>
  <c r="F420" i="8" l="1"/>
  <c r="G420" i="8" s="1"/>
  <c r="B421" i="8" l="1"/>
  <c r="C421" i="8" l="1"/>
  <c r="E421" i="8" s="1"/>
  <c r="D421" i="8"/>
  <c r="F421" i="8" l="1"/>
  <c r="G421" i="8" s="1"/>
  <c r="B422" i="8" l="1"/>
  <c r="D422" i="8" l="1"/>
  <c r="C422" i="8"/>
  <c r="E422" i="8" s="1"/>
  <c r="F422" i="8" l="1"/>
  <c r="G422" i="8" s="1"/>
  <c r="B423" i="8" l="1"/>
  <c r="C423" i="8" l="1"/>
  <c r="E423" i="8" s="1"/>
  <c r="D423" i="8"/>
  <c r="F423" i="8" l="1"/>
  <c r="G423" i="8" s="1"/>
  <c r="B424" i="8" l="1"/>
  <c r="C424" i="8" l="1"/>
  <c r="E424" i="8" s="1"/>
  <c r="D424" i="8"/>
  <c r="F424" i="8" l="1"/>
  <c r="G424" i="8" s="1"/>
  <c r="B425" i="8" l="1"/>
  <c r="C425" i="8" l="1"/>
  <c r="E425" i="8" s="1"/>
  <c r="D425" i="8"/>
  <c r="F425" i="8" l="1"/>
  <c r="G425" i="8" s="1"/>
  <c r="B426" i="8" l="1"/>
  <c r="D426" i="8" l="1"/>
  <c r="C426" i="8"/>
  <c r="E426" i="8" s="1"/>
  <c r="F426" i="8" l="1"/>
  <c r="G426" i="8" s="1"/>
  <c r="B427" i="8" l="1"/>
  <c r="C427" i="8" l="1"/>
  <c r="E427" i="8" s="1"/>
  <c r="D427" i="8"/>
  <c r="F427" i="8" l="1"/>
  <c r="G427" i="8" s="1"/>
  <c r="B428" i="8" l="1"/>
  <c r="D428" i="8" l="1"/>
  <c r="C428" i="8"/>
  <c r="E428" i="8" s="1"/>
  <c r="F428" i="8" l="1"/>
  <c r="G428" i="8" s="1"/>
  <c r="B429" i="8" l="1"/>
  <c r="D429" i="8" l="1"/>
  <c r="C429" i="8"/>
  <c r="E429" i="8" s="1"/>
  <c r="F429" i="8" l="1"/>
  <c r="G429" i="8" s="1"/>
  <c r="B430" i="8" l="1"/>
  <c r="C430" i="8" l="1"/>
  <c r="E430" i="8" s="1"/>
  <c r="D430" i="8"/>
  <c r="F430" i="8" l="1"/>
  <c r="G430" i="8" s="1"/>
  <c r="B431" i="8" l="1"/>
  <c r="C431" i="8" l="1"/>
  <c r="E431" i="8" s="1"/>
  <c r="D431" i="8"/>
  <c r="F431" i="8" l="1"/>
  <c r="G431" i="8" s="1"/>
  <c r="B432" i="8" l="1"/>
  <c r="C432" i="8" l="1"/>
  <c r="E432" i="8" s="1"/>
  <c r="D432" i="8"/>
  <c r="F432" i="8" l="1"/>
  <c r="G432" i="8" s="1"/>
  <c r="B433" i="8" l="1"/>
  <c r="C433" i="8" l="1"/>
  <c r="E433" i="8" s="1"/>
  <c r="D433" i="8"/>
  <c r="F433" i="8" l="1"/>
  <c r="G433" i="8" s="1"/>
  <c r="B434" i="8" l="1"/>
  <c r="D434" i="8" l="1"/>
  <c r="C434" i="8"/>
  <c r="E434" i="8" s="1"/>
  <c r="F434" i="8" l="1"/>
  <c r="G434" i="8" s="1"/>
  <c r="B435" i="8" l="1"/>
  <c r="C435" i="8" l="1"/>
  <c r="E435" i="8" s="1"/>
  <c r="D435" i="8"/>
  <c r="F435" i="8" l="1"/>
  <c r="G435" i="8" s="1"/>
  <c r="B436" i="8" l="1"/>
  <c r="D436" i="8" l="1"/>
  <c r="C436" i="8"/>
  <c r="E436" i="8" s="1"/>
  <c r="F436" i="8" l="1"/>
  <c r="G436" i="8" s="1"/>
  <c r="B437" i="8" l="1"/>
  <c r="C437" i="8" l="1"/>
  <c r="E437" i="8" s="1"/>
  <c r="D437" i="8"/>
  <c r="F437" i="8" l="1"/>
  <c r="G437" i="8" s="1"/>
  <c r="B438" i="8" l="1"/>
  <c r="D438" i="8" l="1"/>
  <c r="C438" i="8"/>
  <c r="E438" i="8" s="1"/>
  <c r="F438" i="8" l="1"/>
  <c r="G438" i="8" s="1"/>
  <c r="B439" i="8" l="1"/>
  <c r="C439" i="8" l="1"/>
  <c r="E439" i="8" s="1"/>
  <c r="D439" i="8"/>
  <c r="F439" i="8" l="1"/>
  <c r="G439" i="8" s="1"/>
  <c r="B440" i="8" l="1"/>
  <c r="D440" i="8" l="1"/>
  <c r="C440" i="8"/>
  <c r="E440" i="8" s="1"/>
  <c r="F440" i="8" l="1"/>
  <c r="G440" i="8" s="1"/>
  <c r="B441" i="8" l="1"/>
  <c r="C441" i="8" l="1"/>
  <c r="E441" i="8" s="1"/>
  <c r="D441" i="8"/>
  <c r="F441" i="8" l="1"/>
  <c r="G441" i="8" s="1"/>
  <c r="B442" i="8" l="1"/>
  <c r="D442" i="8" l="1"/>
  <c r="C442" i="8"/>
  <c r="E442" i="8" s="1"/>
  <c r="F442" i="8" l="1"/>
  <c r="G442" i="8" s="1"/>
  <c r="B443" i="8" l="1"/>
  <c r="C443" i="8" l="1"/>
  <c r="E443" i="8" s="1"/>
  <c r="D443" i="8"/>
  <c r="F443" i="8" l="1"/>
  <c r="G443" i="8" s="1"/>
  <c r="B444" i="8" l="1"/>
  <c r="C444" i="8" l="1"/>
  <c r="E444" i="8" s="1"/>
  <c r="D444" i="8"/>
  <c r="F444" i="8" l="1"/>
  <c r="G444" i="8" s="1"/>
  <c r="B445" i="8" l="1"/>
  <c r="C445" i="8" l="1"/>
  <c r="E445" i="8" s="1"/>
  <c r="D445" i="8"/>
  <c r="F445" i="8" l="1"/>
  <c r="G445" i="8" s="1"/>
  <c r="B446" i="8" l="1"/>
  <c r="C446" i="8" l="1"/>
  <c r="E446" i="8" s="1"/>
  <c r="D446" i="8"/>
  <c r="F446" i="8" l="1"/>
  <c r="G446" i="8" s="1"/>
  <c r="B447" i="8" l="1"/>
  <c r="C447" i="8" l="1"/>
  <c r="E447" i="8" s="1"/>
  <c r="D447" i="8"/>
  <c r="F447" i="8" l="1"/>
  <c r="G447" i="8" s="1"/>
  <c r="B448" i="8" l="1"/>
  <c r="C448" i="8" l="1"/>
  <c r="E448" i="8" s="1"/>
  <c r="D448" i="8"/>
  <c r="F448" i="8" l="1"/>
  <c r="G448" i="8" s="1"/>
  <c r="B449" i="8" l="1"/>
  <c r="C449" i="8" l="1"/>
  <c r="E449" i="8" s="1"/>
  <c r="D449" i="8"/>
  <c r="F449" i="8" l="1"/>
  <c r="G449" i="8" s="1"/>
  <c r="B450" i="8" l="1"/>
  <c r="C450" i="8" l="1"/>
  <c r="E450" i="8" s="1"/>
  <c r="D450" i="8"/>
  <c r="F450" i="8" l="1"/>
  <c r="G450" i="8" s="1"/>
  <c r="B451" i="8" l="1"/>
  <c r="D451" i="8" l="1"/>
  <c r="C451" i="8"/>
  <c r="E451" i="8" s="1"/>
  <c r="F451" i="8" l="1"/>
  <c r="G451" i="8" s="1"/>
  <c r="B452" i="8" l="1"/>
  <c r="C452" i="8" l="1"/>
  <c r="E452" i="8" s="1"/>
  <c r="D452" i="8"/>
  <c r="F452" i="8" l="1"/>
  <c r="G452" i="8" s="1"/>
  <c r="B453" i="8" l="1"/>
  <c r="C453" i="8" l="1"/>
  <c r="E453" i="8" s="1"/>
  <c r="D453" i="8"/>
  <c r="F453" i="8" l="1"/>
  <c r="G453" i="8" s="1"/>
  <c r="B454" i="8" l="1"/>
  <c r="C454" i="8" l="1"/>
  <c r="E454" i="8" s="1"/>
  <c r="D454" i="8"/>
  <c r="F454" i="8" l="1"/>
  <c r="G454" i="8" s="1"/>
  <c r="B455" i="8" l="1"/>
  <c r="D455" i="8" l="1"/>
  <c r="C455" i="8"/>
  <c r="E455" i="8" s="1"/>
  <c r="F455" i="8" l="1"/>
  <c r="G455" i="8" s="1"/>
  <c r="B456" i="8" l="1"/>
  <c r="C456" i="8" l="1"/>
  <c r="E456" i="8" s="1"/>
  <c r="D456" i="8"/>
  <c r="F456" i="8" l="1"/>
  <c r="G456" i="8" s="1"/>
  <c r="B457" i="8" l="1"/>
  <c r="C457" i="8" l="1"/>
  <c r="E457" i="8" s="1"/>
  <c r="D457" i="8"/>
  <c r="F457" i="8" l="1"/>
  <c r="G457" i="8" s="1"/>
  <c r="B458" i="8" l="1"/>
  <c r="C458" i="8" l="1"/>
  <c r="E458" i="8" s="1"/>
  <c r="D458" i="8"/>
  <c r="F458" i="8" l="1"/>
  <c r="G458" i="8" s="1"/>
  <c r="B459" i="8" l="1"/>
  <c r="D459" i="8" s="1"/>
  <c r="C459" i="8" l="1"/>
  <c r="E459" i="8" s="1"/>
  <c r="F459" i="8" s="1"/>
  <c r="G459" i="8" s="1"/>
  <c r="B460" i="8" l="1"/>
  <c r="C460" i="8" l="1"/>
  <c r="E460" i="8" s="1"/>
  <c r="D460" i="8"/>
  <c r="F460" i="8" l="1"/>
  <c r="G460" i="8" s="1"/>
  <c r="B461" i="8" l="1"/>
  <c r="C461" i="8" l="1"/>
  <c r="E461" i="8" s="1"/>
  <c r="D461" i="8"/>
  <c r="F461" i="8" l="1"/>
  <c r="G461" i="8" s="1"/>
  <c r="B462" i="8" l="1"/>
  <c r="D462" i="8" l="1"/>
  <c r="C462" i="8"/>
  <c r="E462" i="8" s="1"/>
  <c r="F462" i="8" l="1"/>
  <c r="G462" i="8" s="1"/>
  <c r="B463" i="8" l="1"/>
  <c r="D463" i="8" l="1"/>
  <c r="C463" i="8"/>
  <c r="E463" i="8" s="1"/>
  <c r="F463" i="8" l="1"/>
  <c r="G463" i="8" s="1"/>
  <c r="B464" i="8" l="1"/>
  <c r="D464" i="8" l="1"/>
  <c r="C464" i="8"/>
  <c r="E464" i="8" s="1"/>
  <c r="F464" i="8" l="1"/>
  <c r="G464" i="8" s="1"/>
  <c r="B465" i="8" l="1"/>
  <c r="C465" i="8" l="1"/>
  <c r="E465" i="8" s="1"/>
  <c r="D465" i="8"/>
  <c r="F465" i="8" l="1"/>
  <c r="G465" i="8" s="1"/>
  <c r="B466" i="8" l="1"/>
  <c r="C466" i="8" l="1"/>
  <c r="E466" i="8" s="1"/>
  <c r="D466" i="8"/>
  <c r="F466" i="8" l="1"/>
  <c r="G466" i="8" s="1"/>
  <c r="B467" i="8" l="1"/>
  <c r="C467" i="8" l="1"/>
  <c r="E467" i="8" s="1"/>
  <c r="D467" i="8"/>
  <c r="F467" i="8" l="1"/>
  <c r="G467" i="8" s="1"/>
  <c r="B468" i="8" l="1"/>
  <c r="D468" i="8" l="1"/>
  <c r="C468" i="8"/>
  <c r="E468" i="8" s="1"/>
  <c r="F468" i="8" l="1"/>
  <c r="G468" i="8" s="1"/>
  <c r="B469" i="8" l="1"/>
  <c r="D469" i="8" l="1"/>
  <c r="C469" i="8"/>
  <c r="E469" i="8" s="1"/>
  <c r="F469" i="8" l="1"/>
  <c r="G469" i="8" s="1"/>
  <c r="B470" i="8" l="1"/>
  <c r="D470" i="8" l="1"/>
  <c r="C470" i="8"/>
  <c r="E470" i="8" s="1"/>
  <c r="F470" i="8" l="1"/>
  <c r="G470" i="8" s="1"/>
  <c r="B471" i="8" l="1"/>
  <c r="C471" i="8" l="1"/>
  <c r="E471" i="8" s="1"/>
  <c r="D471" i="8"/>
  <c r="F471" i="8" l="1"/>
  <c r="G471" i="8" s="1"/>
  <c r="B472" i="8" l="1"/>
  <c r="D472" i="8" l="1"/>
  <c r="C472" i="8"/>
  <c r="E472" i="8" s="1"/>
  <c r="F472" i="8" l="1"/>
  <c r="G472" i="8" s="1"/>
  <c r="B473" i="8" l="1"/>
  <c r="D473" i="8" l="1"/>
  <c r="C473" i="8"/>
  <c r="E473" i="8" s="1"/>
  <c r="F473" i="8" l="1"/>
  <c r="G473" i="8" s="1"/>
  <c r="B474" i="8" l="1"/>
  <c r="C474" i="8" l="1"/>
  <c r="E474" i="8" s="1"/>
  <c r="D474" i="8"/>
  <c r="F474" i="8" l="1"/>
  <c r="G474" i="8" s="1"/>
  <c r="B475" i="8" l="1"/>
  <c r="D475" i="8" l="1"/>
  <c r="C475" i="8"/>
  <c r="E475" i="8" s="1"/>
  <c r="F475" i="8" l="1"/>
  <c r="G475" i="8" s="1"/>
  <c r="B476" i="8" l="1"/>
  <c r="D476" i="8" l="1"/>
  <c r="C476" i="8"/>
  <c r="E476" i="8" s="1"/>
  <c r="F476" i="8" l="1"/>
  <c r="G476" i="8" s="1"/>
  <c r="B477" i="8" l="1"/>
  <c r="C477" i="8" l="1"/>
  <c r="E477" i="8" s="1"/>
  <c r="D477" i="8"/>
  <c r="F477" i="8" l="1"/>
  <c r="G477" i="8" s="1"/>
  <c r="B478" i="8" l="1"/>
  <c r="C478" i="8" s="1"/>
  <c r="E478" i="8" s="1"/>
  <c r="D478" i="8" l="1"/>
  <c r="F478" i="8"/>
  <c r="G478" i="8" s="1"/>
  <c r="B479" i="8" l="1"/>
  <c r="C479" i="8" l="1"/>
  <c r="E479" i="8" s="1"/>
  <c r="D479" i="8"/>
  <c r="F479" i="8" l="1"/>
  <c r="G479" i="8" s="1"/>
  <c r="B480" i="8" l="1"/>
  <c r="D480" i="8" l="1"/>
  <c r="C480" i="8"/>
  <c r="E480" i="8" s="1"/>
  <c r="F480" i="8" l="1"/>
  <c r="G480" i="8" s="1"/>
  <c r="B481" i="8" l="1"/>
  <c r="D481" i="8" l="1"/>
  <c r="C481" i="8"/>
  <c r="E481" i="8" s="1"/>
  <c r="F481" i="8" l="1"/>
  <c r="G481" i="8" s="1"/>
  <c r="B482" i="8" l="1"/>
  <c r="C482" i="8" l="1"/>
  <c r="E482" i="8" s="1"/>
  <c r="D482" i="8"/>
  <c r="F482" i="8" l="1"/>
  <c r="G482" i="8" s="1"/>
  <c r="B483" i="8" l="1"/>
  <c r="D483" i="8" l="1"/>
  <c r="C483" i="8"/>
  <c r="E483" i="8" s="1"/>
  <c r="F483" i="8" l="1"/>
  <c r="G483" i="8" s="1"/>
  <c r="B484" i="8" l="1"/>
  <c r="C484" i="8" l="1"/>
  <c r="E484" i="8" s="1"/>
  <c r="D484" i="8"/>
  <c r="F484" i="8" l="1"/>
  <c r="G484" i="8" s="1"/>
  <c r="B485" i="8" l="1"/>
  <c r="C485" i="8" l="1"/>
  <c r="E485" i="8" s="1"/>
  <c r="D485" i="8"/>
  <c r="F485" i="8" l="1"/>
  <c r="G485" i="8" s="1"/>
  <c r="B486" i="8" l="1"/>
  <c r="C486" i="8" l="1"/>
  <c r="E486" i="8" s="1"/>
  <c r="D486" i="8"/>
  <c r="F486" i="8" l="1"/>
  <c r="G486" i="8" s="1"/>
  <c r="B487" i="8" l="1"/>
  <c r="D487" i="8" l="1"/>
  <c r="C487" i="8"/>
  <c r="E487" i="8" s="1"/>
  <c r="F487" i="8" l="1"/>
  <c r="G487" i="8" s="1"/>
  <c r="B488" i="8" l="1"/>
  <c r="C488" i="8" l="1"/>
  <c r="E488" i="8" s="1"/>
  <c r="D488" i="8"/>
  <c r="F488" i="8" l="1"/>
  <c r="G488" i="8" s="1"/>
  <c r="B489" i="8" l="1"/>
  <c r="D489" i="8" l="1"/>
  <c r="C489" i="8"/>
  <c r="E489" i="8" s="1"/>
  <c r="F489" i="8" l="1"/>
  <c r="G489" i="8" s="1"/>
  <c r="B490" i="8" l="1"/>
  <c r="C490" i="8" l="1"/>
  <c r="E490" i="8" s="1"/>
  <c r="D490" i="8"/>
  <c r="F490" i="8" l="1"/>
  <c r="G490" i="8" s="1"/>
  <c r="B491" i="8" l="1"/>
  <c r="C491" i="8" l="1"/>
  <c r="E491" i="8" s="1"/>
  <c r="D491" i="8"/>
  <c r="F491" i="8" l="1"/>
  <c r="G491" i="8" s="1"/>
  <c r="B492" i="8" l="1"/>
  <c r="D492" i="8" l="1"/>
  <c r="C492" i="8"/>
  <c r="E492" i="8" s="1"/>
  <c r="F492" i="8" l="1"/>
  <c r="G492" i="8" s="1"/>
  <c r="B493" i="8" l="1"/>
  <c r="D493" i="8" l="1"/>
  <c r="C493" i="8"/>
  <c r="E493" i="8" s="1"/>
  <c r="F493" i="8" l="1"/>
  <c r="G493" i="8" s="1"/>
  <c r="B494" i="8" l="1"/>
  <c r="D494" i="8" l="1"/>
  <c r="C494" i="8"/>
  <c r="E494" i="8" s="1"/>
  <c r="F494" i="8" l="1"/>
  <c r="G494" i="8" s="1"/>
  <c r="B495" i="8" l="1"/>
  <c r="D495" i="8" l="1"/>
  <c r="C495" i="8"/>
  <c r="E495" i="8" s="1"/>
  <c r="F495" i="8" l="1"/>
  <c r="G495" i="8" s="1"/>
  <c r="B496" i="8" l="1"/>
  <c r="D496" i="8" l="1"/>
  <c r="C496" i="8"/>
  <c r="E496" i="8" s="1"/>
  <c r="F496" i="8" l="1"/>
  <c r="G496" i="8" s="1"/>
  <c r="B497" i="8" l="1"/>
  <c r="C497" i="8" l="1"/>
  <c r="E497" i="8" s="1"/>
  <c r="D497" i="8"/>
  <c r="F497" i="8" l="1"/>
  <c r="G497" i="8" s="1"/>
  <c r="B498" i="8" l="1"/>
  <c r="C498" i="8" l="1"/>
  <c r="E498" i="8" s="1"/>
  <c r="D498" i="8"/>
  <c r="F498" i="8" l="1"/>
  <c r="G498" i="8" s="1"/>
  <c r="B499" i="8" l="1"/>
  <c r="D499" i="8" l="1"/>
  <c r="C499" i="8"/>
  <c r="E499" i="8" s="1"/>
  <c r="F499" i="8" l="1"/>
  <c r="G499" i="8" s="1"/>
  <c r="B500" i="8" l="1"/>
  <c r="D500" i="8" l="1"/>
  <c r="C500" i="8"/>
  <c r="E500" i="8" s="1"/>
  <c r="F500" i="8" l="1"/>
  <c r="G500" i="8" s="1"/>
  <c r="B501" i="8" l="1"/>
  <c r="C501" i="8" l="1"/>
  <c r="E501" i="8" s="1"/>
  <c r="D501" i="8"/>
  <c r="F501" i="8" l="1"/>
  <c r="G501" i="8" s="1"/>
  <c r="B502" i="8" l="1"/>
  <c r="D502" i="8" l="1"/>
  <c r="C502" i="8"/>
  <c r="E502" i="8" s="1"/>
  <c r="F502" i="8" l="1"/>
  <c r="G502" i="8" s="1"/>
  <c r="B503" i="8" l="1"/>
  <c r="D503" i="8" l="1"/>
  <c r="C503" i="8"/>
  <c r="E503" i="8" s="1"/>
  <c r="F503" i="8" l="1"/>
  <c r="G503" i="8" s="1"/>
  <c r="B504" i="8" l="1"/>
  <c r="D504" i="8" l="1"/>
  <c r="C504" i="8"/>
  <c r="E504" i="8" s="1"/>
  <c r="F504" i="8" l="1"/>
  <c r="G504" i="8" s="1"/>
  <c r="B505" i="8" l="1"/>
  <c r="C505" i="8" l="1"/>
  <c r="E505" i="8" s="1"/>
  <c r="D505" i="8"/>
  <c r="F505" i="8" l="1"/>
  <c r="G505" i="8" s="1"/>
  <c r="B506" i="8" l="1"/>
  <c r="D506" i="8" l="1"/>
  <c r="C506" i="8"/>
  <c r="E506" i="8" s="1"/>
  <c r="F506" i="8" l="1"/>
  <c r="G506" i="8" s="1"/>
  <c r="B507" i="8" l="1"/>
  <c r="D507" i="8" l="1"/>
  <c r="C507" i="8"/>
  <c r="E507" i="8" s="1"/>
  <c r="F507" i="8" l="1"/>
  <c r="G507" i="8" s="1"/>
  <c r="B508" i="8" l="1"/>
  <c r="D508" i="8" l="1"/>
  <c r="C508" i="8"/>
  <c r="E508" i="8" s="1"/>
  <c r="F508" i="8" l="1"/>
  <c r="G508" i="8" s="1"/>
  <c r="B509" i="8" l="1"/>
  <c r="D509" i="8" l="1"/>
  <c r="C509" i="8"/>
  <c r="E509" i="8" s="1"/>
  <c r="F509" i="8" l="1"/>
  <c r="G509" i="8" s="1"/>
  <c r="B510" i="8" l="1"/>
  <c r="D510" i="8" l="1"/>
  <c r="C510" i="8"/>
  <c r="E510" i="8" s="1"/>
  <c r="F510" i="8" l="1"/>
  <c r="G510" i="8" s="1"/>
  <c r="B511" i="8" l="1"/>
  <c r="D511" i="8" l="1"/>
  <c r="C511" i="8"/>
  <c r="E511" i="8" s="1"/>
  <c r="F511" i="8" l="1"/>
  <c r="G511" i="8" s="1"/>
  <c r="B512" i="8" l="1"/>
  <c r="C512" i="8" l="1"/>
  <c r="E512" i="8" s="1"/>
  <c r="D512" i="8"/>
  <c r="F512" i="8" l="1"/>
  <c r="G512" i="8" s="1"/>
  <c r="B513" i="8" l="1"/>
  <c r="C513" i="8" l="1"/>
  <c r="E513" i="8" s="1"/>
  <c r="D513" i="8"/>
  <c r="F513" i="8" l="1"/>
  <c r="G513" i="8" s="1"/>
  <c r="B514" i="8" l="1"/>
  <c r="D514" i="8" l="1"/>
  <c r="C514" i="8"/>
  <c r="E514" i="8" s="1"/>
  <c r="F514" i="8" l="1"/>
  <c r="G514" i="8" s="1"/>
  <c r="B515" i="8" l="1"/>
  <c r="C515" i="8" l="1"/>
  <c r="E515" i="8" s="1"/>
  <c r="D515" i="8"/>
  <c r="F515" i="8" l="1"/>
  <c r="G515" i="8" s="1"/>
  <c r="B516" i="8" l="1"/>
  <c r="D516" i="8" l="1"/>
  <c r="C516" i="8"/>
  <c r="E516" i="8" s="1"/>
  <c r="F516" i="8" l="1"/>
  <c r="G516" i="8" s="1"/>
  <c r="B517" i="8" l="1"/>
  <c r="C517" i="8" l="1"/>
  <c r="E517" i="8" s="1"/>
  <c r="D517" i="8"/>
  <c r="F517" i="8" l="1"/>
  <c r="G517" i="8" s="1"/>
  <c r="B518" i="8" l="1"/>
  <c r="C518" i="8" l="1"/>
  <c r="E518" i="8" s="1"/>
  <c r="D518" i="8"/>
  <c r="F518" i="8" l="1"/>
  <c r="G518" i="8" s="1"/>
  <c r="B519" i="8" l="1"/>
  <c r="D519" i="8" l="1"/>
  <c r="C519" i="8"/>
  <c r="E519" i="8" s="1"/>
  <c r="F519" i="8" l="1"/>
  <c r="G519" i="8" s="1"/>
  <c r="B520" i="8" l="1"/>
  <c r="D520" i="8" l="1"/>
  <c r="C520" i="8"/>
  <c r="E520" i="8" s="1"/>
  <c r="F520" i="8" l="1"/>
  <c r="G520" i="8" s="1"/>
  <c r="B521" i="8" l="1"/>
  <c r="D521" i="8" l="1"/>
  <c r="C521" i="8"/>
  <c r="E521" i="8" s="1"/>
  <c r="F521" i="8" l="1"/>
  <c r="G521" i="8" s="1"/>
  <c r="B522" i="8" l="1"/>
  <c r="D522" i="8" s="1"/>
  <c r="C522" i="8" l="1"/>
  <c r="E522" i="8" s="1"/>
  <c r="F522" i="8" s="1"/>
  <c r="G522" i="8" s="1"/>
  <c r="B523" i="8" l="1"/>
  <c r="D523" i="8" l="1"/>
  <c r="C523" i="8"/>
  <c r="E523" i="8" s="1"/>
  <c r="F523" i="8" l="1"/>
  <c r="G523" i="8" s="1"/>
  <c r="B524" i="8" l="1"/>
  <c r="C524" i="8" l="1"/>
  <c r="E524" i="8" s="1"/>
  <c r="D524" i="8"/>
  <c r="F524" i="8" l="1"/>
  <c r="G524" i="8" s="1"/>
  <c r="B525" i="8" l="1"/>
  <c r="C525" i="8" l="1"/>
  <c r="E525" i="8" s="1"/>
  <c r="D525" i="8"/>
  <c r="F525" i="8" l="1"/>
  <c r="G525" i="8" s="1"/>
  <c r="B526" i="8" l="1"/>
  <c r="C526" i="8" l="1"/>
  <c r="E526" i="8" s="1"/>
  <c r="D526" i="8"/>
  <c r="F526" i="8" l="1"/>
  <c r="G526" i="8" s="1"/>
  <c r="B527" i="8" l="1"/>
  <c r="D527" i="8" l="1"/>
  <c r="C527" i="8"/>
  <c r="E527" i="8" s="1"/>
  <c r="F527" i="8" l="1"/>
  <c r="G527" i="8" s="1"/>
  <c r="B528" i="8" l="1"/>
  <c r="D528" i="8" l="1"/>
  <c r="C528" i="8"/>
  <c r="E528" i="8" s="1"/>
  <c r="F528" i="8" l="1"/>
  <c r="G528" i="8" s="1"/>
  <c r="B529" i="8" l="1"/>
  <c r="D529" i="8" l="1"/>
  <c r="C529" i="8"/>
  <c r="E529" i="8" s="1"/>
  <c r="F529" i="8" l="1"/>
  <c r="G529" i="8" s="1"/>
  <c r="B530" i="8" l="1"/>
  <c r="D530" i="8" l="1"/>
  <c r="C530" i="8"/>
  <c r="E530" i="8" s="1"/>
  <c r="F530" i="8" l="1"/>
  <c r="G530" i="8" s="1"/>
  <c r="B531" i="8" l="1"/>
  <c r="C531" i="8" l="1"/>
  <c r="E531" i="8" s="1"/>
  <c r="D531" i="8"/>
  <c r="F531" i="8" l="1"/>
  <c r="G531" i="8" s="1"/>
  <c r="B532" i="8" l="1"/>
  <c r="D532" i="8" l="1"/>
  <c r="C532" i="8"/>
  <c r="E532" i="8" s="1"/>
  <c r="F532" i="8" l="1"/>
  <c r="G532" i="8" s="1"/>
  <c r="B533" i="8" l="1"/>
  <c r="D533" i="8" l="1"/>
  <c r="C533" i="8"/>
  <c r="E533" i="8" s="1"/>
  <c r="F533" i="8" l="1"/>
  <c r="G533" i="8" s="1"/>
  <c r="B534" i="8" l="1"/>
  <c r="C534" i="8" l="1"/>
  <c r="E534" i="8" s="1"/>
  <c r="D534" i="8"/>
  <c r="F534" i="8" l="1"/>
  <c r="G534" i="8" s="1"/>
  <c r="B535" i="8" l="1"/>
  <c r="C535" i="8" l="1"/>
  <c r="E535" i="8" s="1"/>
  <c r="D535" i="8"/>
  <c r="F535" i="8" l="1"/>
  <c r="G535" i="8" s="1"/>
  <c r="B536" i="8" l="1"/>
  <c r="D536" i="8" l="1"/>
  <c r="C536" i="8"/>
  <c r="E536" i="8" s="1"/>
  <c r="F536" i="8" l="1"/>
  <c r="G536" i="8" s="1"/>
  <c r="B537" i="8" l="1"/>
  <c r="C537" i="8" l="1"/>
  <c r="E537" i="8" s="1"/>
  <c r="D537" i="8"/>
  <c r="F537" i="8" l="1"/>
  <c r="G537" i="8" s="1"/>
  <c r="B538" i="8" l="1"/>
  <c r="D538" i="8" l="1"/>
  <c r="C538" i="8"/>
  <c r="E538" i="8" s="1"/>
  <c r="F538" i="8" l="1"/>
  <c r="G538" i="8" s="1"/>
  <c r="B539" i="8" l="1"/>
  <c r="D539" i="8" l="1"/>
  <c r="C539" i="8"/>
  <c r="E539" i="8" s="1"/>
  <c r="F539" i="8" l="1"/>
  <c r="G539" i="8" s="1"/>
  <c r="B540" i="8" l="1"/>
  <c r="D540" i="8" l="1"/>
  <c r="C540" i="8"/>
  <c r="E540" i="8" s="1"/>
  <c r="F540" i="8" l="1"/>
  <c r="G540" i="8" s="1"/>
  <c r="B541" i="8" l="1"/>
  <c r="C541" i="8" l="1"/>
  <c r="E541" i="8" s="1"/>
  <c r="D541" i="8"/>
  <c r="F541" i="8" l="1"/>
  <c r="G541" i="8" s="1"/>
  <c r="B542" i="8" l="1"/>
  <c r="D542" i="8" l="1"/>
  <c r="C542" i="8"/>
  <c r="E542" i="8" s="1"/>
  <c r="F542" i="8" l="1"/>
  <c r="G542" i="8" s="1"/>
  <c r="B543" i="8" l="1"/>
  <c r="C543" i="8" l="1"/>
  <c r="E543" i="8" s="1"/>
  <c r="D543" i="8"/>
  <c r="F543" i="8" l="1"/>
  <c r="G543" i="8" s="1"/>
  <c r="B544" i="8" l="1"/>
  <c r="C544" i="8" l="1"/>
  <c r="E544" i="8" s="1"/>
  <c r="D544" i="8"/>
  <c r="F544" i="8" l="1"/>
  <c r="G544" i="8" s="1"/>
  <c r="B545" i="8" l="1"/>
  <c r="D545" i="8" l="1"/>
  <c r="C545" i="8"/>
  <c r="E545" i="8" s="1"/>
  <c r="F545" i="8" l="1"/>
  <c r="G545" i="8" s="1"/>
  <c r="B546" i="8" l="1"/>
  <c r="D546" i="8" l="1"/>
  <c r="C546" i="8"/>
  <c r="E546" i="8" s="1"/>
  <c r="F546" i="8" l="1"/>
  <c r="G546" i="8" s="1"/>
  <c r="B547" i="8" l="1"/>
  <c r="C547" i="8" l="1"/>
  <c r="E547" i="8" s="1"/>
  <c r="D547" i="8"/>
  <c r="F547" i="8" l="1"/>
  <c r="G547" i="8" s="1"/>
  <c r="B548" i="8" l="1"/>
  <c r="C548" i="8" l="1"/>
  <c r="E548" i="8" s="1"/>
  <c r="D548" i="8"/>
  <c r="F548" i="8" l="1"/>
  <c r="G548" i="8" s="1"/>
  <c r="B549" i="8" l="1"/>
  <c r="D549" i="8" l="1"/>
  <c r="C549" i="8"/>
  <c r="E549" i="8" s="1"/>
  <c r="F549" i="8" l="1"/>
  <c r="G549" i="8" s="1"/>
  <c r="B550" i="8" l="1"/>
  <c r="C550" i="8" l="1"/>
  <c r="E550" i="8" s="1"/>
  <c r="D550" i="8"/>
  <c r="F550" i="8" l="1"/>
  <c r="G550" i="8" s="1"/>
  <c r="B551" i="8" l="1"/>
  <c r="D551" i="8" l="1"/>
  <c r="C551" i="8"/>
  <c r="E551" i="8" s="1"/>
  <c r="F551" i="8" l="1"/>
  <c r="G551" i="8" s="1"/>
  <c r="B552" i="8" l="1"/>
  <c r="C552" i="8" l="1"/>
  <c r="E552" i="8" s="1"/>
  <c r="D552" i="8"/>
  <c r="F552" i="8" l="1"/>
  <c r="G552" i="8" s="1"/>
  <c r="B553" i="8" l="1"/>
  <c r="C553" i="8" l="1"/>
  <c r="E553" i="8" s="1"/>
  <c r="D553" i="8"/>
  <c r="F553" i="8" l="1"/>
  <c r="G553" i="8" s="1"/>
  <c r="B554" i="8" l="1"/>
  <c r="D554" i="8" l="1"/>
  <c r="C554" i="8"/>
  <c r="E554" i="8" s="1"/>
  <c r="F554" i="8" l="1"/>
  <c r="G554" i="8" s="1"/>
  <c r="B555" i="8" l="1"/>
  <c r="C555" i="8" l="1"/>
  <c r="E555" i="8" s="1"/>
  <c r="D555" i="8"/>
  <c r="F555" i="8" l="1"/>
  <c r="G555" i="8" s="1"/>
  <c r="B556" i="8" l="1"/>
  <c r="D556" i="8" l="1"/>
  <c r="C556" i="8"/>
  <c r="E556" i="8" s="1"/>
  <c r="F556" i="8" l="1"/>
  <c r="G556" i="8" s="1"/>
  <c r="B557" i="8" l="1"/>
  <c r="D557" i="8" l="1"/>
  <c r="C557" i="8"/>
  <c r="E557" i="8" s="1"/>
  <c r="F557" i="8" l="1"/>
  <c r="G557" i="8" s="1"/>
  <c r="B558" i="8" l="1"/>
  <c r="D558" i="8" l="1"/>
  <c r="C558" i="8"/>
  <c r="E558" i="8" s="1"/>
  <c r="F558" i="8" l="1"/>
  <c r="G558" i="8" s="1"/>
  <c r="B559" i="8" l="1"/>
  <c r="D559" i="8" l="1"/>
  <c r="C559" i="8"/>
  <c r="E559" i="8" s="1"/>
  <c r="F559" i="8" l="1"/>
  <c r="G559" i="8" s="1"/>
  <c r="B560" i="8" l="1"/>
  <c r="C560" i="8" l="1"/>
  <c r="E560" i="8" s="1"/>
  <c r="D560" i="8"/>
  <c r="F560" i="8" l="1"/>
  <c r="G560" i="8" s="1"/>
  <c r="B561" i="8" l="1"/>
  <c r="C561" i="8" l="1"/>
  <c r="E561" i="8" s="1"/>
  <c r="D561" i="8"/>
  <c r="F561" i="8" l="1"/>
  <c r="G561" i="8" s="1"/>
  <c r="B562" i="8" l="1"/>
  <c r="C562" i="8" l="1"/>
  <c r="E562" i="8" s="1"/>
  <c r="D562" i="8"/>
  <c r="F562" i="8" l="1"/>
  <c r="G562" i="8" s="1"/>
  <c r="B563" i="8" l="1"/>
  <c r="D563" i="8" l="1"/>
  <c r="C563" i="8"/>
  <c r="E563" i="8" s="1"/>
  <c r="F563" i="8" l="1"/>
  <c r="G563" i="8" s="1"/>
  <c r="B564" i="8" l="1"/>
  <c r="D564" i="8" l="1"/>
  <c r="C564" i="8"/>
  <c r="E564" i="8" s="1"/>
  <c r="F564" i="8" l="1"/>
  <c r="G564" i="8" s="1"/>
  <c r="B565" i="8" l="1"/>
  <c r="D565" i="8" l="1"/>
  <c r="C565" i="8"/>
  <c r="E565" i="8" s="1"/>
  <c r="F565" i="8" l="1"/>
  <c r="G565" i="8" s="1"/>
  <c r="B566" i="8" l="1"/>
  <c r="C566" i="8" l="1"/>
  <c r="E566" i="8" s="1"/>
  <c r="D566" i="8"/>
  <c r="F566" i="8" l="1"/>
  <c r="G566" i="8" s="1"/>
  <c r="B567" i="8" l="1"/>
  <c r="C567" i="8" l="1"/>
  <c r="E567" i="8" s="1"/>
  <c r="D567" i="8"/>
  <c r="F567" i="8" l="1"/>
  <c r="G567" i="8" s="1"/>
  <c r="B568" i="8" l="1"/>
  <c r="D568" i="8" l="1"/>
  <c r="C568" i="8"/>
  <c r="E568" i="8" s="1"/>
  <c r="F568" i="8" l="1"/>
  <c r="G568" i="8" s="1"/>
  <c r="B569" i="8" l="1"/>
  <c r="D569" i="8" s="1"/>
  <c r="C569" i="8" l="1"/>
  <c r="E569" i="8" s="1"/>
  <c r="F569" i="8" s="1"/>
  <c r="G569" i="8" s="1"/>
  <c r="B570" i="8" l="1"/>
  <c r="C570" i="8" l="1"/>
  <c r="E570" i="8" s="1"/>
  <c r="D570" i="8"/>
  <c r="F570" i="8" l="1"/>
  <c r="G570" i="8" s="1"/>
  <c r="B571" i="8" l="1"/>
  <c r="C571" i="8" l="1"/>
  <c r="E571" i="8" s="1"/>
  <c r="D571" i="8"/>
  <c r="F571" i="8" l="1"/>
  <c r="G571" i="8" s="1"/>
  <c r="B572" i="8" l="1"/>
  <c r="D572" i="8" l="1"/>
  <c r="C572" i="8"/>
  <c r="E572" i="8" s="1"/>
  <c r="F572" i="8" l="1"/>
  <c r="G572" i="8" s="1"/>
  <c r="B573" i="8" l="1"/>
  <c r="D573" i="8" l="1"/>
  <c r="C573" i="8"/>
  <c r="E573" i="8" s="1"/>
  <c r="F573" i="8" l="1"/>
  <c r="G573" i="8" s="1"/>
  <c r="B574" i="8" l="1"/>
  <c r="D574" i="8" l="1"/>
  <c r="C574" i="8"/>
  <c r="E574" i="8" s="1"/>
  <c r="F574" i="8" l="1"/>
  <c r="G574" i="8" s="1"/>
  <c r="B575" i="8" l="1"/>
  <c r="C575" i="8" l="1"/>
  <c r="E575" i="8" s="1"/>
  <c r="D575" i="8"/>
  <c r="F575" i="8" l="1"/>
  <c r="G575" i="8" s="1"/>
  <c r="B576" i="8" l="1"/>
  <c r="D576" i="8" l="1"/>
  <c r="C576" i="8"/>
  <c r="E576" i="8" s="1"/>
  <c r="F576" i="8" l="1"/>
  <c r="G576" i="8" s="1"/>
  <c r="B577" i="8" l="1"/>
  <c r="D577" i="8" l="1"/>
  <c r="C577" i="8"/>
  <c r="E577" i="8" s="1"/>
  <c r="F577" i="8" l="1"/>
  <c r="G577" i="8" s="1"/>
  <c r="B578" i="8" l="1"/>
  <c r="C578" i="8" l="1"/>
  <c r="E578" i="8" s="1"/>
  <c r="D578" i="8"/>
  <c r="F578" i="8" l="1"/>
  <c r="G578" i="8" s="1"/>
  <c r="B579" i="8" l="1"/>
  <c r="C579" i="8" l="1"/>
  <c r="E579" i="8" s="1"/>
  <c r="D579" i="8"/>
  <c r="F579" i="8" l="1"/>
  <c r="G579" i="8" s="1"/>
  <c r="B580" i="8" l="1"/>
  <c r="C580" i="8" l="1"/>
  <c r="E580" i="8" s="1"/>
  <c r="D580" i="8"/>
  <c r="F580" i="8" l="1"/>
  <c r="G580" i="8" s="1"/>
  <c r="B581" i="8" l="1"/>
  <c r="D581" i="8" l="1"/>
  <c r="C581" i="8"/>
  <c r="E581" i="8" s="1"/>
  <c r="F581" i="8" l="1"/>
  <c r="G581" i="8" s="1"/>
  <c r="B582" i="8" l="1"/>
  <c r="D582" i="8" l="1"/>
  <c r="C582" i="8"/>
  <c r="E582" i="8" s="1"/>
  <c r="F582" i="8" l="1"/>
  <c r="G582" i="8" s="1"/>
  <c r="B583" i="8" l="1"/>
  <c r="D583" i="8" l="1"/>
  <c r="C583" i="8"/>
  <c r="E583" i="8" s="1"/>
  <c r="F583" i="8" l="1"/>
  <c r="G583" i="8" s="1"/>
  <c r="B584" i="8" l="1"/>
  <c r="C584" i="8" l="1"/>
  <c r="E584" i="8" s="1"/>
  <c r="D584" i="8"/>
  <c r="F584" i="8" l="1"/>
  <c r="G584" i="8" s="1"/>
  <c r="B585" i="8" l="1"/>
  <c r="D585" i="8" l="1"/>
  <c r="C585" i="8"/>
  <c r="E585" i="8" s="1"/>
  <c r="F585" i="8" l="1"/>
  <c r="G585" i="8" s="1"/>
  <c r="B586" i="8" l="1"/>
  <c r="D586" i="8" l="1"/>
  <c r="C586" i="8"/>
  <c r="E586" i="8" s="1"/>
  <c r="F586" i="8" l="1"/>
  <c r="G586" i="8" s="1"/>
  <c r="B587" i="8" l="1"/>
  <c r="C587" i="8" l="1"/>
  <c r="E587" i="8" s="1"/>
  <c r="D587" i="8"/>
  <c r="F587" i="8" l="1"/>
  <c r="G587" i="8" s="1"/>
  <c r="B588" i="8" l="1"/>
  <c r="C588" i="8" l="1"/>
  <c r="E588" i="8" s="1"/>
  <c r="D588" i="8"/>
  <c r="F588" i="8" l="1"/>
  <c r="G588" i="8" s="1"/>
  <c r="B589" i="8" l="1"/>
  <c r="D589" i="8" l="1"/>
  <c r="C589" i="8"/>
  <c r="E589" i="8" s="1"/>
  <c r="F589" i="8" l="1"/>
  <c r="G589" i="8" s="1"/>
  <c r="B590" i="8" l="1"/>
  <c r="C590" i="8" l="1"/>
  <c r="E590" i="8" s="1"/>
  <c r="D590" i="8"/>
  <c r="F590" i="8" l="1"/>
  <c r="G590" i="8" s="1"/>
  <c r="B591" i="8" l="1"/>
  <c r="C591" i="8" l="1"/>
  <c r="E591" i="8" s="1"/>
  <c r="D591" i="8"/>
  <c r="F591" i="8" l="1"/>
  <c r="G591" i="8" s="1"/>
  <c r="B592" i="8" l="1"/>
  <c r="C592" i="8" l="1"/>
  <c r="E592" i="8" s="1"/>
  <c r="D592" i="8"/>
  <c r="F592" i="8" l="1"/>
  <c r="G592" i="8" s="1"/>
  <c r="B593" i="8" l="1"/>
  <c r="D593" i="8" l="1"/>
  <c r="C593" i="8"/>
  <c r="E593" i="8" s="1"/>
  <c r="F593" i="8" l="1"/>
  <c r="G593" i="8" s="1"/>
  <c r="B594" i="8" l="1"/>
  <c r="C594" i="8" l="1"/>
  <c r="E594" i="8" s="1"/>
  <c r="D594" i="8"/>
  <c r="F594" i="8" l="1"/>
  <c r="G594" i="8" s="1"/>
  <c r="B595" i="8" l="1"/>
  <c r="C595" i="8" l="1"/>
  <c r="E595" i="8" s="1"/>
  <c r="D595" i="8"/>
  <c r="F595" i="8" l="1"/>
  <c r="G595" i="8" s="1"/>
  <c r="B596" i="8" l="1"/>
  <c r="D596" i="8" l="1"/>
  <c r="C596" i="8"/>
  <c r="E596" i="8" s="1"/>
  <c r="F596" i="8" l="1"/>
  <c r="G596" i="8" s="1"/>
  <c r="B597" i="8" l="1"/>
  <c r="C597" i="8" l="1"/>
  <c r="E597" i="8" s="1"/>
  <c r="D597" i="8"/>
  <c r="F597" i="8" l="1"/>
  <c r="G597" i="8" s="1"/>
  <c r="B598" i="8" l="1"/>
  <c r="C598" i="8" l="1"/>
  <c r="E598" i="8" s="1"/>
  <c r="D598" i="8"/>
  <c r="F598" i="8" l="1"/>
  <c r="G598" i="8" s="1"/>
  <c r="B599" i="8" l="1"/>
  <c r="C599" i="8" l="1"/>
  <c r="E599" i="8" s="1"/>
  <c r="D599" i="8"/>
  <c r="F599" i="8" l="1"/>
  <c r="G599" i="8" s="1"/>
  <c r="B600" i="8" l="1"/>
  <c r="C600" i="8" l="1"/>
  <c r="E600" i="8" s="1"/>
  <c r="D600" i="8"/>
  <c r="F600" i="8" l="1"/>
  <c r="G600" i="8" s="1"/>
  <c r="B601" i="8" l="1"/>
  <c r="D601" i="8" l="1"/>
  <c r="C601" i="8"/>
  <c r="E601" i="8" s="1"/>
  <c r="F601" i="8" l="1"/>
  <c r="G601" i="8" s="1"/>
  <c r="B602" i="8" l="1"/>
  <c r="C602" i="8" l="1"/>
  <c r="E602" i="8" s="1"/>
  <c r="D602" i="8"/>
  <c r="F602" i="8" l="1"/>
  <c r="G602" i="8" s="1"/>
  <c r="B603" i="8" l="1"/>
  <c r="C603" i="8" l="1"/>
  <c r="E603" i="8" s="1"/>
  <c r="D603" i="8"/>
  <c r="F603" i="8" l="1"/>
  <c r="G603" i="8" s="1"/>
  <c r="B604" i="8" l="1"/>
  <c r="C604" i="8" l="1"/>
  <c r="E604" i="8" s="1"/>
  <c r="D604" i="8"/>
  <c r="F604" i="8" l="1"/>
  <c r="G604" i="8" s="1"/>
  <c r="B605" i="8" l="1"/>
  <c r="C605" i="8" l="1"/>
  <c r="E605" i="8" s="1"/>
  <c r="D605" i="8"/>
  <c r="F605" i="8" l="1"/>
  <c r="G605" i="8" s="1"/>
  <c r="B606" i="8" l="1"/>
  <c r="D606" i="8" l="1"/>
  <c r="C606" i="8"/>
  <c r="E606" i="8" s="1"/>
  <c r="F606" i="8" l="1"/>
  <c r="G606" i="8" s="1"/>
  <c r="B607" i="8" l="1"/>
  <c r="C607" i="8" l="1"/>
  <c r="E607" i="8" s="1"/>
  <c r="D607" i="8"/>
  <c r="F607" i="8" l="1"/>
  <c r="G607" i="8" s="1"/>
  <c r="B608" i="8" l="1"/>
  <c r="D608" i="8" l="1"/>
  <c r="C608" i="8"/>
  <c r="E608" i="8" s="1"/>
  <c r="F608" i="8" l="1"/>
  <c r="G608" i="8" s="1"/>
  <c r="B609" i="8" l="1"/>
  <c r="D609" i="8" l="1"/>
  <c r="C609" i="8"/>
  <c r="E609" i="8" s="1"/>
  <c r="F609" i="8" l="1"/>
  <c r="G609" i="8" s="1"/>
  <c r="B610" i="8" l="1"/>
  <c r="D610" i="8" l="1"/>
  <c r="C610" i="8"/>
  <c r="E610" i="8" s="1"/>
  <c r="F610" i="8" l="1"/>
  <c r="G610" i="8" s="1"/>
  <c r="B611" i="8" l="1"/>
  <c r="C611" i="8" l="1"/>
  <c r="E611" i="8" s="1"/>
  <c r="D611" i="8"/>
  <c r="F611" i="8" l="1"/>
  <c r="G611" i="8" s="1"/>
  <c r="B612" i="8" l="1"/>
  <c r="D612" i="8" l="1"/>
  <c r="C612" i="8"/>
  <c r="E612" i="8" s="1"/>
  <c r="F612" i="8" l="1"/>
  <c r="G612" i="8" s="1"/>
  <c r="B613" i="8" l="1"/>
  <c r="D613" i="8" l="1"/>
  <c r="C613" i="8"/>
  <c r="E613" i="8" s="1"/>
  <c r="F613" i="8" l="1"/>
  <c r="G613" i="8" s="1"/>
  <c r="B614" i="8" l="1"/>
  <c r="D614" i="8" l="1"/>
  <c r="C614" i="8"/>
  <c r="E614" i="8" s="1"/>
  <c r="F614" i="8" l="1"/>
  <c r="G614" i="8" s="1"/>
  <c r="B615" i="8" l="1"/>
  <c r="D615" i="8" l="1"/>
  <c r="C615" i="8"/>
  <c r="E615" i="8" s="1"/>
  <c r="F615" i="8" l="1"/>
  <c r="G615" i="8" s="1"/>
  <c r="B616" i="8" l="1"/>
  <c r="D616" i="8" l="1"/>
  <c r="C616" i="8"/>
  <c r="E616" i="8" s="1"/>
  <c r="F616" i="8" l="1"/>
  <c r="G616" i="8" s="1"/>
  <c r="B617" i="8" l="1"/>
  <c r="D617" i="8" l="1"/>
  <c r="C617" i="8"/>
  <c r="E617" i="8" s="1"/>
  <c r="F617" i="8" l="1"/>
  <c r="G617" i="8" s="1"/>
  <c r="B618" i="8" l="1"/>
  <c r="D618" i="8" l="1"/>
  <c r="C618" i="8"/>
  <c r="E618" i="8" s="1"/>
  <c r="F618" i="8" l="1"/>
  <c r="G618" i="8" s="1"/>
  <c r="B619" i="8" l="1"/>
  <c r="D619" i="8" l="1"/>
  <c r="C619" i="8"/>
  <c r="E619" i="8" s="1"/>
  <c r="F619" i="8" l="1"/>
  <c r="G619" i="8" s="1"/>
  <c r="B620" i="8" l="1"/>
  <c r="C620" i="8" l="1"/>
  <c r="E620" i="8" s="1"/>
  <c r="D620" i="8"/>
  <c r="F620" i="8" l="1"/>
  <c r="G620" i="8" s="1"/>
  <c r="B621" i="8" l="1"/>
  <c r="C621" i="8" l="1"/>
  <c r="E621" i="8" s="1"/>
  <c r="D621" i="8"/>
  <c r="F621" i="8" l="1"/>
  <c r="G621" i="8" s="1"/>
  <c r="B622" i="8" l="1"/>
  <c r="C622" i="8" l="1"/>
  <c r="E622" i="8" s="1"/>
  <c r="D622" i="8"/>
  <c r="F622" i="8" l="1"/>
  <c r="G622" i="8" s="1"/>
  <c r="B623" i="8" l="1"/>
  <c r="C623" i="8" l="1"/>
  <c r="E623" i="8" s="1"/>
  <c r="D623" i="8"/>
  <c r="F623" i="8" l="1"/>
  <c r="G623" i="8" s="1"/>
  <c r="B624" i="8" l="1"/>
  <c r="D624" i="8" l="1"/>
  <c r="C624" i="8"/>
  <c r="E624" i="8" s="1"/>
  <c r="F624" i="8" l="1"/>
  <c r="G624" i="8" s="1"/>
  <c r="B625" i="8" l="1"/>
  <c r="C625" i="8" l="1"/>
  <c r="E625" i="8" s="1"/>
  <c r="D625" i="8"/>
  <c r="F625" i="8" l="1"/>
  <c r="G625" i="8" s="1"/>
  <c r="B626" i="8" l="1"/>
  <c r="C626" i="8" l="1"/>
  <c r="E626" i="8" s="1"/>
  <c r="D626" i="8"/>
  <c r="F626" i="8" l="1"/>
  <c r="G626" i="8" s="1"/>
  <c r="B627" i="8" l="1"/>
  <c r="C627" i="8" l="1"/>
  <c r="E627" i="8" s="1"/>
  <c r="D627" i="8"/>
  <c r="F627" i="8" l="1"/>
  <c r="G627" i="8" s="1"/>
  <c r="B628" i="8" l="1"/>
  <c r="D628" i="8" l="1"/>
  <c r="C628" i="8"/>
  <c r="E628" i="8" s="1"/>
  <c r="F628" i="8" l="1"/>
  <c r="G628" i="8" s="1"/>
  <c r="B629" i="8" l="1"/>
  <c r="C629" i="8" l="1"/>
  <c r="E629" i="8" s="1"/>
  <c r="D629" i="8"/>
  <c r="F629" i="8" l="1"/>
  <c r="G629" i="8" s="1"/>
  <c r="B630" i="8" l="1"/>
  <c r="C630" i="8" l="1"/>
  <c r="E630" i="8" s="1"/>
  <c r="D630" i="8"/>
  <c r="F630" i="8" l="1"/>
  <c r="G630" i="8" s="1"/>
  <c r="B631" i="8" l="1"/>
  <c r="D631" i="8" l="1"/>
  <c r="C631" i="8"/>
  <c r="E631" i="8" s="1"/>
  <c r="F631" i="8" l="1"/>
  <c r="G631" i="8" s="1"/>
  <c r="B632" i="8" l="1"/>
  <c r="D632" i="8" l="1"/>
  <c r="C632" i="8"/>
  <c r="E632" i="8" s="1"/>
  <c r="F632" i="8" l="1"/>
  <c r="G632" i="8" s="1"/>
  <c r="B633" i="8" l="1"/>
  <c r="D633" i="8" l="1"/>
  <c r="C633" i="8"/>
  <c r="E633" i="8" s="1"/>
  <c r="F633" i="8" l="1"/>
  <c r="G633" i="8" s="1"/>
  <c r="B634" i="8" l="1"/>
  <c r="D634" i="8" l="1"/>
  <c r="C634" i="8"/>
  <c r="E634" i="8" s="1"/>
  <c r="F634" i="8" l="1"/>
  <c r="G634" i="8" s="1"/>
  <c r="B635" i="8" l="1"/>
  <c r="D635" i="8" l="1"/>
  <c r="C635" i="8"/>
  <c r="E635" i="8" s="1"/>
  <c r="F635" i="8" l="1"/>
  <c r="B636" i="8" s="1"/>
  <c r="C636" i="8" l="1"/>
  <c r="E636" i="8" s="1"/>
  <c r="F636" i="8" s="1"/>
  <c r="B637" i="8" s="1"/>
  <c r="D636" i="8"/>
  <c r="G635" i="8"/>
  <c r="C637" i="8" l="1"/>
  <c r="E637" i="8" s="1"/>
  <c r="D637" i="8"/>
  <c r="G636" i="8"/>
  <c r="F637" i="8" l="1"/>
  <c r="B638" i="8" s="1"/>
  <c r="D638" i="8" l="1"/>
  <c r="C638" i="8"/>
  <c r="E638" i="8" s="1"/>
  <c r="G637" i="8"/>
  <c r="F638" i="8" l="1"/>
  <c r="G638" i="8" s="1"/>
  <c r="B639" i="8" l="1"/>
  <c r="D639" i="8" l="1"/>
  <c r="C639" i="8"/>
  <c r="E639" i="8" s="1"/>
  <c r="F639" i="8" l="1"/>
  <c r="G639" i="8" s="1"/>
  <c r="B640" i="8" l="1"/>
  <c r="C640" i="8" l="1"/>
  <c r="E640" i="8" s="1"/>
  <c r="D640" i="8"/>
  <c r="F640" i="8" l="1"/>
  <c r="G640" i="8" s="1"/>
  <c r="B641" i="8" l="1"/>
  <c r="D641" i="8" l="1"/>
  <c r="C641" i="8"/>
  <c r="E641" i="8" s="1"/>
  <c r="F641" i="8" l="1"/>
  <c r="G641" i="8" s="1"/>
  <c r="B642" i="8" l="1"/>
  <c r="D642" i="8" l="1"/>
  <c r="C642" i="8"/>
  <c r="E642" i="8" s="1"/>
  <c r="F642" i="8" l="1"/>
  <c r="G642" i="8" s="1"/>
  <c r="B643" i="8" l="1"/>
  <c r="D643" i="8" l="1"/>
  <c r="C643" i="8"/>
  <c r="E643" i="8" s="1"/>
  <c r="F643" i="8" l="1"/>
  <c r="G643" i="8" s="1"/>
  <c r="B644" i="8" l="1"/>
  <c r="C644" i="8" l="1"/>
  <c r="E644" i="8" s="1"/>
  <c r="D644" i="8"/>
  <c r="F644" i="8" l="1"/>
  <c r="G644" i="8" s="1"/>
  <c r="B645" i="8" l="1"/>
  <c r="C645" i="8" l="1"/>
  <c r="E645" i="8" s="1"/>
  <c r="D645" i="8"/>
  <c r="F645" i="8" l="1"/>
  <c r="G645" i="8" s="1"/>
  <c r="B646" i="8" l="1"/>
  <c r="C646" i="8" l="1"/>
  <c r="E646" i="8" s="1"/>
  <c r="D646" i="8"/>
  <c r="F646" i="8" l="1"/>
  <c r="G646" i="8" s="1"/>
  <c r="B647" i="8" l="1"/>
  <c r="C647" i="8" l="1"/>
  <c r="E647" i="8" s="1"/>
  <c r="D647" i="8"/>
  <c r="F647" i="8" l="1"/>
  <c r="G647" i="8" s="1"/>
  <c r="B648" i="8" l="1"/>
  <c r="C648" i="8" s="1"/>
  <c r="E648" i="8" s="1"/>
  <c r="D648" i="8" l="1"/>
  <c r="F648" i="8"/>
  <c r="G648" i="8" s="1"/>
  <c r="B649" i="8" l="1"/>
  <c r="D649" i="8" l="1"/>
  <c r="C649" i="8"/>
  <c r="E649" i="8" s="1"/>
  <c r="F649" i="8" l="1"/>
  <c r="G649" i="8" s="1"/>
  <c r="B650" i="8" l="1"/>
  <c r="D650" i="8" l="1"/>
  <c r="C650" i="8"/>
  <c r="E650" i="8" s="1"/>
  <c r="F650" i="8" l="1"/>
  <c r="G650" i="8" s="1"/>
  <c r="B651" i="8" l="1"/>
  <c r="C651" i="8" l="1"/>
  <c r="E651" i="8" s="1"/>
  <c r="D651" i="8"/>
  <c r="F651" i="8" l="1"/>
  <c r="G651" i="8" s="1"/>
  <c r="B652" i="8" l="1"/>
  <c r="C652" i="8" l="1"/>
  <c r="E652" i="8" s="1"/>
  <c r="D652" i="8"/>
  <c r="F652" i="8" l="1"/>
  <c r="G652" i="8" s="1"/>
  <c r="B653" i="8" l="1"/>
  <c r="C653" i="8" l="1"/>
  <c r="E653" i="8" s="1"/>
  <c r="D653" i="8"/>
  <c r="F653" i="8" l="1"/>
  <c r="G653" i="8" s="1"/>
  <c r="B654" i="8" l="1"/>
  <c r="D654" i="8" l="1"/>
  <c r="C654" i="8"/>
  <c r="E654" i="8" s="1"/>
  <c r="F654" i="8" l="1"/>
  <c r="G654" i="8" s="1"/>
  <c r="B655" i="8" l="1"/>
  <c r="C655" i="8"/>
  <c r="E655" i="8" s="1"/>
  <c r="D655" i="8"/>
  <c r="F655" i="8" l="1"/>
  <c r="G655" i="8" s="1"/>
  <c r="B656" i="8" l="1"/>
  <c r="C656" i="8" l="1"/>
  <c r="E656" i="8" s="1"/>
  <c r="D656" i="8"/>
  <c r="F656" i="8" l="1"/>
  <c r="G656" i="8" s="1"/>
  <c r="B657" i="8" l="1"/>
  <c r="D657" i="8" s="1"/>
  <c r="C657" i="8" l="1"/>
  <c r="E657" i="8" s="1"/>
  <c r="F657" i="8" s="1"/>
  <c r="G657" i="8" s="1"/>
  <c r="B658" i="8" l="1"/>
  <c r="D658" i="8" l="1"/>
  <c r="C658" i="8"/>
  <c r="E658" i="8" s="1"/>
  <c r="F658" i="8" l="1"/>
  <c r="G658" i="8" s="1"/>
  <c r="B659" i="8" l="1"/>
  <c r="D659" i="8" l="1"/>
  <c r="C659" i="8"/>
  <c r="E659" i="8" s="1"/>
  <c r="F659" i="8" l="1"/>
  <c r="G659" i="8" s="1"/>
  <c r="B660" i="8" l="1"/>
  <c r="D660" i="8" l="1"/>
  <c r="C660" i="8"/>
  <c r="E660" i="8" s="1"/>
  <c r="F660" i="8" l="1"/>
  <c r="G660" i="8" s="1"/>
  <c r="B661" i="8" l="1"/>
  <c r="D661" i="8" l="1"/>
  <c r="C661" i="8"/>
  <c r="E661" i="8" s="1"/>
  <c r="F661" i="8" l="1"/>
  <c r="G661" i="8" s="1"/>
  <c r="B662" i="8" l="1"/>
  <c r="D662" i="8" l="1"/>
  <c r="C662" i="8"/>
  <c r="E662" i="8" s="1"/>
  <c r="F662" i="8" l="1"/>
  <c r="G662" i="8" s="1"/>
  <c r="B663" i="8" l="1"/>
  <c r="C663" i="8" l="1"/>
  <c r="E663" i="8" s="1"/>
  <c r="D663" i="8"/>
  <c r="F663" i="8" l="1"/>
  <c r="G663" i="8" s="1"/>
  <c r="B664" i="8" l="1"/>
  <c r="D664" i="8" l="1"/>
  <c r="C664" i="8"/>
  <c r="E664" i="8" s="1"/>
  <c r="F664" i="8" l="1"/>
  <c r="G664" i="8" s="1"/>
  <c r="B665" i="8" l="1"/>
  <c r="D665" i="8" l="1"/>
  <c r="C665" i="8"/>
  <c r="E665" i="8" s="1"/>
  <c r="F665" i="8" l="1"/>
  <c r="G665" i="8" s="1"/>
  <c r="B666" i="8" l="1"/>
  <c r="D666" i="8" l="1"/>
  <c r="C666" i="8"/>
  <c r="E666" i="8" s="1"/>
  <c r="F666" i="8" l="1"/>
  <c r="G666" i="8" s="1"/>
  <c r="B667" i="8" l="1"/>
  <c r="C667" i="8" l="1"/>
  <c r="E667" i="8" s="1"/>
  <c r="D667" i="8"/>
  <c r="F667" i="8" l="1"/>
  <c r="G667" i="8" s="1"/>
  <c r="B668" i="8" l="1"/>
  <c r="D668" i="8" l="1"/>
  <c r="C668" i="8"/>
  <c r="E668" i="8" s="1"/>
  <c r="F668" i="8" l="1"/>
  <c r="G668" i="8" s="1"/>
  <c r="B669" i="8" l="1"/>
  <c r="C669" i="8" l="1"/>
  <c r="E669" i="8" s="1"/>
  <c r="D669" i="8"/>
  <c r="F669" i="8" l="1"/>
  <c r="G669" i="8" s="1"/>
  <c r="B670" i="8" l="1"/>
  <c r="D670" i="8" l="1"/>
  <c r="C670" i="8"/>
  <c r="E670" i="8" s="1"/>
  <c r="F670" i="8" l="1"/>
  <c r="G670" i="8" s="1"/>
  <c r="B671" i="8" l="1"/>
  <c r="D671" i="8" l="1"/>
  <c r="C671" i="8"/>
  <c r="E671" i="8" s="1"/>
  <c r="F671" i="8" l="1"/>
  <c r="G671" i="8" s="1"/>
  <c r="B672" i="8" l="1"/>
  <c r="C672" i="8" l="1"/>
  <c r="E672" i="8" s="1"/>
  <c r="D672" i="8"/>
  <c r="F672" i="8" l="1"/>
  <c r="G672" i="8" s="1"/>
  <c r="B673" i="8" l="1"/>
  <c r="C673" i="8" l="1"/>
  <c r="E673" i="8" s="1"/>
  <c r="D673" i="8"/>
  <c r="F673" i="8" l="1"/>
  <c r="G673" i="8" s="1"/>
  <c r="B674" i="8" l="1"/>
  <c r="C674" i="8" l="1"/>
  <c r="E674" i="8" s="1"/>
  <c r="D674" i="8"/>
  <c r="F674" i="8" l="1"/>
  <c r="G674" i="8" s="1"/>
  <c r="B675" i="8" l="1"/>
  <c r="C675" i="8" l="1"/>
  <c r="E675" i="8" s="1"/>
  <c r="D675" i="8"/>
  <c r="F675" i="8" l="1"/>
  <c r="G675" i="8" s="1"/>
  <c r="B676" i="8" l="1"/>
  <c r="C676" i="8" l="1"/>
  <c r="E676" i="8" s="1"/>
  <c r="D676" i="8"/>
  <c r="F676" i="8" l="1"/>
  <c r="G676" i="8" s="1"/>
  <c r="B677" i="8" l="1"/>
  <c r="D677" i="8" l="1"/>
  <c r="C677" i="8"/>
  <c r="E677" i="8" s="1"/>
  <c r="F677" i="8" l="1"/>
  <c r="G677" i="8" s="1"/>
  <c r="B678" i="8" l="1"/>
  <c r="C678" i="8" l="1"/>
  <c r="E678" i="8" s="1"/>
  <c r="D678" i="8"/>
  <c r="F678" i="8" l="1"/>
  <c r="G678" i="8" s="1"/>
  <c r="B679" i="8" l="1"/>
  <c r="D679" i="8" l="1"/>
  <c r="C679" i="8"/>
  <c r="E679" i="8" s="1"/>
  <c r="F679" i="8" l="1"/>
  <c r="G679" i="8" s="1"/>
  <c r="B680" i="8" l="1"/>
  <c r="C680" i="8" l="1"/>
  <c r="E680" i="8" s="1"/>
  <c r="D680" i="8"/>
  <c r="F680" i="8" l="1"/>
  <c r="G680" i="8" s="1"/>
  <c r="B681" i="8" l="1"/>
  <c r="D681" i="8" l="1"/>
  <c r="C681" i="8"/>
  <c r="E681" i="8" s="1"/>
  <c r="F681" i="8" l="1"/>
  <c r="G681" i="8" s="1"/>
  <c r="B682" i="8" l="1"/>
  <c r="D682" i="8" l="1"/>
  <c r="C682" i="8"/>
  <c r="E682" i="8" s="1"/>
  <c r="F682" i="8" l="1"/>
  <c r="G682" i="8" s="1"/>
  <c r="B683" i="8" l="1"/>
  <c r="D683" i="8" l="1"/>
  <c r="C683" i="8"/>
  <c r="E683" i="8" s="1"/>
  <c r="F683" i="8" l="1"/>
  <c r="G683" i="8" s="1"/>
  <c r="B684" i="8" l="1"/>
  <c r="D684" i="8" s="1"/>
  <c r="C684" i="8"/>
  <c r="E684" i="8" s="1"/>
  <c r="F684" i="8" l="1"/>
  <c r="G684" i="8" s="1"/>
  <c r="B685" i="8" l="1"/>
  <c r="D685" i="8" l="1"/>
  <c r="C685" i="8"/>
  <c r="E685" i="8" s="1"/>
  <c r="F685" i="8" l="1"/>
  <c r="G685" i="8" s="1"/>
  <c r="B686" i="8" l="1"/>
  <c r="D686" i="8" l="1"/>
  <c r="C686" i="8"/>
  <c r="E686" i="8" s="1"/>
  <c r="F686" i="8" l="1"/>
  <c r="G686" i="8" s="1"/>
  <c r="B687" i="8" l="1"/>
  <c r="D687" i="8" l="1"/>
  <c r="C687" i="8"/>
  <c r="E687" i="8" s="1"/>
  <c r="F687" i="8" l="1"/>
  <c r="G687" i="8" s="1"/>
  <c r="B688" i="8" l="1"/>
  <c r="D688" i="8" l="1"/>
  <c r="C688" i="8"/>
  <c r="E688" i="8" s="1"/>
  <c r="F688" i="8" l="1"/>
  <c r="G688" i="8" s="1"/>
  <c r="B689" i="8" l="1"/>
  <c r="D689" i="8" l="1"/>
  <c r="C689" i="8"/>
  <c r="E689" i="8" s="1"/>
  <c r="F689" i="8" l="1"/>
  <c r="G689" i="8" s="1"/>
  <c r="B690" i="8" l="1"/>
  <c r="C690" i="8" l="1"/>
  <c r="E690" i="8" s="1"/>
  <c r="D690" i="8"/>
  <c r="F690" i="8" l="1"/>
  <c r="G690" i="8" s="1"/>
  <c r="B691" i="8" l="1"/>
  <c r="D691" i="8" l="1"/>
  <c r="C691" i="8"/>
  <c r="E691" i="8" s="1"/>
  <c r="F691" i="8" l="1"/>
  <c r="G691" i="8" s="1"/>
  <c r="B692" i="8" l="1"/>
  <c r="D692" i="8" l="1"/>
  <c r="C692" i="8"/>
  <c r="E692" i="8" s="1"/>
  <c r="F692" i="8" l="1"/>
  <c r="G692" i="8" s="1"/>
  <c r="B693" i="8" l="1"/>
  <c r="D693" i="8" l="1"/>
  <c r="C693" i="8"/>
  <c r="E693" i="8" s="1"/>
  <c r="F693" i="8" l="1"/>
  <c r="G693" i="8" s="1"/>
  <c r="B694" i="8" l="1"/>
  <c r="C694" i="8" l="1"/>
  <c r="E694" i="8" s="1"/>
  <c r="D694" i="8"/>
  <c r="F694" i="8" l="1"/>
  <c r="G694" i="8" s="1"/>
  <c r="B695" i="8" l="1"/>
  <c r="D695" i="8" l="1"/>
  <c r="C695" i="8"/>
  <c r="E695" i="8" s="1"/>
  <c r="F695" i="8" l="1"/>
  <c r="G695" i="8" s="1"/>
  <c r="B696" i="8" l="1"/>
  <c r="C696" i="8" l="1"/>
  <c r="E696" i="8" s="1"/>
  <c r="D696" i="8"/>
  <c r="F696" i="8" l="1"/>
  <c r="G696" i="8" s="1"/>
  <c r="B697" i="8" l="1"/>
  <c r="C697" i="8" l="1"/>
  <c r="E697" i="8" s="1"/>
  <c r="D697" i="8"/>
  <c r="F697" i="8" l="1"/>
  <c r="G697" i="8" s="1"/>
  <c r="B698" i="8" l="1"/>
  <c r="C698" i="8" l="1"/>
  <c r="E698" i="8" s="1"/>
  <c r="D698" i="8"/>
  <c r="F698" i="8" l="1"/>
  <c r="G698" i="8" s="1"/>
  <c r="B699" i="8" l="1"/>
  <c r="C699" i="8" l="1"/>
  <c r="E699" i="8" s="1"/>
  <c r="D699" i="8"/>
  <c r="F699" i="8" l="1"/>
  <c r="G699" i="8" s="1"/>
  <c r="B700" i="8" l="1"/>
  <c r="D700" i="8" l="1"/>
  <c r="C700" i="8"/>
  <c r="E700" i="8" s="1"/>
  <c r="F700" i="8" l="1"/>
  <c r="G700" i="8" s="1"/>
  <c r="B701" i="8" l="1"/>
  <c r="D701" i="8" l="1"/>
  <c r="C701" i="8"/>
  <c r="E701" i="8" s="1"/>
  <c r="F701" i="8" l="1"/>
  <c r="G701" i="8" s="1"/>
  <c r="B702" i="8" l="1"/>
  <c r="D702" i="8" l="1"/>
  <c r="C702" i="8"/>
  <c r="E702" i="8" s="1"/>
  <c r="F702" i="8" l="1"/>
  <c r="G702" i="8" s="1"/>
  <c r="B703" i="8" l="1"/>
  <c r="C703" i="8" l="1"/>
  <c r="E703" i="8" s="1"/>
  <c r="D703" i="8"/>
  <c r="F703" i="8" l="1"/>
  <c r="G703" i="8" s="1"/>
  <c r="B704" i="8" l="1"/>
  <c r="D704" i="8" l="1"/>
  <c r="C704" i="8"/>
  <c r="E704" i="8" s="1"/>
  <c r="F704" i="8" l="1"/>
  <c r="G704" i="8" s="1"/>
  <c r="B705" i="8" l="1"/>
  <c r="C705" i="8" l="1"/>
  <c r="E705" i="8" s="1"/>
  <c r="D705" i="8"/>
  <c r="F705" i="8" l="1"/>
  <c r="G705" i="8" s="1"/>
  <c r="B706" i="8" l="1"/>
  <c r="C706" i="8" l="1"/>
  <c r="E706" i="8" s="1"/>
  <c r="D706" i="8"/>
  <c r="F706" i="8" l="1"/>
  <c r="G706" i="8" s="1"/>
  <c r="B707" i="8" l="1"/>
  <c r="C707" i="8" l="1"/>
  <c r="E707" i="8" s="1"/>
  <c r="D707" i="8"/>
  <c r="F707" i="8" l="1"/>
  <c r="G707" i="8" s="1"/>
  <c r="B708" i="8" l="1"/>
  <c r="D708" i="8" l="1"/>
  <c r="C708" i="8"/>
  <c r="E708" i="8" s="1"/>
  <c r="F708" i="8" l="1"/>
  <c r="G708" i="8" s="1"/>
  <c r="B709" i="8" l="1"/>
  <c r="C709" i="8" l="1"/>
  <c r="E709" i="8" s="1"/>
  <c r="D709" i="8"/>
  <c r="F709" i="8" l="1"/>
  <c r="G709" i="8" s="1"/>
  <c r="B710" i="8" l="1"/>
  <c r="C710" i="8"/>
  <c r="E710" i="8" s="1"/>
  <c r="D710" i="8"/>
  <c r="F710" i="8" l="1"/>
  <c r="G710" i="8" s="1"/>
  <c r="B711" i="8" l="1"/>
  <c r="C711" i="8" l="1"/>
  <c r="E711" i="8" s="1"/>
  <c r="D711" i="8"/>
  <c r="F711" i="8" l="1"/>
  <c r="G711" i="8" s="1"/>
  <c r="B712" i="8" l="1"/>
  <c r="C712" i="8" l="1"/>
  <c r="E712" i="8" s="1"/>
  <c r="D712" i="8"/>
  <c r="F712" i="8" l="1"/>
  <c r="G712" i="8" s="1"/>
  <c r="B713" i="8" l="1"/>
  <c r="C713" i="8" l="1"/>
  <c r="E713" i="8" s="1"/>
  <c r="D713" i="8"/>
  <c r="F713" i="8" l="1"/>
  <c r="G713" i="8" s="1"/>
  <c r="B714" i="8" l="1"/>
  <c r="C714" i="8" l="1"/>
  <c r="E714" i="8" s="1"/>
  <c r="D714" i="8"/>
  <c r="F714" i="8" l="1"/>
  <c r="G714" i="8" s="1"/>
  <c r="B715" i="8" l="1"/>
  <c r="C715" i="8" l="1"/>
  <c r="E715" i="8" s="1"/>
  <c r="D715" i="8"/>
  <c r="F715" i="8" l="1"/>
  <c r="G715" i="8" s="1"/>
  <c r="B716" i="8" l="1"/>
  <c r="D716" i="8" l="1"/>
  <c r="C716" i="8"/>
  <c r="E716" i="8" s="1"/>
  <c r="F716" i="8" l="1"/>
  <c r="G716" i="8" s="1"/>
  <c r="B717" i="8" l="1"/>
  <c r="C717" i="8" l="1"/>
  <c r="E717" i="8" s="1"/>
  <c r="D717" i="8"/>
  <c r="F717" i="8" l="1"/>
  <c r="G717" i="8" s="1"/>
  <c r="B718" i="8" l="1"/>
  <c r="D718" i="8" l="1"/>
  <c r="C718" i="8"/>
  <c r="E718" i="8" s="1"/>
  <c r="F718" i="8" l="1"/>
  <c r="G718" i="8" s="1"/>
  <c r="B719" i="8" l="1"/>
  <c r="C719" i="8" l="1"/>
  <c r="E719" i="8" s="1"/>
  <c r="D719" i="8"/>
  <c r="F719" i="8" l="1"/>
  <c r="G719" i="8" s="1"/>
  <c r="B720" i="8" l="1"/>
  <c r="C720" i="8" l="1"/>
  <c r="E720" i="8" s="1"/>
  <c r="D720" i="8"/>
  <c r="F720" i="8" l="1"/>
  <c r="G720" i="8" s="1"/>
  <c r="B721" i="8" l="1"/>
  <c r="C721" i="8" l="1"/>
  <c r="E721" i="8" s="1"/>
  <c r="D721" i="8"/>
  <c r="F721" i="8" l="1"/>
  <c r="G721" i="8" s="1"/>
  <c r="B722" i="8" l="1"/>
  <c r="D722" i="8" l="1"/>
  <c r="C722" i="8"/>
  <c r="E722" i="8" s="1"/>
  <c r="F722" i="8" l="1"/>
  <c r="G722" i="8" s="1"/>
  <c r="B723" i="8" l="1"/>
  <c r="C723" i="8" l="1"/>
  <c r="E723" i="8" s="1"/>
  <c r="D723" i="8"/>
  <c r="F723" i="8" l="1"/>
  <c r="G723" i="8" s="1"/>
  <c r="B724" i="8" l="1"/>
  <c r="C724" i="8" l="1"/>
  <c r="E724" i="8" s="1"/>
  <c r="D724" i="8"/>
  <c r="F724" i="8" l="1"/>
  <c r="G724" i="8" s="1"/>
  <c r="B725" i="8" l="1"/>
  <c r="C725" i="8" l="1"/>
  <c r="E725" i="8" s="1"/>
  <c r="D725" i="8"/>
  <c r="F725" i="8" l="1"/>
  <c r="G725" i="8" s="1"/>
  <c r="B726" i="8" l="1"/>
  <c r="C726" i="8" l="1"/>
  <c r="E726" i="8" s="1"/>
  <c r="D726" i="8"/>
  <c r="F726" i="8" l="1"/>
  <c r="G726" i="8" s="1"/>
  <c r="B727" i="8" l="1"/>
  <c r="C727" i="8" l="1"/>
  <c r="E727" i="8" s="1"/>
  <c r="D727" i="8"/>
  <c r="F727" i="8" l="1"/>
  <c r="G727" i="8" s="1"/>
  <c r="B728" i="8" l="1"/>
  <c r="D728" i="8" l="1"/>
  <c r="C728" i="8"/>
  <c r="E728" i="8" s="1"/>
  <c r="F728" i="8" l="1"/>
  <c r="G728" i="8" s="1"/>
  <c r="B729" i="8" l="1"/>
  <c r="C729" i="8" l="1"/>
  <c r="E729" i="8" s="1"/>
  <c r="D729" i="8"/>
  <c r="F729" i="8" l="1"/>
  <c r="G729" i="8" s="1"/>
  <c r="B730" i="8" l="1"/>
  <c r="D730" i="8" l="1"/>
  <c r="C730" i="8"/>
  <c r="E730" i="8" s="1"/>
  <c r="F730" i="8" l="1"/>
  <c r="G730" i="8" s="1"/>
  <c r="B731" i="8" l="1"/>
  <c r="D731" i="8" l="1"/>
  <c r="C731" i="8"/>
  <c r="E731" i="8" s="1"/>
  <c r="F731" i="8" l="1"/>
  <c r="G731" i="8" s="1"/>
  <c r="B732" i="8" l="1"/>
  <c r="C732" i="8" l="1"/>
  <c r="E732" i="8" s="1"/>
  <c r="D732" i="8"/>
  <c r="F732" i="8" l="1"/>
  <c r="G732" i="8" s="1"/>
  <c r="B733" i="8" l="1"/>
  <c r="C733" i="8" l="1"/>
  <c r="E733" i="8" s="1"/>
  <c r="D733" i="8"/>
  <c r="F733" i="8" l="1"/>
  <c r="G733" i="8" s="1"/>
  <c r="B734" i="8" l="1"/>
  <c r="D734" i="8" l="1"/>
  <c r="C734" i="8"/>
  <c r="E734" i="8" s="1"/>
  <c r="F734" i="8" l="1"/>
  <c r="G734" i="8" s="1"/>
  <c r="B735" i="8" l="1"/>
  <c r="C735" i="8" l="1"/>
  <c r="E735" i="8" s="1"/>
  <c r="D735" i="8"/>
  <c r="F735" i="8" l="1"/>
  <c r="G735" i="8" s="1"/>
  <c r="B736" i="8" l="1"/>
  <c r="D736" i="8" l="1"/>
  <c r="C736" i="8"/>
  <c r="E736" i="8" s="1"/>
  <c r="F736" i="8" l="1"/>
  <c r="G736" i="8" s="1"/>
  <c r="B737" i="8" l="1"/>
  <c r="D737" i="8" l="1"/>
  <c r="C737" i="8"/>
  <c r="E737" i="8" s="1"/>
  <c r="F737" i="8" l="1"/>
  <c r="G737" i="8" s="1"/>
  <c r="B738" i="8" l="1"/>
  <c r="C738" i="8" l="1"/>
  <c r="E738" i="8" s="1"/>
  <c r="D738" i="8"/>
  <c r="F738" i="8" l="1"/>
  <c r="G738" i="8" s="1"/>
  <c r="B739" i="8" l="1"/>
  <c r="C739" i="8" l="1"/>
  <c r="E739" i="8" s="1"/>
  <c r="D739" i="8"/>
  <c r="F739" i="8" l="1"/>
  <c r="G739" i="8" s="1"/>
  <c r="B740" i="8" l="1"/>
  <c r="D740" i="8" l="1"/>
  <c r="C740" i="8"/>
  <c r="E740" i="8" s="1"/>
  <c r="F740" i="8" l="1"/>
  <c r="G740" i="8" s="1"/>
  <c r="B741" i="8" l="1"/>
  <c r="C741" i="8" l="1"/>
  <c r="E741" i="8" s="1"/>
  <c r="D741" i="8"/>
  <c r="F741" i="8" l="1"/>
  <c r="G741" i="8" s="1"/>
  <c r="B742" i="8" l="1"/>
  <c r="D742" i="8" l="1"/>
  <c r="C742" i="8"/>
  <c r="E742" i="8" s="1"/>
  <c r="F742" i="8" l="1"/>
  <c r="G742" i="8" s="1"/>
  <c r="B743" i="8" l="1"/>
  <c r="D743" i="8" l="1"/>
  <c r="C743" i="8"/>
  <c r="E743" i="8" s="1"/>
  <c r="F743" i="8" l="1"/>
  <c r="G743" i="8" s="1"/>
  <c r="B744" i="8" l="1"/>
  <c r="D744" i="8" l="1"/>
  <c r="C744" i="8"/>
  <c r="E744" i="8" s="1"/>
  <c r="F744" i="8" l="1"/>
  <c r="G744" i="8" s="1"/>
  <c r="B745" i="8" l="1"/>
  <c r="C745" i="8" l="1"/>
  <c r="E745" i="8" s="1"/>
  <c r="D745" i="8"/>
  <c r="F745" i="8" l="1"/>
  <c r="G745" i="8" s="1"/>
  <c r="B746" i="8" l="1"/>
  <c r="C746" i="8" l="1"/>
  <c r="E746" i="8" s="1"/>
  <c r="D746" i="8"/>
  <c r="F746" i="8" l="1"/>
  <c r="G746" i="8" s="1"/>
  <c r="B747" i="8" l="1"/>
  <c r="C747" i="8" l="1"/>
  <c r="E747" i="8" s="1"/>
  <c r="D747" i="8"/>
  <c r="F747" i="8" l="1"/>
  <c r="G747" i="8" s="1"/>
  <c r="B748" i="8" l="1"/>
  <c r="C748" i="8" l="1"/>
  <c r="E748" i="8" s="1"/>
  <c r="D748" i="8"/>
  <c r="F748" i="8" l="1"/>
  <c r="G748" i="8" s="1"/>
  <c r="B749" i="8" l="1"/>
  <c r="D749" i="8" l="1"/>
  <c r="C749" i="8"/>
  <c r="E749" i="8" s="1"/>
  <c r="F749" i="8" l="1"/>
  <c r="G749" i="8" s="1"/>
  <c r="B750" i="8" l="1"/>
  <c r="C750" i="8" l="1"/>
  <c r="E750" i="8" s="1"/>
  <c r="D750" i="8"/>
  <c r="F750" i="8" l="1"/>
  <c r="G750" i="8" s="1"/>
  <c r="B751" i="8" l="1"/>
  <c r="D751" i="8" l="1"/>
  <c r="C751" i="8"/>
  <c r="E751" i="8" s="1"/>
  <c r="F751" i="8" l="1"/>
  <c r="G751" i="8" s="1"/>
  <c r="B752" i="8" l="1"/>
  <c r="D752" i="8" l="1"/>
  <c r="C752" i="8"/>
  <c r="E752" i="8" s="1"/>
  <c r="F752" i="8" l="1"/>
  <c r="G752" i="8" s="1"/>
  <c r="B753" i="8" l="1"/>
  <c r="C753" i="8" l="1"/>
  <c r="E753" i="8" s="1"/>
  <c r="D753" i="8"/>
  <c r="F753" i="8" l="1"/>
  <c r="G753" i="8" s="1"/>
  <c r="B754" i="8" l="1"/>
  <c r="C754" i="8" l="1"/>
  <c r="E754" i="8" s="1"/>
  <c r="D754" i="8"/>
  <c r="F754" i="8" l="1"/>
  <c r="G754" i="8" s="1"/>
  <c r="B755" i="8" l="1"/>
  <c r="D755" i="8" l="1"/>
  <c r="C755" i="8"/>
  <c r="E755" i="8" s="1"/>
  <c r="F755" i="8" l="1"/>
  <c r="G755" i="8" s="1"/>
  <c r="B756" i="8" l="1"/>
  <c r="D756" i="8" l="1"/>
  <c r="C756" i="8"/>
  <c r="E756" i="8" s="1"/>
  <c r="F756" i="8" l="1"/>
  <c r="G756" i="8" s="1"/>
  <c r="B757" i="8" l="1"/>
  <c r="D757" i="8" l="1"/>
  <c r="C757" i="8"/>
  <c r="E757" i="8" s="1"/>
  <c r="F757" i="8" l="1"/>
  <c r="G757" i="8" s="1"/>
  <c r="B758" i="8" l="1"/>
  <c r="D758" i="8" l="1"/>
  <c r="C758" i="8"/>
  <c r="E758" i="8" s="1"/>
  <c r="F758" i="8" l="1"/>
  <c r="G758" i="8" s="1"/>
  <c r="B759" i="8" l="1"/>
  <c r="D759" i="8" l="1"/>
  <c r="C759" i="8"/>
  <c r="E759" i="8" s="1"/>
  <c r="F759" i="8" l="1"/>
  <c r="G759" i="8" s="1"/>
  <c r="B760" i="8" l="1"/>
  <c r="D760" i="8" l="1"/>
  <c r="C760" i="8"/>
  <c r="E760" i="8" s="1"/>
  <c r="F760" i="8" l="1"/>
  <c r="G760" i="8" s="1"/>
  <c r="B761" i="8" l="1"/>
  <c r="D761" i="8" l="1"/>
  <c r="C761" i="8"/>
  <c r="E761" i="8" s="1"/>
  <c r="F761" i="8" l="1"/>
  <c r="G761" i="8" s="1"/>
  <c r="B762" i="8" l="1"/>
  <c r="C762" i="8" l="1"/>
  <c r="E762" i="8" s="1"/>
  <c r="D762" i="8"/>
  <c r="F762" i="8" l="1"/>
  <c r="G762" i="8" s="1"/>
  <c r="B763" i="8" l="1"/>
  <c r="C763" i="8" l="1"/>
  <c r="E763" i="8" s="1"/>
  <c r="D763" i="8"/>
  <c r="F763" i="8" l="1"/>
  <c r="G763" i="8" s="1"/>
  <c r="B764" i="8" l="1"/>
  <c r="C764" i="8" l="1"/>
  <c r="E764" i="8" s="1"/>
  <c r="D764" i="8"/>
  <c r="F764" i="8" l="1"/>
  <c r="G764" i="8" s="1"/>
  <c r="B765" i="8" l="1"/>
  <c r="C765" i="8" l="1"/>
  <c r="E765" i="8" s="1"/>
  <c r="D765" i="8"/>
  <c r="F765" i="8" l="1"/>
  <c r="G765" i="8" s="1"/>
  <c r="B766" i="8" l="1"/>
  <c r="C766" i="8" l="1"/>
  <c r="E766" i="8" s="1"/>
  <c r="D766" i="8"/>
  <c r="F766" i="8" l="1"/>
  <c r="G766" i="8" s="1"/>
  <c r="B767" i="8" l="1"/>
  <c r="D767" i="8" l="1"/>
  <c r="C767" i="8"/>
  <c r="E767" i="8" s="1"/>
  <c r="F767" i="8" l="1"/>
  <c r="G767" i="8" s="1"/>
  <c r="B768" i="8" l="1"/>
  <c r="C768" i="8" l="1"/>
  <c r="E768" i="8" s="1"/>
  <c r="D768" i="8"/>
  <c r="F768" i="8" l="1"/>
  <c r="G768" i="8" s="1"/>
  <c r="B769" i="8" l="1"/>
  <c r="C769" i="8" l="1"/>
  <c r="E769" i="8" s="1"/>
  <c r="D769" i="8"/>
  <c r="F769" i="8" l="1"/>
  <c r="G769" i="8" s="1"/>
  <c r="B770" i="8" l="1"/>
  <c r="D770" i="8" l="1"/>
  <c r="C770" i="8"/>
  <c r="E770" i="8" s="1"/>
  <c r="F770" i="8" l="1"/>
  <c r="G770" i="8" s="1"/>
  <c r="B771" i="8" l="1"/>
  <c r="C771" i="8" l="1"/>
  <c r="E771" i="8" s="1"/>
  <c r="D771" i="8"/>
  <c r="F771" i="8" l="1"/>
  <c r="G771" i="8" s="1"/>
  <c r="B772" i="8" l="1"/>
  <c r="D772" i="8" l="1"/>
  <c r="C772" i="8"/>
  <c r="E772" i="8" s="1"/>
  <c r="F772" i="8" l="1"/>
  <c r="G772" i="8" s="1"/>
  <c r="B773" i="8" l="1"/>
  <c r="C773" i="8" l="1"/>
  <c r="E773" i="8" s="1"/>
  <c r="D773" i="8"/>
  <c r="F773" i="8" l="1"/>
  <c r="G773" i="8" s="1"/>
  <c r="B774" i="8" l="1"/>
  <c r="C774" i="8" l="1"/>
  <c r="E774" i="8" s="1"/>
  <c r="D774" i="8"/>
  <c r="F774" i="8" l="1"/>
  <c r="G774" i="8" s="1"/>
  <c r="B775" i="8" l="1"/>
  <c r="D775" i="8" l="1"/>
  <c r="C775" i="8"/>
  <c r="E775" i="8" s="1"/>
  <c r="F775" i="8" l="1"/>
  <c r="G775" i="8" s="1"/>
  <c r="B776" i="8" l="1"/>
  <c r="D776" i="8" l="1"/>
  <c r="C776" i="8"/>
  <c r="E776" i="8" s="1"/>
  <c r="F776" i="8" l="1"/>
  <c r="G776" i="8" s="1"/>
  <c r="B777" i="8" l="1"/>
  <c r="C777" i="8" l="1"/>
  <c r="E777" i="8" s="1"/>
  <c r="D777" i="8"/>
  <c r="F777" i="8" l="1"/>
  <c r="G777" i="8" s="1"/>
  <c r="B778" i="8" l="1"/>
  <c r="C778" i="8" l="1"/>
  <c r="E778" i="8" s="1"/>
  <c r="D778" i="8"/>
  <c r="F778" i="8" l="1"/>
  <c r="G778" i="8" s="1"/>
  <c r="B779" i="8" l="1"/>
  <c r="C779" i="8" l="1"/>
  <c r="E779" i="8" s="1"/>
  <c r="D779" i="8"/>
  <c r="F779" i="8" l="1"/>
  <c r="G779" i="8" s="1"/>
  <c r="B780" i="8" l="1"/>
  <c r="C780" i="8" l="1"/>
  <c r="E780" i="8" s="1"/>
  <c r="D780" i="8"/>
  <c r="F780" i="8" l="1"/>
  <c r="G780" i="8" s="1"/>
  <c r="B781" i="8" l="1"/>
  <c r="C781" i="8" l="1"/>
  <c r="E781" i="8" s="1"/>
  <c r="D781" i="8"/>
  <c r="F781" i="8" l="1"/>
  <c r="G781" i="8" s="1"/>
  <c r="B782" i="8" l="1"/>
  <c r="D782" i="8" l="1"/>
  <c r="C782" i="8"/>
  <c r="E782" i="8" s="1"/>
  <c r="F782" i="8" l="1"/>
  <c r="G782" i="8" s="1"/>
  <c r="B783" i="8" l="1"/>
  <c r="C783" i="8" l="1"/>
  <c r="E783" i="8" s="1"/>
  <c r="D783" i="8"/>
  <c r="F783" i="8" l="1"/>
  <c r="G783" i="8" s="1"/>
  <c r="B784" i="8" l="1"/>
  <c r="C784" i="8" l="1"/>
  <c r="E784" i="8" s="1"/>
  <c r="D784" i="8"/>
  <c r="F784" i="8" l="1"/>
  <c r="G784" i="8" s="1"/>
  <c r="B785" i="8" l="1"/>
  <c r="C785" i="8" l="1"/>
  <c r="E785" i="8" s="1"/>
  <c r="D785" i="8"/>
  <c r="F785" i="8" l="1"/>
  <c r="G785" i="8" s="1"/>
  <c r="B786" i="8" l="1"/>
  <c r="D786" i="8" l="1"/>
  <c r="C786" i="8"/>
  <c r="E786" i="8" s="1"/>
  <c r="F786" i="8" l="1"/>
  <c r="G786" i="8" s="1"/>
  <c r="B787" i="8" l="1"/>
  <c r="C787" i="8"/>
  <c r="E787" i="8" s="1"/>
  <c r="D787" i="8"/>
  <c r="F787" i="8" l="1"/>
  <c r="G787" i="8" s="1"/>
  <c r="B788" i="8" l="1"/>
  <c r="D788" i="8" s="1"/>
  <c r="C788" i="8"/>
  <c r="E788" i="8" s="1"/>
  <c r="F788" i="8" l="1"/>
  <c r="G788" i="8" s="1"/>
  <c r="B789" i="8" l="1"/>
  <c r="C789" i="8" l="1"/>
  <c r="E789" i="8" s="1"/>
  <c r="D789" i="8"/>
  <c r="F789" i="8" l="1"/>
  <c r="G789" i="8" s="1"/>
  <c r="B790" i="8" l="1"/>
  <c r="D790" i="8" l="1"/>
  <c r="C790" i="8"/>
  <c r="E790" i="8" s="1"/>
  <c r="F790" i="8" l="1"/>
  <c r="G790" i="8" s="1"/>
  <c r="B791" i="8" l="1"/>
  <c r="C791" i="8" l="1"/>
  <c r="E791" i="8" s="1"/>
  <c r="D791" i="8"/>
  <c r="F791" i="8" l="1"/>
  <c r="G791" i="8" s="1"/>
  <c r="B792" i="8" l="1"/>
  <c r="C792" i="8" l="1"/>
  <c r="E792" i="8" s="1"/>
  <c r="D792" i="8"/>
  <c r="F792" i="8" l="1"/>
  <c r="G792" i="8" s="1"/>
  <c r="B793" i="8" l="1"/>
  <c r="D793" i="8" l="1"/>
  <c r="C793" i="8"/>
  <c r="E793" i="8" s="1"/>
  <c r="F793" i="8" l="1"/>
  <c r="G793" i="8" s="1"/>
  <c r="B794" i="8" l="1"/>
  <c r="C794" i="8" l="1"/>
  <c r="E794" i="8" s="1"/>
  <c r="D794" i="8"/>
  <c r="F794" i="8" l="1"/>
  <c r="G794" i="8" s="1"/>
  <c r="B795" i="8" l="1"/>
  <c r="D795" i="8" l="1"/>
  <c r="C795" i="8"/>
  <c r="E795" i="8" s="1"/>
  <c r="F795" i="8" l="1"/>
  <c r="G795" i="8" s="1"/>
  <c r="B796" i="8" l="1"/>
  <c r="C796" i="8" l="1"/>
  <c r="E796" i="8" s="1"/>
  <c r="D796" i="8"/>
  <c r="F796" i="8" l="1"/>
  <c r="G796" i="8" s="1"/>
  <c r="B797" i="8" l="1"/>
  <c r="C797" i="8" l="1"/>
  <c r="E797" i="8" s="1"/>
  <c r="D797" i="8"/>
  <c r="F797" i="8" l="1"/>
  <c r="G797" i="8" s="1"/>
  <c r="B798" i="8" l="1"/>
  <c r="C798" i="8"/>
  <c r="E798" i="8" s="1"/>
  <c r="D798" i="8"/>
  <c r="F798" i="8" l="1"/>
  <c r="G798" i="8" s="1"/>
  <c r="B799" i="8" l="1"/>
  <c r="D799" i="8" l="1"/>
  <c r="C799" i="8"/>
  <c r="E799" i="8" s="1"/>
  <c r="F799" i="8" l="1"/>
  <c r="G799" i="8" s="1"/>
  <c r="B800" i="8" l="1"/>
  <c r="D800" i="8" l="1"/>
  <c r="C800" i="8"/>
  <c r="E800" i="8" s="1"/>
  <c r="F800" i="8" l="1"/>
  <c r="G800" i="8" s="1"/>
  <c r="B801" i="8" l="1"/>
  <c r="C801" i="8" l="1"/>
  <c r="E801" i="8" s="1"/>
  <c r="D801" i="8"/>
  <c r="F801" i="8" l="1"/>
  <c r="G801" i="8" s="1"/>
  <c r="B802" i="8" l="1"/>
  <c r="C802" i="8" l="1"/>
  <c r="E802" i="8" s="1"/>
  <c r="D802" i="8"/>
  <c r="F802" i="8" l="1"/>
  <c r="G802" i="8" s="1"/>
  <c r="B803" i="8" l="1"/>
  <c r="C803" i="8" l="1"/>
  <c r="E803" i="8" s="1"/>
  <c r="D803" i="8"/>
  <c r="F803" i="8" l="1"/>
  <c r="G803" i="8" s="1"/>
  <c r="B804" i="8" l="1"/>
  <c r="D804" i="8" l="1"/>
  <c r="C804" i="8"/>
  <c r="E804" i="8" s="1"/>
  <c r="F804" i="8" l="1"/>
  <c r="G804" i="8" s="1"/>
  <c r="B805" i="8" l="1"/>
  <c r="D805" i="8" l="1"/>
  <c r="C805" i="8"/>
  <c r="E805" i="8" s="1"/>
  <c r="F805" i="8" l="1"/>
  <c r="G805" i="8" s="1"/>
  <c r="B806" i="8" l="1"/>
  <c r="C806" i="8" l="1"/>
  <c r="E806" i="8" s="1"/>
  <c r="D806" i="8"/>
  <c r="F806" i="8" l="1"/>
  <c r="G806" i="8" s="1"/>
  <c r="B807" i="8" l="1"/>
  <c r="D807" i="8" l="1"/>
  <c r="C807" i="8"/>
  <c r="E807" i="8" s="1"/>
  <c r="F807" i="8" l="1"/>
  <c r="G807" i="8" s="1"/>
  <c r="B808" i="8" l="1"/>
  <c r="C808" i="8" l="1"/>
  <c r="E808" i="8" s="1"/>
  <c r="D808" i="8"/>
  <c r="F808" i="8" l="1"/>
  <c r="G808" i="8" s="1"/>
  <c r="B809" i="8" l="1"/>
  <c r="C809" i="8" l="1"/>
  <c r="E809" i="8" s="1"/>
  <c r="D809" i="8"/>
  <c r="F809" i="8" l="1"/>
  <c r="G809" i="8" s="1"/>
  <c r="B810" i="8" l="1"/>
  <c r="D810" i="8" l="1"/>
  <c r="C810" i="8"/>
  <c r="E810" i="8" s="1"/>
  <c r="F810" i="8" l="1"/>
  <c r="G810" i="8" s="1"/>
  <c r="B811" i="8" l="1"/>
  <c r="D811" i="8" l="1"/>
  <c r="C811" i="8"/>
  <c r="E811" i="8" s="1"/>
  <c r="F811" i="8" l="1"/>
  <c r="G811" i="8" s="1"/>
  <c r="B812" i="8" l="1"/>
  <c r="C812" i="8" l="1"/>
  <c r="E812" i="8" s="1"/>
  <c r="D812" i="8"/>
  <c r="F812" i="8" l="1"/>
  <c r="G812" i="8" s="1"/>
  <c r="B813" i="8" l="1"/>
  <c r="C813" i="8" l="1"/>
  <c r="E813" i="8" s="1"/>
  <c r="D813" i="8"/>
  <c r="F813" i="8" l="1"/>
  <c r="G813" i="8" s="1"/>
  <c r="B814" i="8" l="1"/>
  <c r="C814" i="8" l="1"/>
  <c r="E814" i="8" s="1"/>
  <c r="D814" i="8"/>
  <c r="F814" i="8" l="1"/>
  <c r="G814" i="8" s="1"/>
  <c r="B815" i="8" l="1"/>
  <c r="C815" i="8" l="1"/>
  <c r="E815" i="8" s="1"/>
  <c r="D815" i="8"/>
  <c r="F815" i="8" l="1"/>
  <c r="G815" i="8" s="1"/>
  <c r="B816" i="8" l="1"/>
  <c r="C816" i="8" l="1"/>
  <c r="E816" i="8" s="1"/>
  <c r="D816" i="8"/>
  <c r="F816" i="8" l="1"/>
  <c r="G816" i="8" s="1"/>
  <c r="B817" i="8" l="1"/>
  <c r="D817" i="8" l="1"/>
  <c r="C817" i="8"/>
  <c r="E817" i="8" s="1"/>
  <c r="F817" i="8" l="1"/>
  <c r="G817" i="8" s="1"/>
  <c r="B818" i="8" l="1"/>
  <c r="D818" i="8" l="1"/>
  <c r="C818" i="8"/>
  <c r="E818" i="8" s="1"/>
  <c r="F818" i="8" l="1"/>
  <c r="G818" i="8" s="1"/>
  <c r="B819" i="8" l="1"/>
  <c r="C819" i="8" l="1"/>
  <c r="E819" i="8" s="1"/>
  <c r="D819" i="8"/>
  <c r="F819" i="8" l="1"/>
  <c r="G819" i="8" s="1"/>
  <c r="B820" i="8" l="1"/>
  <c r="D820" i="8" l="1"/>
  <c r="C820" i="8"/>
  <c r="E820" i="8" s="1"/>
  <c r="F820" i="8" l="1"/>
  <c r="G820" i="8" s="1"/>
  <c r="B821" i="8" l="1"/>
  <c r="D821" i="8" l="1"/>
  <c r="C821" i="8"/>
  <c r="E821" i="8" s="1"/>
  <c r="F821" i="8" l="1"/>
  <c r="G821" i="8" s="1"/>
  <c r="B822" i="8" l="1"/>
  <c r="C822" i="8" l="1"/>
  <c r="E822" i="8" s="1"/>
  <c r="D822" i="8"/>
  <c r="F822" i="8" l="1"/>
  <c r="G822" i="8" s="1"/>
  <c r="B823" i="8" l="1"/>
  <c r="D823" i="8" l="1"/>
  <c r="C823" i="8"/>
  <c r="E823" i="8" s="1"/>
  <c r="F823" i="8" l="1"/>
  <c r="G823" i="8" s="1"/>
  <c r="B824" i="8" l="1"/>
  <c r="C824" i="8" l="1"/>
  <c r="E824" i="8" s="1"/>
  <c r="D824" i="8"/>
  <c r="F824" i="8" l="1"/>
  <c r="G824" i="8" s="1"/>
  <c r="B825" i="8" l="1"/>
  <c r="D825" i="8" l="1"/>
  <c r="C825" i="8"/>
  <c r="E825" i="8" s="1"/>
  <c r="F825" i="8" l="1"/>
  <c r="G825" i="8" s="1"/>
  <c r="B826" i="8" l="1"/>
  <c r="D826" i="8" l="1"/>
  <c r="C826" i="8"/>
  <c r="E826" i="8" s="1"/>
  <c r="F826" i="8" l="1"/>
  <c r="G826" i="8" s="1"/>
  <c r="B827" i="8" l="1"/>
  <c r="C827" i="8" l="1"/>
  <c r="E827" i="8" s="1"/>
  <c r="D827" i="8"/>
  <c r="F827" i="8" l="1"/>
  <c r="G827" i="8" s="1"/>
  <c r="B828" i="8" l="1"/>
  <c r="C828" i="8" l="1"/>
  <c r="E828" i="8" s="1"/>
  <c r="D828" i="8"/>
  <c r="F828" i="8" l="1"/>
  <c r="G828" i="8" s="1"/>
  <c r="B829" i="8" l="1"/>
  <c r="D829" i="8" l="1"/>
  <c r="C829" i="8"/>
  <c r="E829" i="8" s="1"/>
  <c r="F829" i="8" l="1"/>
  <c r="G829" i="8" s="1"/>
  <c r="B830" i="8" l="1"/>
  <c r="C830" i="8" l="1"/>
  <c r="E830" i="8" s="1"/>
  <c r="D830" i="8"/>
  <c r="F830" i="8" l="1"/>
  <c r="G830" i="8" s="1"/>
  <c r="B831" i="8" l="1"/>
  <c r="C831" i="8" l="1"/>
  <c r="E831" i="8" s="1"/>
  <c r="D831" i="8"/>
  <c r="F831" i="8" l="1"/>
  <c r="G831" i="8" s="1"/>
  <c r="B832" i="8" l="1"/>
  <c r="C832" i="8" l="1"/>
  <c r="E832" i="8" s="1"/>
  <c r="D832" i="8"/>
  <c r="F832" i="8" l="1"/>
  <c r="G832" i="8" s="1"/>
  <c r="B833" i="8" l="1"/>
  <c r="C833" i="8" l="1"/>
  <c r="E833" i="8" s="1"/>
  <c r="D833" i="8"/>
  <c r="F833" i="8" l="1"/>
  <c r="G833" i="8" s="1"/>
  <c r="B834" i="8" l="1"/>
  <c r="C834" i="8" l="1"/>
  <c r="E834" i="8" s="1"/>
  <c r="D834" i="8"/>
  <c r="F834" i="8" l="1"/>
  <c r="G834" i="8" s="1"/>
  <c r="B835" i="8" l="1"/>
  <c r="C835" i="8" l="1"/>
  <c r="E835" i="8" s="1"/>
  <c r="D835" i="8"/>
  <c r="F835" i="8" l="1"/>
  <c r="G835" i="8" s="1"/>
  <c r="B836" i="8" l="1"/>
  <c r="C836" i="8" l="1"/>
  <c r="E836" i="8" s="1"/>
  <c r="D836" i="8"/>
  <c r="F836" i="8" l="1"/>
  <c r="G836" i="8" s="1"/>
  <c r="B837" i="8" l="1"/>
  <c r="C837" i="8" l="1"/>
  <c r="E837" i="8" s="1"/>
  <c r="D837" i="8"/>
  <c r="F837" i="8" l="1"/>
  <c r="G837" i="8" s="1"/>
  <c r="B838" i="8" l="1"/>
  <c r="D838" i="8" l="1"/>
  <c r="C838" i="8"/>
  <c r="E838" i="8" s="1"/>
  <c r="F838" i="8" l="1"/>
  <c r="G838" i="8" s="1"/>
  <c r="B839" i="8" l="1"/>
  <c r="D839" i="8" l="1"/>
  <c r="C839" i="8"/>
  <c r="E839" i="8" s="1"/>
  <c r="F839" i="8" l="1"/>
  <c r="G839" i="8" s="1"/>
  <c r="B840" i="8" l="1"/>
  <c r="D840" i="8" l="1"/>
  <c r="C840" i="8"/>
  <c r="E840" i="8" s="1"/>
  <c r="F840" i="8" l="1"/>
  <c r="G840" i="8" s="1"/>
  <c r="B841" i="8" l="1"/>
  <c r="C841" i="8" l="1"/>
  <c r="E841" i="8" s="1"/>
  <c r="D841" i="8"/>
  <c r="F841" i="8" l="1"/>
  <c r="G841" i="8" s="1"/>
  <c r="B842" i="8" l="1"/>
  <c r="C842" i="8" l="1"/>
  <c r="E842" i="8" s="1"/>
  <c r="D842" i="8"/>
  <c r="F842" i="8" l="1"/>
  <c r="G842" i="8" s="1"/>
  <c r="B843" i="8" l="1"/>
  <c r="C843" i="8" l="1"/>
  <c r="E843" i="8" s="1"/>
  <c r="D843" i="8"/>
  <c r="F843" i="8" l="1"/>
  <c r="G843" i="8" s="1"/>
  <c r="B844" i="8" l="1"/>
  <c r="D844" i="8" l="1"/>
  <c r="C844" i="8"/>
  <c r="E844" i="8" s="1"/>
  <c r="F844" i="8" l="1"/>
  <c r="G844" i="8" s="1"/>
  <c r="B845" i="8" l="1"/>
  <c r="D845" i="8" l="1"/>
  <c r="C845" i="8"/>
  <c r="E845" i="8" s="1"/>
  <c r="F845" i="8" l="1"/>
  <c r="G845" i="8" s="1"/>
  <c r="B846" i="8" l="1"/>
  <c r="D846" i="8" l="1"/>
  <c r="C846" i="8"/>
  <c r="E846" i="8" s="1"/>
  <c r="F846" i="8" l="1"/>
  <c r="G846" i="8" s="1"/>
  <c r="B847" i="8" l="1"/>
  <c r="C847" i="8" l="1"/>
  <c r="E847" i="8" s="1"/>
  <c r="D847" i="8"/>
  <c r="F847" i="8" l="1"/>
  <c r="G847" i="8" s="1"/>
  <c r="B848" i="8" l="1"/>
  <c r="C848" i="8" l="1"/>
  <c r="E848" i="8" s="1"/>
  <c r="D848" i="8"/>
  <c r="F848" i="8" l="1"/>
  <c r="G848" i="8" s="1"/>
  <c r="B849" i="8" l="1"/>
  <c r="D849" i="8" l="1"/>
  <c r="C849" i="8"/>
  <c r="E849" i="8" s="1"/>
  <c r="F849" i="8" l="1"/>
  <c r="G849" i="8" s="1"/>
  <c r="B850" i="8" l="1"/>
  <c r="C850" i="8" l="1"/>
  <c r="E850" i="8" s="1"/>
  <c r="D850" i="8"/>
  <c r="F850" i="8" l="1"/>
  <c r="G850" i="8" s="1"/>
  <c r="B851" i="8" l="1"/>
  <c r="C851" i="8" l="1"/>
  <c r="E851" i="8" s="1"/>
  <c r="D851" i="8"/>
  <c r="F851" i="8" l="1"/>
  <c r="G851" i="8" s="1"/>
  <c r="B852" i="8" l="1"/>
  <c r="D852" i="8" l="1"/>
  <c r="C852" i="8"/>
  <c r="E852" i="8" s="1"/>
  <c r="F852" i="8" l="1"/>
  <c r="G852" i="8" s="1"/>
  <c r="B853" i="8" l="1"/>
  <c r="D853" i="8" l="1"/>
  <c r="C853" i="8"/>
  <c r="E853" i="8" s="1"/>
  <c r="F853" i="8" l="1"/>
  <c r="G853" i="8" s="1"/>
  <c r="B854" i="8" l="1"/>
  <c r="D854" i="8" l="1"/>
  <c r="C854" i="8"/>
  <c r="E854" i="8" s="1"/>
  <c r="F854" i="8" l="1"/>
  <c r="G854" i="8" s="1"/>
  <c r="B855" i="8" l="1"/>
  <c r="C855" i="8" l="1"/>
  <c r="E855" i="8" s="1"/>
  <c r="D855" i="8"/>
  <c r="F855" i="8" l="1"/>
  <c r="G855" i="8" s="1"/>
  <c r="B856" i="8" l="1"/>
  <c r="D856" i="8" l="1"/>
  <c r="C856" i="8"/>
  <c r="E856" i="8" s="1"/>
  <c r="F856" i="8" l="1"/>
  <c r="G856" i="8" s="1"/>
  <c r="B857" i="8" l="1"/>
  <c r="C857" i="8" l="1"/>
  <c r="E857" i="8" s="1"/>
  <c r="D857" i="8"/>
  <c r="F857" i="8" l="1"/>
  <c r="G857" i="8" s="1"/>
  <c r="B858" i="8" l="1"/>
  <c r="C858" i="8" l="1"/>
  <c r="E858" i="8" s="1"/>
  <c r="D858" i="8"/>
  <c r="F858" i="8" l="1"/>
  <c r="G858" i="8" s="1"/>
  <c r="B859" i="8" l="1"/>
  <c r="C859" i="8" l="1"/>
  <c r="E859" i="8" s="1"/>
  <c r="D859" i="8"/>
  <c r="F859" i="8" l="1"/>
  <c r="G859" i="8" s="1"/>
  <c r="B860" i="8" l="1"/>
  <c r="D860" i="8" l="1"/>
  <c r="C860" i="8"/>
  <c r="E860" i="8" s="1"/>
  <c r="F860" i="8" l="1"/>
  <c r="G860" i="8" s="1"/>
  <c r="B861" i="8" l="1"/>
  <c r="D861" i="8" l="1"/>
  <c r="C861" i="8"/>
  <c r="E861" i="8" s="1"/>
  <c r="F861" i="8" l="1"/>
  <c r="G861" i="8" s="1"/>
  <c r="B862" i="8" l="1"/>
  <c r="C862" i="8" l="1"/>
  <c r="E862" i="8" s="1"/>
  <c r="D862" i="8"/>
  <c r="F862" i="8" l="1"/>
  <c r="G862" i="8" s="1"/>
  <c r="B863" i="8" l="1"/>
  <c r="C863" i="8" l="1"/>
  <c r="E863" i="8" s="1"/>
  <c r="D863" i="8"/>
  <c r="F863" i="8" l="1"/>
  <c r="G863" i="8" s="1"/>
  <c r="B864" i="8" l="1"/>
  <c r="D864" i="8" l="1"/>
  <c r="C864" i="8"/>
  <c r="E864" i="8" s="1"/>
  <c r="F864" i="8" l="1"/>
  <c r="G864" i="8" s="1"/>
  <c r="B865" i="8" l="1"/>
  <c r="D865" i="8" l="1"/>
  <c r="C865" i="8"/>
  <c r="E865" i="8" s="1"/>
  <c r="F865" i="8" l="1"/>
  <c r="G865" i="8" s="1"/>
  <c r="B866" i="8" l="1"/>
  <c r="D866" i="8" l="1"/>
  <c r="C866" i="8"/>
  <c r="E866" i="8" s="1"/>
  <c r="F866" i="8" l="1"/>
  <c r="G866" i="8" s="1"/>
  <c r="B867" i="8" l="1"/>
  <c r="C867" i="8" l="1"/>
  <c r="E867" i="8" s="1"/>
  <c r="D867" i="8"/>
  <c r="F867" i="8" l="1"/>
  <c r="G867" i="8" s="1"/>
  <c r="B868" i="8" l="1"/>
  <c r="C868" i="8" l="1"/>
  <c r="E868" i="8" s="1"/>
  <c r="D868" i="8"/>
  <c r="F868" i="8" l="1"/>
  <c r="G868" i="8" s="1"/>
  <c r="B869" i="8" l="1"/>
  <c r="D869" i="8" l="1"/>
  <c r="C869" i="8"/>
  <c r="E869" i="8" s="1"/>
  <c r="F869" i="8" l="1"/>
  <c r="G869" i="8" s="1"/>
  <c r="B870" i="8" l="1"/>
  <c r="D870" i="8" l="1"/>
  <c r="C870" i="8"/>
  <c r="E870" i="8" s="1"/>
  <c r="F870" i="8" l="1"/>
  <c r="G870" i="8" s="1"/>
  <c r="B871" i="8" l="1"/>
  <c r="D871" i="8" l="1"/>
  <c r="C871" i="8"/>
  <c r="E871" i="8" s="1"/>
  <c r="F871" i="8" l="1"/>
  <c r="G871" i="8" s="1"/>
  <c r="B872" i="8" l="1"/>
  <c r="C872" i="8" l="1"/>
  <c r="E872" i="8" s="1"/>
  <c r="D872" i="8"/>
  <c r="F872" i="8" l="1"/>
  <c r="G872" i="8" s="1"/>
  <c r="B873" i="8" l="1"/>
  <c r="D873" i="8" l="1"/>
  <c r="C873" i="8"/>
  <c r="E873" i="8" s="1"/>
  <c r="F873" i="8" l="1"/>
  <c r="G873" i="8" s="1"/>
  <c r="B874" i="8" l="1"/>
  <c r="C874" i="8" l="1"/>
  <c r="E874" i="8" s="1"/>
  <c r="D874" i="8"/>
  <c r="F874" i="8" l="1"/>
  <c r="G874" i="8" s="1"/>
  <c r="B875" i="8" l="1"/>
  <c r="D875" i="8" l="1"/>
  <c r="C875" i="8"/>
  <c r="E875" i="8" s="1"/>
  <c r="F875" i="8" l="1"/>
  <c r="G875" i="8" s="1"/>
  <c r="B876" i="8" l="1"/>
  <c r="D876" i="8" l="1"/>
  <c r="C876" i="8"/>
  <c r="E876" i="8" s="1"/>
  <c r="F876" i="8" l="1"/>
  <c r="G876" i="8" s="1"/>
  <c r="B877" i="8" l="1"/>
  <c r="C877" i="8" l="1"/>
  <c r="E877" i="8" s="1"/>
  <c r="D877" i="8"/>
  <c r="F877" i="8" l="1"/>
  <c r="G877" i="8" s="1"/>
  <c r="B878" i="8" l="1"/>
  <c r="C878" i="8" l="1"/>
  <c r="E878" i="8" s="1"/>
  <c r="D878" i="8"/>
  <c r="F878" i="8" l="1"/>
  <c r="G878" i="8" s="1"/>
  <c r="B879" i="8" l="1"/>
  <c r="C879" i="8" l="1"/>
  <c r="E879" i="8" s="1"/>
  <c r="D879" i="8"/>
  <c r="F879" i="8" l="1"/>
  <c r="G879" i="8" s="1"/>
  <c r="B880" i="8" l="1"/>
  <c r="C880" i="8" l="1"/>
  <c r="E880" i="8" s="1"/>
  <c r="D880" i="8"/>
  <c r="F880" i="8" l="1"/>
  <c r="G880" i="8" s="1"/>
  <c r="B881" i="8" l="1"/>
  <c r="D881" i="8" l="1"/>
  <c r="C881" i="8"/>
  <c r="E881" i="8" s="1"/>
  <c r="F881" i="8" l="1"/>
  <c r="G881" i="8" s="1"/>
  <c r="B882" i="8" l="1"/>
  <c r="C882" i="8" l="1"/>
  <c r="E882" i="8" s="1"/>
  <c r="D882" i="8"/>
  <c r="F882" i="8" l="1"/>
  <c r="G882" i="8" s="1"/>
  <c r="B883" i="8" l="1"/>
  <c r="D883" i="8" l="1"/>
  <c r="C883" i="8"/>
  <c r="E883" i="8" s="1"/>
  <c r="F883" i="8" l="1"/>
  <c r="G883" i="8" s="1"/>
  <c r="B884" i="8" l="1"/>
  <c r="D884" i="8" l="1"/>
  <c r="C884" i="8"/>
  <c r="E884" i="8" s="1"/>
  <c r="F884" i="8" l="1"/>
  <c r="G884" i="8" s="1"/>
  <c r="B885" i="8" l="1"/>
  <c r="C885" i="8" l="1"/>
  <c r="E885" i="8" s="1"/>
  <c r="D885" i="8"/>
  <c r="F885" i="8" l="1"/>
  <c r="G885" i="8" s="1"/>
  <c r="B886" i="8" l="1"/>
  <c r="C886" i="8" l="1"/>
  <c r="E886" i="8" s="1"/>
  <c r="D886" i="8"/>
  <c r="F886" i="8" l="1"/>
  <c r="G886" i="8" s="1"/>
  <c r="B887" i="8" l="1"/>
  <c r="D887" i="8" l="1"/>
  <c r="C887" i="8"/>
  <c r="E887" i="8" s="1"/>
  <c r="F887" i="8" l="1"/>
  <c r="G887" i="8" s="1"/>
  <c r="B888" i="8" l="1"/>
  <c r="C888" i="8" l="1"/>
  <c r="E888" i="8" s="1"/>
  <c r="D888" i="8"/>
  <c r="F888" i="8" l="1"/>
  <c r="G888" i="8" s="1"/>
  <c r="B889" i="8" l="1"/>
  <c r="D889" i="8" l="1"/>
  <c r="C889" i="8"/>
  <c r="E889" i="8" s="1"/>
  <c r="F889" i="8" l="1"/>
  <c r="G889" i="8" s="1"/>
  <c r="B890" i="8" l="1"/>
  <c r="D890" i="8" l="1"/>
  <c r="C890" i="8"/>
  <c r="E890" i="8" s="1"/>
  <c r="F890" i="8" l="1"/>
  <c r="G890" i="8" s="1"/>
  <c r="B891" i="8" l="1"/>
  <c r="D891" i="8" l="1"/>
  <c r="C891" i="8"/>
  <c r="E891" i="8" s="1"/>
  <c r="F891" i="8" l="1"/>
  <c r="G891" i="8" s="1"/>
  <c r="B892" i="8" l="1"/>
  <c r="C892" i="8" l="1"/>
  <c r="E892" i="8" s="1"/>
  <c r="D892" i="8"/>
  <c r="F892" i="8" l="1"/>
  <c r="G892" i="8" s="1"/>
  <c r="B893" i="8" l="1"/>
  <c r="C893" i="8" l="1"/>
  <c r="E893" i="8" s="1"/>
  <c r="D893" i="8"/>
  <c r="F893" i="8" l="1"/>
  <c r="G893" i="8" s="1"/>
  <c r="B894" i="8" l="1"/>
  <c r="C894" i="8" l="1"/>
  <c r="E894" i="8" s="1"/>
  <c r="D894" i="8"/>
  <c r="F894" i="8" l="1"/>
  <c r="G894" i="8" s="1"/>
  <c r="B895" i="8" l="1"/>
  <c r="D895" i="8" l="1"/>
  <c r="C895" i="8"/>
  <c r="E895" i="8" s="1"/>
  <c r="F895" i="8" l="1"/>
  <c r="G895" i="8" s="1"/>
  <c r="B896" i="8" l="1"/>
  <c r="D896" i="8" l="1"/>
  <c r="C896" i="8"/>
  <c r="E896" i="8" s="1"/>
  <c r="F896" i="8" l="1"/>
  <c r="G896" i="8" s="1"/>
  <c r="B897" i="8" l="1"/>
  <c r="D897" i="8" l="1"/>
  <c r="C897" i="8"/>
  <c r="E897" i="8" s="1"/>
  <c r="F897" i="8" l="1"/>
  <c r="G897" i="8" s="1"/>
  <c r="B898" i="8" l="1"/>
  <c r="D898" i="8" l="1"/>
  <c r="C898" i="8"/>
  <c r="E898" i="8" s="1"/>
  <c r="F898" i="8" l="1"/>
  <c r="G898" i="8" s="1"/>
  <c r="B899" i="8" l="1"/>
  <c r="C899" i="8" l="1"/>
  <c r="E899" i="8" s="1"/>
  <c r="D899" i="8"/>
  <c r="F899" i="8" l="1"/>
  <c r="G899" i="8" s="1"/>
  <c r="B900" i="8" l="1"/>
  <c r="D900" i="8" l="1"/>
  <c r="C900" i="8"/>
  <c r="E900" i="8" s="1"/>
  <c r="F900" i="8" l="1"/>
  <c r="G900" i="8" s="1"/>
  <c r="B901" i="8" l="1"/>
  <c r="C901" i="8" l="1"/>
  <c r="E901" i="8" s="1"/>
  <c r="D901" i="8"/>
  <c r="F901" i="8" l="1"/>
  <c r="G901" i="8" s="1"/>
  <c r="B902" i="8" l="1"/>
  <c r="D902" i="8" l="1"/>
  <c r="C902" i="8"/>
  <c r="E902" i="8" s="1"/>
  <c r="F902" i="8" l="1"/>
  <c r="G902" i="8" s="1"/>
  <c r="B903" i="8" l="1"/>
  <c r="D903" i="8" l="1"/>
  <c r="C903" i="8"/>
  <c r="E903" i="8" s="1"/>
  <c r="F903" i="8" l="1"/>
  <c r="G903" i="8" s="1"/>
  <c r="B904" i="8" l="1"/>
  <c r="D904" i="8" l="1"/>
  <c r="C904" i="8"/>
  <c r="E904" i="8" s="1"/>
  <c r="F904" i="8" l="1"/>
  <c r="G904" i="8" s="1"/>
  <c r="B905" i="8" l="1"/>
  <c r="D905" i="8" l="1"/>
  <c r="C905" i="8"/>
  <c r="E905" i="8" s="1"/>
  <c r="F905" i="8" l="1"/>
  <c r="G905" i="8" s="1"/>
  <c r="B906" i="8" l="1"/>
  <c r="D906" i="8" l="1"/>
  <c r="C906" i="8"/>
  <c r="E906" i="8" s="1"/>
  <c r="F906" i="8" l="1"/>
  <c r="G906" i="8" s="1"/>
  <c r="B907" i="8" l="1"/>
  <c r="C907" i="8" l="1"/>
  <c r="E907" i="8" s="1"/>
  <c r="D907" i="8"/>
  <c r="F907" i="8" l="1"/>
  <c r="G907" i="8" s="1"/>
  <c r="B908" i="8" l="1"/>
  <c r="D908" i="8" l="1"/>
  <c r="C908" i="8"/>
  <c r="E908" i="8" s="1"/>
  <c r="F908" i="8" l="1"/>
  <c r="G908" i="8" s="1"/>
  <c r="B909" i="8" l="1"/>
  <c r="C909" i="8" l="1"/>
  <c r="E909" i="8" s="1"/>
  <c r="D909" i="8"/>
  <c r="F909" i="8" l="1"/>
  <c r="G909" i="8" s="1"/>
  <c r="B910" i="8" l="1"/>
  <c r="C910" i="8" l="1"/>
  <c r="E910" i="8" s="1"/>
  <c r="D910" i="8"/>
  <c r="F910" i="8" l="1"/>
  <c r="G910" i="8" s="1"/>
  <c r="B911" i="8" l="1"/>
  <c r="D911" i="8" l="1"/>
  <c r="C911" i="8"/>
  <c r="E911" i="8" s="1"/>
  <c r="F911" i="8" l="1"/>
  <c r="G911" i="8" s="1"/>
  <c r="B912" i="8" l="1"/>
  <c r="D912" i="8" l="1"/>
  <c r="C912" i="8"/>
  <c r="E912" i="8" s="1"/>
  <c r="F912" i="8" l="1"/>
  <c r="G912" i="8" s="1"/>
  <c r="B913" i="8" l="1"/>
  <c r="D913" i="8" l="1"/>
  <c r="C913" i="8"/>
  <c r="E913" i="8" s="1"/>
  <c r="F913" i="8" l="1"/>
  <c r="G913" i="8" s="1"/>
  <c r="B914" i="8" l="1"/>
  <c r="C914" i="8" l="1"/>
  <c r="E914" i="8" s="1"/>
  <c r="D914" i="8"/>
  <c r="F914" i="8" l="1"/>
  <c r="G914" i="8" s="1"/>
  <c r="B915" i="8" l="1"/>
  <c r="C915" i="8" l="1"/>
  <c r="E915" i="8" s="1"/>
  <c r="D915" i="8"/>
  <c r="F915" i="8" l="1"/>
  <c r="G915" i="8" s="1"/>
  <c r="B916" i="8" l="1"/>
  <c r="D916" i="8" l="1"/>
  <c r="C916" i="8"/>
  <c r="E916" i="8" s="1"/>
  <c r="F916" i="8" l="1"/>
  <c r="G916" i="8" s="1"/>
  <c r="B917" i="8" l="1"/>
  <c r="C917" i="8" l="1"/>
  <c r="E917" i="8" s="1"/>
  <c r="D917" i="8"/>
  <c r="F917" i="8" l="1"/>
  <c r="G917" i="8" s="1"/>
  <c r="B918" i="8" l="1"/>
  <c r="C918" i="8" l="1"/>
  <c r="E918" i="8" s="1"/>
  <c r="D918" i="8"/>
  <c r="F918" i="8" l="1"/>
  <c r="G918" i="8" s="1"/>
  <c r="B919" i="8" l="1"/>
  <c r="C919" i="8" l="1"/>
  <c r="E919" i="8" s="1"/>
  <c r="D919" i="8"/>
  <c r="F919" i="8" l="1"/>
  <c r="G919" i="8" s="1"/>
  <c r="B920" i="8" l="1"/>
  <c r="D920" i="8" l="1"/>
  <c r="C920" i="8"/>
  <c r="E920" i="8" s="1"/>
  <c r="F920" i="8" l="1"/>
  <c r="G920" i="8" s="1"/>
  <c r="B921" i="8" l="1"/>
  <c r="D921" i="8" l="1"/>
  <c r="C921" i="8"/>
  <c r="E921" i="8" s="1"/>
  <c r="F921" i="8" l="1"/>
  <c r="G921" i="8" s="1"/>
  <c r="B922" i="8" l="1"/>
  <c r="D922" i="8" l="1"/>
  <c r="C922" i="8"/>
  <c r="E922" i="8" s="1"/>
  <c r="F922" i="8" l="1"/>
  <c r="G922" i="8" s="1"/>
  <c r="B923" i="8" l="1"/>
  <c r="C923" i="8" l="1"/>
  <c r="E923" i="8" s="1"/>
  <c r="D923" i="8"/>
  <c r="F923" i="8" l="1"/>
  <c r="G923" i="8" s="1"/>
  <c r="B924" i="8" l="1"/>
  <c r="C924" i="8" l="1"/>
  <c r="E924" i="8" s="1"/>
  <c r="D924" i="8"/>
  <c r="F924" i="8" l="1"/>
  <c r="G924" i="8" s="1"/>
  <c r="B925" i="8" l="1"/>
  <c r="C925" i="8" l="1"/>
  <c r="E925" i="8" s="1"/>
  <c r="D925" i="8"/>
  <c r="F925" i="8" l="1"/>
  <c r="G925" i="8" s="1"/>
  <c r="B926" i="8" l="1"/>
  <c r="D926" i="8" l="1"/>
  <c r="C926" i="8"/>
  <c r="E926" i="8" s="1"/>
  <c r="F926" i="8" l="1"/>
  <c r="G926" i="8" s="1"/>
  <c r="B927" i="8" l="1"/>
  <c r="C927" i="8" l="1"/>
  <c r="E927" i="8" s="1"/>
  <c r="D927" i="8"/>
  <c r="F927" i="8" l="1"/>
  <c r="G927" i="8" s="1"/>
  <c r="B928" i="8" l="1"/>
  <c r="C928" i="8" l="1"/>
  <c r="E928" i="8" s="1"/>
  <c r="D928" i="8"/>
  <c r="F928" i="8" l="1"/>
  <c r="G928" i="8" s="1"/>
  <c r="B929" i="8" l="1"/>
  <c r="C929" i="8" l="1"/>
  <c r="E929" i="8" s="1"/>
  <c r="D929" i="8"/>
  <c r="F929" i="8" l="1"/>
  <c r="G929" i="8" s="1"/>
  <c r="B930" i="8" l="1"/>
  <c r="D930" i="8" l="1"/>
  <c r="C930" i="8"/>
  <c r="E930" i="8" s="1"/>
  <c r="F930" i="8" l="1"/>
  <c r="G930" i="8" s="1"/>
  <c r="B931" i="8" l="1"/>
  <c r="C931" i="8" l="1"/>
  <c r="E931" i="8" s="1"/>
  <c r="D931" i="8"/>
  <c r="F931" i="8" l="1"/>
  <c r="G931" i="8" s="1"/>
  <c r="B932" i="8" l="1"/>
  <c r="D932" i="8" l="1"/>
  <c r="C932" i="8"/>
  <c r="E932" i="8" s="1"/>
  <c r="F932" i="8" l="1"/>
  <c r="G932" i="8" s="1"/>
  <c r="B933" i="8" l="1"/>
  <c r="C933" i="8" l="1"/>
  <c r="E933" i="8" s="1"/>
  <c r="D933" i="8"/>
  <c r="F933" i="8" l="1"/>
  <c r="G933" i="8" s="1"/>
  <c r="B934" i="8" l="1"/>
  <c r="D934" i="8" l="1"/>
  <c r="C934" i="8"/>
  <c r="E934" i="8" s="1"/>
  <c r="F934" i="8" l="1"/>
  <c r="G934" i="8" s="1"/>
  <c r="B935" i="8" l="1"/>
  <c r="C935" i="8" l="1"/>
  <c r="E935" i="8" s="1"/>
  <c r="D935" i="8"/>
  <c r="F935" i="8" l="1"/>
  <c r="G935" i="8" s="1"/>
  <c r="B936" i="8" l="1"/>
  <c r="C936" i="8" l="1"/>
  <c r="E936" i="8" s="1"/>
  <c r="D936" i="8"/>
  <c r="F936" i="8" l="1"/>
  <c r="G936" i="8" s="1"/>
  <c r="B937" i="8" l="1"/>
  <c r="D937" i="8" l="1"/>
  <c r="C937" i="8"/>
  <c r="E937" i="8" s="1"/>
  <c r="F937" i="8" l="1"/>
  <c r="G937" i="8" s="1"/>
  <c r="B938" i="8" l="1"/>
  <c r="D938" i="8" l="1"/>
  <c r="C938" i="8"/>
  <c r="E938" i="8" s="1"/>
  <c r="F938" i="8" l="1"/>
  <c r="G938" i="8" s="1"/>
  <c r="B939" i="8" l="1"/>
  <c r="D939" i="8" l="1"/>
  <c r="C939" i="8"/>
  <c r="E939" i="8" s="1"/>
  <c r="F939" i="8" l="1"/>
  <c r="G939" i="8" s="1"/>
  <c r="B940" i="8" l="1"/>
  <c r="D940" i="8" l="1"/>
  <c r="C940" i="8"/>
  <c r="E940" i="8" s="1"/>
  <c r="F940" i="8" l="1"/>
  <c r="G940" i="8" s="1"/>
  <c r="B941" i="8" l="1"/>
  <c r="C941" i="8" l="1"/>
  <c r="E941" i="8" s="1"/>
  <c r="D941" i="8"/>
  <c r="F941" i="8" l="1"/>
  <c r="G941" i="8" s="1"/>
  <c r="B942" i="8" l="1"/>
  <c r="D942" i="8" l="1"/>
  <c r="C942" i="8"/>
  <c r="E942" i="8" s="1"/>
  <c r="F942" i="8" l="1"/>
  <c r="G942" i="8" s="1"/>
  <c r="B943" i="8" l="1"/>
  <c r="C943" i="8" l="1"/>
  <c r="E943" i="8" s="1"/>
  <c r="D943" i="8"/>
  <c r="F943" i="8" l="1"/>
  <c r="G943" i="8" s="1"/>
  <c r="B944" i="8" l="1"/>
  <c r="C944" i="8" l="1"/>
  <c r="E944" i="8" s="1"/>
  <c r="D944" i="8"/>
  <c r="F944" i="8" l="1"/>
  <c r="G944" i="8" s="1"/>
  <c r="B945" i="8" l="1"/>
  <c r="D945" i="8" l="1"/>
  <c r="C945" i="8"/>
  <c r="E945" i="8" s="1"/>
  <c r="F945" i="8" l="1"/>
  <c r="G945" i="8" s="1"/>
  <c r="B946" i="8" l="1"/>
  <c r="C946" i="8" l="1"/>
  <c r="E946" i="8" s="1"/>
  <c r="D946" i="8"/>
  <c r="F946" i="8" l="1"/>
  <c r="G946" i="8" s="1"/>
  <c r="B947" i="8" l="1"/>
  <c r="D947" i="8" l="1"/>
  <c r="C947" i="8"/>
  <c r="E947" i="8" s="1"/>
  <c r="F947" i="8" l="1"/>
  <c r="G947" i="8" s="1"/>
  <c r="B948" i="8" l="1"/>
  <c r="C948" i="8" l="1"/>
  <c r="E948" i="8" s="1"/>
  <c r="D948" i="8"/>
  <c r="F948" i="8" l="1"/>
  <c r="G948" i="8" s="1"/>
  <c r="B949" i="8" l="1"/>
  <c r="C949" i="8" l="1"/>
  <c r="E949" i="8" s="1"/>
  <c r="D949" i="8"/>
  <c r="F949" i="8" l="1"/>
  <c r="G949" i="8" s="1"/>
  <c r="B950" i="8" l="1"/>
  <c r="C950" i="8" l="1"/>
  <c r="E950" i="8" s="1"/>
  <c r="D950" i="8"/>
  <c r="F950" i="8" l="1"/>
  <c r="G950" i="8" s="1"/>
  <c r="B951" i="8" l="1"/>
  <c r="D951" i="8" l="1"/>
  <c r="C951" i="8"/>
  <c r="E951" i="8" s="1"/>
  <c r="F951" i="8" l="1"/>
  <c r="G951" i="8" s="1"/>
  <c r="B952" i="8" l="1"/>
  <c r="D952" i="8" l="1"/>
  <c r="C952" i="8"/>
  <c r="E952" i="8" s="1"/>
  <c r="F952" i="8" l="1"/>
  <c r="G952" i="8" s="1"/>
  <c r="B953" i="8" l="1"/>
  <c r="C953" i="8" l="1"/>
  <c r="E953" i="8" s="1"/>
  <c r="D953" i="8"/>
  <c r="F953" i="8" l="1"/>
  <c r="G953" i="8" s="1"/>
  <c r="B954" i="8" l="1"/>
  <c r="C954" i="8" l="1"/>
  <c r="E954" i="8" s="1"/>
  <c r="D954" i="8"/>
  <c r="F954" i="8" l="1"/>
  <c r="G954" i="8" s="1"/>
  <c r="B955" i="8" l="1"/>
  <c r="C955" i="8" l="1"/>
  <c r="E955" i="8" s="1"/>
  <c r="D955" i="8"/>
  <c r="F955" i="8" l="1"/>
  <c r="G955" i="8" s="1"/>
  <c r="B956" i="8" l="1"/>
  <c r="C956" i="8" l="1"/>
  <c r="E956" i="8" s="1"/>
  <c r="D956" i="8"/>
  <c r="F956" i="8" l="1"/>
  <c r="G956" i="8" s="1"/>
  <c r="B957" i="8" l="1"/>
  <c r="C957" i="8" l="1"/>
  <c r="E957" i="8" s="1"/>
  <c r="D957" i="8"/>
  <c r="F957" i="8" l="1"/>
  <c r="G957" i="8" s="1"/>
  <c r="B958" i="8" l="1"/>
  <c r="C958" i="8" l="1"/>
  <c r="E958" i="8" s="1"/>
  <c r="D958" i="8"/>
  <c r="F958" i="8" l="1"/>
  <c r="G958" i="8" s="1"/>
  <c r="B959" i="8" l="1"/>
  <c r="D959" i="8" l="1"/>
  <c r="C959" i="8"/>
  <c r="E959" i="8" s="1"/>
  <c r="F959" i="8" l="1"/>
  <c r="G959" i="8" s="1"/>
  <c r="B960" i="8" l="1"/>
  <c r="D960" i="8" l="1"/>
  <c r="C960" i="8"/>
  <c r="E960" i="8" s="1"/>
  <c r="F960" i="8" l="1"/>
  <c r="G960" i="8" s="1"/>
  <c r="B961" i="8" l="1"/>
  <c r="D961" i="8" l="1"/>
  <c r="C961" i="8"/>
  <c r="E961" i="8" s="1"/>
  <c r="F961" i="8" l="1"/>
  <c r="G961" i="8" s="1"/>
  <c r="B962" i="8" l="1"/>
  <c r="C962" i="8" l="1"/>
  <c r="E962" i="8" s="1"/>
  <c r="D962" i="8"/>
  <c r="F962" i="8" l="1"/>
  <c r="G962" i="8" s="1"/>
  <c r="B963" i="8" l="1"/>
  <c r="C963" i="8" l="1"/>
  <c r="E963" i="8" s="1"/>
  <c r="D963" i="8"/>
  <c r="F963" i="8" l="1"/>
  <c r="G963" i="8" s="1"/>
  <c r="B964" i="8" l="1"/>
  <c r="D964" i="8" l="1"/>
  <c r="C964" i="8"/>
  <c r="E964" i="8" s="1"/>
  <c r="F964" i="8" l="1"/>
  <c r="G964" i="8" s="1"/>
  <c r="B965" i="8" l="1"/>
  <c r="D965" i="8" l="1"/>
  <c r="C965" i="8"/>
  <c r="E965" i="8" s="1"/>
  <c r="F965" i="8" l="1"/>
  <c r="G965" i="8" s="1"/>
  <c r="B966" i="8" l="1"/>
  <c r="D966" i="8" l="1"/>
  <c r="C966" i="8"/>
  <c r="E966" i="8" s="1"/>
  <c r="F966" i="8" l="1"/>
  <c r="G966" i="8" s="1"/>
  <c r="B967" i="8" l="1"/>
  <c r="D967" i="8" l="1"/>
  <c r="C967" i="8"/>
  <c r="E967" i="8" s="1"/>
  <c r="F967" i="8" l="1"/>
  <c r="G967" i="8" s="1"/>
  <c r="B968" i="8" l="1"/>
  <c r="D968" i="8" l="1"/>
  <c r="C968" i="8"/>
  <c r="E968" i="8" s="1"/>
  <c r="F968" i="8" l="1"/>
  <c r="G968" i="8" s="1"/>
  <c r="B969" i="8" l="1"/>
  <c r="D969" i="8" l="1"/>
  <c r="C969" i="8"/>
  <c r="E969" i="8" s="1"/>
  <c r="F969" i="8" l="1"/>
  <c r="G969" i="8" s="1"/>
  <c r="B970" i="8" l="1"/>
  <c r="C970" i="8" l="1"/>
  <c r="E970" i="8" s="1"/>
  <c r="D970" i="8"/>
  <c r="F970" i="8" l="1"/>
  <c r="G970" i="8" s="1"/>
  <c r="B971" i="8" l="1"/>
  <c r="D971" i="8" l="1"/>
  <c r="C971" i="8"/>
  <c r="E971" i="8" s="1"/>
  <c r="F971" i="8" l="1"/>
  <c r="G971" i="8" s="1"/>
  <c r="B972" i="8" l="1"/>
  <c r="C972" i="8" l="1"/>
  <c r="E972" i="8" s="1"/>
  <c r="D972" i="8"/>
  <c r="F972" i="8" l="1"/>
  <c r="G972" i="8" s="1"/>
  <c r="B973" i="8" l="1"/>
  <c r="D973" i="8"/>
  <c r="C973" i="8"/>
  <c r="E973" i="8" s="1"/>
  <c r="F973" i="8" l="1"/>
  <c r="G973" i="8" s="1"/>
  <c r="B974" i="8" l="1"/>
  <c r="D974" i="8" l="1"/>
  <c r="C974" i="8"/>
  <c r="E974" i="8" s="1"/>
  <c r="F974" i="8" l="1"/>
  <c r="G974" i="8" s="1"/>
  <c r="B975" i="8" l="1"/>
  <c r="D975" i="8" l="1"/>
  <c r="C975" i="8"/>
  <c r="E975" i="8" s="1"/>
  <c r="F975" i="8" l="1"/>
  <c r="G975" i="8" s="1"/>
  <c r="B976" i="8" l="1"/>
  <c r="C976" i="8" l="1"/>
  <c r="E976" i="8" s="1"/>
  <c r="D976" i="8"/>
  <c r="F976" i="8" l="1"/>
  <c r="G976" i="8" s="1"/>
  <c r="B977" i="8" l="1"/>
  <c r="C977" i="8" l="1"/>
  <c r="E977" i="8" s="1"/>
  <c r="D977" i="8"/>
  <c r="F977" i="8" l="1"/>
  <c r="G977" i="8" s="1"/>
  <c r="B978" i="8" l="1"/>
  <c r="D978" i="8" l="1"/>
  <c r="C978" i="8"/>
  <c r="E978" i="8" s="1"/>
  <c r="F978" i="8" l="1"/>
  <c r="G978" i="8" s="1"/>
  <c r="B979" i="8" l="1"/>
  <c r="C979" i="8" l="1"/>
  <c r="E979" i="8" s="1"/>
  <c r="D979" i="8"/>
  <c r="F979" i="8" l="1"/>
  <c r="G979" i="8" s="1"/>
  <c r="B980" i="8" l="1"/>
  <c r="D980" i="8" l="1"/>
  <c r="C980" i="8"/>
  <c r="E980" i="8" s="1"/>
  <c r="F980" i="8" l="1"/>
  <c r="G980" i="8" s="1"/>
  <c r="B981" i="8" l="1"/>
  <c r="C981" i="8" l="1"/>
  <c r="E981" i="8" s="1"/>
  <c r="D981" i="8"/>
  <c r="F981" i="8" l="1"/>
  <c r="G981" i="8" s="1"/>
  <c r="B982" i="8" l="1"/>
  <c r="C982" i="8" l="1"/>
  <c r="E982" i="8" s="1"/>
  <c r="D982" i="8"/>
  <c r="F982" i="8" l="1"/>
  <c r="G982" i="8" s="1"/>
  <c r="B983" i="8" l="1"/>
  <c r="C983" i="8" l="1"/>
  <c r="E983" i="8" s="1"/>
  <c r="D983" i="8"/>
  <c r="F983" i="8" l="1"/>
  <c r="G983" i="8" s="1"/>
  <c r="B984" i="8" l="1"/>
  <c r="D984" i="8" l="1"/>
  <c r="C984" i="8"/>
  <c r="E984" i="8" s="1"/>
  <c r="F984" i="8" l="1"/>
  <c r="G984" i="8" s="1"/>
  <c r="B985" i="8" l="1"/>
  <c r="D985" i="8" l="1"/>
  <c r="C985" i="8"/>
  <c r="E985" i="8" s="1"/>
  <c r="F985" i="8" l="1"/>
  <c r="G985" i="8" s="1"/>
  <c r="B986" i="8" l="1"/>
  <c r="D986" i="8" l="1"/>
  <c r="C986" i="8"/>
  <c r="E986" i="8" s="1"/>
  <c r="F986" i="8" l="1"/>
  <c r="G986" i="8" s="1"/>
  <c r="B987" i="8" l="1"/>
  <c r="C987" i="8" l="1"/>
  <c r="E987" i="8" s="1"/>
  <c r="D987" i="8"/>
  <c r="F987" i="8" l="1"/>
  <c r="G987" i="8" s="1"/>
  <c r="B988" i="8" l="1"/>
  <c r="C988" i="8" l="1"/>
  <c r="E988" i="8" s="1"/>
  <c r="D988" i="8"/>
  <c r="F988" i="8" l="1"/>
  <c r="G988" i="8" s="1"/>
  <c r="B989" i="8" l="1"/>
  <c r="C989" i="8" l="1"/>
  <c r="E989" i="8" s="1"/>
  <c r="D989" i="8"/>
  <c r="F989" i="8" l="1"/>
  <c r="G989" i="8" s="1"/>
  <c r="B990" i="8" l="1"/>
  <c r="C990" i="8" l="1"/>
  <c r="E990" i="8" s="1"/>
  <c r="D990" i="8"/>
  <c r="F990" i="8" l="1"/>
  <c r="G990" i="8" s="1"/>
  <c r="B991" i="8" l="1"/>
  <c r="C991" i="8" l="1"/>
  <c r="E991" i="8" s="1"/>
  <c r="D991" i="8"/>
  <c r="F991" i="8" l="1"/>
  <c r="G991" i="8" s="1"/>
  <c r="B992" i="8" l="1"/>
  <c r="D992" i="8" l="1"/>
  <c r="C992" i="8"/>
  <c r="E992" i="8" s="1"/>
  <c r="F992" i="8" l="1"/>
  <c r="G992" i="8" s="1"/>
  <c r="B993" i="8" l="1"/>
  <c r="D993" i="8" l="1"/>
  <c r="C993" i="8"/>
  <c r="E993" i="8" s="1"/>
  <c r="F993" i="8" l="1"/>
  <c r="G993" i="8" s="1"/>
  <c r="B994" i="8" l="1"/>
  <c r="C994" i="8" l="1"/>
  <c r="E994" i="8" s="1"/>
  <c r="D994" i="8"/>
  <c r="F994" i="8" l="1"/>
  <c r="G994" i="8" s="1"/>
  <c r="B995" i="8" l="1"/>
  <c r="D995" i="8" l="1"/>
  <c r="C995" i="8"/>
  <c r="E995" i="8" s="1"/>
  <c r="F995" i="8" l="1"/>
  <c r="G995" i="8" s="1"/>
  <c r="B996" i="8" l="1"/>
  <c r="D996" i="8" l="1"/>
  <c r="C996" i="8"/>
  <c r="E996" i="8" s="1"/>
  <c r="F996" i="8" l="1"/>
  <c r="G996" i="8" s="1"/>
  <c r="B997" i="8" l="1"/>
  <c r="D997" i="8" l="1"/>
  <c r="C997" i="8"/>
  <c r="E997" i="8" s="1"/>
  <c r="F997" i="8" l="1"/>
  <c r="G997" i="8" s="1"/>
  <c r="B998" i="8" l="1"/>
  <c r="D998" i="8" l="1"/>
  <c r="C998" i="8"/>
  <c r="E998" i="8" s="1"/>
  <c r="F998" i="8" l="1"/>
  <c r="G998" i="8" s="1"/>
  <c r="B999" i="8" l="1"/>
  <c r="D999" i="8" l="1"/>
  <c r="C999" i="8"/>
  <c r="E999" i="8" s="1"/>
  <c r="F999" i="8" l="1"/>
  <c r="G999" i="8" s="1"/>
  <c r="B1000" i="8" l="1"/>
  <c r="D1000" i="8" l="1"/>
  <c r="C1000" i="8"/>
  <c r="E1000" i="8" s="1"/>
  <c r="F1000" i="8" l="1"/>
  <c r="G1000" i="8" s="1"/>
  <c r="B1001" i="8" l="1"/>
  <c r="D1001" i="8" l="1"/>
  <c r="C1001" i="8"/>
  <c r="E1001" i="8" s="1"/>
  <c r="F1001" i="8" l="1"/>
  <c r="G1001" i="8" s="1"/>
</calcChain>
</file>

<file path=xl/sharedStrings.xml><?xml version="1.0" encoding="utf-8"?>
<sst xmlns="http://schemas.openxmlformats.org/spreadsheetml/2006/main" count="127" uniqueCount="119">
  <si>
    <t>Propeller</t>
  </si>
  <si>
    <t>Airspeed (m/s)</t>
  </si>
  <si>
    <t>Lift (N)</t>
  </si>
  <si>
    <t>Drag (N)</t>
  </si>
  <si>
    <t>Motor</t>
  </si>
  <si>
    <t>Thrust (g)</t>
  </si>
  <si>
    <t>Efficiency (g/W)</t>
  </si>
  <si>
    <t>Tmotors
P17*5.8'' CF</t>
  </si>
  <si>
    <t>Tmotors
P18*6.1'' CF</t>
  </si>
  <si>
    <t>MN5008
KV170</t>
  </si>
  <si>
    <t>MN5008
KV340</t>
  </si>
  <si>
    <t>MN5008
KV400</t>
  </si>
  <si>
    <t>Tmotors
P15*5'' CF</t>
  </si>
  <si>
    <t>Tmotors
P16*5.4'' CF</t>
  </si>
  <si>
    <t>EMAX GT2826/05
KV860</t>
  </si>
  <si>
    <t>P14*7''</t>
  </si>
  <si>
    <t>Speed</t>
  </si>
  <si>
    <t>Cruise Efficiency</t>
  </si>
  <si>
    <t>Part</t>
  </si>
  <si>
    <t>Time (s)</t>
  </si>
  <si>
    <t>Average Power Consumed (W)</t>
  </si>
  <si>
    <t>Total Energy Consumed (Wh)</t>
  </si>
  <si>
    <t>Take-off</t>
  </si>
  <si>
    <t>Cruise to SZ</t>
  </si>
  <si>
    <t>Spray Zone</t>
  </si>
  <si>
    <t>Cruise to Landing</t>
  </si>
  <si>
    <t>Landing</t>
  </si>
  <si>
    <t>time</t>
  </si>
  <si>
    <t>velocity</t>
  </si>
  <si>
    <t>lift</t>
  </si>
  <si>
    <t>drag</t>
  </si>
  <si>
    <t>max thrust</t>
  </si>
  <si>
    <t>horizontal force</t>
  </si>
  <si>
    <t>horizontal accceleration</t>
  </si>
  <si>
    <t>Total distance travelled</t>
  </si>
  <si>
    <t>weight (N)</t>
  </si>
  <si>
    <t>Transition to Horizontal Flight</t>
  </si>
  <si>
    <t>Transition to Vertical Flight</t>
  </si>
  <si>
    <t>Mass</t>
  </si>
  <si>
    <t>Mass (kg)</t>
  </si>
  <si>
    <t>Vertical Thrust (kgf)</t>
  </si>
  <si>
    <t>Horizontal Thrust (kgf)</t>
  </si>
  <si>
    <t>Total Thrust (kgf)</t>
  </si>
  <si>
    <t>Thrust per motor (kgf)</t>
  </si>
  <si>
    <t>Power per Motor (W)</t>
  </si>
  <si>
    <t>Total Power (W)</t>
  </si>
  <si>
    <t>Power Consumption</t>
  </si>
  <si>
    <t>Distance</t>
  </si>
  <si>
    <t>Energy</t>
  </si>
  <si>
    <t>V to H 01</t>
  </si>
  <si>
    <t>Cruise 01</t>
  </si>
  <si>
    <t>H to V 01</t>
  </si>
  <si>
    <t>V to H 02</t>
  </si>
  <si>
    <t>Cruise 02</t>
  </si>
  <si>
    <t>H to V 02</t>
  </si>
  <si>
    <t>V to H 03</t>
  </si>
  <si>
    <t>Cruise 03</t>
  </si>
  <si>
    <t>H to V 03</t>
  </si>
  <si>
    <t>V to H 04</t>
  </si>
  <si>
    <t>Cruise 04</t>
  </si>
  <si>
    <t>H to V 04</t>
  </si>
  <si>
    <t>V to H 05</t>
  </si>
  <si>
    <t>Cruise 05</t>
  </si>
  <si>
    <t>H to V 05</t>
  </si>
  <si>
    <t>V to H 06</t>
  </si>
  <si>
    <t>Cruise 06</t>
  </si>
  <si>
    <t>H to V 06</t>
  </si>
  <si>
    <t>V to H 07</t>
  </si>
  <si>
    <t>Cruise 07</t>
  </si>
  <si>
    <t>H to V 07</t>
  </si>
  <si>
    <t>V to H 08</t>
  </si>
  <si>
    <t>Cruise 08</t>
  </si>
  <si>
    <t>H to V 08</t>
  </si>
  <si>
    <t>V to H 09</t>
  </si>
  <si>
    <t>Cruise 09</t>
  </si>
  <si>
    <t>H to V 09</t>
  </si>
  <si>
    <t>V to H 10</t>
  </si>
  <si>
    <t>Cruise 10</t>
  </si>
  <si>
    <t>H to V 10</t>
  </si>
  <si>
    <t>V to H 11</t>
  </si>
  <si>
    <t>Cruise 11</t>
  </si>
  <si>
    <t>H to V 11</t>
  </si>
  <si>
    <t>V to H 12</t>
  </si>
  <si>
    <t>Cruise 12</t>
  </si>
  <si>
    <t>H to V 12</t>
  </si>
  <si>
    <t>V to H 13</t>
  </si>
  <si>
    <t>Cruise 13</t>
  </si>
  <si>
    <t>H to V 13</t>
  </si>
  <si>
    <t>V to H 14</t>
  </si>
  <si>
    <t>Cruise 14</t>
  </si>
  <si>
    <t>H to V 14</t>
  </si>
  <si>
    <t>V to H 15</t>
  </si>
  <si>
    <t>Cruise 15</t>
  </si>
  <si>
    <t>H to V 15</t>
  </si>
  <si>
    <t>V to H 16</t>
  </si>
  <si>
    <t>Cruise 16</t>
  </si>
  <si>
    <t>H to V 16</t>
  </si>
  <si>
    <t>V to H 17</t>
  </si>
  <si>
    <t>Cruise 17</t>
  </si>
  <si>
    <t>H to V 17</t>
  </si>
  <si>
    <t>V to H 18</t>
  </si>
  <si>
    <t>Cruise 18</t>
  </si>
  <si>
    <t>H to V 18</t>
  </si>
  <si>
    <t>V to H 19</t>
  </si>
  <si>
    <t>Cruise 19</t>
  </si>
  <si>
    <t>H to V 19</t>
  </si>
  <si>
    <t>V to H 20</t>
  </si>
  <si>
    <t>Cruise 20</t>
  </si>
  <si>
    <t>H to V 20</t>
  </si>
  <si>
    <t>Time</t>
  </si>
  <si>
    <t>Total Time</t>
  </si>
  <si>
    <t>Total Energy</t>
  </si>
  <si>
    <t>Average Power</t>
  </si>
  <si>
    <t>Voltage (V)</t>
  </si>
  <si>
    <t>Current (A)</t>
  </si>
  <si>
    <t>Power (W)</t>
  </si>
  <si>
    <t>Total Mission Time</t>
  </si>
  <si>
    <t>Total Energy Consumed</t>
  </si>
  <si>
    <t>Calculation for Optimum 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</si>
</sst>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03E5-8582-4481-A4D2-A6FC07404F11}">
  <dimension ref="A1:G84"/>
  <sheetViews>
    <sheetView workbookViewId="0">
      <pane ySplit="1" topLeftCell="A79" activePane="bottomLeft" state="frozen"/>
      <selection pane="bottomLeft" activeCell="G94" sqref="G94"/>
    </sheetView>
  </sheetViews>
  <sheetFormatPr defaultRowHeight="14.5" x14ac:dyDescent="0.35"/>
  <cols>
    <col min="1" max="1" width="16.26953125" customWidth="1"/>
    <col min="2" max="2" width="14.54296875" customWidth="1"/>
    <col min="3" max="3" width="12.453125" customWidth="1"/>
    <col min="4" max="4" width="12.26953125" customWidth="1"/>
    <col min="5" max="5" width="12.1796875" customWidth="1"/>
    <col min="6" max="6" width="12.453125" customWidth="1"/>
    <col min="7" max="7" width="16.81640625" customWidth="1"/>
    <col min="10" max="10" width="8.7265625" customWidth="1"/>
  </cols>
  <sheetData>
    <row r="1" spans="1:7" x14ac:dyDescent="0.35">
      <c r="A1" t="s">
        <v>4</v>
      </c>
      <c r="B1" t="s">
        <v>0</v>
      </c>
      <c r="C1" t="s">
        <v>113</v>
      </c>
      <c r="D1" t="s">
        <v>114</v>
      </c>
      <c r="E1" t="s">
        <v>115</v>
      </c>
      <c r="F1" t="s">
        <v>5</v>
      </c>
      <c r="G1" t="s">
        <v>6</v>
      </c>
    </row>
    <row r="2" spans="1:7" ht="14.5" customHeight="1" x14ac:dyDescent="0.35">
      <c r="A2" s="2" t="s">
        <v>9</v>
      </c>
      <c r="B2" s="2" t="s">
        <v>7</v>
      </c>
      <c r="C2">
        <v>47.41</v>
      </c>
      <c r="D2">
        <v>1.17</v>
      </c>
      <c r="E2">
        <f>D2*C2</f>
        <v>55.469699999999996</v>
      </c>
      <c r="F2">
        <v>682</v>
      </c>
      <c r="G2">
        <f>F2/E2</f>
        <v>12.295000694072622</v>
      </c>
    </row>
    <row r="3" spans="1:7" x14ac:dyDescent="0.35">
      <c r="A3" s="3"/>
      <c r="B3" s="3"/>
      <c r="C3">
        <v>47.39</v>
      </c>
      <c r="D3">
        <v>1.57</v>
      </c>
      <c r="E3">
        <f t="shared" ref="E3:E23" si="0">D3*C3</f>
        <v>74.402299999999997</v>
      </c>
      <c r="F3">
        <v>849</v>
      </c>
      <c r="G3">
        <f t="shared" ref="G3:G23" si="1">F3/E3</f>
        <v>11.410937565102154</v>
      </c>
    </row>
    <row r="4" spans="1:7" x14ac:dyDescent="0.35">
      <c r="A4" s="3"/>
      <c r="B4" s="3"/>
      <c r="C4">
        <v>47.36</v>
      </c>
      <c r="D4">
        <v>2.1</v>
      </c>
      <c r="E4">
        <f t="shared" si="0"/>
        <v>99.456000000000003</v>
      </c>
      <c r="F4">
        <v>1058</v>
      </c>
      <c r="G4">
        <f t="shared" si="1"/>
        <v>10.637870012870012</v>
      </c>
    </row>
    <row r="5" spans="1:7" x14ac:dyDescent="0.35">
      <c r="A5" s="3"/>
      <c r="B5" s="3"/>
      <c r="C5">
        <v>47.34</v>
      </c>
      <c r="D5">
        <v>2.76</v>
      </c>
      <c r="E5">
        <f t="shared" si="0"/>
        <v>130.6584</v>
      </c>
      <c r="F5">
        <v>1285</v>
      </c>
      <c r="G5">
        <f t="shared" si="1"/>
        <v>9.8348058754737551</v>
      </c>
    </row>
    <row r="6" spans="1:7" x14ac:dyDescent="0.35">
      <c r="A6" s="3"/>
      <c r="B6" s="3"/>
      <c r="C6">
        <v>47.31</v>
      </c>
      <c r="D6">
        <v>3.46</v>
      </c>
      <c r="E6">
        <f t="shared" si="0"/>
        <v>163.6926</v>
      </c>
      <c r="F6">
        <v>1515</v>
      </c>
      <c r="G6">
        <f t="shared" si="1"/>
        <v>9.2551526458740341</v>
      </c>
    </row>
    <row r="7" spans="1:7" x14ac:dyDescent="0.35">
      <c r="A7" s="3"/>
      <c r="B7" s="3"/>
      <c r="C7">
        <v>47.28</v>
      </c>
      <c r="D7">
        <v>4.2300000000000004</v>
      </c>
      <c r="E7">
        <f t="shared" si="0"/>
        <v>199.99440000000001</v>
      </c>
      <c r="F7">
        <v>1739</v>
      </c>
      <c r="G7">
        <f t="shared" si="1"/>
        <v>8.6952434668170699</v>
      </c>
    </row>
    <row r="8" spans="1:7" x14ac:dyDescent="0.35">
      <c r="A8" s="3"/>
      <c r="B8" s="3"/>
      <c r="C8">
        <v>47.24</v>
      </c>
      <c r="D8">
        <v>5.1100000000000003</v>
      </c>
      <c r="E8">
        <f t="shared" si="0"/>
        <v>241.39640000000003</v>
      </c>
      <c r="F8">
        <v>1991</v>
      </c>
      <c r="G8">
        <f t="shared" si="1"/>
        <v>8.2478446240291898</v>
      </c>
    </row>
    <row r="9" spans="1:7" x14ac:dyDescent="0.35">
      <c r="A9" s="3"/>
      <c r="B9" s="3"/>
      <c r="C9">
        <v>47.21</v>
      </c>
      <c r="D9">
        <v>6.1</v>
      </c>
      <c r="E9">
        <f t="shared" si="0"/>
        <v>287.98099999999999</v>
      </c>
      <c r="F9">
        <v>2234</v>
      </c>
      <c r="G9">
        <f t="shared" si="1"/>
        <v>7.7574562210701403</v>
      </c>
    </row>
    <row r="10" spans="1:7" x14ac:dyDescent="0.35">
      <c r="A10" s="3"/>
      <c r="B10" s="3"/>
      <c r="C10">
        <v>47.17</v>
      </c>
      <c r="D10">
        <v>7.2</v>
      </c>
      <c r="E10">
        <f t="shared" si="0"/>
        <v>339.62400000000002</v>
      </c>
      <c r="F10">
        <v>2509</v>
      </c>
      <c r="G10">
        <f t="shared" si="1"/>
        <v>7.3875815607848674</v>
      </c>
    </row>
    <row r="11" spans="1:7" x14ac:dyDescent="0.35">
      <c r="A11" s="3"/>
      <c r="B11" s="3"/>
      <c r="C11">
        <v>47.08</v>
      </c>
      <c r="D11">
        <v>9.9</v>
      </c>
      <c r="E11">
        <f t="shared" si="0"/>
        <v>466.09199999999998</v>
      </c>
      <c r="F11">
        <v>3116</v>
      </c>
      <c r="G11">
        <f t="shared" si="1"/>
        <v>6.6853754194450881</v>
      </c>
    </row>
    <row r="12" spans="1:7" x14ac:dyDescent="0.35">
      <c r="A12" s="3"/>
      <c r="B12" s="3"/>
      <c r="C12">
        <v>47.03</v>
      </c>
      <c r="D12">
        <v>11.46</v>
      </c>
      <c r="E12">
        <f t="shared" si="0"/>
        <v>538.96380000000011</v>
      </c>
      <c r="F12">
        <v>3449</v>
      </c>
      <c r="G12">
        <f t="shared" si="1"/>
        <v>6.3993166145852456</v>
      </c>
    </row>
    <row r="13" spans="1:7" ht="14.5" customHeight="1" x14ac:dyDescent="0.35">
      <c r="A13" s="3"/>
      <c r="B13" s="2" t="s">
        <v>8</v>
      </c>
      <c r="C13">
        <v>47.39</v>
      </c>
      <c r="D13">
        <v>1.51</v>
      </c>
      <c r="E13">
        <f t="shared" si="0"/>
        <v>71.558899999999994</v>
      </c>
      <c r="F13">
        <v>868</v>
      </c>
      <c r="G13">
        <f t="shared" si="1"/>
        <v>12.12986784313342</v>
      </c>
    </row>
    <row r="14" spans="1:7" x14ac:dyDescent="0.35">
      <c r="A14" s="3"/>
      <c r="B14" s="3"/>
      <c r="C14">
        <v>47.37</v>
      </c>
      <c r="D14">
        <v>2.0499999999999998</v>
      </c>
      <c r="E14">
        <f t="shared" si="0"/>
        <v>97.108499999999992</v>
      </c>
      <c r="F14">
        <v>1096</v>
      </c>
      <c r="G14">
        <f t="shared" si="1"/>
        <v>11.286344655720148</v>
      </c>
    </row>
    <row r="15" spans="1:7" x14ac:dyDescent="0.35">
      <c r="A15" s="3"/>
      <c r="B15" s="3"/>
      <c r="C15">
        <v>47.34</v>
      </c>
      <c r="D15">
        <v>2.74</v>
      </c>
      <c r="E15">
        <f t="shared" si="0"/>
        <v>129.71160000000003</v>
      </c>
      <c r="F15">
        <v>1343</v>
      </c>
      <c r="G15">
        <f t="shared" si="1"/>
        <v>10.353738601636243</v>
      </c>
    </row>
    <row r="16" spans="1:7" x14ac:dyDescent="0.35">
      <c r="A16" s="3"/>
      <c r="B16" s="3"/>
      <c r="C16">
        <v>47.3</v>
      </c>
      <c r="D16">
        <v>3.63</v>
      </c>
      <c r="E16">
        <f t="shared" si="0"/>
        <v>171.69899999999998</v>
      </c>
      <c r="F16">
        <v>1633</v>
      </c>
      <c r="G16">
        <f t="shared" si="1"/>
        <v>9.5108299990098963</v>
      </c>
    </row>
    <row r="17" spans="1:7" x14ac:dyDescent="0.35">
      <c r="A17" s="3"/>
      <c r="B17" s="3"/>
      <c r="C17">
        <v>47.27</v>
      </c>
      <c r="D17">
        <v>4.57</v>
      </c>
      <c r="E17">
        <f t="shared" si="0"/>
        <v>216.02390000000003</v>
      </c>
      <c r="F17">
        <v>1926</v>
      </c>
      <c r="G17">
        <f t="shared" si="1"/>
        <v>8.9156801631671296</v>
      </c>
    </row>
    <row r="18" spans="1:7" x14ac:dyDescent="0.35">
      <c r="A18" s="3"/>
      <c r="B18" s="3"/>
      <c r="C18">
        <v>47.23</v>
      </c>
      <c r="D18">
        <v>5.63</v>
      </c>
      <c r="E18">
        <f t="shared" si="0"/>
        <v>265.9049</v>
      </c>
      <c r="F18">
        <v>2229</v>
      </c>
      <c r="G18">
        <f t="shared" si="1"/>
        <v>8.382696219588281</v>
      </c>
    </row>
    <row r="19" spans="1:7" x14ac:dyDescent="0.35">
      <c r="A19" s="3"/>
      <c r="B19" s="3"/>
      <c r="C19">
        <v>47.19</v>
      </c>
      <c r="D19">
        <v>6.73</v>
      </c>
      <c r="E19">
        <f t="shared" si="0"/>
        <v>317.58870000000002</v>
      </c>
      <c r="F19">
        <v>2519</v>
      </c>
      <c r="G19">
        <f t="shared" si="1"/>
        <v>7.931642404153548</v>
      </c>
    </row>
    <row r="20" spans="1:7" x14ac:dyDescent="0.35">
      <c r="A20" s="3"/>
      <c r="B20" s="3"/>
      <c r="C20">
        <v>47.15</v>
      </c>
      <c r="D20">
        <v>8.01</v>
      </c>
      <c r="E20">
        <f t="shared" si="0"/>
        <v>377.67149999999998</v>
      </c>
      <c r="F20">
        <v>2821</v>
      </c>
      <c r="G20">
        <f t="shared" si="1"/>
        <v>7.4694542744157291</v>
      </c>
    </row>
    <row r="21" spans="1:7" x14ac:dyDescent="0.35">
      <c r="A21" s="3"/>
      <c r="B21" s="3"/>
      <c r="C21">
        <v>47.1</v>
      </c>
      <c r="D21">
        <v>9.48</v>
      </c>
      <c r="E21">
        <f t="shared" si="0"/>
        <v>446.50800000000004</v>
      </c>
      <c r="F21">
        <v>3156</v>
      </c>
      <c r="G21">
        <f t="shared" si="1"/>
        <v>7.0681824289822348</v>
      </c>
    </row>
    <row r="22" spans="1:7" x14ac:dyDescent="0.35">
      <c r="A22" s="3"/>
      <c r="B22" s="3"/>
      <c r="C22">
        <v>46.99</v>
      </c>
      <c r="D22">
        <v>12.85</v>
      </c>
      <c r="E22">
        <f t="shared" si="0"/>
        <v>603.82150000000001</v>
      </c>
      <c r="F22">
        <v>3807</v>
      </c>
      <c r="G22">
        <f t="shared" si="1"/>
        <v>6.3048434015681787</v>
      </c>
    </row>
    <row r="23" spans="1:7" x14ac:dyDescent="0.35">
      <c r="A23" s="3"/>
      <c r="B23" s="3"/>
      <c r="C23">
        <v>46.94</v>
      </c>
      <c r="D23">
        <v>14.63</v>
      </c>
      <c r="E23">
        <f t="shared" si="0"/>
        <v>686.73220000000003</v>
      </c>
      <c r="F23">
        <v>4100</v>
      </c>
      <c r="G23">
        <f t="shared" si="1"/>
        <v>5.9703039991426055</v>
      </c>
    </row>
    <row r="24" spans="1:7" ht="14.5" customHeight="1" x14ac:dyDescent="0.35">
      <c r="A24" s="2" t="s">
        <v>10</v>
      </c>
      <c r="B24" s="2" t="s">
        <v>7</v>
      </c>
      <c r="C24">
        <v>23.47</v>
      </c>
      <c r="D24">
        <v>2.88</v>
      </c>
      <c r="E24">
        <f>D24*C24</f>
        <v>67.593599999999995</v>
      </c>
      <c r="F24">
        <v>776</v>
      </c>
      <c r="G24">
        <f>F24/E24</f>
        <v>11.480376840410928</v>
      </c>
    </row>
    <row r="25" spans="1:7" x14ac:dyDescent="0.35">
      <c r="A25" s="3"/>
      <c r="B25" s="3"/>
      <c r="C25">
        <v>23.43</v>
      </c>
      <c r="D25">
        <v>3.98</v>
      </c>
      <c r="E25">
        <f t="shared" ref="E25:E45" si="2">D25*C25</f>
        <v>93.251400000000004</v>
      </c>
      <c r="F25">
        <v>986</v>
      </c>
      <c r="G25">
        <f t="shared" ref="G25:G45" si="3">F25/E25</f>
        <v>10.57356779630118</v>
      </c>
    </row>
    <row r="26" spans="1:7" x14ac:dyDescent="0.35">
      <c r="A26" s="3"/>
      <c r="B26" s="3"/>
      <c r="C26">
        <v>23.38</v>
      </c>
      <c r="D26">
        <v>5.33</v>
      </c>
      <c r="E26">
        <f t="shared" si="2"/>
        <v>124.61539999999999</v>
      </c>
      <c r="F26">
        <v>1224</v>
      </c>
      <c r="G26">
        <f t="shared" si="3"/>
        <v>9.8222210096023446</v>
      </c>
    </row>
    <row r="27" spans="1:7" x14ac:dyDescent="0.35">
      <c r="A27" s="3"/>
      <c r="B27" s="3"/>
      <c r="C27">
        <v>23.33</v>
      </c>
      <c r="D27">
        <v>6.86</v>
      </c>
      <c r="E27">
        <f t="shared" si="2"/>
        <v>160.0438</v>
      </c>
      <c r="F27">
        <v>1455</v>
      </c>
      <c r="G27">
        <f t="shared" si="3"/>
        <v>9.0912612672280968</v>
      </c>
    </row>
    <row r="28" spans="1:7" x14ac:dyDescent="0.35">
      <c r="A28" s="3"/>
      <c r="B28" s="3"/>
      <c r="C28">
        <v>23.27</v>
      </c>
      <c r="D28">
        <v>8.5299999999999994</v>
      </c>
      <c r="E28">
        <f t="shared" si="2"/>
        <v>198.49309999999997</v>
      </c>
      <c r="F28">
        <v>1697</v>
      </c>
      <c r="G28">
        <f t="shared" si="3"/>
        <v>8.5494155716244062</v>
      </c>
    </row>
    <row r="29" spans="1:7" x14ac:dyDescent="0.35">
      <c r="A29" s="3"/>
      <c r="B29" s="3"/>
      <c r="C29">
        <v>23.21</v>
      </c>
      <c r="D29">
        <v>10.38</v>
      </c>
      <c r="E29">
        <f t="shared" si="2"/>
        <v>240.91980000000004</v>
      </c>
      <c r="F29">
        <v>1936</v>
      </c>
      <c r="G29">
        <f t="shared" si="3"/>
        <v>8.0358691979654626</v>
      </c>
    </row>
    <row r="30" spans="1:7" x14ac:dyDescent="0.35">
      <c r="A30" s="3"/>
      <c r="B30" s="3"/>
      <c r="C30">
        <v>23.15</v>
      </c>
      <c r="D30">
        <v>12.4</v>
      </c>
      <c r="E30">
        <f t="shared" si="2"/>
        <v>287.06</v>
      </c>
      <c r="F30">
        <v>2176</v>
      </c>
      <c r="G30">
        <f t="shared" si="3"/>
        <v>7.5802968020622865</v>
      </c>
    </row>
    <row r="31" spans="1:7" x14ac:dyDescent="0.35">
      <c r="A31" s="3"/>
      <c r="B31" s="3"/>
      <c r="C31">
        <v>23.08</v>
      </c>
      <c r="D31">
        <v>14.71</v>
      </c>
      <c r="E31">
        <f t="shared" si="2"/>
        <v>339.5068</v>
      </c>
      <c r="F31">
        <v>2440</v>
      </c>
      <c r="G31">
        <f t="shared" si="3"/>
        <v>7.1868958147524582</v>
      </c>
    </row>
    <row r="32" spans="1:7" x14ac:dyDescent="0.35">
      <c r="A32" s="3"/>
      <c r="B32" s="3"/>
      <c r="C32">
        <v>23</v>
      </c>
      <c r="D32">
        <v>17.16</v>
      </c>
      <c r="E32">
        <f t="shared" si="2"/>
        <v>394.68</v>
      </c>
      <c r="F32">
        <v>2701</v>
      </c>
      <c r="G32">
        <f t="shared" si="3"/>
        <v>6.8435188000405391</v>
      </c>
    </row>
    <row r="33" spans="1:7" x14ac:dyDescent="0.35">
      <c r="A33" s="3"/>
      <c r="B33" s="3"/>
      <c r="C33">
        <v>22.82</v>
      </c>
      <c r="D33">
        <v>23.18</v>
      </c>
      <c r="E33">
        <f t="shared" si="2"/>
        <v>528.96759999999995</v>
      </c>
      <c r="F33">
        <v>3277</v>
      </c>
      <c r="G33">
        <f t="shared" si="3"/>
        <v>6.1950864287340099</v>
      </c>
    </row>
    <row r="34" spans="1:7" x14ac:dyDescent="0.35">
      <c r="A34" s="3"/>
      <c r="B34" s="3"/>
      <c r="C34">
        <v>22.72</v>
      </c>
      <c r="D34">
        <v>26.39</v>
      </c>
      <c r="E34">
        <f t="shared" si="2"/>
        <v>599.58079999999995</v>
      </c>
      <c r="F34">
        <v>3556</v>
      </c>
      <c r="G34">
        <f t="shared" si="3"/>
        <v>5.9308103261478688</v>
      </c>
    </row>
    <row r="35" spans="1:7" ht="14.5" customHeight="1" x14ac:dyDescent="0.35">
      <c r="A35" s="3"/>
      <c r="B35" s="2" t="s">
        <v>8</v>
      </c>
      <c r="C35">
        <v>23.44</v>
      </c>
      <c r="D35">
        <v>3.76</v>
      </c>
      <c r="E35">
        <f t="shared" si="2"/>
        <v>88.134399999999999</v>
      </c>
      <c r="F35">
        <v>996</v>
      </c>
      <c r="G35">
        <f t="shared" si="3"/>
        <v>11.300922227870162</v>
      </c>
    </row>
    <row r="36" spans="1:7" x14ac:dyDescent="0.35">
      <c r="A36" s="3"/>
      <c r="B36" s="3"/>
      <c r="C36">
        <v>23.39</v>
      </c>
      <c r="D36">
        <v>5.12</v>
      </c>
      <c r="E36">
        <f t="shared" si="2"/>
        <v>119.7568</v>
      </c>
      <c r="F36">
        <v>1238</v>
      </c>
      <c r="G36">
        <f t="shared" si="3"/>
        <v>10.3376175716118</v>
      </c>
    </row>
    <row r="37" spans="1:7" x14ac:dyDescent="0.35">
      <c r="A37" s="3"/>
      <c r="B37" s="3"/>
      <c r="C37">
        <v>23.33</v>
      </c>
      <c r="D37">
        <v>6.93</v>
      </c>
      <c r="E37">
        <f t="shared" si="2"/>
        <v>161.67689999999999</v>
      </c>
      <c r="F37">
        <v>1541</v>
      </c>
      <c r="G37">
        <f t="shared" si="3"/>
        <v>9.5313554379135184</v>
      </c>
    </row>
    <row r="38" spans="1:7" x14ac:dyDescent="0.35">
      <c r="A38" s="3"/>
      <c r="B38" s="3"/>
      <c r="C38">
        <v>23.26</v>
      </c>
      <c r="D38">
        <v>8.9499999999999993</v>
      </c>
      <c r="E38">
        <f t="shared" si="2"/>
        <v>208.17699999999999</v>
      </c>
      <c r="F38">
        <v>1822</v>
      </c>
      <c r="G38">
        <f t="shared" si="3"/>
        <v>8.7521676265869903</v>
      </c>
    </row>
    <row r="39" spans="1:7" x14ac:dyDescent="0.35">
      <c r="A39" s="3"/>
      <c r="B39" s="3"/>
      <c r="C39">
        <v>23.19</v>
      </c>
      <c r="D39">
        <v>11.12</v>
      </c>
      <c r="E39">
        <f t="shared" si="2"/>
        <v>257.87279999999998</v>
      </c>
      <c r="F39">
        <v>2120</v>
      </c>
      <c r="G39">
        <f t="shared" si="3"/>
        <v>8.2211074607325791</v>
      </c>
    </row>
    <row r="40" spans="1:7" x14ac:dyDescent="0.35">
      <c r="A40" s="3"/>
      <c r="B40" s="3"/>
      <c r="C40">
        <v>23.11</v>
      </c>
      <c r="D40">
        <v>13.46</v>
      </c>
      <c r="E40">
        <f t="shared" si="2"/>
        <v>311.06060000000002</v>
      </c>
      <c r="F40">
        <v>2394</v>
      </c>
      <c r="G40">
        <f t="shared" si="3"/>
        <v>7.696249541086206</v>
      </c>
    </row>
    <row r="41" spans="1:7" x14ac:dyDescent="0.35">
      <c r="A41" s="3"/>
      <c r="B41" s="3"/>
      <c r="C41">
        <v>23.04</v>
      </c>
      <c r="D41">
        <v>16.010000000000002</v>
      </c>
      <c r="E41">
        <f t="shared" si="2"/>
        <v>368.87040000000002</v>
      </c>
      <c r="F41">
        <v>2675</v>
      </c>
      <c r="G41">
        <f t="shared" si="3"/>
        <v>7.2518694912901651</v>
      </c>
    </row>
    <row r="42" spans="1:7" x14ac:dyDescent="0.35">
      <c r="A42" s="3"/>
      <c r="B42" s="3"/>
      <c r="C42">
        <v>22.95</v>
      </c>
      <c r="D42">
        <v>18.829999999999998</v>
      </c>
      <c r="E42">
        <f t="shared" si="2"/>
        <v>432.14849999999996</v>
      </c>
      <c r="F42">
        <v>2966</v>
      </c>
      <c r="G42">
        <f t="shared" si="3"/>
        <v>6.8633814533661468</v>
      </c>
    </row>
    <row r="43" spans="1:7" x14ac:dyDescent="0.35">
      <c r="A43" s="3"/>
      <c r="B43" s="3"/>
      <c r="C43">
        <v>22.86</v>
      </c>
      <c r="D43">
        <v>22.02</v>
      </c>
      <c r="E43">
        <f t="shared" si="2"/>
        <v>503.37719999999996</v>
      </c>
      <c r="F43">
        <v>3262</v>
      </c>
      <c r="G43">
        <f t="shared" si="3"/>
        <v>6.4802299349275261</v>
      </c>
    </row>
    <row r="44" spans="1:7" x14ac:dyDescent="0.35">
      <c r="A44" s="3"/>
      <c r="B44" s="3"/>
      <c r="C44">
        <v>22.63</v>
      </c>
      <c r="D44">
        <v>29.46</v>
      </c>
      <c r="E44">
        <f t="shared" si="2"/>
        <v>666.6798</v>
      </c>
      <c r="F44">
        <v>3909</v>
      </c>
      <c r="G44">
        <f t="shared" si="3"/>
        <v>5.8633844913255206</v>
      </c>
    </row>
    <row r="45" spans="1:7" x14ac:dyDescent="0.35">
      <c r="A45" s="3"/>
      <c r="B45" s="3"/>
      <c r="C45">
        <v>22.51</v>
      </c>
      <c r="D45">
        <v>33.5</v>
      </c>
      <c r="E45">
        <f t="shared" si="2"/>
        <v>754.08500000000004</v>
      </c>
      <c r="F45">
        <v>4215</v>
      </c>
      <c r="G45">
        <f t="shared" si="3"/>
        <v>5.5895555540820991</v>
      </c>
    </row>
    <row r="46" spans="1:7" ht="14.5" customHeight="1" x14ac:dyDescent="0.35">
      <c r="A46" s="2" t="s">
        <v>11</v>
      </c>
      <c r="B46" s="2" t="s">
        <v>12</v>
      </c>
      <c r="C46">
        <v>23.48</v>
      </c>
      <c r="D46">
        <v>2.82</v>
      </c>
      <c r="E46">
        <f>D46*C46</f>
        <v>66.2136</v>
      </c>
      <c r="F46">
        <v>672</v>
      </c>
      <c r="G46">
        <f>F46/E46</f>
        <v>10.148972416542826</v>
      </c>
    </row>
    <row r="47" spans="1:7" x14ac:dyDescent="0.35">
      <c r="A47" s="2"/>
      <c r="B47" s="3"/>
      <c r="C47">
        <v>23.44</v>
      </c>
      <c r="D47">
        <v>3.78</v>
      </c>
      <c r="E47">
        <f t="shared" ref="E47:E82" si="4">D47*C47</f>
        <v>88.603200000000001</v>
      </c>
      <c r="F47">
        <v>845</v>
      </c>
      <c r="G47">
        <f t="shared" ref="G47:G82" si="5">F47/E47</f>
        <v>9.5369016017480188</v>
      </c>
    </row>
    <row r="48" spans="1:7" x14ac:dyDescent="0.35">
      <c r="A48" s="2"/>
      <c r="B48" s="3"/>
      <c r="C48">
        <v>23.4</v>
      </c>
      <c r="D48">
        <v>4.95</v>
      </c>
      <c r="E48">
        <f t="shared" si="4"/>
        <v>115.83</v>
      </c>
      <c r="F48">
        <v>1033</v>
      </c>
      <c r="G48">
        <f t="shared" si="5"/>
        <v>8.9182422515755846</v>
      </c>
    </row>
    <row r="49" spans="1:7" x14ac:dyDescent="0.35">
      <c r="A49" s="2"/>
      <c r="B49" s="3"/>
      <c r="C49">
        <v>23.35</v>
      </c>
      <c r="D49">
        <v>6.26</v>
      </c>
      <c r="E49">
        <f t="shared" si="4"/>
        <v>146.17099999999999</v>
      </c>
      <c r="F49">
        <v>1233</v>
      </c>
      <c r="G49">
        <f t="shared" si="5"/>
        <v>8.4353257486095057</v>
      </c>
    </row>
    <row r="50" spans="1:7" x14ac:dyDescent="0.35">
      <c r="A50" s="2"/>
      <c r="B50" s="3"/>
      <c r="C50">
        <v>23.3</v>
      </c>
      <c r="D50">
        <v>7.66</v>
      </c>
      <c r="E50">
        <f t="shared" si="4"/>
        <v>178.47800000000001</v>
      </c>
      <c r="F50">
        <v>1409</v>
      </c>
      <c r="G50">
        <f t="shared" si="5"/>
        <v>7.8945304183148624</v>
      </c>
    </row>
    <row r="51" spans="1:7" x14ac:dyDescent="0.35">
      <c r="A51" s="2"/>
      <c r="B51" s="3"/>
      <c r="C51">
        <v>23.25</v>
      </c>
      <c r="D51">
        <v>9.26</v>
      </c>
      <c r="E51">
        <f t="shared" si="4"/>
        <v>215.29499999999999</v>
      </c>
      <c r="F51">
        <v>1610</v>
      </c>
      <c r="G51">
        <f t="shared" si="5"/>
        <v>7.4781114285050752</v>
      </c>
    </row>
    <row r="52" spans="1:7" x14ac:dyDescent="0.35">
      <c r="A52" s="2"/>
      <c r="B52" s="3"/>
      <c r="C52">
        <v>23.19</v>
      </c>
      <c r="D52">
        <v>10.98</v>
      </c>
      <c r="E52">
        <f t="shared" si="4"/>
        <v>254.62620000000001</v>
      </c>
      <c r="F52">
        <v>1811</v>
      </c>
      <c r="G52">
        <f t="shared" si="5"/>
        <v>7.1123867064740391</v>
      </c>
    </row>
    <row r="53" spans="1:7" x14ac:dyDescent="0.35">
      <c r="A53" s="2"/>
      <c r="B53" s="3"/>
      <c r="C53">
        <v>23.13</v>
      </c>
      <c r="D53">
        <v>13.04</v>
      </c>
      <c r="E53">
        <f t="shared" si="4"/>
        <v>301.61519999999996</v>
      </c>
      <c r="F53">
        <v>2048</v>
      </c>
      <c r="G53">
        <f t="shared" si="5"/>
        <v>6.7901087213111282</v>
      </c>
    </row>
    <row r="54" spans="1:7" x14ac:dyDescent="0.35">
      <c r="A54" s="2"/>
      <c r="B54" s="3"/>
      <c r="C54">
        <v>23.06</v>
      </c>
      <c r="D54">
        <v>15.31</v>
      </c>
      <c r="E54">
        <f t="shared" si="4"/>
        <v>353.04859999999996</v>
      </c>
      <c r="F54">
        <v>2286</v>
      </c>
      <c r="G54">
        <f t="shared" si="5"/>
        <v>6.4750292169406709</v>
      </c>
    </row>
    <row r="55" spans="1:7" x14ac:dyDescent="0.35">
      <c r="A55" s="2"/>
      <c r="B55" s="3"/>
      <c r="C55">
        <v>22.9</v>
      </c>
      <c r="D55">
        <v>20.6</v>
      </c>
      <c r="E55">
        <f t="shared" si="4"/>
        <v>471.74</v>
      </c>
      <c r="F55">
        <v>2782</v>
      </c>
      <c r="G55">
        <f t="shared" si="5"/>
        <v>5.8973163183109341</v>
      </c>
    </row>
    <row r="56" spans="1:7" x14ac:dyDescent="0.35">
      <c r="A56" s="2"/>
      <c r="B56" s="3"/>
      <c r="C56">
        <v>22.81</v>
      </c>
      <c r="D56">
        <v>23.44</v>
      </c>
      <c r="E56">
        <f t="shared" si="4"/>
        <v>534.66639999999995</v>
      </c>
      <c r="F56">
        <v>3027</v>
      </c>
      <c r="G56">
        <f t="shared" si="5"/>
        <v>5.6614741453736395</v>
      </c>
    </row>
    <row r="57" spans="1:7" ht="14.5" customHeight="1" x14ac:dyDescent="0.35">
      <c r="A57" s="2"/>
      <c r="B57" s="2" t="s">
        <v>13</v>
      </c>
      <c r="C57">
        <v>23.46</v>
      </c>
      <c r="D57">
        <v>3.22</v>
      </c>
      <c r="E57">
        <f t="shared" si="4"/>
        <v>75.541200000000003</v>
      </c>
      <c r="F57">
        <v>803</v>
      </c>
      <c r="G57">
        <f t="shared" si="5"/>
        <v>10.629960869035704</v>
      </c>
    </row>
    <row r="58" spans="1:7" x14ac:dyDescent="0.35">
      <c r="A58" s="2"/>
      <c r="B58" s="3"/>
      <c r="C58">
        <v>23.41</v>
      </c>
      <c r="D58">
        <v>4.46</v>
      </c>
      <c r="E58">
        <f t="shared" si="4"/>
        <v>104.40859999999999</v>
      </c>
      <c r="F58">
        <v>1021</v>
      </c>
      <c r="G58">
        <f t="shared" si="5"/>
        <v>9.7788879460121105</v>
      </c>
    </row>
    <row r="59" spans="1:7" x14ac:dyDescent="0.35">
      <c r="A59" s="2"/>
      <c r="B59" s="3"/>
      <c r="C59">
        <v>23.36</v>
      </c>
      <c r="D59">
        <v>5.93</v>
      </c>
      <c r="E59">
        <f t="shared" si="4"/>
        <v>138.5248</v>
      </c>
      <c r="F59">
        <v>1259</v>
      </c>
      <c r="G59">
        <f t="shared" si="5"/>
        <v>9.088625285869389</v>
      </c>
    </row>
    <row r="60" spans="1:7" x14ac:dyDescent="0.35">
      <c r="A60" s="2"/>
      <c r="B60" s="3"/>
      <c r="C60">
        <v>23.31</v>
      </c>
      <c r="D60">
        <v>7.54</v>
      </c>
      <c r="E60">
        <f t="shared" si="4"/>
        <v>175.75739999999999</v>
      </c>
      <c r="F60">
        <v>1492</v>
      </c>
      <c r="G60">
        <f t="shared" si="5"/>
        <v>8.4889740062153862</v>
      </c>
    </row>
    <row r="61" spans="1:7" x14ac:dyDescent="0.35">
      <c r="A61" s="2"/>
      <c r="B61" s="3"/>
      <c r="C61">
        <v>23.25</v>
      </c>
      <c r="D61">
        <v>9.2799999999999994</v>
      </c>
      <c r="E61">
        <f t="shared" si="4"/>
        <v>215.76</v>
      </c>
      <c r="F61">
        <v>1722</v>
      </c>
      <c r="G61">
        <f t="shared" si="5"/>
        <v>7.9810901001112349</v>
      </c>
    </row>
    <row r="62" spans="1:7" x14ac:dyDescent="0.35">
      <c r="A62" s="2"/>
      <c r="B62" s="3"/>
      <c r="C62">
        <v>23.19</v>
      </c>
      <c r="D62">
        <v>11.19</v>
      </c>
      <c r="E62">
        <f t="shared" si="4"/>
        <v>259.49610000000001</v>
      </c>
      <c r="F62">
        <v>1956</v>
      </c>
      <c r="G62">
        <f t="shared" si="5"/>
        <v>7.5376855374705052</v>
      </c>
    </row>
    <row r="63" spans="1:7" x14ac:dyDescent="0.35">
      <c r="A63" s="2"/>
      <c r="B63" s="3"/>
      <c r="C63">
        <v>23.13</v>
      </c>
      <c r="D63">
        <v>13.16</v>
      </c>
      <c r="E63">
        <f t="shared" si="4"/>
        <v>304.39080000000001</v>
      </c>
      <c r="F63">
        <v>2185</v>
      </c>
      <c r="G63">
        <f t="shared" si="5"/>
        <v>7.1782721422592273</v>
      </c>
    </row>
    <row r="64" spans="1:7" x14ac:dyDescent="0.35">
      <c r="A64" s="2"/>
      <c r="B64" s="3"/>
      <c r="C64">
        <v>23.05</v>
      </c>
      <c r="D64">
        <v>15.66</v>
      </c>
      <c r="E64">
        <f t="shared" si="4"/>
        <v>360.96300000000002</v>
      </c>
      <c r="F64">
        <v>2458</v>
      </c>
      <c r="G64">
        <f t="shared" si="5"/>
        <v>6.8095621988957316</v>
      </c>
    </row>
    <row r="65" spans="1:7" x14ac:dyDescent="0.35">
      <c r="A65" s="2"/>
      <c r="B65" s="3"/>
      <c r="C65">
        <v>22.96</v>
      </c>
      <c r="D65">
        <v>18.53</v>
      </c>
      <c r="E65">
        <f t="shared" si="4"/>
        <v>425.44880000000006</v>
      </c>
      <c r="F65">
        <v>2750</v>
      </c>
      <c r="G65">
        <f t="shared" si="5"/>
        <v>6.4637625020919076</v>
      </c>
    </row>
    <row r="66" spans="1:7" x14ac:dyDescent="0.35">
      <c r="A66" s="2"/>
      <c r="B66" s="3"/>
      <c r="C66">
        <v>22.77</v>
      </c>
      <c r="D66">
        <v>24.84</v>
      </c>
      <c r="E66">
        <f t="shared" si="4"/>
        <v>565.60680000000002</v>
      </c>
      <c r="F66">
        <v>3323</v>
      </c>
      <c r="G66">
        <f t="shared" si="5"/>
        <v>5.8751061691620396</v>
      </c>
    </row>
    <row r="67" spans="1:7" x14ac:dyDescent="0.35">
      <c r="A67" s="2"/>
      <c r="B67" s="3"/>
      <c r="C67">
        <v>22.67</v>
      </c>
      <c r="D67">
        <v>28.16</v>
      </c>
      <c r="E67">
        <f t="shared" si="4"/>
        <v>638.38720000000001</v>
      </c>
      <c r="F67">
        <v>3591</v>
      </c>
      <c r="G67">
        <f t="shared" si="5"/>
        <v>5.625112784216225</v>
      </c>
    </row>
    <row r="68" spans="1:7" ht="14.5" customHeight="1" x14ac:dyDescent="0.35">
      <c r="A68" s="2"/>
      <c r="B68" s="2" t="s">
        <v>7</v>
      </c>
      <c r="C68">
        <v>23.44</v>
      </c>
      <c r="D68">
        <v>3.71</v>
      </c>
      <c r="E68">
        <f t="shared" si="4"/>
        <v>86.962400000000002</v>
      </c>
      <c r="F68">
        <v>917</v>
      </c>
      <c r="G68">
        <f t="shared" si="5"/>
        <v>10.544787172387146</v>
      </c>
    </row>
    <row r="69" spans="1:7" x14ac:dyDescent="0.35">
      <c r="A69" s="2"/>
      <c r="B69" s="3"/>
      <c r="C69">
        <v>23.39</v>
      </c>
      <c r="D69">
        <v>5.18</v>
      </c>
      <c r="E69">
        <f t="shared" si="4"/>
        <v>121.1602</v>
      </c>
      <c r="F69">
        <v>1170</v>
      </c>
      <c r="G69">
        <f t="shared" si="5"/>
        <v>9.6566364202105976</v>
      </c>
    </row>
    <row r="70" spans="1:7" x14ac:dyDescent="0.35">
      <c r="A70" s="2"/>
      <c r="B70" s="3"/>
      <c r="C70">
        <v>23.33</v>
      </c>
      <c r="D70">
        <v>6.99</v>
      </c>
      <c r="E70">
        <f t="shared" si="4"/>
        <v>163.07669999999999</v>
      </c>
      <c r="F70">
        <v>1447</v>
      </c>
      <c r="G70">
        <f t="shared" si="5"/>
        <v>8.8731253453129728</v>
      </c>
    </row>
    <row r="71" spans="1:7" x14ac:dyDescent="0.35">
      <c r="A71" s="2"/>
      <c r="B71" s="3"/>
      <c r="C71">
        <v>23.26</v>
      </c>
      <c r="D71">
        <v>8.8800000000000008</v>
      </c>
      <c r="E71">
        <f t="shared" si="4"/>
        <v>206.54880000000003</v>
      </c>
      <c r="F71">
        <v>1712</v>
      </c>
      <c r="G71">
        <f t="shared" si="5"/>
        <v>8.288598142424453</v>
      </c>
    </row>
    <row r="72" spans="1:7" x14ac:dyDescent="0.35">
      <c r="A72" s="2"/>
      <c r="B72" s="3"/>
      <c r="C72">
        <v>23.2</v>
      </c>
      <c r="D72">
        <v>10.92</v>
      </c>
      <c r="E72">
        <f t="shared" si="4"/>
        <v>253.34399999999999</v>
      </c>
      <c r="F72">
        <v>1963</v>
      </c>
      <c r="G72">
        <f t="shared" si="5"/>
        <v>7.7483579638752058</v>
      </c>
    </row>
    <row r="73" spans="1:7" x14ac:dyDescent="0.35">
      <c r="A73" s="2"/>
      <c r="B73" s="3"/>
      <c r="C73">
        <v>23.13</v>
      </c>
      <c r="D73">
        <v>13.17</v>
      </c>
      <c r="E73">
        <f t="shared" si="4"/>
        <v>304.62209999999999</v>
      </c>
      <c r="F73">
        <v>2230</v>
      </c>
      <c r="G73">
        <f t="shared" si="5"/>
        <v>7.3205456859499032</v>
      </c>
    </row>
    <row r="74" spans="1:7" x14ac:dyDescent="0.35">
      <c r="A74" s="2"/>
      <c r="B74" s="3"/>
      <c r="C74">
        <v>23.05</v>
      </c>
      <c r="D74">
        <v>15.72</v>
      </c>
      <c r="E74">
        <f t="shared" si="4"/>
        <v>362.346</v>
      </c>
      <c r="F74">
        <v>2491</v>
      </c>
      <c r="G74">
        <f t="shared" si="5"/>
        <v>6.8746446766350395</v>
      </c>
    </row>
    <row r="75" spans="1:7" x14ac:dyDescent="0.35">
      <c r="A75" s="2"/>
      <c r="B75" s="3"/>
      <c r="C75">
        <v>22.97</v>
      </c>
      <c r="D75">
        <v>18.309999999999999</v>
      </c>
      <c r="E75">
        <f t="shared" si="4"/>
        <v>420.58069999999992</v>
      </c>
      <c r="F75">
        <v>2757</v>
      </c>
      <c r="G75">
        <f t="shared" si="5"/>
        <v>6.5552223390184103</v>
      </c>
    </row>
    <row r="76" spans="1:7" x14ac:dyDescent="0.35">
      <c r="A76" s="2"/>
      <c r="B76" s="3"/>
      <c r="C76">
        <v>22.87</v>
      </c>
      <c r="D76">
        <v>21.65</v>
      </c>
      <c r="E76">
        <f t="shared" si="4"/>
        <v>495.13549999999998</v>
      </c>
      <c r="F76">
        <v>3090</v>
      </c>
      <c r="G76">
        <f t="shared" si="5"/>
        <v>6.2407159252366275</v>
      </c>
    </row>
    <row r="77" spans="1:7" x14ac:dyDescent="0.35">
      <c r="A77" s="2"/>
      <c r="B77" s="3"/>
      <c r="C77">
        <v>22.65</v>
      </c>
      <c r="D77">
        <v>28.93</v>
      </c>
      <c r="E77">
        <f t="shared" si="4"/>
        <v>655.2645</v>
      </c>
      <c r="F77">
        <v>3697</v>
      </c>
      <c r="G77">
        <f t="shared" si="5"/>
        <v>5.6419964762321166</v>
      </c>
    </row>
    <row r="78" spans="1:7" x14ac:dyDescent="0.35">
      <c r="A78" s="2"/>
      <c r="B78" s="3"/>
      <c r="C78">
        <v>22.53</v>
      </c>
      <c r="D78">
        <v>32.83</v>
      </c>
      <c r="E78">
        <f t="shared" si="4"/>
        <v>739.65989999999999</v>
      </c>
      <c r="F78">
        <v>3982</v>
      </c>
      <c r="G78">
        <f t="shared" si="5"/>
        <v>5.3835553340122937</v>
      </c>
    </row>
    <row r="79" spans="1:7" ht="14.5" customHeight="1" x14ac:dyDescent="0.35">
      <c r="A79" s="2" t="s">
        <v>14</v>
      </c>
      <c r="B79" s="3" t="s">
        <v>15</v>
      </c>
      <c r="C79">
        <v>15.6</v>
      </c>
      <c r="D79">
        <v>7.06</v>
      </c>
      <c r="E79">
        <f t="shared" si="4"/>
        <v>110.136</v>
      </c>
      <c r="F79">
        <v>795</v>
      </c>
      <c r="G79">
        <f t="shared" si="5"/>
        <v>7.2183482240139467</v>
      </c>
    </row>
    <row r="80" spans="1:7" x14ac:dyDescent="0.35">
      <c r="A80" s="2"/>
      <c r="B80" s="3"/>
      <c r="C80">
        <v>15.43</v>
      </c>
      <c r="D80">
        <v>13.8</v>
      </c>
      <c r="E80">
        <f t="shared" si="4"/>
        <v>212.934</v>
      </c>
      <c r="F80">
        <v>1283</v>
      </c>
      <c r="G80">
        <f t="shared" si="5"/>
        <v>6.0253411855316674</v>
      </c>
    </row>
    <row r="81" spans="1:7" x14ac:dyDescent="0.35">
      <c r="A81" s="2"/>
      <c r="B81" s="3"/>
      <c r="C81">
        <v>15.21</v>
      </c>
      <c r="D81">
        <v>24.9</v>
      </c>
      <c r="E81">
        <f t="shared" si="4"/>
        <v>378.72899999999998</v>
      </c>
      <c r="F81">
        <v>2021</v>
      </c>
      <c r="G81">
        <f t="shared" si="5"/>
        <v>5.3362694697263748</v>
      </c>
    </row>
    <row r="82" spans="1:7" x14ac:dyDescent="0.35">
      <c r="A82" s="2"/>
      <c r="B82" s="3"/>
      <c r="C82">
        <v>14.93</v>
      </c>
      <c r="D82">
        <v>33.049999999999997</v>
      </c>
      <c r="E82">
        <f t="shared" si="4"/>
        <v>493.43649999999997</v>
      </c>
      <c r="F82">
        <v>2487</v>
      </c>
      <c r="G82">
        <f t="shared" si="5"/>
        <v>5.0401622093217675</v>
      </c>
    </row>
    <row r="83" spans="1:7" x14ac:dyDescent="0.35">
      <c r="A83" s="2"/>
      <c r="B83" s="3"/>
      <c r="C83">
        <v>14.68</v>
      </c>
      <c r="D83">
        <v>41</v>
      </c>
      <c r="E83">
        <f>D83*C83</f>
        <v>601.88</v>
      </c>
      <c r="F83">
        <v>2852</v>
      </c>
      <c r="G83">
        <f>F83/E83</f>
        <v>4.7384860769588624</v>
      </c>
    </row>
    <row r="84" spans="1:7" x14ac:dyDescent="0.35">
      <c r="A84" s="2"/>
      <c r="B84" s="3"/>
      <c r="C84">
        <v>14.47</v>
      </c>
      <c r="D84">
        <v>57.3</v>
      </c>
      <c r="E84">
        <f>D84*C84</f>
        <v>829.13099999999997</v>
      </c>
      <c r="F84">
        <v>3680</v>
      </c>
      <c r="G84">
        <f>F84/E84</f>
        <v>4.4383818721046495</v>
      </c>
    </row>
  </sheetData>
  <mergeCells count="12">
    <mergeCell ref="B2:B12"/>
    <mergeCell ref="B13:B23"/>
    <mergeCell ref="A2:A23"/>
    <mergeCell ref="A24:A45"/>
    <mergeCell ref="B24:B34"/>
    <mergeCell ref="B35:B45"/>
    <mergeCell ref="B46:B56"/>
    <mergeCell ref="B57:B67"/>
    <mergeCell ref="B68:B78"/>
    <mergeCell ref="A46:A78"/>
    <mergeCell ref="A79:A84"/>
    <mergeCell ref="B79:B8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7B62-FB69-4347-8AA6-5823B55756E6}">
  <dimension ref="A1:E20"/>
  <sheetViews>
    <sheetView workbookViewId="0">
      <selection activeCell="A21" sqref="A21"/>
    </sheetView>
  </sheetViews>
  <sheetFormatPr defaultRowHeight="14.5" x14ac:dyDescent="0.35"/>
  <cols>
    <col min="1" max="1" width="15.1796875" customWidth="1"/>
    <col min="2" max="2" width="12.90625" customWidth="1"/>
    <col min="3" max="4" width="13.7265625" customWidth="1"/>
    <col min="5" max="5" width="16.1796875" customWidth="1"/>
    <col min="6" max="6" width="8.7265625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2</v>
      </c>
      <c r="E1" t="s">
        <v>3</v>
      </c>
    </row>
    <row r="2" spans="1:5" x14ac:dyDescent="0.35">
      <c r="A2">
        <v>0</v>
      </c>
      <c r="B2">
        <v>0</v>
      </c>
      <c r="C2">
        <v>0</v>
      </c>
      <c r="D2">
        <f>0.350317*A2*A2-0.202576*A2</f>
        <v>0</v>
      </c>
      <c r="E2">
        <f>0.0350823*A2*A2+0.00372739*A2</f>
        <v>0</v>
      </c>
    </row>
    <row r="3" spans="1:5" x14ac:dyDescent="0.35">
      <c r="A3">
        <v>4</v>
      </c>
      <c r="B3">
        <v>4.8773723999999996</v>
      </c>
      <c r="C3">
        <v>0.56971285000000005</v>
      </c>
      <c r="D3">
        <f t="shared" ref="D3:D20" si="0">0.350317*A3*A3-0.202576*A3</f>
        <v>4.7947679999999995</v>
      </c>
      <c r="E3">
        <f t="shared" ref="E3:E20" si="1">0.0350823*A3*A3+0.00372739*A3</f>
        <v>0.57622635999999994</v>
      </c>
    </row>
    <row r="4" spans="1:5" x14ac:dyDescent="0.35">
      <c r="A4">
        <v>8</v>
      </c>
      <c r="B4">
        <v>20.819825999999999</v>
      </c>
      <c r="C4">
        <v>2.273879</v>
      </c>
      <c r="D4">
        <f t="shared" si="0"/>
        <v>20.799679999999999</v>
      </c>
      <c r="E4">
        <f t="shared" si="1"/>
        <v>2.2750863199999998</v>
      </c>
    </row>
    <row r="5" spans="1:5" x14ac:dyDescent="0.35">
      <c r="A5">
        <v>12</v>
      </c>
      <c r="B5">
        <v>47.994604000000002</v>
      </c>
      <c r="C5">
        <v>5.0977855999999999</v>
      </c>
      <c r="D5">
        <f t="shared" si="0"/>
        <v>48.014735999999999</v>
      </c>
      <c r="E5">
        <f t="shared" si="1"/>
        <v>5.0965798800000002</v>
      </c>
    </row>
    <row r="6" spans="1:5" x14ac:dyDescent="0.35">
      <c r="A6">
        <v>16</v>
      </c>
      <c r="B6">
        <v>86.491327999999996</v>
      </c>
      <c r="C6">
        <v>9.0368449999999996</v>
      </c>
      <c r="D6">
        <f t="shared" si="0"/>
        <v>86.439936000000003</v>
      </c>
      <c r="E6">
        <f t="shared" si="1"/>
        <v>9.0407070399999991</v>
      </c>
    </row>
    <row r="7" spans="1:5" x14ac:dyDescent="0.35">
      <c r="A7">
        <v>20</v>
      </c>
      <c r="D7">
        <f t="shared" si="0"/>
        <v>136.07527999999999</v>
      </c>
      <c r="E7">
        <f t="shared" si="1"/>
        <v>14.1074678</v>
      </c>
    </row>
    <row r="8" spans="1:5" x14ac:dyDescent="0.35">
      <c r="A8">
        <v>24</v>
      </c>
      <c r="D8">
        <f t="shared" si="0"/>
        <v>196.92076799999998</v>
      </c>
      <c r="E8">
        <f t="shared" si="1"/>
        <v>20.29686216</v>
      </c>
    </row>
    <row r="9" spans="1:5" x14ac:dyDescent="0.35">
      <c r="A9">
        <v>28</v>
      </c>
      <c r="D9">
        <f t="shared" si="0"/>
        <v>268.97640000000001</v>
      </c>
      <c r="E9">
        <f t="shared" si="1"/>
        <v>27.608890119999995</v>
      </c>
    </row>
    <row r="10" spans="1:5" x14ac:dyDescent="0.35">
      <c r="A10">
        <v>32</v>
      </c>
      <c r="D10">
        <f t="shared" si="0"/>
        <v>352.24217599999997</v>
      </c>
      <c r="E10">
        <f t="shared" si="1"/>
        <v>36.04355168</v>
      </c>
    </row>
    <row r="11" spans="1:5" x14ac:dyDescent="0.35">
      <c r="A11">
        <v>36</v>
      </c>
      <c r="D11">
        <f t="shared" si="0"/>
        <v>446.718096</v>
      </c>
      <c r="E11">
        <f t="shared" si="1"/>
        <v>45.600846840000003</v>
      </c>
    </row>
    <row r="12" spans="1:5" x14ac:dyDescent="0.35">
      <c r="A12">
        <v>40</v>
      </c>
      <c r="D12">
        <f t="shared" si="0"/>
        <v>552.40416000000005</v>
      </c>
      <c r="E12">
        <f t="shared" si="1"/>
        <v>56.280775600000005</v>
      </c>
    </row>
    <row r="13" spans="1:5" x14ac:dyDescent="0.35">
      <c r="A13">
        <v>44</v>
      </c>
      <c r="D13">
        <f t="shared" si="0"/>
        <v>669.30036799999993</v>
      </c>
      <c r="E13">
        <f t="shared" si="1"/>
        <v>68.083337959999994</v>
      </c>
    </row>
    <row r="14" spans="1:5" x14ac:dyDescent="0.35">
      <c r="A14">
        <v>48</v>
      </c>
      <c r="D14">
        <f t="shared" si="0"/>
        <v>797.40671999999995</v>
      </c>
      <c r="E14">
        <f t="shared" si="1"/>
        <v>81.008533919999991</v>
      </c>
    </row>
    <row r="15" spans="1:5" x14ac:dyDescent="0.35">
      <c r="A15">
        <v>52</v>
      </c>
      <c r="D15">
        <f t="shared" si="0"/>
        <v>936.72321600000009</v>
      </c>
      <c r="E15">
        <f t="shared" si="1"/>
        <v>95.056363480000002</v>
      </c>
    </row>
    <row r="16" spans="1:5" x14ac:dyDescent="0.35">
      <c r="A16">
        <v>56</v>
      </c>
      <c r="D16">
        <f t="shared" si="0"/>
        <v>1087.2498559999999</v>
      </c>
      <c r="E16">
        <f t="shared" si="1"/>
        <v>110.22682663999997</v>
      </c>
    </row>
    <row r="17" spans="1:5" x14ac:dyDescent="0.35">
      <c r="A17">
        <v>60</v>
      </c>
      <c r="D17">
        <f t="shared" si="0"/>
        <v>1248.9866399999999</v>
      </c>
      <c r="E17">
        <f t="shared" si="1"/>
        <v>126.51992339999998</v>
      </c>
    </row>
    <row r="18" spans="1:5" x14ac:dyDescent="0.35">
      <c r="A18">
        <v>64</v>
      </c>
      <c r="D18">
        <f t="shared" si="0"/>
        <v>1421.9335679999999</v>
      </c>
      <c r="E18">
        <f t="shared" si="1"/>
        <v>143.93565375999998</v>
      </c>
    </row>
    <row r="19" spans="1:5" x14ac:dyDescent="0.35">
      <c r="A19">
        <v>68</v>
      </c>
      <c r="D19">
        <f t="shared" si="0"/>
        <v>1606.0906400000001</v>
      </c>
      <c r="E19">
        <f t="shared" si="1"/>
        <v>162.47401771999998</v>
      </c>
    </row>
    <row r="20" spans="1:5" x14ac:dyDescent="0.35">
      <c r="A20">
        <v>72</v>
      </c>
      <c r="D20">
        <f t="shared" si="0"/>
        <v>1801.457856</v>
      </c>
      <c r="E20">
        <f t="shared" si="1"/>
        <v>182.13501528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B06D-1837-44EB-A9AC-10712F976789}">
  <dimension ref="A1:K306"/>
  <sheetViews>
    <sheetView workbookViewId="0">
      <pane ySplit="1" topLeftCell="A4" activePane="bottomLeft" state="frozen"/>
      <selection pane="bottomLeft" activeCell="K4" sqref="K4"/>
    </sheetView>
  </sheetViews>
  <sheetFormatPr defaultRowHeight="14.5" x14ac:dyDescent="0.35"/>
  <cols>
    <col min="2" max="2" width="17.7265625" customWidth="1"/>
    <col min="3" max="3" width="20.1796875" customWidth="1"/>
    <col min="4" max="4" width="14.6328125" customWidth="1"/>
    <col min="5" max="5" width="19.08984375" customWidth="1"/>
    <col min="6" max="6" width="18.81640625" customWidth="1"/>
    <col min="7" max="7" width="13.81640625" customWidth="1"/>
    <col min="8" max="8" width="16.453125" customWidth="1"/>
  </cols>
  <sheetData>
    <row r="1" spans="1:11" x14ac:dyDescent="0.35">
      <c r="A1" t="s">
        <v>16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17</v>
      </c>
    </row>
    <row r="2" spans="1:11" x14ac:dyDescent="0.35">
      <c r="A2">
        <v>0</v>
      </c>
      <c r="B2">
        <f>IF($K$4-(0.350317*A2*A2-0.202576*A2)/9.8&gt;0, $K$4-(0.350317*A2*A2-0.202576*A2)/9.8, 0)</f>
        <v>3.9</v>
      </c>
      <c r="C2">
        <f>(0.0350823*A2*A2+0.00372739*A2)/9.8</f>
        <v>0</v>
      </c>
      <c r="D2">
        <f>SQRT(C2*C2+B2*B2)</f>
        <v>3.9</v>
      </c>
      <c r="E2">
        <f>D2/4</f>
        <v>0.97499999999999998</v>
      </c>
      <c r="F2">
        <f>1000000*0.0000373344395*E2*E2+ 1000*0.109504955*E2</f>
        <v>142.25838267468748</v>
      </c>
      <c r="G2">
        <f>F2*4</f>
        <v>569.03353069874993</v>
      </c>
      <c r="H2" t="e">
        <f>F2/A2</f>
        <v>#DIV/0!</v>
      </c>
    </row>
    <row r="3" spans="1:11" x14ac:dyDescent="0.35">
      <c r="A3">
        <v>0.1</v>
      </c>
      <c r="B3">
        <f t="shared" ref="B3:B66" si="0">IF($K$4-(0.350317*A3*A3-0.202576*A3)/9.8&gt;0, $K$4-(0.350317*A3*A3-0.202576*A3)/9.8, 0)</f>
        <v>3.9017096357142855</v>
      </c>
      <c r="C3">
        <f t="shared" ref="C3:C66" si="1">(0.0350823*A3*A3+0.00372739*A3)/9.8</f>
        <v>7.3832857142857146E-5</v>
      </c>
      <c r="D3">
        <f t="shared" ref="D3:D66" si="2">SQRT(C3*C3+B3*B3)</f>
        <v>3.9017096364128627</v>
      </c>
      <c r="E3">
        <f t="shared" ref="E3:E66" si="3">D3/4</f>
        <v>0.97542740910321568</v>
      </c>
      <c r="F3">
        <f t="shared" ref="F3:F66" si="4">1000000*0.0000373344395*E3*E3+ 1000*0.109504955*E3</f>
        <v>142.33630921414888</v>
      </c>
      <c r="G3">
        <f t="shared" ref="G3:G66" si="5">F3*4</f>
        <v>569.34523685659553</v>
      </c>
      <c r="H3">
        <f t="shared" ref="H3:H66" si="6">F3/A3</f>
        <v>1423.3630921414888</v>
      </c>
    </row>
    <row r="4" spans="1:11" x14ac:dyDescent="0.35">
      <c r="A4">
        <v>0.2</v>
      </c>
      <c r="B4">
        <f t="shared" si="0"/>
        <v>3.9027043387755103</v>
      </c>
      <c r="C4">
        <f t="shared" si="1"/>
        <v>2.1926224489795916E-4</v>
      </c>
      <c r="D4">
        <f t="shared" si="2"/>
        <v>3.9027043449348202</v>
      </c>
      <c r="E4">
        <f t="shared" si="3"/>
        <v>0.97567608623370505</v>
      </c>
      <c r="F4">
        <f t="shared" si="4"/>
        <v>142.38165506872997</v>
      </c>
      <c r="G4">
        <f t="shared" si="5"/>
        <v>569.52662027491988</v>
      </c>
      <c r="H4">
        <f t="shared" si="6"/>
        <v>711.90827534364985</v>
      </c>
      <c r="J4" t="s">
        <v>39</v>
      </c>
      <c r="K4">
        <v>3.9</v>
      </c>
    </row>
    <row r="5" spans="1:11" x14ac:dyDescent="0.35">
      <c r="A5">
        <v>0.3</v>
      </c>
      <c r="B5">
        <f t="shared" si="0"/>
        <v>3.9029841091836732</v>
      </c>
      <c r="C5">
        <f t="shared" si="1"/>
        <v>4.3628816326530596E-4</v>
      </c>
      <c r="D5">
        <f t="shared" si="2"/>
        <v>3.9029841335685225</v>
      </c>
      <c r="E5">
        <f t="shared" si="3"/>
        <v>0.97574603339213062</v>
      </c>
      <c r="F5">
        <f t="shared" si="4"/>
        <v>142.39441064695404</v>
      </c>
      <c r="G5">
        <f t="shared" si="5"/>
        <v>569.57764258781617</v>
      </c>
      <c r="H5">
        <f t="shared" si="6"/>
        <v>474.64803548984685</v>
      </c>
    </row>
    <row r="6" spans="1:11" x14ac:dyDescent="0.35">
      <c r="A6">
        <v>0.4</v>
      </c>
      <c r="B6">
        <f t="shared" si="0"/>
        <v>3.9025489469387753</v>
      </c>
      <c r="C6">
        <f t="shared" si="1"/>
        <v>7.2491061224489784E-4</v>
      </c>
      <c r="D6">
        <f t="shared" si="2"/>
        <v>3.902549014265976</v>
      </c>
      <c r="E6">
        <f t="shared" si="3"/>
        <v>0.975637253566494</v>
      </c>
      <c r="F6">
        <f t="shared" si="4"/>
        <v>142.37457369324389</v>
      </c>
      <c r="G6">
        <f t="shared" si="5"/>
        <v>569.49829477297556</v>
      </c>
      <c r="H6">
        <f t="shared" si="6"/>
        <v>355.93643423310971</v>
      </c>
    </row>
    <row r="7" spans="1:11" x14ac:dyDescent="0.35">
      <c r="A7">
        <v>0.5</v>
      </c>
      <c r="B7">
        <f t="shared" si="0"/>
        <v>3.901398852040816</v>
      </c>
      <c r="C7">
        <f t="shared" si="1"/>
        <v>1.0851295918367346E-3</v>
      </c>
      <c r="D7">
        <f t="shared" si="2"/>
        <v>3.9013990029490229</v>
      </c>
      <c r="E7">
        <f t="shared" si="3"/>
        <v>0.97534975073725572</v>
      </c>
      <c r="F7">
        <f t="shared" si="4"/>
        <v>142.32214928848208</v>
      </c>
      <c r="G7">
        <f t="shared" si="5"/>
        <v>569.28859715392832</v>
      </c>
      <c r="H7">
        <f t="shared" si="6"/>
        <v>284.64429857696416</v>
      </c>
    </row>
    <row r="8" spans="1:11" x14ac:dyDescent="0.35">
      <c r="A8">
        <v>0.6</v>
      </c>
      <c r="B8">
        <f t="shared" si="0"/>
        <v>3.8995338244897959</v>
      </c>
      <c r="C8">
        <f t="shared" si="1"/>
        <v>1.5169451020408157E-3</v>
      </c>
      <c r="D8">
        <f t="shared" si="2"/>
        <v>3.8995341195407507</v>
      </c>
      <c r="E8">
        <f t="shared" si="3"/>
        <v>0.97488352988518767</v>
      </c>
      <c r="F8">
        <f t="shared" si="4"/>
        <v>142.23714985087125</v>
      </c>
      <c r="G8">
        <f t="shared" si="5"/>
        <v>568.94859940348499</v>
      </c>
      <c r="H8">
        <f t="shared" si="6"/>
        <v>237.06191641811876</v>
      </c>
    </row>
    <row r="9" spans="1:11" x14ac:dyDescent="0.35">
      <c r="A9">
        <v>0.7</v>
      </c>
      <c r="B9">
        <f t="shared" si="0"/>
        <v>3.896953864285714</v>
      </c>
      <c r="C9">
        <f t="shared" si="1"/>
        <v>2.0203571428571423E-3</v>
      </c>
      <c r="D9">
        <f t="shared" si="2"/>
        <v>3.8969543880079409</v>
      </c>
      <c r="E9">
        <f t="shared" si="3"/>
        <v>0.97423859700198523</v>
      </c>
      <c r="F9">
        <f t="shared" si="4"/>
        <v>142.11959513709581</v>
      </c>
      <c r="G9">
        <f t="shared" si="5"/>
        <v>568.47838054838326</v>
      </c>
      <c r="H9">
        <f t="shared" si="6"/>
        <v>203.02799305299402</v>
      </c>
    </row>
    <row r="10" spans="1:11" x14ac:dyDescent="0.35">
      <c r="A10">
        <v>0.8</v>
      </c>
      <c r="B10">
        <f t="shared" si="0"/>
        <v>3.8936589714285712</v>
      </c>
      <c r="C10">
        <f t="shared" si="1"/>
        <v>2.595365714285714E-3</v>
      </c>
      <c r="D10">
        <f t="shared" si="2"/>
        <v>3.8936598364147565</v>
      </c>
      <c r="E10">
        <f t="shared" si="3"/>
        <v>0.97341495910368914</v>
      </c>
      <c r="F10">
        <f t="shared" si="4"/>
        <v>141.96951224379194</v>
      </c>
      <c r="G10">
        <f t="shared" si="5"/>
        <v>567.87804897516776</v>
      </c>
      <c r="H10">
        <f t="shared" si="6"/>
        <v>177.46189030473991</v>
      </c>
    </row>
    <row r="11" spans="1:11" x14ac:dyDescent="0.35">
      <c r="A11">
        <v>0.9</v>
      </c>
      <c r="B11">
        <f t="shared" si="0"/>
        <v>3.8896491459183671</v>
      </c>
      <c r="C11">
        <f t="shared" si="1"/>
        <v>3.2419708163265296E-3</v>
      </c>
      <c r="D11">
        <f t="shared" si="2"/>
        <v>3.8896504969879047</v>
      </c>
      <c r="E11">
        <f t="shared" si="3"/>
        <v>0.97241262424697616</v>
      </c>
      <c r="F11">
        <f t="shared" si="4"/>
        <v>141.78693560933152</v>
      </c>
      <c r="G11">
        <f t="shared" si="5"/>
        <v>567.14774243732609</v>
      </c>
      <c r="H11">
        <f t="shared" si="6"/>
        <v>157.54103956592391</v>
      </c>
    </row>
    <row r="12" spans="1:11" x14ac:dyDescent="0.35">
      <c r="A12">
        <v>1</v>
      </c>
      <c r="B12">
        <f t="shared" si="0"/>
        <v>3.8849243877551021</v>
      </c>
      <c r="C12">
        <f t="shared" si="1"/>
        <v>3.960172448979591E-3</v>
      </c>
      <c r="D12">
        <f t="shared" si="2"/>
        <v>3.884926406193582</v>
      </c>
      <c r="E12">
        <f t="shared" si="3"/>
        <v>0.9712316015483955</v>
      </c>
      <c r="F12">
        <f t="shared" si="4"/>
        <v>141.57190701592836</v>
      </c>
      <c r="G12">
        <f t="shared" si="5"/>
        <v>566.28762806371344</v>
      </c>
      <c r="H12">
        <f t="shared" si="6"/>
        <v>141.57190701592836</v>
      </c>
    </row>
    <row r="13" spans="1:11" x14ac:dyDescent="0.35">
      <c r="A13">
        <v>1.1000000000000001</v>
      </c>
      <c r="B13">
        <f t="shared" si="0"/>
        <v>3.8794846969387753</v>
      </c>
      <c r="C13">
        <f t="shared" si="1"/>
        <v>4.7499706122448972E-3</v>
      </c>
      <c r="D13">
        <f t="shared" si="2"/>
        <v>3.879487604826565</v>
      </c>
      <c r="E13">
        <f t="shared" si="3"/>
        <v>0.96987190120664124</v>
      </c>
      <c r="F13">
        <f t="shared" si="4"/>
        <v>141.32447559207742</v>
      </c>
      <c r="G13">
        <f t="shared" si="5"/>
        <v>565.29790236830968</v>
      </c>
      <c r="H13">
        <f t="shared" si="6"/>
        <v>128.47679599279763</v>
      </c>
    </row>
    <row r="14" spans="1:11" x14ac:dyDescent="0.35">
      <c r="A14">
        <v>1.2</v>
      </c>
      <c r="B14">
        <f t="shared" si="0"/>
        <v>3.8733300734693876</v>
      </c>
      <c r="C14">
        <f t="shared" si="1"/>
        <v>5.6113653061224469E-3</v>
      </c>
      <c r="D14">
        <f t="shared" si="2"/>
        <v>3.8733341381118889</v>
      </c>
      <c r="E14">
        <f t="shared" si="3"/>
        <v>0.96833353452797222</v>
      </c>
      <c r="F14">
        <f t="shared" si="4"/>
        <v>141.04469781533828</v>
      </c>
      <c r="G14">
        <f t="shared" si="5"/>
        <v>564.17879126135313</v>
      </c>
      <c r="H14">
        <f t="shared" si="6"/>
        <v>117.53724817944857</v>
      </c>
    </row>
    <row r="15" spans="1:11" x14ac:dyDescent="0.35">
      <c r="A15">
        <v>1.3</v>
      </c>
      <c r="B15">
        <f t="shared" si="0"/>
        <v>3.8664605173469386</v>
      </c>
      <c r="C15">
        <f t="shared" si="1"/>
        <v>6.5443565306122454E-3</v>
      </c>
      <c r="D15">
        <f t="shared" si="2"/>
        <v>3.8664660558195978</v>
      </c>
      <c r="E15">
        <f t="shared" si="3"/>
        <v>0.96661651395489945</v>
      </c>
      <c r="F15">
        <f t="shared" si="4"/>
        <v>140.73263751547654</v>
      </c>
      <c r="G15">
        <f t="shared" si="5"/>
        <v>562.93055006190616</v>
      </c>
      <c r="H15">
        <f t="shared" si="6"/>
        <v>108.25587501190503</v>
      </c>
    </row>
    <row r="16" spans="1:11" x14ac:dyDescent="0.35">
      <c r="A16">
        <v>1.4</v>
      </c>
      <c r="B16">
        <f t="shared" si="0"/>
        <v>3.8588760285714283</v>
      </c>
      <c r="C16">
        <f t="shared" si="1"/>
        <v>7.548944285714284E-3</v>
      </c>
      <c r="D16">
        <f t="shared" si="2"/>
        <v>3.858883412393153</v>
      </c>
      <c r="E16">
        <f t="shared" si="3"/>
        <v>0.96472085309828826</v>
      </c>
      <c r="F16">
        <f t="shared" si="4"/>
        <v>140.38836587797923</v>
      </c>
      <c r="G16">
        <f t="shared" si="5"/>
        <v>561.5534635119169</v>
      </c>
      <c r="H16">
        <f t="shared" si="6"/>
        <v>100.2774041985566</v>
      </c>
    </row>
    <row r="17" spans="1:8" x14ac:dyDescent="0.35">
      <c r="A17">
        <v>1.5</v>
      </c>
      <c r="B17">
        <f t="shared" si="0"/>
        <v>3.8505766071428571</v>
      </c>
      <c r="C17">
        <f t="shared" si="1"/>
        <v>8.6251285714285704E-3</v>
      </c>
      <c r="D17">
        <f t="shared" si="2"/>
        <v>3.8505862670921518</v>
      </c>
      <c r="E17">
        <f t="shared" si="3"/>
        <v>0.96264656677303795</v>
      </c>
      <c r="F17">
        <f t="shared" si="4"/>
        <v>140.01196144796188</v>
      </c>
      <c r="G17">
        <f t="shared" si="5"/>
        <v>560.04784579184752</v>
      </c>
      <c r="H17">
        <f t="shared" si="6"/>
        <v>93.341307631974587</v>
      </c>
    </row>
    <row r="18" spans="1:8" x14ac:dyDescent="0.35">
      <c r="A18">
        <v>1.6</v>
      </c>
      <c r="B18">
        <f t="shared" si="0"/>
        <v>3.8415622530612246</v>
      </c>
      <c r="C18">
        <f t="shared" si="1"/>
        <v>9.7729093877551021E-3</v>
      </c>
      <c r="D18">
        <f t="shared" si="2"/>
        <v>3.8415746841500731</v>
      </c>
      <c r="E18">
        <f t="shared" si="3"/>
        <v>0.96039367103751827</v>
      </c>
      <c r="F18">
        <f t="shared" si="4"/>
        <v>139.60351013448701</v>
      </c>
      <c r="G18">
        <f t="shared" si="5"/>
        <v>558.41404053794804</v>
      </c>
      <c r="H18">
        <f t="shared" si="6"/>
        <v>87.252193834054381</v>
      </c>
    </row>
    <row r="19" spans="1:8" x14ac:dyDescent="0.35">
      <c r="A19">
        <v>1.7</v>
      </c>
      <c r="B19">
        <f t="shared" si="0"/>
        <v>3.8318329663265307</v>
      </c>
      <c r="C19">
        <f t="shared" si="1"/>
        <v>1.0992286734693874E-2</v>
      </c>
      <c r="D19">
        <f t="shared" si="2"/>
        <v>3.8318487329479014</v>
      </c>
      <c r="E19">
        <f t="shared" si="3"/>
        <v>0.95796218323697535</v>
      </c>
      <c r="F19">
        <f t="shared" si="4"/>
        <v>139.16310521531724</v>
      </c>
      <c r="G19">
        <f t="shared" si="5"/>
        <v>556.65242086126898</v>
      </c>
      <c r="H19">
        <f t="shared" si="6"/>
        <v>81.860650126657205</v>
      </c>
    </row>
    <row r="20" spans="1:8" x14ac:dyDescent="0.35">
      <c r="A20">
        <v>1.8</v>
      </c>
      <c r="B20">
        <f t="shared" si="0"/>
        <v>3.8213887469387755</v>
      </c>
      <c r="C20">
        <f t="shared" si="1"/>
        <v>1.2283260612244896E-2</v>
      </c>
      <c r="D20">
        <f t="shared" si="2"/>
        <v>3.8214084882045225</v>
      </c>
      <c r="E20">
        <f t="shared" si="3"/>
        <v>0.95535212205113063</v>
      </c>
      <c r="F20">
        <f t="shared" si="4"/>
        <v>138.69084734212771</v>
      </c>
      <c r="G20">
        <f t="shared" si="5"/>
        <v>554.76338936851084</v>
      </c>
      <c r="H20">
        <f t="shared" si="6"/>
        <v>77.050470745626498</v>
      </c>
    </row>
    <row r="21" spans="1:8" x14ac:dyDescent="0.35">
      <c r="A21">
        <v>1.9</v>
      </c>
      <c r="B21">
        <f t="shared" si="0"/>
        <v>3.810229594897959</v>
      </c>
      <c r="C21">
        <f t="shared" si="1"/>
        <v>1.3645831020408162E-2</v>
      </c>
      <c r="D21">
        <f t="shared" si="2"/>
        <v>3.8102540301849301</v>
      </c>
      <c r="E21">
        <f t="shared" si="3"/>
        <v>0.95256350754623254</v>
      </c>
      <c r="F21">
        <f t="shared" si="4"/>
        <v>138.18684454620598</v>
      </c>
      <c r="G21">
        <f t="shared" si="5"/>
        <v>552.7473781848239</v>
      </c>
      <c r="H21">
        <f t="shared" si="6"/>
        <v>72.72991818221368</v>
      </c>
    </row>
    <row r="22" spans="1:8" x14ac:dyDescent="0.35">
      <c r="A22">
        <v>2</v>
      </c>
      <c r="B22">
        <f t="shared" si="0"/>
        <v>3.7983555102040816</v>
      </c>
      <c r="C22">
        <f t="shared" si="1"/>
        <v>1.5079997959183671E-2</v>
      </c>
      <c r="D22">
        <f t="shared" si="2"/>
        <v>3.7983854449273786</v>
      </c>
      <c r="E22">
        <f t="shared" si="3"/>
        <v>0.94959636123184465</v>
      </c>
      <c r="F22">
        <f t="shared" si="4"/>
        <v>137.65121224467049</v>
      </c>
      <c r="G22">
        <f t="shared" si="5"/>
        <v>550.60484897868196</v>
      </c>
      <c r="H22">
        <f t="shared" si="6"/>
        <v>68.825606122335245</v>
      </c>
    </row>
    <row r="23" spans="1:8" x14ac:dyDescent="0.35">
      <c r="A23">
        <v>2.1</v>
      </c>
      <c r="B23">
        <f t="shared" si="0"/>
        <v>3.7857664928571428</v>
      </c>
      <c r="C23">
        <f t="shared" si="1"/>
        <v>1.6585761428571426E-2</v>
      </c>
      <c r="D23">
        <f t="shared" si="2"/>
        <v>3.7858028244907365</v>
      </c>
      <c r="E23">
        <f t="shared" si="3"/>
        <v>0.94645070612268412</v>
      </c>
      <c r="F23">
        <f t="shared" si="4"/>
        <v>137.08407324724232</v>
      </c>
      <c r="G23">
        <f t="shared" si="5"/>
        <v>548.33629298896926</v>
      </c>
      <c r="H23">
        <f t="shared" si="6"/>
        <v>65.278130117734435</v>
      </c>
    </row>
    <row r="24" spans="1:8" x14ac:dyDescent="0.35">
      <c r="A24">
        <v>2.2000000000000002</v>
      </c>
      <c r="B24">
        <f t="shared" si="0"/>
        <v>3.7724625428571428</v>
      </c>
      <c r="C24">
        <f t="shared" si="1"/>
        <v>1.8163121428571426E-2</v>
      </c>
      <c r="D24">
        <f t="shared" si="2"/>
        <v>3.7725062672234499</v>
      </c>
      <c r="E24">
        <f t="shared" si="3"/>
        <v>0.94312656680586249</v>
      </c>
      <c r="F24">
        <f t="shared" si="4"/>
        <v>136.48555776360834</v>
      </c>
      <c r="G24">
        <f t="shared" si="5"/>
        <v>545.94223105443336</v>
      </c>
      <c r="H24">
        <f t="shared" si="6"/>
        <v>62.038889892549243</v>
      </c>
    </row>
    <row r="25" spans="1:8" x14ac:dyDescent="0.35">
      <c r="A25">
        <v>2.2999999999999998</v>
      </c>
      <c r="B25">
        <f t="shared" si="0"/>
        <v>3.7584436602040814</v>
      </c>
      <c r="C25">
        <f t="shared" si="1"/>
        <v>1.9812077959183667E-2</v>
      </c>
      <c r="D25">
        <f t="shared" si="2"/>
        <v>3.7584958780556503</v>
      </c>
      <c r="E25">
        <f t="shared" si="3"/>
        <v>0.93962396951391258</v>
      </c>
      <c r="F25">
        <f t="shared" si="4"/>
        <v>135.85580341141801</v>
      </c>
      <c r="G25">
        <f t="shared" si="5"/>
        <v>543.42321364567204</v>
      </c>
      <c r="H25">
        <f t="shared" si="6"/>
        <v>59.067740613660007</v>
      </c>
    </row>
    <row r="26" spans="1:8" x14ac:dyDescent="0.35">
      <c r="A26">
        <v>2.4</v>
      </c>
      <c r="B26">
        <f t="shared" si="0"/>
        <v>3.7437098448979591</v>
      </c>
      <c r="C26">
        <f t="shared" si="1"/>
        <v>2.1532631020408158E-2</v>
      </c>
      <c r="D26">
        <f t="shared" si="2"/>
        <v>3.7437717688161176</v>
      </c>
      <c r="E26">
        <f t="shared" si="3"/>
        <v>0.9359429422040294</v>
      </c>
      <c r="F26">
        <f t="shared" si="4"/>
        <v>135.19495522496067</v>
      </c>
      <c r="G26">
        <f t="shared" si="5"/>
        <v>540.77982089984266</v>
      </c>
      <c r="H26">
        <f t="shared" si="6"/>
        <v>56.331231343733613</v>
      </c>
    </row>
    <row r="27" spans="1:8" x14ac:dyDescent="0.35">
      <c r="A27">
        <v>2.5</v>
      </c>
      <c r="B27">
        <f t="shared" si="0"/>
        <v>3.7282610969387755</v>
      </c>
      <c r="C27">
        <f t="shared" si="1"/>
        <v>2.3324780612244897E-2</v>
      </c>
      <c r="D27">
        <f t="shared" si="2"/>
        <v>3.7283340585759923</v>
      </c>
      <c r="E27">
        <f t="shared" si="3"/>
        <v>0.93208351464399808</v>
      </c>
      <c r="F27">
        <f t="shared" si="4"/>
        <v>134.50316566457499</v>
      </c>
      <c r="G27">
        <f t="shared" si="5"/>
        <v>538.01266265829997</v>
      </c>
      <c r="H27">
        <f t="shared" si="6"/>
        <v>53.801266265829994</v>
      </c>
    </row>
    <row r="28" spans="1:8" x14ac:dyDescent="0.35">
      <c r="A28">
        <v>2.6</v>
      </c>
      <c r="B28">
        <f t="shared" si="0"/>
        <v>3.7120974163265306</v>
      </c>
      <c r="C28">
        <f t="shared" si="1"/>
        <v>2.5188526734693878E-2</v>
      </c>
      <c r="D28">
        <f t="shared" si="2"/>
        <v>3.7121828740213174</v>
      </c>
      <c r="E28">
        <f t="shared" si="3"/>
        <v>0.92804571850532935</v>
      </c>
      <c r="F28">
        <f t="shared" si="4"/>
        <v>133.78059462684794</v>
      </c>
      <c r="G28">
        <f t="shared" si="5"/>
        <v>535.12237850739177</v>
      </c>
      <c r="H28">
        <f t="shared" si="6"/>
        <v>51.454074856479977</v>
      </c>
    </row>
    <row r="29" spans="1:8" x14ac:dyDescent="0.35">
      <c r="A29">
        <v>2.7</v>
      </c>
      <c r="B29">
        <f t="shared" si="0"/>
        <v>3.6952188030612243</v>
      </c>
      <c r="C29">
        <f t="shared" si="1"/>
        <v>2.7123869387755104E-2</v>
      </c>
      <c r="D29">
        <f t="shared" si="2"/>
        <v>3.6953183498567199</v>
      </c>
      <c r="E29">
        <f t="shared" si="3"/>
        <v>0.92382958746417998</v>
      </c>
      <c r="F29">
        <f t="shared" si="4"/>
        <v>133.02740945566592</v>
      </c>
      <c r="G29">
        <f t="shared" si="5"/>
        <v>532.10963782266367</v>
      </c>
      <c r="H29">
        <f t="shared" si="6"/>
        <v>49.269410909505893</v>
      </c>
    </row>
    <row r="30" spans="1:8" x14ac:dyDescent="0.35">
      <c r="A30">
        <v>2.8</v>
      </c>
      <c r="B30">
        <f t="shared" si="0"/>
        <v>3.6776252571428572</v>
      </c>
      <c r="C30">
        <f t="shared" si="1"/>
        <v>2.9130808571428569E-2</v>
      </c>
      <c r="D30">
        <f t="shared" si="2"/>
        <v>3.6777406292427819</v>
      </c>
      <c r="E30">
        <f t="shared" si="3"/>
        <v>0.91943515731069547</v>
      </c>
      <c r="F30">
        <f t="shared" si="4"/>
        <v>132.24378495418841</v>
      </c>
      <c r="G30">
        <f t="shared" si="5"/>
        <v>528.97513981675365</v>
      </c>
      <c r="H30">
        <f t="shared" si="6"/>
        <v>47.229923197924435</v>
      </c>
    </row>
    <row r="31" spans="1:8" x14ac:dyDescent="0.35">
      <c r="A31">
        <v>2.9</v>
      </c>
      <c r="B31">
        <f t="shared" si="0"/>
        <v>3.6593167785714287</v>
      </c>
      <c r="C31">
        <f t="shared" si="1"/>
        <v>3.1209344285714279E-2</v>
      </c>
      <c r="D31">
        <f t="shared" si="2"/>
        <v>3.6594498642699183</v>
      </c>
      <c r="E31">
        <f t="shared" si="3"/>
        <v>0.91486246606747956</v>
      </c>
      <c r="F31">
        <f t="shared" si="4"/>
        <v>131.42990339782088</v>
      </c>
      <c r="G31">
        <f t="shared" si="5"/>
        <v>525.71961359128352</v>
      </c>
      <c r="H31">
        <f t="shared" si="6"/>
        <v>45.32065634407617</v>
      </c>
    </row>
    <row r="32" spans="1:8" x14ac:dyDescent="0.35">
      <c r="A32">
        <v>3</v>
      </c>
      <c r="B32">
        <f t="shared" si="0"/>
        <v>3.6402933673469389</v>
      </c>
      <c r="C32">
        <f t="shared" si="1"/>
        <v>3.3359476530612241E-2</v>
      </c>
      <c r="D32">
        <f t="shared" si="2"/>
        <v>3.6404462164718918</v>
      </c>
      <c r="E32">
        <f t="shared" si="3"/>
        <v>0.91011155411797295</v>
      </c>
      <c r="F32">
        <f t="shared" si="4"/>
        <v>130.58595454827301</v>
      </c>
      <c r="G32">
        <f t="shared" si="5"/>
        <v>522.34381819309203</v>
      </c>
      <c r="H32">
        <f t="shared" si="6"/>
        <v>43.528651516091003</v>
      </c>
    </row>
    <row r="33" spans="1:8" x14ac:dyDescent="0.35">
      <c r="A33">
        <v>3.1</v>
      </c>
      <c r="B33">
        <f t="shared" si="0"/>
        <v>3.6205550234693877</v>
      </c>
      <c r="C33">
        <f t="shared" si="1"/>
        <v>3.5581205306122445E-2</v>
      </c>
      <c r="D33">
        <f t="shared" si="2"/>
        <v>3.6207298573824112</v>
      </c>
      <c r="E33">
        <f t="shared" si="3"/>
        <v>0.90518246434560279</v>
      </c>
      <c r="F33">
        <f t="shared" si="4"/>
        <v>129.71213566879618</v>
      </c>
      <c r="G33">
        <f t="shared" si="5"/>
        <v>518.84854267518472</v>
      </c>
      <c r="H33">
        <f t="shared" si="6"/>
        <v>41.842624409289087</v>
      </c>
    </row>
    <row r="34" spans="1:8" x14ac:dyDescent="0.35">
      <c r="A34">
        <v>3.2</v>
      </c>
      <c r="B34">
        <f t="shared" si="0"/>
        <v>3.6001017469387753</v>
      </c>
      <c r="C34">
        <f t="shared" si="1"/>
        <v>3.7874530612244897E-2</v>
      </c>
      <c r="D34">
        <f t="shared" si="2"/>
        <v>3.6003009691386523</v>
      </c>
      <c r="E34">
        <f t="shared" si="3"/>
        <v>0.90007524228466307</v>
      </c>
      <c r="F34">
        <f t="shared" si="4"/>
        <v>128.80865154070563</v>
      </c>
      <c r="G34">
        <f t="shared" si="5"/>
        <v>515.2346061628225</v>
      </c>
      <c r="H34">
        <f t="shared" si="6"/>
        <v>40.252703606470504</v>
      </c>
    </row>
    <row r="35" spans="1:8" x14ac:dyDescent="0.35">
      <c r="A35">
        <v>3.3</v>
      </c>
      <c r="B35">
        <f t="shared" si="0"/>
        <v>3.5789335377551019</v>
      </c>
      <c r="C35">
        <f t="shared" si="1"/>
        <v>4.0239452448979578E-2</v>
      </c>
      <c r="D35">
        <f t="shared" si="2"/>
        <v>3.5791597451359505</v>
      </c>
      <c r="E35">
        <f t="shared" si="3"/>
        <v>0.89478993628398762</v>
      </c>
      <c r="F35">
        <f t="shared" si="4"/>
        <v>127.87571448130352</v>
      </c>
      <c r="G35">
        <f t="shared" si="5"/>
        <v>511.50285792521407</v>
      </c>
      <c r="H35">
        <f t="shared" si="6"/>
        <v>38.750216509485917</v>
      </c>
    </row>
    <row r="36" spans="1:8" x14ac:dyDescent="0.35">
      <c r="A36">
        <v>3.4</v>
      </c>
      <c r="B36">
        <f t="shared" si="0"/>
        <v>3.5570503959183672</v>
      </c>
      <c r="C36">
        <f t="shared" si="1"/>
        <v>4.2675970816326514E-2</v>
      </c>
      <c r="D36">
        <f t="shared" si="2"/>
        <v>3.5573063907383813</v>
      </c>
      <c r="E36">
        <f t="shared" si="3"/>
        <v>0.88932659768459532</v>
      </c>
      <c r="F36">
        <f t="shared" si="4"/>
        <v>126.91354436333184</v>
      </c>
      <c r="G36">
        <f t="shared" si="5"/>
        <v>507.65417745332735</v>
      </c>
      <c r="H36">
        <f t="shared" si="6"/>
        <v>37.327513048038774</v>
      </c>
    </row>
    <row r="37" spans="1:8" x14ac:dyDescent="0.35">
      <c r="A37">
        <v>3.5</v>
      </c>
      <c r="B37">
        <f t="shared" si="0"/>
        <v>3.5344523214285712</v>
      </c>
      <c r="C37">
        <f t="shared" si="1"/>
        <v>4.5184085714285699E-2</v>
      </c>
      <c r="D37">
        <f t="shared" si="2"/>
        <v>3.53474112405048</v>
      </c>
      <c r="E37">
        <f t="shared" si="3"/>
        <v>0.88368528101262001</v>
      </c>
      <c r="F37">
        <f t="shared" si="4"/>
        <v>125.92236863609929</v>
      </c>
      <c r="G37">
        <f t="shared" si="5"/>
        <v>503.68947454439717</v>
      </c>
      <c r="H37">
        <f t="shared" si="6"/>
        <v>35.977819610314086</v>
      </c>
    </row>
    <row r="38" spans="1:8" x14ac:dyDescent="0.35">
      <c r="A38">
        <v>3.6</v>
      </c>
      <c r="B38">
        <f t="shared" si="0"/>
        <v>3.5111393142857144</v>
      </c>
      <c r="C38">
        <f t="shared" si="1"/>
        <v>4.776379714285714E-2</v>
      </c>
      <c r="D38">
        <f t="shared" si="2"/>
        <v>3.5114641767559385</v>
      </c>
      <c r="E38">
        <f t="shared" si="3"/>
        <v>0.87786604418898462</v>
      </c>
      <c r="F38">
        <f t="shared" si="4"/>
        <v>124.90242234844162</v>
      </c>
      <c r="G38">
        <f t="shared" si="5"/>
        <v>499.60968939376647</v>
      </c>
      <c r="H38">
        <f t="shared" si="6"/>
        <v>34.695117319011558</v>
      </c>
    </row>
    <row r="39" spans="1:8" x14ac:dyDescent="0.35">
      <c r="A39">
        <v>3.7</v>
      </c>
      <c r="B39">
        <f t="shared" si="0"/>
        <v>3.4871113744897957</v>
      </c>
      <c r="C39">
        <f t="shared" si="1"/>
        <v>5.0415105102040815E-2</v>
      </c>
      <c r="D39">
        <f t="shared" si="2"/>
        <v>3.4874757950297752</v>
      </c>
      <c r="E39">
        <f t="shared" si="3"/>
        <v>0.87186894875744381</v>
      </c>
      <c r="F39">
        <f t="shared" si="4"/>
        <v>123.85394817369338</v>
      </c>
      <c r="G39">
        <f t="shared" si="5"/>
        <v>495.41579269477353</v>
      </c>
      <c r="H39">
        <f t="shared" si="6"/>
        <v>33.474040046944154</v>
      </c>
    </row>
    <row r="40" spans="1:8" x14ac:dyDescent="0.35">
      <c r="A40">
        <v>3.8</v>
      </c>
      <c r="B40">
        <f t="shared" si="0"/>
        <v>3.4623685020408161</v>
      </c>
      <c r="C40">
        <f t="shared" si="1"/>
        <v>5.3138009591836718E-2</v>
      </c>
      <c r="D40">
        <f t="shared" si="2"/>
        <v>3.4627762405312512</v>
      </c>
      <c r="E40">
        <f t="shared" si="3"/>
        <v>0.8656940601328128</v>
      </c>
      <c r="F40">
        <f t="shared" si="4"/>
        <v>122.7771964368703</v>
      </c>
      <c r="G40">
        <f t="shared" si="5"/>
        <v>491.10878574748119</v>
      </c>
      <c r="H40">
        <f t="shared" si="6"/>
        <v>32.309788536018502</v>
      </c>
    </row>
    <row r="41" spans="1:8" x14ac:dyDescent="0.35">
      <c r="A41">
        <v>3.9</v>
      </c>
      <c r="B41">
        <f t="shared" si="0"/>
        <v>3.4369106969387753</v>
      </c>
      <c r="C41">
        <f t="shared" si="1"/>
        <v>5.5932510612244885E-2</v>
      </c>
      <c r="D41">
        <f t="shared" si="2"/>
        <v>3.4373657914856208</v>
      </c>
      <c r="E41">
        <f t="shared" si="3"/>
        <v>0.85934144787140521</v>
      </c>
      <c r="F41">
        <f t="shared" si="4"/>
        <v>121.67242514428345</v>
      </c>
      <c r="G41">
        <f t="shared" si="5"/>
        <v>486.68970057713381</v>
      </c>
      <c r="H41">
        <f t="shared" si="6"/>
        <v>31.19805772930345</v>
      </c>
    </row>
    <row r="42" spans="1:8" x14ac:dyDescent="0.35">
      <c r="A42">
        <v>4</v>
      </c>
      <c r="B42">
        <f t="shared" si="0"/>
        <v>3.4107379591836735</v>
      </c>
      <c r="C42">
        <f t="shared" si="1"/>
        <v>5.8798608163265292E-2</v>
      </c>
      <c r="D42">
        <f t="shared" si="2"/>
        <v>3.4112447438637918</v>
      </c>
      <c r="E42">
        <f t="shared" si="3"/>
        <v>0.85281118596594796</v>
      </c>
      <c r="F42">
        <f t="shared" si="4"/>
        <v>120.53990001583404</v>
      </c>
      <c r="G42">
        <f t="shared" si="5"/>
        <v>482.15960006333614</v>
      </c>
      <c r="H42">
        <f t="shared" si="6"/>
        <v>30.134975003958509</v>
      </c>
    </row>
    <row r="43" spans="1:8" x14ac:dyDescent="0.35">
      <c r="A43">
        <v>4.0999999999999996</v>
      </c>
      <c r="B43">
        <f t="shared" si="0"/>
        <v>3.3838502887755104</v>
      </c>
      <c r="C43">
        <f t="shared" si="1"/>
        <v>6.1736302244897942E-2</v>
      </c>
      <c r="D43">
        <f t="shared" si="2"/>
        <v>3.3844134126700562</v>
      </c>
      <c r="E43">
        <f t="shared" si="3"/>
        <v>0.84610335316751406</v>
      </c>
      <c r="F43">
        <f t="shared" si="4"/>
        <v>119.37989452026646</v>
      </c>
      <c r="G43">
        <f t="shared" si="5"/>
        <v>477.51957808106584</v>
      </c>
      <c r="H43">
        <f t="shared" si="6"/>
        <v>29.117047443967433</v>
      </c>
    </row>
    <row r="44" spans="1:8" x14ac:dyDescent="0.35">
      <c r="A44">
        <v>4.2</v>
      </c>
      <c r="B44">
        <f t="shared" si="0"/>
        <v>3.3562476857142856</v>
      </c>
      <c r="C44">
        <f t="shared" si="1"/>
        <v>6.4745592857142847E-2</v>
      </c>
      <c r="D44">
        <f t="shared" si="2"/>
        <v>3.3568721333492761</v>
      </c>
      <c r="E44">
        <f t="shared" si="3"/>
        <v>0.83921803333731904</v>
      </c>
      <c r="F44">
        <f t="shared" si="4"/>
        <v>118.19268991369191</v>
      </c>
      <c r="G44">
        <f t="shared" si="5"/>
        <v>472.77075965476763</v>
      </c>
      <c r="H44">
        <f t="shared" si="6"/>
        <v>28.141116646117119</v>
      </c>
    </row>
    <row r="45" spans="1:8" x14ac:dyDescent="0.35">
      <c r="A45">
        <v>4.3</v>
      </c>
      <c r="B45">
        <f t="shared" si="0"/>
        <v>3.3279301499999998</v>
      </c>
      <c r="C45">
        <f t="shared" si="1"/>
        <v>6.7826479999999995E-2</v>
      </c>
      <c r="D45">
        <f t="shared" si="2"/>
        <v>3.3286212633263359</v>
      </c>
      <c r="E45">
        <f t="shared" si="3"/>
        <v>0.83215531583158397</v>
      </c>
      <c r="F45">
        <f t="shared" si="4"/>
        <v>116.97857528173273</v>
      </c>
      <c r="G45">
        <f t="shared" si="5"/>
        <v>467.91430112693092</v>
      </c>
      <c r="H45">
        <f t="shared" si="6"/>
        <v>27.204319832961101</v>
      </c>
    </row>
    <row r="46" spans="1:8" x14ac:dyDescent="0.35">
      <c r="A46">
        <v>4.4000000000000004</v>
      </c>
      <c r="B46">
        <f t="shared" si="0"/>
        <v>3.2988976816326527</v>
      </c>
      <c r="C46">
        <f t="shared" si="1"/>
        <v>7.0978963673469384E-2</v>
      </c>
      <c r="D46">
        <f t="shared" si="2"/>
        <v>3.2996611836922667</v>
      </c>
      <c r="E46">
        <f t="shared" si="3"/>
        <v>0.82491529592306667</v>
      </c>
      <c r="F46">
        <f t="shared" si="4"/>
        <v>115.73784758568215</v>
      </c>
      <c r="G46">
        <f t="shared" si="5"/>
        <v>462.95139034272859</v>
      </c>
      <c r="H46">
        <f t="shared" si="6"/>
        <v>26.304056269473215</v>
      </c>
    </row>
    <row r="47" spans="1:8" x14ac:dyDescent="0.35">
      <c r="A47">
        <v>4.5</v>
      </c>
      <c r="B47">
        <f t="shared" si="0"/>
        <v>3.2691502806122448</v>
      </c>
      <c r="C47">
        <f t="shared" si="1"/>
        <v>7.4203043877551014E-2</v>
      </c>
      <c r="D47">
        <f t="shared" si="2"/>
        <v>3.2699923010532932</v>
      </c>
      <c r="E47">
        <f t="shared" si="3"/>
        <v>0.8174980752633233</v>
      </c>
      <c r="F47">
        <f t="shared" si="4"/>
        <v>114.47081171312422</v>
      </c>
      <c r="G47">
        <f t="shared" si="5"/>
        <v>457.88324685249688</v>
      </c>
      <c r="H47">
        <f t="shared" si="6"/>
        <v>25.43795815847205</v>
      </c>
    </row>
    <row r="48" spans="1:8" x14ac:dyDescent="0.35">
      <c r="A48">
        <v>4.5999999999999996</v>
      </c>
      <c r="B48">
        <f t="shared" si="0"/>
        <v>3.2386879469387755</v>
      </c>
      <c r="C48">
        <f t="shared" si="1"/>
        <v>7.7498720612244873E-2</v>
      </c>
      <c r="D48">
        <f t="shared" si="2"/>
        <v>3.2396150495611411</v>
      </c>
      <c r="E48">
        <f t="shared" si="3"/>
        <v>0.80990376239028528</v>
      </c>
      <c r="F48">
        <f t="shared" si="4"/>
        <v>113.17778053351603</v>
      </c>
      <c r="G48">
        <f t="shared" si="5"/>
        <v>452.71112213406411</v>
      </c>
      <c r="H48">
        <f t="shared" si="6"/>
        <v>24.603865333373051</v>
      </c>
    </row>
    <row r="49" spans="1:8" x14ac:dyDescent="0.35">
      <c r="A49">
        <v>4.7</v>
      </c>
      <c r="B49">
        <f t="shared" si="0"/>
        <v>3.2075106806122449</v>
      </c>
      <c r="C49">
        <f t="shared" si="1"/>
        <v>8.0865993877551015E-2</v>
      </c>
      <c r="D49">
        <f t="shared" si="2"/>
        <v>3.2085298931453687</v>
      </c>
      <c r="E49">
        <f t="shared" si="3"/>
        <v>0.80213247328634218</v>
      </c>
      <c r="F49">
        <f t="shared" si="4"/>
        <v>111.85907495930056</v>
      </c>
      <c r="G49">
        <f t="shared" si="5"/>
        <v>447.43629983720223</v>
      </c>
      <c r="H49">
        <f t="shared" si="6"/>
        <v>23.799803182829905</v>
      </c>
    </row>
    <row r="50" spans="1:8" x14ac:dyDescent="0.35">
      <c r="A50">
        <v>4.8</v>
      </c>
      <c r="B50">
        <f t="shared" si="0"/>
        <v>3.1756184816326529</v>
      </c>
      <c r="C50">
        <f t="shared" si="1"/>
        <v>8.4304863673469357E-2</v>
      </c>
      <c r="D50">
        <f t="shared" si="2"/>
        <v>3.1767373279712436</v>
      </c>
      <c r="E50">
        <f t="shared" si="3"/>
        <v>0.79418433199281091</v>
      </c>
      <c r="F50">
        <f t="shared" si="4"/>
        <v>110.51502401319399</v>
      </c>
      <c r="G50">
        <f t="shared" si="5"/>
        <v>442.06009605277598</v>
      </c>
      <c r="H50">
        <f t="shared" si="6"/>
        <v>23.023963336082083</v>
      </c>
    </row>
    <row r="51" spans="1:8" x14ac:dyDescent="0.35">
      <c r="A51">
        <v>4.9000000000000004</v>
      </c>
      <c r="B51">
        <f t="shared" si="0"/>
        <v>3.1430113499999996</v>
      </c>
      <c r="C51">
        <f t="shared" si="1"/>
        <v>8.7815329999999997E-2</v>
      </c>
      <c r="D51">
        <f t="shared" si="2"/>
        <v>3.1442378851498862</v>
      </c>
      <c r="E51">
        <f t="shared" si="3"/>
        <v>0.78605947128747156</v>
      </c>
      <c r="F51">
        <f t="shared" si="4"/>
        <v>109.14596490237948</v>
      </c>
      <c r="G51">
        <f t="shared" si="5"/>
        <v>436.5838596095179</v>
      </c>
      <c r="H51">
        <f t="shared" si="6"/>
        <v>22.27468671477132</v>
      </c>
    </row>
    <row r="52" spans="1:8" x14ac:dyDescent="0.35">
      <c r="A52">
        <v>5</v>
      </c>
      <c r="B52">
        <f t="shared" si="0"/>
        <v>3.1096892857142855</v>
      </c>
      <c r="C52">
        <f t="shared" si="1"/>
        <v>9.1397392857142851E-2</v>
      </c>
      <c r="D52">
        <f t="shared" si="2"/>
        <v>3.1110321337310718</v>
      </c>
      <c r="E52">
        <f t="shared" si="3"/>
        <v>0.77775803343276795</v>
      </c>
      <c r="F52">
        <f t="shared" si="4"/>
        <v>107.75224310043849</v>
      </c>
      <c r="G52">
        <f t="shared" si="5"/>
        <v>431.00897240175397</v>
      </c>
      <c r="H52">
        <f t="shared" si="6"/>
        <v>21.5504486200877</v>
      </c>
    </row>
    <row r="53" spans="1:8" x14ac:dyDescent="0.35">
      <c r="A53">
        <v>5.0999999999999996</v>
      </c>
      <c r="B53">
        <f t="shared" si="0"/>
        <v>3.0756522887755104</v>
      </c>
      <c r="C53">
        <f t="shared" si="1"/>
        <v>9.5051052244897932E-2</v>
      </c>
      <c r="D53">
        <f t="shared" si="2"/>
        <v>3.077120684013368</v>
      </c>
      <c r="E53">
        <f t="shared" si="3"/>
        <v>0.76928017100334201</v>
      </c>
      <c r="F53">
        <f t="shared" si="4"/>
        <v>106.33421243797022</v>
      </c>
      <c r="G53">
        <f t="shared" si="5"/>
        <v>425.33684975188089</v>
      </c>
      <c r="H53">
        <f t="shared" si="6"/>
        <v>20.849845576072592</v>
      </c>
    </row>
    <row r="54" spans="1:8" x14ac:dyDescent="0.35">
      <c r="A54">
        <v>5.2</v>
      </c>
      <c r="B54">
        <f t="shared" si="0"/>
        <v>3.0409003591836736</v>
      </c>
      <c r="C54">
        <f t="shared" si="1"/>
        <v>9.8776308163265311E-2</v>
      </c>
      <c r="D54">
        <f t="shared" si="2"/>
        <v>3.0425041912112065</v>
      </c>
      <c r="E54">
        <f t="shared" si="3"/>
        <v>0.76062604780280163</v>
      </c>
      <c r="F54">
        <f t="shared" si="4"/>
        <v>104.89223520298202</v>
      </c>
      <c r="G54">
        <f t="shared" si="5"/>
        <v>419.56894081192809</v>
      </c>
      <c r="H54">
        <f t="shared" si="6"/>
        <v>20.171583692881157</v>
      </c>
    </row>
    <row r="55" spans="1:8" x14ac:dyDescent="0.35">
      <c r="A55">
        <v>5.3</v>
      </c>
      <c r="B55">
        <f t="shared" si="0"/>
        <v>3.0054334969387755</v>
      </c>
      <c r="C55">
        <f t="shared" si="1"/>
        <v>0.10257316061224488</v>
      </c>
      <c r="D55">
        <f t="shared" si="2"/>
        <v>3.0071833595242614</v>
      </c>
      <c r="E55">
        <f t="shared" si="3"/>
        <v>0.75179583988106535</v>
      </c>
      <c r="F55">
        <f t="shared" si="4"/>
        <v>103.4266822522938</v>
      </c>
      <c r="G55">
        <f t="shared" si="5"/>
        <v>413.70672900917521</v>
      </c>
      <c r="H55">
        <f t="shared" si="6"/>
        <v>19.514468349489398</v>
      </c>
    </row>
    <row r="56" spans="1:8" x14ac:dyDescent="0.35">
      <c r="A56">
        <v>5.4</v>
      </c>
      <c r="B56">
        <f t="shared" si="0"/>
        <v>2.969251702040816</v>
      </c>
      <c r="C56">
        <f t="shared" si="1"/>
        <v>0.10644160959183672</v>
      </c>
      <c r="D56">
        <f t="shared" si="2"/>
        <v>2.9711589466611819</v>
      </c>
      <c r="E56">
        <f t="shared" si="3"/>
        <v>0.74278973666529546</v>
      </c>
      <c r="F56">
        <f t="shared" si="4"/>
        <v>101.93793313538069</v>
      </c>
      <c r="G56">
        <f t="shared" si="5"/>
        <v>407.75173254152276</v>
      </c>
      <c r="H56">
        <f t="shared" si="6"/>
        <v>18.877395025070498</v>
      </c>
    </row>
    <row r="57" spans="1:8" x14ac:dyDescent="0.35">
      <c r="A57">
        <v>5.5</v>
      </c>
      <c r="B57">
        <f t="shared" si="0"/>
        <v>2.9323549744897957</v>
      </c>
      <c r="C57">
        <f t="shared" si="1"/>
        <v>0.1103816551020408</v>
      </c>
      <c r="D57">
        <f t="shared" si="2"/>
        <v>2.9344317688775994</v>
      </c>
      <c r="E57">
        <f t="shared" si="3"/>
        <v>0.73360794221939984</v>
      </c>
      <c r="F57">
        <f t="shared" si="4"/>
        <v>100.42637623229487</v>
      </c>
      <c r="G57">
        <f t="shared" si="5"/>
        <v>401.70550492917948</v>
      </c>
      <c r="H57">
        <f t="shared" si="6"/>
        <v>18.25934113314452</v>
      </c>
    </row>
    <row r="58" spans="1:8" x14ac:dyDescent="0.35">
      <c r="A58">
        <v>5.6</v>
      </c>
      <c r="B58">
        <f t="shared" si="0"/>
        <v>2.8947433142857144</v>
      </c>
      <c r="C58">
        <f t="shared" si="1"/>
        <v>0.11439329714285712</v>
      </c>
      <c r="D58">
        <f t="shared" si="2"/>
        <v>2.8970027065974682</v>
      </c>
      <c r="E58">
        <f t="shared" si="3"/>
        <v>0.72425067664936704</v>
      </c>
      <c r="F58">
        <f t="shared" si="4"/>
        <v>98.892408907556586</v>
      </c>
      <c r="G58">
        <f t="shared" si="5"/>
        <v>395.56963563022634</v>
      </c>
      <c r="H58">
        <f t="shared" si="6"/>
        <v>17.659358733492247</v>
      </c>
    </row>
    <row r="59" spans="1:8" x14ac:dyDescent="0.35">
      <c r="A59">
        <v>5.7</v>
      </c>
      <c r="B59">
        <f t="shared" si="0"/>
        <v>2.8564167214285714</v>
      </c>
      <c r="C59">
        <f t="shared" si="1"/>
        <v>0.11847653571428571</v>
      </c>
      <c r="D59">
        <f t="shared" si="2"/>
        <v>2.8588727106976286</v>
      </c>
      <c r="E59">
        <f t="shared" si="3"/>
        <v>0.71471817767440715</v>
      </c>
      <c r="F59">
        <f t="shared" si="4"/>
        <v>97.336437682202018</v>
      </c>
      <c r="G59">
        <f t="shared" si="5"/>
        <v>389.34575072880807</v>
      </c>
      <c r="H59">
        <f t="shared" si="6"/>
        <v>17.076568014421404</v>
      </c>
    </row>
    <row r="60" spans="1:8" x14ac:dyDescent="0.35">
      <c r="A60">
        <v>5.8</v>
      </c>
      <c r="B60">
        <f t="shared" si="0"/>
        <v>2.817375195918367</v>
      </c>
      <c r="C60">
        <f t="shared" si="1"/>
        <v>0.12263137081632651</v>
      </c>
      <c r="D60">
        <f t="shared" si="2"/>
        <v>2.820042809548172</v>
      </c>
      <c r="E60">
        <f t="shared" si="3"/>
        <v>0.705010702387043</v>
      </c>
      <c r="F60">
        <f t="shared" si="4"/>
        <v>95.758878426521761</v>
      </c>
      <c r="G60">
        <f t="shared" si="5"/>
        <v>383.03551370608704</v>
      </c>
      <c r="H60">
        <f t="shared" si="6"/>
        <v>16.510151452848579</v>
      </c>
    </row>
    <row r="61" spans="1:8" x14ac:dyDescent="0.35">
      <c r="A61">
        <v>5.9</v>
      </c>
      <c r="B61">
        <f t="shared" si="0"/>
        <v>2.7776187377551018</v>
      </c>
      <c r="C61">
        <f t="shared" si="1"/>
        <v>0.1268578024489796</v>
      </c>
      <c r="D61">
        <f t="shared" si="2"/>
        <v>2.7805141169162275</v>
      </c>
      <c r="E61">
        <f t="shared" si="3"/>
        <v>0.69512852922905688</v>
      </c>
      <c r="F61">
        <f t="shared" si="4"/>
        <v>94.16015657643706</v>
      </c>
      <c r="G61">
        <f t="shared" si="5"/>
        <v>376.64062630574824</v>
      </c>
      <c r="H61">
        <f t="shared" si="6"/>
        <v>15.959348572277467</v>
      </c>
    </row>
    <row r="62" spans="1:8" x14ac:dyDescent="0.35">
      <c r="A62">
        <v>6</v>
      </c>
      <c r="B62">
        <f t="shared" si="0"/>
        <v>2.7371473469387757</v>
      </c>
      <c r="C62">
        <f t="shared" si="1"/>
        <v>0.13115583061224487</v>
      </c>
      <c r="D62">
        <f t="shared" si="2"/>
        <v>2.7402878408586142</v>
      </c>
      <c r="E62">
        <f t="shared" si="3"/>
        <v>0.68507196021465355</v>
      </c>
      <c r="F62">
        <f t="shared" si="4"/>
        <v>92.540707376946955</v>
      </c>
      <c r="G62">
        <f t="shared" si="5"/>
        <v>370.16282950778782</v>
      </c>
      <c r="H62">
        <f t="shared" si="6"/>
        <v>15.423451229491159</v>
      </c>
    </row>
    <row r="63" spans="1:8" x14ac:dyDescent="0.35">
      <c r="A63">
        <v>6.1</v>
      </c>
      <c r="B63">
        <f t="shared" si="0"/>
        <v>2.6959610234693878</v>
      </c>
      <c r="C63">
        <f t="shared" si="1"/>
        <v>0.13552545530612242</v>
      </c>
      <c r="D63">
        <f t="shared" si="2"/>
        <v>2.6993652937500032</v>
      </c>
      <c r="E63">
        <f t="shared" si="3"/>
        <v>0.67484132343750081</v>
      </c>
      <c r="F63">
        <f t="shared" si="4"/>
        <v>90.900976156661727</v>
      </c>
      <c r="G63">
        <f t="shared" si="5"/>
        <v>363.60390462664691</v>
      </c>
      <c r="H63">
        <f t="shared" si="6"/>
        <v>14.901799369944547</v>
      </c>
    </row>
    <row r="64" spans="1:8" x14ac:dyDescent="0.35">
      <c r="A64">
        <v>6.2</v>
      </c>
      <c r="B64">
        <f t="shared" si="0"/>
        <v>2.6540597673469386</v>
      </c>
      <c r="C64">
        <f t="shared" si="1"/>
        <v>0.13996667653061223</v>
      </c>
      <c r="D64">
        <f t="shared" si="2"/>
        <v>2.6577479036185339</v>
      </c>
      <c r="E64">
        <f t="shared" si="3"/>
        <v>0.66443697590463346</v>
      </c>
      <c r="F64">
        <f t="shared" si="4"/>
        <v>89.24141863812946</v>
      </c>
      <c r="G64">
        <f t="shared" si="5"/>
        <v>356.96567455251784</v>
      </c>
      <c r="H64">
        <f t="shared" si="6"/>
        <v>14.393777199698299</v>
      </c>
    </row>
    <row r="65" spans="1:8" x14ac:dyDescent="0.35">
      <c r="A65">
        <v>6.3</v>
      </c>
      <c r="B65">
        <f t="shared" si="0"/>
        <v>2.6114435785714285</v>
      </c>
      <c r="C65">
        <f t="shared" si="1"/>
        <v>0.14447949428571424</v>
      </c>
      <c r="D65">
        <f t="shared" si="2"/>
        <v>2.615437226991121</v>
      </c>
      <c r="E65">
        <f t="shared" si="3"/>
        <v>0.65385930674778026</v>
      </c>
      <c r="F65">
        <f t="shared" si="4"/>
        <v>87.562501289492161</v>
      </c>
      <c r="G65">
        <f t="shared" si="5"/>
        <v>350.25000515796864</v>
      </c>
      <c r="H65">
        <f t="shared" si="6"/>
        <v>13.89880972849082</v>
      </c>
    </row>
    <row r="66" spans="1:8" x14ac:dyDescent="0.35">
      <c r="A66">
        <v>6.4</v>
      </c>
      <c r="B66">
        <f t="shared" si="0"/>
        <v>2.5681124571428571</v>
      </c>
      <c r="C66">
        <f t="shared" si="1"/>
        <v>0.14906390857142857</v>
      </c>
      <c r="D66">
        <f t="shared" si="2"/>
        <v>2.5724349634871069</v>
      </c>
      <c r="E66">
        <f t="shared" si="3"/>
        <v>0.64310874087177672</v>
      </c>
      <c r="F66">
        <f t="shared" si="4"/>
        <v>85.86470172400513</v>
      </c>
      <c r="G66">
        <f t="shared" si="5"/>
        <v>343.45880689602052</v>
      </c>
      <c r="H66">
        <f t="shared" si="6"/>
        <v>13.416359644375801</v>
      </c>
    </row>
    <row r="67" spans="1:8" x14ac:dyDescent="0.35">
      <c r="A67">
        <v>6.5</v>
      </c>
      <c r="B67">
        <f t="shared" ref="B67:B130" si="7">IF($K$4-(0.350317*A67*A67-0.202576*A67)/9.8&gt;0, $K$4-(0.350317*A67*A67-0.202576*A67)/9.8, 0)</f>
        <v>2.5240664030612243</v>
      </c>
      <c r="C67">
        <f t="shared" ref="C67:C130" si="8">(0.0350823*A67*A67+0.00372739*A67)/9.8</f>
        <v>0.15371991938775509</v>
      </c>
      <c r="D67">
        <f t="shared" ref="D67:D130" si="9">SQRT(C67*C67+B67*B67)</f>
        <v>2.5287429724428314</v>
      </c>
      <c r="E67">
        <f t="shared" ref="E67:E130" si="10">D67/4</f>
        <v>0.63218574311070785</v>
      </c>
      <c r="F67">
        <f t="shared" ref="F67:F130" si="11">1000000*0.0000373344395*E67*E67+ 1000*0.109504955*E67</f>
        <v>84.148509155155168</v>
      </c>
      <c r="G67">
        <f t="shared" ref="G67:G130" si="12">F67*4</f>
        <v>336.59403662062067</v>
      </c>
      <c r="H67">
        <f t="shared" ref="H67:H130" si="13">F67/A67</f>
        <v>12.945924485408487</v>
      </c>
    </row>
    <row r="68" spans="1:8" x14ac:dyDescent="0.35">
      <c r="A68">
        <v>6.6</v>
      </c>
      <c r="B68">
        <f t="shared" si="7"/>
        <v>2.4793054163265307</v>
      </c>
      <c r="C68">
        <f t="shared" si="8"/>
        <v>0.15844752673469384</v>
      </c>
      <c r="D68">
        <f t="shared" si="9"/>
        <v>2.4843632919028593</v>
      </c>
      <c r="E68">
        <f t="shared" si="10"/>
        <v>0.62109082297571483</v>
      </c>
      <c r="F68">
        <f t="shared" si="11"/>
        <v>82.414424916568819</v>
      </c>
      <c r="G68">
        <f t="shared" si="12"/>
        <v>329.65769966627528</v>
      </c>
      <c r="H68">
        <f t="shared" si="13"/>
        <v>12.487034078268003</v>
      </c>
    </row>
    <row r="69" spans="1:8" x14ac:dyDescent="0.35">
      <c r="A69">
        <v>6.7</v>
      </c>
      <c r="B69">
        <f t="shared" si="7"/>
        <v>2.4338294969387753</v>
      </c>
      <c r="C69">
        <f t="shared" si="8"/>
        <v>0.16324673061224487</v>
      </c>
      <c r="D69">
        <f t="shared" si="9"/>
        <v>2.4392981603782755</v>
      </c>
      <c r="E69">
        <f t="shared" si="10"/>
        <v>0.60982454009456888</v>
      </c>
      <c r="F69">
        <f t="shared" si="11"/>
        <v>80.662963057672897</v>
      </c>
      <c r="G69">
        <f t="shared" si="12"/>
        <v>322.65185223069159</v>
      </c>
      <c r="H69">
        <f t="shared" si="13"/>
        <v>12.039248217563118</v>
      </c>
    </row>
    <row r="70" spans="1:8" x14ac:dyDescent="0.35">
      <c r="A70">
        <v>6.8</v>
      </c>
      <c r="B70">
        <f t="shared" si="7"/>
        <v>2.3876386448979594</v>
      </c>
      <c r="C70">
        <f t="shared" si="8"/>
        <v>0.16811753102040811</v>
      </c>
      <c r="D70">
        <f t="shared" si="9"/>
        <v>2.3935500418513422</v>
      </c>
      <c r="E70">
        <f t="shared" si="10"/>
        <v>0.59838751046283556</v>
      </c>
      <c r="F70">
        <f t="shared" si="11"/>
        <v>78.894651028227713</v>
      </c>
      <c r="G70">
        <f t="shared" si="12"/>
        <v>315.57860411291085</v>
      </c>
      <c r="H70">
        <f t="shared" si="13"/>
        <v>11.602154562974665</v>
      </c>
    </row>
    <row r="71" spans="1:8" x14ac:dyDescent="0.35">
      <c r="A71">
        <v>6.9</v>
      </c>
      <c r="B71">
        <f t="shared" si="7"/>
        <v>2.3407328602040813</v>
      </c>
      <c r="C71">
        <f t="shared" si="8"/>
        <v>0.17305992795918365</v>
      </c>
      <c r="D71">
        <f t="shared" si="9"/>
        <v>2.3471216546025935</v>
      </c>
      <c r="E71">
        <f t="shared" si="10"/>
        <v>0.58678041365064837</v>
      </c>
      <c r="F71">
        <f t="shared" si="11"/>
        <v>77.110030467504558</v>
      </c>
      <c r="G71">
        <f t="shared" si="12"/>
        <v>308.44012187001823</v>
      </c>
      <c r="H71">
        <f t="shared" si="13"/>
        <v>11.175366734420949</v>
      </c>
    </row>
    <row r="72" spans="1:8" x14ac:dyDescent="0.35">
      <c r="A72">
        <v>7</v>
      </c>
      <c r="B72">
        <f t="shared" si="7"/>
        <v>2.2931121428571428</v>
      </c>
      <c r="C72">
        <f t="shared" si="8"/>
        <v>0.1780739214285714</v>
      </c>
      <c r="D72">
        <f t="shared" si="9"/>
        <v>2.3000160045555829</v>
      </c>
      <c r="E72">
        <f t="shared" si="10"/>
        <v>0.57500400113889572</v>
      </c>
      <c r="F72">
        <f t="shared" si="11"/>
        <v>75.309658117139648</v>
      </c>
      <c r="G72">
        <f t="shared" si="12"/>
        <v>301.23863246855859</v>
      </c>
      <c r="H72">
        <f t="shared" si="13"/>
        <v>10.758522588162807</v>
      </c>
    </row>
    <row r="73" spans="1:8" x14ac:dyDescent="0.35">
      <c r="A73">
        <v>7.1</v>
      </c>
      <c r="B73">
        <f t="shared" si="7"/>
        <v>2.2447764928571434</v>
      </c>
      <c r="C73">
        <f t="shared" si="8"/>
        <v>0.18315951142857137</v>
      </c>
      <c r="D73">
        <f t="shared" si="9"/>
        <v>2.2522364239818984</v>
      </c>
      <c r="E73">
        <f t="shared" si="10"/>
        <v>0.5630591059954746</v>
      </c>
      <c r="F73">
        <f t="shared" si="11"/>
        <v>73.494106880731593</v>
      </c>
      <c r="G73">
        <f t="shared" si="12"/>
        <v>293.97642752292637</v>
      </c>
      <c r="H73">
        <f t="shared" si="13"/>
        <v>10.351282659257972</v>
      </c>
    </row>
    <row r="74" spans="1:8" x14ac:dyDescent="0.35">
      <c r="A74">
        <v>7.2</v>
      </c>
      <c r="B74">
        <f t="shared" si="7"/>
        <v>2.1957259102040818</v>
      </c>
      <c r="C74">
        <f t="shared" si="8"/>
        <v>0.18831669795918365</v>
      </c>
      <c r="D74">
        <f t="shared" si="9"/>
        <v>2.2037866165924034</v>
      </c>
      <c r="E74">
        <f t="shared" si="10"/>
        <v>0.55094665414810085</v>
      </c>
      <c r="F74">
        <f t="shared" si="11"/>
        <v>71.663967058270146</v>
      </c>
      <c r="G74">
        <f t="shared" si="12"/>
        <v>286.65586823308058</v>
      </c>
      <c r="H74">
        <f t="shared" si="13"/>
        <v>9.9533287580930754</v>
      </c>
    </row>
    <row r="75" spans="1:8" x14ac:dyDescent="0.35">
      <c r="A75">
        <v>7.3</v>
      </c>
      <c r="B75">
        <f t="shared" si="7"/>
        <v>2.1459603948979593</v>
      </c>
      <c r="C75">
        <f t="shared" si="8"/>
        <v>0.19354548102040811</v>
      </c>
      <c r="D75">
        <f t="shared" si="9"/>
        <v>2.1546707102696754</v>
      </c>
      <c r="E75">
        <f t="shared" si="10"/>
        <v>0.53866767756741885</v>
      </c>
      <c r="F75">
        <f t="shared" si="11"/>
        <v>69.819847789751989</v>
      </c>
      <c r="G75">
        <f t="shared" si="12"/>
        <v>279.27939115900796</v>
      </c>
      <c r="H75">
        <f t="shared" si="13"/>
        <v>9.5643627109249305</v>
      </c>
    </row>
    <row r="76" spans="1:8" x14ac:dyDescent="0.35">
      <c r="A76">
        <v>7.4</v>
      </c>
      <c r="B76">
        <f t="shared" si="7"/>
        <v>2.0954799469387755</v>
      </c>
      <c r="C76">
        <f t="shared" si="8"/>
        <v>0.19884586061224488</v>
      </c>
      <c r="D76">
        <f t="shared" si="9"/>
        <v>2.1048933189843986</v>
      </c>
      <c r="E76">
        <f t="shared" si="10"/>
        <v>0.52622332974609964</v>
      </c>
      <c r="F76">
        <f t="shared" si="11"/>
        <v>67.962378750218662</v>
      </c>
      <c r="G76">
        <f t="shared" si="12"/>
        <v>271.84951500087465</v>
      </c>
      <c r="H76">
        <f t="shared" si="13"/>
        <v>9.1841052365160341</v>
      </c>
    </row>
    <row r="77" spans="1:8" x14ac:dyDescent="0.35">
      <c r="A77">
        <v>7.5</v>
      </c>
      <c r="B77">
        <f t="shared" si="7"/>
        <v>2.0442845663265308</v>
      </c>
      <c r="C77">
        <f t="shared" si="8"/>
        <v>0.20421783673469382</v>
      </c>
      <c r="D77">
        <f t="shared" si="9"/>
        <v>2.0544596158020361</v>
      </c>
      <c r="E77">
        <f t="shared" si="10"/>
        <v>0.51361490395050902</v>
      </c>
      <c r="F77">
        <f t="shared" si="11"/>
        <v>66.092212148404712</v>
      </c>
      <c r="G77">
        <f t="shared" si="12"/>
        <v>264.36884859361885</v>
      </c>
      <c r="H77">
        <f t="shared" si="13"/>
        <v>8.8122949531206292</v>
      </c>
    </row>
    <row r="78" spans="1:8" x14ac:dyDescent="0.35">
      <c r="A78">
        <v>7.6</v>
      </c>
      <c r="B78">
        <f t="shared" si="7"/>
        <v>1.992374253061225</v>
      </c>
      <c r="C78">
        <f t="shared" si="8"/>
        <v>0.20966140938775504</v>
      </c>
      <c r="D78">
        <f t="shared" si="9"/>
        <v>2.0033754193479898</v>
      </c>
      <c r="E78">
        <f t="shared" si="10"/>
        <v>0.50084385483699745</v>
      </c>
      <c r="F78">
        <f t="shared" si="11"/>
        <v>64.210025093828435</v>
      </c>
      <c r="G78">
        <f t="shared" si="12"/>
        <v>256.84010037531374</v>
      </c>
      <c r="H78">
        <f t="shared" si="13"/>
        <v>8.4486875123458471</v>
      </c>
    </row>
    <row r="79" spans="1:8" x14ac:dyDescent="0.35">
      <c r="A79">
        <v>7.7</v>
      </c>
      <c r="B79">
        <f t="shared" si="7"/>
        <v>1.9397490071428569</v>
      </c>
      <c r="C79">
        <f t="shared" si="8"/>
        <v>0.21517657857142852</v>
      </c>
      <c r="D79">
        <f t="shared" si="9"/>
        <v>1.9516472966900051</v>
      </c>
      <c r="E79">
        <f t="shared" si="10"/>
        <v>0.48791182417250129</v>
      </c>
      <c r="F79">
        <f t="shared" si="11"/>
        <v>62.316522413325266</v>
      </c>
      <c r="G79">
        <f t="shared" si="12"/>
        <v>249.26608965330107</v>
      </c>
      <c r="H79">
        <f t="shared" si="13"/>
        <v>8.0930548588734119</v>
      </c>
    </row>
    <row r="80" spans="1:8" x14ac:dyDescent="0.35">
      <c r="A80">
        <v>7.8</v>
      </c>
      <c r="B80">
        <f t="shared" si="7"/>
        <v>1.8864088285714287</v>
      </c>
      <c r="C80">
        <f t="shared" si="8"/>
        <v>0.22076334428571426</v>
      </c>
      <c r="D80">
        <f t="shared" si="9"/>
        <v>1.8992826863562051</v>
      </c>
      <c r="E80">
        <f t="shared" si="10"/>
        <v>0.47482067158905128</v>
      </c>
      <c r="F80">
        <f t="shared" si="11"/>
        <v>60.412440018818856</v>
      </c>
      <c r="G80">
        <f t="shared" si="12"/>
        <v>241.64976007527542</v>
      </c>
      <c r="H80">
        <f t="shared" si="13"/>
        <v>7.7451846177972898</v>
      </c>
    </row>
    <row r="81" spans="1:8" x14ac:dyDescent="0.35">
      <c r="A81">
        <v>7.9</v>
      </c>
      <c r="B81">
        <f t="shared" si="7"/>
        <v>1.8323537173469386</v>
      </c>
      <c r="C81">
        <f t="shared" si="8"/>
        <v>0.22642170653061225</v>
      </c>
      <c r="D81">
        <f t="shared" si="9"/>
        <v>1.8462900461908416</v>
      </c>
      <c r="E81">
        <f t="shared" si="10"/>
        <v>0.4615725115477104</v>
      </c>
      <c r="F81">
        <f t="shared" si="11"/>
        <v>58.498548955055284</v>
      </c>
      <c r="G81">
        <f t="shared" si="12"/>
        <v>233.99419582022114</v>
      </c>
      <c r="H81">
        <f t="shared" si="13"/>
        <v>7.4048796145639599</v>
      </c>
    </row>
    <row r="82" spans="1:8" x14ac:dyDescent="0.35">
      <c r="A82">
        <v>8</v>
      </c>
      <c r="B82">
        <f t="shared" si="7"/>
        <v>1.7775836734693882</v>
      </c>
      <c r="C82">
        <f t="shared" si="8"/>
        <v>0.23215166530612241</v>
      </c>
      <c r="D82">
        <f t="shared" si="9"/>
        <v>1.7926790320325974</v>
      </c>
      <c r="E82">
        <f t="shared" si="10"/>
        <v>0.44816975800814934</v>
      </c>
      <c r="F82">
        <f t="shared" si="11"/>
        <v>56.575660291143059</v>
      </c>
      <c r="G82">
        <f t="shared" si="12"/>
        <v>226.30264116457224</v>
      </c>
      <c r="H82">
        <f t="shared" si="13"/>
        <v>7.0719575363928824</v>
      </c>
    </row>
    <row r="83" spans="1:8" x14ac:dyDescent="0.35">
      <c r="A83">
        <v>8.1</v>
      </c>
      <c r="B83">
        <f t="shared" si="7"/>
        <v>1.7220986969387759</v>
      </c>
      <c r="C83">
        <f t="shared" si="8"/>
        <v>0.23795322061224483</v>
      </c>
      <c r="D83">
        <f t="shared" si="9"/>
        <v>1.7384607148848574</v>
      </c>
      <c r="E83">
        <f t="shared" si="10"/>
        <v>0.43461517872121436</v>
      </c>
      <c r="F83">
        <f t="shared" si="11"/>
        <v>54.644631065858235</v>
      </c>
      <c r="G83">
        <f t="shared" si="12"/>
        <v>218.57852426343294</v>
      </c>
      <c r="H83">
        <f t="shared" si="13"/>
        <v>6.746250748871387</v>
      </c>
    </row>
    <row r="84" spans="1:8" x14ac:dyDescent="0.35">
      <c r="A84">
        <v>8.1999999999999993</v>
      </c>
      <c r="B84">
        <f t="shared" si="7"/>
        <v>1.6658987877551028</v>
      </c>
      <c r="C84">
        <f t="shared" si="8"/>
        <v>0.24382637244897953</v>
      </c>
      <c r="D84">
        <f t="shared" si="9"/>
        <v>1.6836478464766762</v>
      </c>
      <c r="E84">
        <f t="shared" si="10"/>
        <v>0.42091196161916905</v>
      </c>
      <c r="F84">
        <f t="shared" si="11"/>
        <v>52.706371557704912</v>
      </c>
      <c r="G84">
        <f t="shared" si="12"/>
        <v>210.82548623081965</v>
      </c>
      <c r="H84">
        <f t="shared" si="13"/>
        <v>6.4276062875249895</v>
      </c>
    </row>
    <row r="85" spans="1:8" x14ac:dyDescent="0.35">
      <c r="A85">
        <v>8.3000000000000007</v>
      </c>
      <c r="B85">
        <f t="shared" si="7"/>
        <v>1.608983945918367</v>
      </c>
      <c r="C85">
        <f t="shared" si="8"/>
        <v>0.24977112081632652</v>
      </c>
      <c r="D85">
        <f t="shared" si="9"/>
        <v>1.6282551860862851</v>
      </c>
      <c r="E85">
        <f t="shared" si="10"/>
        <v>0.40706379652157126</v>
      </c>
      <c r="F85">
        <f t="shared" si="11"/>
        <v>50.761854232113521</v>
      </c>
      <c r="G85">
        <f t="shared" si="12"/>
        <v>203.04741692845408</v>
      </c>
      <c r="H85">
        <f t="shared" si="13"/>
        <v>6.1158860520618692</v>
      </c>
    </row>
    <row r="86" spans="1:8" x14ac:dyDescent="0.35">
      <c r="A86">
        <v>8.4</v>
      </c>
      <c r="B86">
        <f t="shared" si="7"/>
        <v>1.5513541714285712</v>
      </c>
      <c r="C86">
        <f t="shared" si="8"/>
        <v>0.25578746571428568</v>
      </c>
      <c r="D86">
        <f t="shared" si="9"/>
        <v>1.5722999054968381</v>
      </c>
      <c r="E86">
        <f t="shared" si="10"/>
        <v>0.39307497637420952</v>
      </c>
      <c r="F86">
        <f t="shared" si="11"/>
        <v>48.812124827606091</v>
      </c>
      <c r="G86">
        <f t="shared" si="12"/>
        <v>195.24849931042436</v>
      </c>
      <c r="H86">
        <f t="shared" si="13"/>
        <v>5.8109672413816771</v>
      </c>
    </row>
    <row r="87" spans="1:8" x14ac:dyDescent="0.35">
      <c r="A87">
        <v>8.5</v>
      </c>
      <c r="B87">
        <f t="shared" si="7"/>
        <v>1.4930094642857146</v>
      </c>
      <c r="C87">
        <f t="shared" si="8"/>
        <v>0.26187540714285706</v>
      </c>
      <c r="D87">
        <f t="shared" si="9"/>
        <v>1.5158020943754345</v>
      </c>
      <c r="E87">
        <f t="shared" si="10"/>
        <v>0.37895052359385861</v>
      </c>
      <c r="F87">
        <f t="shared" si="11"/>
        <v>46.858316191172996</v>
      </c>
      <c r="G87">
        <f t="shared" si="12"/>
        <v>187.43326476469198</v>
      </c>
      <c r="H87">
        <f t="shared" si="13"/>
        <v>5.5127430813144702</v>
      </c>
    </row>
    <row r="88" spans="1:8" x14ac:dyDescent="0.35">
      <c r="A88">
        <v>8.6</v>
      </c>
      <c r="B88">
        <f t="shared" si="7"/>
        <v>1.4339498244897957</v>
      </c>
      <c r="C88">
        <f t="shared" si="8"/>
        <v>0.26803494510204079</v>
      </c>
      <c r="D88">
        <f t="shared" si="9"/>
        <v>1.4587853957831391</v>
      </c>
      <c r="E88">
        <f t="shared" si="10"/>
        <v>0.36469634894578479</v>
      </c>
      <c r="F88">
        <f t="shared" si="11"/>
        <v>44.901665676146948</v>
      </c>
      <c r="G88">
        <f t="shared" si="12"/>
        <v>179.60666270458779</v>
      </c>
      <c r="H88">
        <f t="shared" si="13"/>
        <v>5.2211239158310407</v>
      </c>
    </row>
    <row r="89" spans="1:8" x14ac:dyDescent="0.35">
      <c r="A89">
        <v>8.6999999999999993</v>
      </c>
      <c r="B89">
        <f t="shared" si="7"/>
        <v>1.3741752520408168</v>
      </c>
      <c r="C89">
        <f t="shared" si="8"/>
        <v>0.27426607959183663</v>
      </c>
      <c r="D89">
        <f t="shared" si="9"/>
        <v>1.4012778117618641</v>
      </c>
      <c r="E89">
        <f t="shared" si="10"/>
        <v>0.35031945294046601</v>
      </c>
      <c r="F89">
        <f t="shared" si="11"/>
        <v>42.943537196141911</v>
      </c>
      <c r="G89">
        <f t="shared" si="12"/>
        <v>171.77414878456764</v>
      </c>
      <c r="H89">
        <f t="shared" si="13"/>
        <v>4.9360387581772311</v>
      </c>
    </row>
    <row r="90" spans="1:8" x14ac:dyDescent="0.35">
      <c r="A90">
        <v>8.8000000000000007</v>
      </c>
      <c r="B90">
        <f t="shared" si="7"/>
        <v>1.3136857469387748</v>
      </c>
      <c r="C90">
        <f t="shared" si="8"/>
        <v>0.28056881061224487</v>
      </c>
      <c r="D90">
        <f t="shared" si="9"/>
        <v>1.3433127332078916</v>
      </c>
      <c r="E90">
        <f t="shared" si="10"/>
        <v>0.33582818330197289</v>
      </c>
      <c r="F90">
        <f t="shared" si="11"/>
        <v>40.985449419116435</v>
      </c>
      <c r="G90">
        <f t="shared" si="12"/>
        <v>163.94179767646574</v>
      </c>
      <c r="H90">
        <f t="shared" si="13"/>
        <v>4.6574374339905038</v>
      </c>
    </row>
    <row r="91" spans="1:8" x14ac:dyDescent="0.35">
      <c r="A91">
        <v>8.9</v>
      </c>
      <c r="B91">
        <f t="shared" si="7"/>
        <v>1.2524813091836733</v>
      </c>
      <c r="C91">
        <f t="shared" si="8"/>
        <v>0.28694313816326528</v>
      </c>
      <c r="D91">
        <f t="shared" si="9"/>
        <v>1.2849302682999693</v>
      </c>
      <c r="E91">
        <f t="shared" si="10"/>
        <v>0.32123256707499231</v>
      </c>
      <c r="F91">
        <f t="shared" si="11"/>
        <v>39.029112134738448</v>
      </c>
      <c r="G91">
        <f t="shared" si="12"/>
        <v>156.11644853895379</v>
      </c>
      <c r="H91">
        <f t="shared" si="13"/>
        <v>4.3852934982852183</v>
      </c>
    </row>
    <row r="92" spans="1:8" x14ac:dyDescent="0.35">
      <c r="A92">
        <v>9</v>
      </c>
      <c r="B92">
        <f t="shared" si="7"/>
        <v>1.1905619387755104</v>
      </c>
      <c r="C92">
        <f t="shared" si="8"/>
        <v>0.29338906224489791</v>
      </c>
      <c r="D92">
        <f t="shared" si="9"/>
        <v>1.2261789722164718</v>
      </c>
      <c r="E92">
        <f t="shared" si="10"/>
        <v>0.30654474305411794</v>
      </c>
      <c r="F92">
        <f t="shared" si="11"/>
        <v>37.076473607535185</v>
      </c>
      <c r="G92">
        <f t="shared" si="12"/>
        <v>148.30589443014074</v>
      </c>
      <c r="H92">
        <f t="shared" si="13"/>
        <v>4.1196081786150209</v>
      </c>
    </row>
    <row r="93" spans="1:8" x14ac:dyDescent="0.35">
      <c r="A93">
        <v>9.1</v>
      </c>
      <c r="B93">
        <f t="shared" si="7"/>
        <v>1.1279276357142862</v>
      </c>
      <c r="C93">
        <f t="shared" si="8"/>
        <v>0.29990658285714283</v>
      </c>
      <c r="D93">
        <f t="shared" si="9"/>
        <v>1.1671181216351101</v>
      </c>
      <c r="E93">
        <f t="shared" si="10"/>
        <v>0.29177953040877752</v>
      </c>
      <c r="F93">
        <f t="shared" si="11"/>
        <v>35.129782844140252</v>
      </c>
      <c r="G93">
        <f t="shared" si="12"/>
        <v>140.51913137656101</v>
      </c>
      <c r="H93">
        <f t="shared" si="13"/>
        <v>3.8604156971582695</v>
      </c>
    </row>
    <row r="94" spans="1:8" x14ac:dyDescent="0.35">
      <c r="A94">
        <v>9.1999999999999993</v>
      </c>
      <c r="B94">
        <f t="shared" si="7"/>
        <v>1.0645784000000007</v>
      </c>
      <c r="C94">
        <f t="shared" si="8"/>
        <v>0.30649569999999993</v>
      </c>
      <c r="D94">
        <f t="shared" si="9"/>
        <v>1.1078207363400685</v>
      </c>
      <c r="E94">
        <f t="shared" si="10"/>
        <v>0.27695518408501713</v>
      </c>
      <c r="F94">
        <f t="shared" si="11"/>
        <v>33.191672313532102</v>
      </c>
      <c r="G94">
        <f t="shared" si="12"/>
        <v>132.76668925412841</v>
      </c>
      <c r="H94">
        <f t="shared" si="13"/>
        <v>3.6077904688621851</v>
      </c>
    </row>
    <row r="95" spans="1:8" x14ac:dyDescent="0.35">
      <c r="A95">
        <v>9.3000000000000007</v>
      </c>
      <c r="B95">
        <f t="shared" si="7"/>
        <v>1.000514231632653</v>
      </c>
      <c r="C95">
        <f t="shared" si="8"/>
        <v>0.31315641367346941</v>
      </c>
      <c r="D95">
        <f t="shared" si="9"/>
        <v>1.0483776357421533</v>
      </c>
      <c r="E95">
        <f t="shared" si="10"/>
        <v>0.26209440893553831</v>
      </c>
      <c r="F95">
        <f t="shared" si="11"/>
        <v>31.265268999298005</v>
      </c>
      <c r="G95">
        <f t="shared" si="12"/>
        <v>125.06107599719202</v>
      </c>
      <c r="H95">
        <f t="shared" si="13"/>
        <v>3.3618568816449463</v>
      </c>
    </row>
    <row r="96" spans="1:8" x14ac:dyDescent="0.35">
      <c r="A96">
        <v>9.4</v>
      </c>
      <c r="B96">
        <f t="shared" si="7"/>
        <v>0.93573513061224523</v>
      </c>
      <c r="C96">
        <f t="shared" si="8"/>
        <v>0.31988872387755102</v>
      </c>
      <c r="D96">
        <f t="shared" si="9"/>
        <v>0.98890294282397795</v>
      </c>
      <c r="E96">
        <f t="shared" si="10"/>
        <v>0.24722573570599449</v>
      </c>
      <c r="F96">
        <f t="shared" si="11"/>
        <v>29.354345076951624</v>
      </c>
      <c r="G96">
        <f t="shared" si="12"/>
        <v>117.4173803078065</v>
      </c>
      <c r="H96">
        <f t="shared" si="13"/>
        <v>3.1228026677608112</v>
      </c>
    </row>
    <row r="97" spans="1:8" x14ac:dyDescent="0.35">
      <c r="A97">
        <v>9.5</v>
      </c>
      <c r="B97">
        <f t="shared" si="7"/>
        <v>0.87024109693877616</v>
      </c>
      <c r="C97">
        <f t="shared" si="8"/>
        <v>0.32669263061224485</v>
      </c>
      <c r="D97">
        <f t="shared" si="9"/>
        <v>0.92954162988945954</v>
      </c>
      <c r="E97">
        <f t="shared" si="10"/>
        <v>0.23238540747236489</v>
      </c>
      <c r="F97">
        <f t="shared" si="11"/>
        <v>27.463524488172666</v>
      </c>
      <c r="G97">
        <f t="shared" si="12"/>
        <v>109.85409795269067</v>
      </c>
      <c r="H97">
        <f t="shared" si="13"/>
        <v>2.8908973145444912</v>
      </c>
    </row>
    <row r="98" spans="1:8" x14ac:dyDescent="0.35">
      <c r="A98">
        <v>9.6</v>
      </c>
      <c r="B98">
        <f t="shared" si="7"/>
        <v>0.80403213061224488</v>
      </c>
      <c r="C98">
        <f t="shared" si="8"/>
        <v>0.33356813387755091</v>
      </c>
      <c r="D98">
        <f t="shared" si="9"/>
        <v>0.87047996358067747</v>
      </c>
      <c r="E98">
        <f t="shared" si="10"/>
        <v>0.21761999089516937</v>
      </c>
      <c r="F98">
        <f t="shared" si="11"/>
        <v>25.598568886082226</v>
      </c>
      <c r="G98">
        <f t="shared" si="12"/>
        <v>102.39427554432891</v>
      </c>
      <c r="H98">
        <f t="shared" si="13"/>
        <v>2.6665175923002322</v>
      </c>
    </row>
    <row r="99" spans="1:8" x14ac:dyDescent="0.35">
      <c r="A99">
        <v>9.6999999999999993</v>
      </c>
      <c r="B99">
        <f t="shared" si="7"/>
        <v>0.7371082316326536</v>
      </c>
      <c r="C99">
        <f t="shared" si="8"/>
        <v>0.34051523367346925</v>
      </c>
      <c r="D99">
        <f t="shared" si="9"/>
        <v>0.81196007876269083</v>
      </c>
      <c r="E99">
        <f t="shared" si="10"/>
        <v>0.20299001969067271</v>
      </c>
      <c r="F99">
        <f t="shared" si="11"/>
        <v>23.766776613393045</v>
      </c>
      <c r="G99">
        <f t="shared" si="12"/>
        <v>95.06710645357218</v>
      </c>
      <c r="H99">
        <f t="shared" si="13"/>
        <v>2.4501831560199019</v>
      </c>
    </row>
    <row r="100" spans="1:8" x14ac:dyDescent="0.35">
      <c r="A100">
        <v>9.8000000000000007</v>
      </c>
      <c r="B100">
        <f t="shared" si="7"/>
        <v>0.66946939999999966</v>
      </c>
      <c r="C100">
        <f t="shared" si="8"/>
        <v>0.34753392999999999</v>
      </c>
      <c r="D100">
        <f t="shared" si="9"/>
        <v>0.7543004110018795</v>
      </c>
      <c r="E100">
        <f t="shared" si="10"/>
        <v>0.18857510275046988</v>
      </c>
      <c r="F100">
        <f t="shared" si="11"/>
        <v>21.977542066814813</v>
      </c>
      <c r="G100">
        <f t="shared" si="12"/>
        <v>87.910168267259252</v>
      </c>
      <c r="H100">
        <f t="shared" si="13"/>
        <v>2.2426063333484501</v>
      </c>
    </row>
    <row r="101" spans="1:8" x14ac:dyDescent="0.35">
      <c r="A101">
        <v>9.9</v>
      </c>
      <c r="B101">
        <f t="shared" si="7"/>
        <v>0.60111563571428528</v>
      </c>
      <c r="C101">
        <f t="shared" si="8"/>
        <v>0.35462422285714279</v>
      </c>
      <c r="D101">
        <f t="shared" si="9"/>
        <v>0.69792431318676795</v>
      </c>
      <c r="E101">
        <f t="shared" si="10"/>
        <v>0.17448107829669199</v>
      </c>
      <c r="F101">
        <f t="shared" si="11"/>
        <v>20.243139112498088</v>
      </c>
      <c r="G101">
        <f t="shared" si="12"/>
        <v>80.972556449992354</v>
      </c>
      <c r="H101">
        <f t="shared" si="13"/>
        <v>2.0447615265149586</v>
      </c>
    </row>
    <row r="102" spans="1:8" x14ac:dyDescent="0.35">
      <c r="A102">
        <v>10</v>
      </c>
      <c r="B102">
        <f t="shared" si="7"/>
        <v>0.53204693877551001</v>
      </c>
      <c r="C102">
        <f t="shared" si="8"/>
        <v>0.36178611224489798</v>
      </c>
      <c r="D102">
        <f t="shared" si="9"/>
        <v>0.64339967055763181</v>
      </c>
      <c r="E102">
        <f t="shared" si="10"/>
        <v>0.16084991763940795</v>
      </c>
      <c r="F102">
        <f t="shared" si="11"/>
        <v>18.579805596542865</v>
      </c>
      <c r="G102">
        <f t="shared" si="12"/>
        <v>74.319222386171461</v>
      </c>
      <c r="H102">
        <f t="shared" si="13"/>
        <v>1.8579805596542864</v>
      </c>
    </row>
    <row r="103" spans="1:8" x14ac:dyDescent="0.35">
      <c r="A103">
        <v>10.1</v>
      </c>
      <c r="B103">
        <f t="shared" si="7"/>
        <v>0.46226330918367387</v>
      </c>
      <c r="C103">
        <f t="shared" si="8"/>
        <v>0.36901959816326518</v>
      </c>
      <c r="D103">
        <f t="shared" si="9"/>
        <v>0.59149203785513338</v>
      </c>
      <c r="E103">
        <f t="shared" si="10"/>
        <v>0.14787300946378334</v>
      </c>
      <c r="F103">
        <f t="shared" si="11"/>
        <v>17.009198040266131</v>
      </c>
      <c r="G103">
        <f t="shared" si="12"/>
        <v>68.036792161064525</v>
      </c>
      <c r="H103">
        <f t="shared" si="13"/>
        <v>1.6840790138877357</v>
      </c>
    </row>
    <row r="104" spans="1:8" x14ac:dyDescent="0.35">
      <c r="A104">
        <v>10.199999999999999</v>
      </c>
      <c r="B104">
        <f t="shared" si="7"/>
        <v>0.39176474693877683</v>
      </c>
      <c r="C104">
        <f t="shared" si="8"/>
        <v>0.37632468061224478</v>
      </c>
      <c r="D104">
        <f t="shared" si="9"/>
        <v>0.54323096577966901</v>
      </c>
      <c r="E104">
        <f t="shared" si="10"/>
        <v>0.13580774144491725</v>
      </c>
      <c r="F104">
        <f t="shared" si="11"/>
        <v>15.560207409188404</v>
      </c>
      <c r="G104">
        <f t="shared" si="12"/>
        <v>62.240829636753617</v>
      </c>
      <c r="H104">
        <f t="shared" si="13"/>
        <v>1.5255105303125887</v>
      </c>
    </row>
    <row r="105" spans="1:8" x14ac:dyDescent="0.35">
      <c r="A105">
        <v>10.3</v>
      </c>
      <c r="B105">
        <f t="shared" si="7"/>
        <v>0.3205512520408158</v>
      </c>
      <c r="C105">
        <f t="shared" si="8"/>
        <v>0.38370135959183677</v>
      </c>
      <c r="D105">
        <f t="shared" si="9"/>
        <v>0.49997983813105767</v>
      </c>
      <c r="E105">
        <f t="shared" si="10"/>
        <v>0.12499495953276442</v>
      </c>
      <c r="F105">
        <f t="shared" si="11"/>
        <v>14.270870991243454</v>
      </c>
      <c r="G105">
        <f t="shared" si="12"/>
        <v>57.083483964973816</v>
      </c>
      <c r="H105">
        <f t="shared" si="13"/>
        <v>1.3855214554605295</v>
      </c>
    </row>
    <row r="106" spans="1:8" x14ac:dyDescent="0.35">
      <c r="A106">
        <v>10.4</v>
      </c>
      <c r="B106">
        <f t="shared" si="7"/>
        <v>0.24862282448979656</v>
      </c>
      <c r="C106">
        <f t="shared" si="8"/>
        <v>0.39114963510204082</v>
      </c>
      <c r="D106">
        <f t="shared" si="9"/>
        <v>0.46347744917929273</v>
      </c>
      <c r="E106">
        <f t="shared" si="10"/>
        <v>0.11586936229482318</v>
      </c>
      <c r="F106">
        <f t="shared" si="11"/>
        <v>13.189510628806614</v>
      </c>
      <c r="G106">
        <f t="shared" si="12"/>
        <v>52.758042515226457</v>
      </c>
      <c r="H106">
        <f t="shared" si="13"/>
        <v>1.2682221758467898</v>
      </c>
    </row>
    <row r="107" spans="1:8" x14ac:dyDescent="0.35">
      <c r="A107">
        <v>10.5</v>
      </c>
      <c r="B107">
        <f t="shared" si="7"/>
        <v>0.1759794642857142</v>
      </c>
      <c r="C107">
        <f t="shared" si="8"/>
        <v>0.39866950714285709</v>
      </c>
      <c r="D107">
        <f t="shared" si="9"/>
        <v>0.43578222517194931</v>
      </c>
      <c r="E107">
        <f t="shared" si="10"/>
        <v>0.10894555629298733</v>
      </c>
      <c r="F107">
        <f t="shared" si="11"/>
        <v>12.373205713364433</v>
      </c>
      <c r="G107">
        <f t="shared" si="12"/>
        <v>49.492822853457731</v>
      </c>
      <c r="H107">
        <f t="shared" si="13"/>
        <v>1.1784005441299459</v>
      </c>
    </row>
    <row r="108" spans="1:8" x14ac:dyDescent="0.35">
      <c r="A108">
        <v>10.6</v>
      </c>
      <c r="B108">
        <f t="shared" si="7"/>
        <v>0.1026211714285723</v>
      </c>
      <c r="C108">
        <f t="shared" si="8"/>
        <v>0.40626097571428565</v>
      </c>
      <c r="D108">
        <f t="shared" si="9"/>
        <v>0.41902158084482455</v>
      </c>
      <c r="E108">
        <f t="shared" si="10"/>
        <v>0.10475539521120614</v>
      </c>
      <c r="F108">
        <f t="shared" si="11"/>
        <v>11.880931509508848</v>
      </c>
      <c r="G108">
        <f t="shared" si="12"/>
        <v>47.523726038035392</v>
      </c>
      <c r="H108">
        <f t="shared" si="13"/>
        <v>1.1208425952366838</v>
      </c>
    </row>
    <row r="109" spans="1:8" x14ac:dyDescent="0.35">
      <c r="A109">
        <v>10.7</v>
      </c>
      <c r="B109">
        <f t="shared" si="7"/>
        <v>2.8547945918368622E-2</v>
      </c>
      <c r="C109">
        <f t="shared" si="8"/>
        <v>0.41392404081632644</v>
      </c>
      <c r="D109">
        <f t="shared" si="9"/>
        <v>0.41490733517482431</v>
      </c>
      <c r="E109">
        <f t="shared" si="10"/>
        <v>0.10372683379370608</v>
      </c>
      <c r="F109">
        <f t="shared" si="11"/>
        <v>11.760293060893702</v>
      </c>
      <c r="G109">
        <f t="shared" si="12"/>
        <v>47.041172243574806</v>
      </c>
      <c r="H109">
        <f t="shared" si="13"/>
        <v>1.099092809429318</v>
      </c>
    </row>
    <row r="110" spans="1:8" x14ac:dyDescent="0.35">
      <c r="A110">
        <v>10.8</v>
      </c>
      <c r="B110">
        <f t="shared" si="7"/>
        <v>0</v>
      </c>
      <c r="C110">
        <f t="shared" si="8"/>
        <v>0.42165870244897957</v>
      </c>
      <c r="D110">
        <f t="shared" si="9"/>
        <v>0.42165870244897957</v>
      </c>
      <c r="E110">
        <f t="shared" si="10"/>
        <v>0.10541467561224489</v>
      </c>
      <c r="F110">
        <f t="shared" si="11"/>
        <v>11.958299077748825</v>
      </c>
      <c r="G110">
        <f t="shared" si="12"/>
        <v>47.833196310995298</v>
      </c>
      <c r="H110">
        <f t="shared" si="13"/>
        <v>1.1072499146063726</v>
      </c>
    </row>
    <row r="111" spans="1:8" x14ac:dyDescent="0.35">
      <c r="A111">
        <v>10.9</v>
      </c>
      <c r="B111">
        <f t="shared" si="7"/>
        <v>0</v>
      </c>
      <c r="C111">
        <f t="shared" si="8"/>
        <v>0.42946496061224482</v>
      </c>
      <c r="D111">
        <f t="shared" si="9"/>
        <v>0.42946496061224482</v>
      </c>
      <c r="E111">
        <f t="shared" si="10"/>
        <v>0.1073662401530612</v>
      </c>
      <c r="F111">
        <f t="shared" si="11"/>
        <v>12.187508403412192</v>
      </c>
      <c r="G111">
        <f t="shared" si="12"/>
        <v>48.750033613648768</v>
      </c>
      <c r="H111">
        <f t="shared" si="13"/>
        <v>1.1181200370102928</v>
      </c>
    </row>
    <row r="112" spans="1:8" x14ac:dyDescent="0.35">
      <c r="A112">
        <v>11</v>
      </c>
      <c r="B112">
        <f t="shared" si="7"/>
        <v>0</v>
      </c>
      <c r="C112">
        <f t="shared" si="8"/>
        <v>0.43734281530612235</v>
      </c>
      <c r="D112">
        <f t="shared" si="9"/>
        <v>0.43734281530612235</v>
      </c>
      <c r="E112">
        <f t="shared" si="10"/>
        <v>0.10933570382653059</v>
      </c>
      <c r="F112">
        <f t="shared" si="11"/>
        <v>12.419108273094528</v>
      </c>
      <c r="G112">
        <f t="shared" si="12"/>
        <v>49.676433092378112</v>
      </c>
      <c r="H112">
        <f t="shared" si="13"/>
        <v>1.1290098430085935</v>
      </c>
    </row>
    <row r="113" spans="1:8" x14ac:dyDescent="0.35">
      <c r="A113">
        <v>11.1</v>
      </c>
      <c r="B113">
        <f t="shared" si="7"/>
        <v>0</v>
      </c>
      <c r="C113">
        <f t="shared" si="8"/>
        <v>0.44529226653061216</v>
      </c>
      <c r="D113">
        <f t="shared" si="9"/>
        <v>0.44529226653061216</v>
      </c>
      <c r="E113">
        <f t="shared" si="10"/>
        <v>0.11132306663265304</v>
      </c>
      <c r="F113">
        <f t="shared" si="11"/>
        <v>12.653106583408704</v>
      </c>
      <c r="G113">
        <f t="shared" si="12"/>
        <v>50.612426333634815</v>
      </c>
      <c r="H113">
        <f t="shared" si="13"/>
        <v>1.1399195120188022</v>
      </c>
    </row>
    <row r="114" spans="1:8" x14ac:dyDescent="0.35">
      <c r="A114">
        <v>11.2</v>
      </c>
      <c r="B114">
        <f t="shared" si="7"/>
        <v>0</v>
      </c>
      <c r="C114">
        <f t="shared" si="8"/>
        <v>0.45331331428571425</v>
      </c>
      <c r="D114">
        <f t="shared" si="9"/>
        <v>0.45331331428571425</v>
      </c>
      <c r="E114">
        <f t="shared" si="10"/>
        <v>0.11332832857142856</v>
      </c>
      <c r="F114">
        <f t="shared" si="11"/>
        <v>12.889511302734604</v>
      </c>
      <c r="G114">
        <f t="shared" si="12"/>
        <v>51.558045210938417</v>
      </c>
      <c r="H114">
        <f t="shared" si="13"/>
        <v>1.1508492234584469</v>
      </c>
    </row>
    <row r="115" spans="1:8" x14ac:dyDescent="0.35">
      <c r="A115">
        <v>11.3</v>
      </c>
      <c r="B115">
        <f t="shared" si="7"/>
        <v>0</v>
      </c>
      <c r="C115">
        <f t="shared" si="8"/>
        <v>0.46140595857142852</v>
      </c>
      <c r="D115">
        <f t="shared" si="9"/>
        <v>0.46140595857142852</v>
      </c>
      <c r="E115">
        <f t="shared" si="10"/>
        <v>0.11535148964285713</v>
      </c>
      <c r="F115">
        <f t="shared" si="11"/>
        <v>13.128330471219115</v>
      </c>
      <c r="G115">
        <f t="shared" si="12"/>
        <v>52.513321884876461</v>
      </c>
      <c r="H115">
        <f t="shared" si="13"/>
        <v>1.1617991567450543</v>
      </c>
    </row>
    <row r="116" spans="1:8" x14ac:dyDescent="0.35">
      <c r="A116">
        <v>11.4</v>
      </c>
      <c r="B116">
        <f t="shared" si="7"/>
        <v>0</v>
      </c>
      <c r="C116">
        <f t="shared" si="8"/>
        <v>0.46957019938775502</v>
      </c>
      <c r="D116">
        <f t="shared" si="9"/>
        <v>0.46957019938775502</v>
      </c>
      <c r="E116">
        <f t="shared" si="10"/>
        <v>0.11739254984693875</v>
      </c>
      <c r="F116">
        <f t="shared" si="11"/>
        <v>13.369572200776151</v>
      </c>
      <c r="G116">
        <f t="shared" si="12"/>
        <v>53.478288803104604</v>
      </c>
      <c r="H116">
        <f t="shared" si="13"/>
        <v>1.1727694912961535</v>
      </c>
    </row>
    <row r="117" spans="1:8" x14ac:dyDescent="0.35">
      <c r="A117">
        <v>11.5</v>
      </c>
      <c r="B117">
        <f t="shared" si="7"/>
        <v>0</v>
      </c>
      <c r="C117">
        <f t="shared" si="8"/>
        <v>0.47780603673469374</v>
      </c>
      <c r="D117">
        <f t="shared" si="9"/>
        <v>0.47780603673469374</v>
      </c>
      <c r="E117">
        <f t="shared" si="10"/>
        <v>0.11945150918367343</v>
      </c>
      <c r="F117">
        <f t="shared" si="11"/>
        <v>13.613244675086621</v>
      </c>
      <c r="G117">
        <f t="shared" si="12"/>
        <v>54.452978700346485</v>
      </c>
      <c r="H117">
        <f t="shared" si="13"/>
        <v>1.1837604065292715</v>
      </c>
    </row>
    <row r="118" spans="1:8" x14ac:dyDescent="0.35">
      <c r="A118">
        <v>11.6</v>
      </c>
      <c r="B118">
        <f t="shared" si="7"/>
        <v>0</v>
      </c>
      <c r="C118">
        <f t="shared" si="8"/>
        <v>0.4861134706122448</v>
      </c>
      <c r="D118">
        <f t="shared" si="9"/>
        <v>0.4861134706122448</v>
      </c>
      <c r="E118">
        <f t="shared" si="10"/>
        <v>0.1215283676530612</v>
      </c>
      <c r="F118">
        <f t="shared" si="11"/>
        <v>13.859356149598462</v>
      </c>
      <c r="G118">
        <f t="shared" si="12"/>
        <v>55.437424598393847</v>
      </c>
      <c r="H118">
        <f t="shared" si="13"/>
        <v>1.1947720818619363</v>
      </c>
    </row>
    <row r="119" spans="1:8" x14ac:dyDescent="0.35">
      <c r="A119">
        <v>11.7</v>
      </c>
      <c r="B119">
        <f t="shared" si="7"/>
        <v>0</v>
      </c>
      <c r="C119">
        <f t="shared" si="8"/>
        <v>0.49449250102040809</v>
      </c>
      <c r="D119">
        <f t="shared" si="9"/>
        <v>0.49449250102040809</v>
      </c>
      <c r="E119">
        <f t="shared" si="10"/>
        <v>0.12362312525510202</v>
      </c>
      <c r="F119">
        <f t="shared" si="11"/>
        <v>14.107914951526602</v>
      </c>
      <c r="G119">
        <f t="shared" si="12"/>
        <v>56.43165980610641</v>
      </c>
      <c r="H119">
        <f t="shared" si="13"/>
        <v>1.2058046967116756</v>
      </c>
    </row>
    <row r="120" spans="1:8" x14ac:dyDescent="0.35">
      <c r="A120">
        <v>11.8</v>
      </c>
      <c r="B120">
        <f t="shared" si="7"/>
        <v>0</v>
      </c>
      <c r="C120">
        <f t="shared" si="8"/>
        <v>0.50294312795918361</v>
      </c>
      <c r="D120">
        <f t="shared" si="9"/>
        <v>0.50294312795918361</v>
      </c>
      <c r="E120">
        <f t="shared" si="10"/>
        <v>0.1257357819897959</v>
      </c>
      <c r="F120">
        <f t="shared" si="11"/>
        <v>14.358929479852998</v>
      </c>
      <c r="G120">
        <f t="shared" si="12"/>
        <v>57.435717919411992</v>
      </c>
      <c r="H120">
        <f t="shared" si="13"/>
        <v>1.2168584304960166</v>
      </c>
    </row>
    <row r="121" spans="1:8" x14ac:dyDescent="0.35">
      <c r="A121">
        <v>11.9</v>
      </c>
      <c r="B121">
        <f t="shared" si="7"/>
        <v>0</v>
      </c>
      <c r="C121">
        <f t="shared" si="8"/>
        <v>0.5114653514285713</v>
      </c>
      <c r="D121">
        <f t="shared" si="9"/>
        <v>0.5114653514285713</v>
      </c>
      <c r="E121">
        <f t="shared" si="10"/>
        <v>0.12786633785714283</v>
      </c>
      <c r="F121">
        <f t="shared" si="11"/>
        <v>14.612408205326604</v>
      </c>
      <c r="G121">
        <f t="shared" si="12"/>
        <v>58.449632821306416</v>
      </c>
      <c r="H121">
        <f t="shared" si="13"/>
        <v>1.2279334626324876</v>
      </c>
    </row>
    <row r="122" spans="1:8" x14ac:dyDescent="0.35">
      <c r="A122">
        <v>12</v>
      </c>
      <c r="B122">
        <f t="shared" si="7"/>
        <v>0</v>
      </c>
      <c r="C122">
        <f t="shared" si="8"/>
        <v>0.52005917142857139</v>
      </c>
      <c r="D122">
        <f t="shared" si="9"/>
        <v>0.52005917142857139</v>
      </c>
      <c r="E122">
        <f t="shared" si="10"/>
        <v>0.13001479285714285</v>
      </c>
      <c r="F122">
        <f t="shared" si="11"/>
        <v>14.8683596704634</v>
      </c>
      <c r="G122">
        <f t="shared" si="12"/>
        <v>59.473438681853601</v>
      </c>
      <c r="H122">
        <f t="shared" si="13"/>
        <v>1.2390299725386167</v>
      </c>
    </row>
    <row r="123" spans="1:8" x14ac:dyDescent="0.35">
      <c r="A123">
        <v>12.1</v>
      </c>
      <c r="B123">
        <f t="shared" si="7"/>
        <v>0</v>
      </c>
      <c r="C123">
        <f t="shared" si="8"/>
        <v>0.52872458795918353</v>
      </c>
      <c r="D123">
        <f t="shared" si="9"/>
        <v>0.52872458795918353</v>
      </c>
      <c r="E123">
        <f t="shared" si="10"/>
        <v>0.13218114698979588</v>
      </c>
      <c r="F123">
        <f t="shared" si="11"/>
        <v>15.126792489546361</v>
      </c>
      <c r="G123">
        <f t="shared" si="12"/>
        <v>60.507169958185443</v>
      </c>
      <c r="H123">
        <f t="shared" si="13"/>
        <v>1.2501481396319307</v>
      </c>
    </row>
    <row r="124" spans="1:8" x14ac:dyDescent="0.35">
      <c r="A124">
        <v>12.2</v>
      </c>
      <c r="B124">
        <f t="shared" si="7"/>
        <v>0</v>
      </c>
      <c r="C124">
        <f t="shared" si="8"/>
        <v>0.53746160102040808</v>
      </c>
      <c r="D124">
        <f t="shared" si="9"/>
        <v>0.53746160102040808</v>
      </c>
      <c r="E124">
        <f t="shared" si="10"/>
        <v>0.13436540025510202</v>
      </c>
      <c r="F124">
        <f t="shared" si="11"/>
        <v>15.387715348625488</v>
      </c>
      <c r="G124">
        <f t="shared" si="12"/>
        <v>61.55086139450195</v>
      </c>
      <c r="H124">
        <f t="shared" si="13"/>
        <v>1.2612881433299581</v>
      </c>
    </row>
    <row r="125" spans="1:8" x14ac:dyDescent="0.35">
      <c r="A125">
        <v>12.3</v>
      </c>
      <c r="B125">
        <f t="shared" si="7"/>
        <v>0</v>
      </c>
      <c r="C125">
        <f t="shared" si="8"/>
        <v>0.54627021061224479</v>
      </c>
      <c r="D125">
        <f t="shared" si="9"/>
        <v>0.54627021061224479</v>
      </c>
      <c r="E125">
        <f t="shared" si="10"/>
        <v>0.1365675526530612</v>
      </c>
      <c r="F125">
        <f t="shared" si="11"/>
        <v>15.651137005517782</v>
      </c>
      <c r="G125">
        <f t="shared" si="12"/>
        <v>62.604548022071128</v>
      </c>
      <c r="H125">
        <f t="shared" si="13"/>
        <v>1.2724501630502261</v>
      </c>
    </row>
    <row r="126" spans="1:8" x14ac:dyDescent="0.35">
      <c r="A126">
        <v>12.4</v>
      </c>
      <c r="B126">
        <f t="shared" si="7"/>
        <v>0</v>
      </c>
      <c r="C126">
        <f t="shared" si="8"/>
        <v>0.55515041673469379</v>
      </c>
      <c r="D126">
        <f t="shared" si="9"/>
        <v>0.55515041673469379</v>
      </c>
      <c r="E126">
        <f t="shared" si="10"/>
        <v>0.13878760418367345</v>
      </c>
      <c r="F126">
        <f t="shared" si="11"/>
        <v>15.917066289807259</v>
      </c>
      <c r="G126">
        <f t="shared" si="12"/>
        <v>63.668265159229037</v>
      </c>
      <c r="H126">
        <f t="shared" si="13"/>
        <v>1.2836343782102628</v>
      </c>
    </row>
    <row r="127" spans="1:8" x14ac:dyDescent="0.35">
      <c r="A127">
        <v>12.5</v>
      </c>
      <c r="B127">
        <f t="shared" si="7"/>
        <v>0</v>
      </c>
      <c r="C127">
        <f t="shared" si="8"/>
        <v>0.56410221938775507</v>
      </c>
      <c r="D127">
        <f t="shared" si="9"/>
        <v>0.56410221938775507</v>
      </c>
      <c r="E127">
        <f t="shared" si="10"/>
        <v>0.14102555484693877</v>
      </c>
      <c r="F127">
        <f t="shared" si="11"/>
        <v>16.18551210284495</v>
      </c>
      <c r="G127">
        <f t="shared" si="12"/>
        <v>64.742048411379798</v>
      </c>
      <c r="H127">
        <f t="shared" si="13"/>
        <v>1.2948409682275959</v>
      </c>
    </row>
    <row r="128" spans="1:8" x14ac:dyDescent="0.35">
      <c r="A128">
        <v>12.6</v>
      </c>
      <c r="B128">
        <f t="shared" si="7"/>
        <v>0</v>
      </c>
      <c r="C128">
        <f t="shared" si="8"/>
        <v>0.57312561857142841</v>
      </c>
      <c r="D128">
        <f t="shared" si="9"/>
        <v>0.57312561857142841</v>
      </c>
      <c r="E128">
        <f t="shared" si="10"/>
        <v>0.1432814046428571</v>
      </c>
      <c r="F128">
        <f t="shared" si="11"/>
        <v>16.456483417748881</v>
      </c>
      <c r="G128">
        <f t="shared" si="12"/>
        <v>65.825933670995525</v>
      </c>
      <c r="H128">
        <f t="shared" si="13"/>
        <v>1.3060701125197525</v>
      </c>
    </row>
    <row r="129" spans="1:8" x14ac:dyDescent="0.35">
      <c r="A129">
        <v>12.7</v>
      </c>
      <c r="B129">
        <f t="shared" si="7"/>
        <v>0</v>
      </c>
      <c r="C129">
        <f t="shared" si="8"/>
        <v>0.58222061428571414</v>
      </c>
      <c r="D129">
        <f t="shared" si="9"/>
        <v>0.58222061428571414</v>
      </c>
      <c r="E129">
        <f t="shared" si="10"/>
        <v>0.14555515357142854</v>
      </c>
      <c r="F129">
        <f t="shared" si="11"/>
        <v>16.729989279404123</v>
      </c>
      <c r="G129">
        <f t="shared" si="12"/>
        <v>66.919957117616491</v>
      </c>
      <c r="H129">
        <f t="shared" si="13"/>
        <v>1.3173219905042617</v>
      </c>
    </row>
    <row r="130" spans="1:8" x14ac:dyDescent="0.35">
      <c r="A130">
        <v>12.8</v>
      </c>
      <c r="B130">
        <f t="shared" si="7"/>
        <v>0</v>
      </c>
      <c r="C130">
        <f t="shared" si="8"/>
        <v>0.59138720653061216</v>
      </c>
      <c r="D130">
        <f t="shared" si="9"/>
        <v>0.59138720653061216</v>
      </c>
      <c r="E130">
        <f t="shared" si="10"/>
        <v>0.14784680163265304</v>
      </c>
      <c r="F130">
        <f t="shared" si="11"/>
        <v>17.006038804462719</v>
      </c>
      <c r="G130">
        <f t="shared" si="12"/>
        <v>68.024155217850875</v>
      </c>
      <c r="H130">
        <f t="shared" si="13"/>
        <v>1.3285967815986499</v>
      </c>
    </row>
    <row r="131" spans="1:8" x14ac:dyDescent="0.35">
      <c r="A131">
        <v>12.9</v>
      </c>
      <c r="B131">
        <f t="shared" ref="B131:B194" si="14">IF($K$4-(0.350317*A131*A131-0.202576*A131)/9.8&gt;0, $K$4-(0.350317*A131*A131-0.202576*A131)/9.8, 0)</f>
        <v>0</v>
      </c>
      <c r="C131">
        <f t="shared" ref="C131:C194" si="15">(0.0350823*A131*A131+0.00372739*A131)/9.8</f>
        <v>0.60062539530612236</v>
      </c>
      <c r="D131">
        <f t="shared" ref="D131:D194" si="16">SQRT(C131*C131+B131*B131)</f>
        <v>0.60062539530612236</v>
      </c>
      <c r="E131">
        <f t="shared" ref="E131:E194" si="17">D131/4</f>
        <v>0.15015634882653059</v>
      </c>
      <c r="F131">
        <f t="shared" ref="F131:F194" si="18">1000000*0.0000373344395*E131*E131+ 1000*0.109504955*E131</f>
        <v>17.284641181343748</v>
      </c>
      <c r="G131">
        <f t="shared" ref="G131:G194" si="19">F131*4</f>
        <v>69.138564725374991</v>
      </c>
      <c r="H131">
        <f t="shared" ref="H131:H194" si="20">F131/A131</f>
        <v>1.3398946652204455</v>
      </c>
    </row>
    <row r="132" spans="1:8" x14ac:dyDescent="0.35">
      <c r="A132">
        <v>13</v>
      </c>
      <c r="B132">
        <f t="shared" si="14"/>
        <v>0</v>
      </c>
      <c r="C132">
        <f t="shared" si="15"/>
        <v>0.60993518061224483</v>
      </c>
      <c r="D132">
        <f t="shared" si="16"/>
        <v>0.60993518061224483</v>
      </c>
      <c r="E132">
        <f t="shared" si="17"/>
        <v>0.15248379515306121</v>
      </c>
      <c r="F132">
        <f t="shared" si="18"/>
        <v>17.565805670233296</v>
      </c>
      <c r="G132">
        <f t="shared" si="19"/>
        <v>70.263222680933183</v>
      </c>
      <c r="H132">
        <f t="shared" si="20"/>
        <v>1.3512158207871765</v>
      </c>
    </row>
    <row r="133" spans="1:8" x14ac:dyDescent="0.35">
      <c r="A133">
        <v>13.1</v>
      </c>
      <c r="B133">
        <f t="shared" si="14"/>
        <v>0</v>
      </c>
      <c r="C133">
        <f t="shared" si="15"/>
        <v>0.61931656244897948</v>
      </c>
      <c r="D133">
        <f t="shared" si="16"/>
        <v>0.61931656244897948</v>
      </c>
      <c r="E133">
        <f t="shared" si="17"/>
        <v>0.15482914061224487</v>
      </c>
      <c r="F133">
        <f t="shared" si="18"/>
        <v>17.849541603084443</v>
      </c>
      <c r="G133">
        <f t="shared" si="19"/>
        <v>71.398166412337773</v>
      </c>
      <c r="H133">
        <f t="shared" si="20"/>
        <v>1.3625604277163696</v>
      </c>
    </row>
    <row r="134" spans="1:8" x14ac:dyDescent="0.35">
      <c r="A134">
        <v>13.2</v>
      </c>
      <c r="B134">
        <f t="shared" si="14"/>
        <v>0</v>
      </c>
      <c r="C134">
        <f t="shared" si="15"/>
        <v>0.6287695408163263</v>
      </c>
      <c r="D134">
        <f t="shared" si="16"/>
        <v>0.6287695408163263</v>
      </c>
      <c r="E134">
        <f t="shared" si="17"/>
        <v>0.15719238520408158</v>
      </c>
      <c r="F134">
        <f t="shared" si="18"/>
        <v>18.135858383617304</v>
      </c>
      <c r="G134">
        <f t="shared" si="19"/>
        <v>72.543433534469216</v>
      </c>
      <c r="H134">
        <f t="shared" si="20"/>
        <v>1.3739286654255534</v>
      </c>
    </row>
    <row r="135" spans="1:8" x14ac:dyDescent="0.35">
      <c r="A135">
        <v>13.3</v>
      </c>
      <c r="B135">
        <f t="shared" si="14"/>
        <v>0</v>
      </c>
      <c r="C135">
        <f t="shared" si="15"/>
        <v>0.63829411571428574</v>
      </c>
      <c r="D135">
        <f t="shared" si="16"/>
        <v>0.63829411571428574</v>
      </c>
      <c r="E135">
        <f t="shared" si="17"/>
        <v>0.15957352892857143</v>
      </c>
      <c r="F135">
        <f t="shared" si="18"/>
        <v>18.424765487319004</v>
      </c>
      <c r="G135">
        <f t="shared" si="19"/>
        <v>73.699061949276015</v>
      </c>
      <c r="H135">
        <f t="shared" si="20"/>
        <v>1.3853207133322558</v>
      </c>
    </row>
    <row r="136" spans="1:8" x14ac:dyDescent="0.35">
      <c r="A136">
        <v>13.4</v>
      </c>
      <c r="B136">
        <f t="shared" si="14"/>
        <v>0</v>
      </c>
      <c r="C136">
        <f t="shared" si="15"/>
        <v>0.64789028714285712</v>
      </c>
      <c r="D136">
        <f t="shared" si="16"/>
        <v>0.64789028714285712</v>
      </c>
      <c r="E136">
        <f t="shared" si="17"/>
        <v>0.16197257178571428</v>
      </c>
      <c r="F136">
        <f t="shared" si="18"/>
        <v>18.716272461443651</v>
      </c>
      <c r="G136">
        <f t="shared" si="19"/>
        <v>74.865089845774605</v>
      </c>
      <c r="H136">
        <f t="shared" si="20"/>
        <v>1.3967367508540038</v>
      </c>
    </row>
    <row r="137" spans="1:8" x14ac:dyDescent="0.35">
      <c r="A137">
        <v>13.5</v>
      </c>
      <c r="B137">
        <f t="shared" si="14"/>
        <v>0</v>
      </c>
      <c r="C137">
        <f t="shared" si="15"/>
        <v>0.65755805510204079</v>
      </c>
      <c r="D137">
        <f t="shared" si="16"/>
        <v>0.65755805510204079</v>
      </c>
      <c r="E137">
        <f t="shared" si="17"/>
        <v>0.1643895137755102</v>
      </c>
      <c r="F137">
        <f t="shared" si="18"/>
        <v>19.010388925012393</v>
      </c>
      <c r="G137">
        <f t="shared" si="19"/>
        <v>76.041555700049571</v>
      </c>
      <c r="H137">
        <f t="shared" si="20"/>
        <v>1.4081769574083254</v>
      </c>
    </row>
    <row r="138" spans="1:8" x14ac:dyDescent="0.35">
      <c r="A138">
        <v>13.6</v>
      </c>
      <c r="B138">
        <f t="shared" si="14"/>
        <v>0</v>
      </c>
      <c r="C138">
        <f t="shared" si="15"/>
        <v>0.66729741959183653</v>
      </c>
      <c r="D138">
        <f t="shared" si="16"/>
        <v>0.66729741959183653</v>
      </c>
      <c r="E138">
        <f t="shared" si="17"/>
        <v>0.16682435489795913</v>
      </c>
      <c r="F138">
        <f t="shared" si="18"/>
        <v>19.307124568813375</v>
      </c>
      <c r="G138">
        <f t="shared" si="19"/>
        <v>77.2284982752535</v>
      </c>
      <c r="H138">
        <f t="shared" si="20"/>
        <v>1.4196415124127482</v>
      </c>
    </row>
    <row r="139" spans="1:8" x14ac:dyDescent="0.35">
      <c r="A139">
        <v>13.7</v>
      </c>
      <c r="B139">
        <f t="shared" si="14"/>
        <v>0</v>
      </c>
      <c r="C139">
        <f t="shared" si="15"/>
        <v>0.67710838061224465</v>
      </c>
      <c r="D139">
        <f t="shared" si="16"/>
        <v>0.67710838061224465</v>
      </c>
      <c r="E139">
        <f t="shared" si="17"/>
        <v>0.16927709515306116</v>
      </c>
      <c r="F139">
        <f t="shared" si="18"/>
        <v>19.606489155401768</v>
      </c>
      <c r="G139">
        <f t="shared" si="19"/>
        <v>78.425956621607071</v>
      </c>
      <c r="H139">
        <f t="shared" si="20"/>
        <v>1.4311305952848006</v>
      </c>
    </row>
    <row r="140" spans="1:8" x14ac:dyDescent="0.35">
      <c r="A140">
        <v>13.8</v>
      </c>
      <c r="B140">
        <f t="shared" si="14"/>
        <v>0</v>
      </c>
      <c r="C140">
        <f t="shared" si="15"/>
        <v>0.68699093816326529</v>
      </c>
      <c r="D140">
        <f t="shared" si="16"/>
        <v>0.68699093816326529</v>
      </c>
      <c r="E140">
        <f t="shared" si="17"/>
        <v>0.17174773454081632</v>
      </c>
      <c r="F140">
        <f t="shared" si="18"/>
        <v>19.908492519099742</v>
      </c>
      <c r="G140">
        <f t="shared" si="19"/>
        <v>79.633970076398967</v>
      </c>
      <c r="H140">
        <f t="shared" si="20"/>
        <v>1.4426443854420101</v>
      </c>
    </row>
    <row r="141" spans="1:8" x14ac:dyDescent="0.35">
      <c r="A141">
        <v>13.9</v>
      </c>
      <c r="B141">
        <f t="shared" si="14"/>
        <v>0</v>
      </c>
      <c r="C141">
        <f t="shared" si="15"/>
        <v>0.69694509224489787</v>
      </c>
      <c r="D141">
        <f t="shared" si="16"/>
        <v>0.69694509224489787</v>
      </c>
      <c r="E141">
        <f t="shared" si="17"/>
        <v>0.17423627306122447</v>
      </c>
      <c r="F141">
        <f t="shared" si="18"/>
        <v>20.213144565996465</v>
      </c>
      <c r="G141">
        <f t="shared" si="19"/>
        <v>80.852578263985862</v>
      </c>
      <c r="H141">
        <f t="shared" si="20"/>
        <v>1.4541830623019039</v>
      </c>
    </row>
    <row r="142" spans="1:8" x14ac:dyDescent="0.35">
      <c r="A142">
        <v>14</v>
      </c>
      <c r="B142">
        <f t="shared" si="14"/>
        <v>0</v>
      </c>
      <c r="C142">
        <f t="shared" si="15"/>
        <v>0.70697084285714262</v>
      </c>
      <c r="D142">
        <f t="shared" si="16"/>
        <v>0.70697084285714262</v>
      </c>
      <c r="E142">
        <f t="shared" si="17"/>
        <v>0.17674271071428566</v>
      </c>
      <c r="F142">
        <f t="shared" si="18"/>
        <v>20.520455273948137</v>
      </c>
      <c r="G142">
        <f t="shared" si="19"/>
        <v>82.081821095792549</v>
      </c>
      <c r="H142">
        <f t="shared" si="20"/>
        <v>1.4657468052820097</v>
      </c>
    </row>
    <row r="143" spans="1:8" x14ac:dyDescent="0.35">
      <c r="A143">
        <v>14.1</v>
      </c>
      <c r="B143">
        <f t="shared" si="14"/>
        <v>0</v>
      </c>
      <c r="C143">
        <f t="shared" si="15"/>
        <v>0.71706818999999988</v>
      </c>
      <c r="D143">
        <f t="shared" si="16"/>
        <v>0.71706818999999988</v>
      </c>
      <c r="E143">
        <f t="shared" si="17"/>
        <v>0.17926704749999997</v>
      </c>
      <c r="F143">
        <f t="shared" si="18"/>
        <v>20.830434692577978</v>
      </c>
      <c r="G143">
        <f t="shared" si="19"/>
        <v>83.32173877031191</v>
      </c>
      <c r="H143">
        <f t="shared" si="20"/>
        <v>1.4773357937998566</v>
      </c>
    </row>
    <row r="144" spans="1:8" x14ac:dyDescent="0.35">
      <c r="A144">
        <v>14.2</v>
      </c>
      <c r="B144">
        <f t="shared" si="14"/>
        <v>0</v>
      </c>
      <c r="C144">
        <f t="shared" si="15"/>
        <v>0.7272371336734692</v>
      </c>
      <c r="D144">
        <f t="shared" si="16"/>
        <v>0.7272371336734692</v>
      </c>
      <c r="E144">
        <f t="shared" si="17"/>
        <v>0.1818092834183673</v>
      </c>
      <c r="F144">
        <f t="shared" si="18"/>
        <v>21.143092943276184</v>
      </c>
      <c r="G144">
        <f t="shared" si="19"/>
        <v>84.572371773104734</v>
      </c>
      <c r="H144">
        <f t="shared" si="20"/>
        <v>1.4889502072729708</v>
      </c>
    </row>
    <row r="145" spans="1:8" x14ac:dyDescent="0.35">
      <c r="A145">
        <v>14.3</v>
      </c>
      <c r="B145">
        <f t="shared" si="14"/>
        <v>0</v>
      </c>
      <c r="C145">
        <f t="shared" si="15"/>
        <v>0.73747767387755092</v>
      </c>
      <c r="D145">
        <f t="shared" si="16"/>
        <v>0.73747767387755092</v>
      </c>
      <c r="E145">
        <f t="shared" si="17"/>
        <v>0.18436941846938773</v>
      </c>
      <c r="F145">
        <f t="shared" si="18"/>
        <v>21.458440219199993</v>
      </c>
      <c r="G145">
        <f t="shared" si="19"/>
        <v>85.833760876799971</v>
      </c>
      <c r="H145">
        <f t="shared" si="20"/>
        <v>1.5005902251188805</v>
      </c>
    </row>
    <row r="146" spans="1:8" x14ac:dyDescent="0.35">
      <c r="A146">
        <v>14.4</v>
      </c>
      <c r="B146">
        <f t="shared" si="14"/>
        <v>0</v>
      </c>
      <c r="C146">
        <f t="shared" si="15"/>
        <v>0.74778981061224481</v>
      </c>
      <c r="D146">
        <f t="shared" si="16"/>
        <v>0.74778981061224481</v>
      </c>
      <c r="E146">
        <f t="shared" si="17"/>
        <v>0.1869474526530612</v>
      </c>
      <c r="F146">
        <f t="shared" si="18"/>
        <v>21.77648678527364</v>
      </c>
      <c r="G146">
        <f t="shared" si="19"/>
        <v>87.10594714109456</v>
      </c>
      <c r="H146">
        <f t="shared" si="20"/>
        <v>1.5122560267551139</v>
      </c>
    </row>
    <row r="147" spans="1:8" x14ac:dyDescent="0.35">
      <c r="A147">
        <v>14.5</v>
      </c>
      <c r="B147">
        <f t="shared" si="14"/>
        <v>0</v>
      </c>
      <c r="C147">
        <f t="shared" si="15"/>
        <v>0.75817354387755087</v>
      </c>
      <c r="D147">
        <f t="shared" si="16"/>
        <v>0.75817354387755087</v>
      </c>
      <c r="E147">
        <f t="shared" si="17"/>
        <v>0.18954338596938772</v>
      </c>
      <c r="F147">
        <f t="shared" si="18"/>
        <v>22.097242978188373</v>
      </c>
      <c r="G147">
        <f t="shared" si="19"/>
        <v>88.38897191275349</v>
      </c>
      <c r="H147">
        <f t="shared" si="20"/>
        <v>1.5239477915991981</v>
      </c>
    </row>
    <row r="148" spans="1:8" x14ac:dyDescent="0.35">
      <c r="A148">
        <v>14.6</v>
      </c>
      <c r="B148">
        <f t="shared" si="14"/>
        <v>0</v>
      </c>
      <c r="C148">
        <f t="shared" si="15"/>
        <v>0.7686288736734691</v>
      </c>
      <c r="D148">
        <f t="shared" si="16"/>
        <v>0.7686288736734691</v>
      </c>
      <c r="E148">
        <f t="shared" si="17"/>
        <v>0.19215721841836728</v>
      </c>
      <c r="F148">
        <f t="shared" si="18"/>
        <v>22.420719206402445</v>
      </c>
      <c r="G148">
        <f t="shared" si="19"/>
        <v>89.682876825609782</v>
      </c>
      <c r="H148">
        <f t="shared" si="20"/>
        <v>1.5356656990686606</v>
      </c>
    </row>
    <row r="149" spans="1:8" x14ac:dyDescent="0.35">
      <c r="A149">
        <v>14.7</v>
      </c>
      <c r="B149">
        <f t="shared" si="14"/>
        <v>0</v>
      </c>
      <c r="C149">
        <f t="shared" si="15"/>
        <v>0.77915579999999973</v>
      </c>
      <c r="D149">
        <f t="shared" si="16"/>
        <v>0.77915579999999973</v>
      </c>
      <c r="E149">
        <f t="shared" si="17"/>
        <v>0.19478894999999993</v>
      </c>
      <c r="F149">
        <f t="shared" si="18"/>
        <v>22.746925950141144</v>
      </c>
      <c r="G149">
        <f t="shared" si="19"/>
        <v>90.987703800564574</v>
      </c>
      <c r="H149">
        <f t="shared" si="20"/>
        <v>1.5474099285810303</v>
      </c>
    </row>
    <row r="150" spans="1:8" x14ac:dyDescent="0.35">
      <c r="A150">
        <v>14.8</v>
      </c>
      <c r="B150">
        <f t="shared" si="14"/>
        <v>0</v>
      </c>
      <c r="C150">
        <f t="shared" si="15"/>
        <v>0.78975432285714275</v>
      </c>
      <c r="D150">
        <f t="shared" si="16"/>
        <v>0.78975432285714275</v>
      </c>
      <c r="E150">
        <f t="shared" si="17"/>
        <v>0.19743858071428569</v>
      </c>
      <c r="F150">
        <f t="shared" si="18"/>
        <v>23.075873761396753</v>
      </c>
      <c r="G150">
        <f t="shared" si="19"/>
        <v>92.303495045587013</v>
      </c>
      <c r="H150">
        <f t="shared" si="20"/>
        <v>1.5591806595538347</v>
      </c>
    </row>
    <row r="151" spans="1:8" x14ac:dyDescent="0.35">
      <c r="A151">
        <v>14.9</v>
      </c>
      <c r="B151">
        <f t="shared" si="14"/>
        <v>0</v>
      </c>
      <c r="C151">
        <f t="shared" si="15"/>
        <v>0.80042444224489784</v>
      </c>
      <c r="D151">
        <f t="shared" si="16"/>
        <v>0.80042444224489784</v>
      </c>
      <c r="E151">
        <f t="shared" si="17"/>
        <v>0.20010611056122446</v>
      </c>
      <c r="F151">
        <f t="shared" si="18"/>
        <v>23.407573263928544</v>
      </c>
      <c r="G151">
        <f t="shared" si="19"/>
        <v>93.630293055714176</v>
      </c>
      <c r="H151">
        <f t="shared" si="20"/>
        <v>1.5709780714046002</v>
      </c>
    </row>
    <row r="152" spans="1:8" x14ac:dyDescent="0.35">
      <c r="A152">
        <v>15</v>
      </c>
      <c r="B152">
        <f t="shared" si="14"/>
        <v>0</v>
      </c>
      <c r="C152">
        <f t="shared" si="15"/>
        <v>0.81116615816326509</v>
      </c>
      <c r="D152">
        <f t="shared" si="16"/>
        <v>0.81116615816326509</v>
      </c>
      <c r="E152">
        <f t="shared" si="17"/>
        <v>0.20279153954081627</v>
      </c>
      <c r="F152">
        <f t="shared" si="18"/>
        <v>23.74203515326284</v>
      </c>
      <c r="G152">
        <f t="shared" si="19"/>
        <v>94.968140613051361</v>
      </c>
      <c r="H152">
        <f t="shared" si="20"/>
        <v>1.582802343550856</v>
      </c>
    </row>
    <row r="153" spans="1:8" x14ac:dyDescent="0.35">
      <c r="A153">
        <v>15.1</v>
      </c>
      <c r="B153">
        <f t="shared" si="14"/>
        <v>0</v>
      </c>
      <c r="C153">
        <f t="shared" si="15"/>
        <v>0.82197947061224463</v>
      </c>
      <c r="D153">
        <f t="shared" si="16"/>
        <v>0.82197947061224463</v>
      </c>
      <c r="E153">
        <f t="shared" si="17"/>
        <v>0.20549486765306116</v>
      </c>
      <c r="F153">
        <f t="shared" si="18"/>
        <v>24.079270196692946</v>
      </c>
      <c r="G153">
        <f t="shared" si="19"/>
        <v>96.317080786771783</v>
      </c>
      <c r="H153">
        <f t="shared" si="20"/>
        <v>1.5946536554101289</v>
      </c>
    </row>
    <row r="154" spans="1:8" x14ac:dyDescent="0.35">
      <c r="A154">
        <v>15.2</v>
      </c>
      <c r="B154">
        <f t="shared" si="14"/>
        <v>0</v>
      </c>
      <c r="C154">
        <f t="shared" si="15"/>
        <v>0.83286437959183668</v>
      </c>
      <c r="D154">
        <f t="shared" si="16"/>
        <v>0.83286437959183668</v>
      </c>
      <c r="E154">
        <f t="shared" si="17"/>
        <v>0.20821609489795917</v>
      </c>
      <c r="F154">
        <f t="shared" si="18"/>
        <v>24.419289233279205</v>
      </c>
      <c r="G154">
        <f t="shared" si="19"/>
        <v>97.677156933116819</v>
      </c>
      <c r="H154">
        <f t="shared" si="20"/>
        <v>1.6065321863999478</v>
      </c>
    </row>
    <row r="155" spans="1:8" x14ac:dyDescent="0.35">
      <c r="A155">
        <v>15.3</v>
      </c>
      <c r="B155">
        <f t="shared" si="14"/>
        <v>0</v>
      </c>
      <c r="C155">
        <f t="shared" si="15"/>
        <v>0.84382088510204067</v>
      </c>
      <c r="D155">
        <f t="shared" si="16"/>
        <v>0.84382088510204067</v>
      </c>
      <c r="E155">
        <f t="shared" si="17"/>
        <v>0.21095522127551017</v>
      </c>
      <c r="F155">
        <f t="shared" si="18"/>
        <v>24.762103173848935</v>
      </c>
      <c r="G155">
        <f t="shared" si="19"/>
        <v>99.04841269539574</v>
      </c>
      <c r="H155">
        <f t="shared" si="20"/>
        <v>1.6184381159378387</v>
      </c>
    </row>
    <row r="156" spans="1:8" x14ac:dyDescent="0.35">
      <c r="A156">
        <v>15.4</v>
      </c>
      <c r="B156">
        <f t="shared" si="14"/>
        <v>0</v>
      </c>
      <c r="C156">
        <f t="shared" si="15"/>
        <v>0.85484898714285706</v>
      </c>
      <c r="D156">
        <f t="shared" si="16"/>
        <v>0.85484898714285706</v>
      </c>
      <c r="E156">
        <f t="shared" si="17"/>
        <v>0.21371224678571427</v>
      </c>
      <c r="F156">
        <f t="shared" si="18"/>
        <v>25.107723000996497</v>
      </c>
      <c r="G156">
        <f t="shared" si="19"/>
        <v>100.43089200398599</v>
      </c>
      <c r="H156">
        <f t="shared" si="20"/>
        <v>1.630371623441331</v>
      </c>
    </row>
    <row r="157" spans="1:8" x14ac:dyDescent="0.35">
      <c r="A157">
        <v>15.5</v>
      </c>
      <c r="B157">
        <f t="shared" si="14"/>
        <v>0</v>
      </c>
      <c r="C157">
        <f t="shared" si="15"/>
        <v>0.8659486857142854</v>
      </c>
      <c r="D157">
        <f t="shared" si="16"/>
        <v>0.8659486857142854</v>
      </c>
      <c r="E157">
        <f t="shared" si="17"/>
        <v>0.21648717142857135</v>
      </c>
      <c r="F157">
        <f t="shared" si="18"/>
        <v>25.456159769083243</v>
      </c>
      <c r="G157">
        <f t="shared" si="19"/>
        <v>101.82463907633297</v>
      </c>
      <c r="H157">
        <f t="shared" si="20"/>
        <v>1.6423328883279511</v>
      </c>
    </row>
    <row r="158" spans="1:8" x14ac:dyDescent="0.35">
      <c r="A158">
        <v>15.6</v>
      </c>
      <c r="B158">
        <f t="shared" si="14"/>
        <v>0</v>
      </c>
      <c r="C158">
        <f t="shared" si="15"/>
        <v>0.87711998081632636</v>
      </c>
      <c r="D158">
        <f t="shared" si="16"/>
        <v>0.87711998081632636</v>
      </c>
      <c r="E158">
        <f t="shared" si="17"/>
        <v>0.21927999520408159</v>
      </c>
      <c r="F158">
        <f t="shared" si="18"/>
        <v>25.807424604237553</v>
      </c>
      <c r="G158">
        <f t="shared" si="19"/>
        <v>103.22969841695021</v>
      </c>
      <c r="H158">
        <f t="shared" si="20"/>
        <v>1.6543220900152278</v>
      </c>
    </row>
    <row r="159" spans="1:8" x14ac:dyDescent="0.35">
      <c r="A159">
        <v>15.7</v>
      </c>
      <c r="B159">
        <f t="shared" si="14"/>
        <v>0</v>
      </c>
      <c r="C159">
        <f t="shared" si="15"/>
        <v>0.88836287244897938</v>
      </c>
      <c r="D159">
        <f t="shared" si="16"/>
        <v>0.88836287244897938</v>
      </c>
      <c r="E159">
        <f t="shared" si="17"/>
        <v>0.22209071811224484</v>
      </c>
      <c r="F159">
        <f t="shared" si="18"/>
        <v>26.161528704354808</v>
      </c>
      <c r="G159">
        <f t="shared" si="19"/>
        <v>104.64611481741923</v>
      </c>
      <c r="H159">
        <f t="shared" si="20"/>
        <v>1.6663394079206886</v>
      </c>
    </row>
    <row r="160" spans="1:8" x14ac:dyDescent="0.35">
      <c r="A160">
        <v>15.8</v>
      </c>
      <c r="B160">
        <f t="shared" si="14"/>
        <v>0</v>
      </c>
      <c r="C160">
        <f t="shared" si="15"/>
        <v>0.89967736061224479</v>
      </c>
      <c r="D160">
        <f t="shared" si="16"/>
        <v>0.89967736061224479</v>
      </c>
      <c r="E160">
        <f t="shared" si="17"/>
        <v>0.2249193401530612</v>
      </c>
      <c r="F160">
        <f t="shared" si="18"/>
        <v>26.518483339097401</v>
      </c>
      <c r="G160">
        <f t="shared" si="19"/>
        <v>106.0739333563896</v>
      </c>
      <c r="H160">
        <f t="shared" si="20"/>
        <v>1.6783850214618607</v>
      </c>
    </row>
    <row r="161" spans="1:8" x14ac:dyDescent="0.35">
      <c r="A161">
        <v>15.9</v>
      </c>
      <c r="B161">
        <f t="shared" si="14"/>
        <v>0</v>
      </c>
      <c r="C161">
        <f t="shared" si="15"/>
        <v>0.91106344530612238</v>
      </c>
      <c r="D161">
        <f t="shared" si="16"/>
        <v>0.91106344530612238</v>
      </c>
      <c r="E161">
        <f t="shared" si="17"/>
        <v>0.22776586132653059</v>
      </c>
      <c r="F161">
        <f t="shared" si="18"/>
        <v>26.878299849894734</v>
      </c>
      <c r="G161">
        <f t="shared" si="19"/>
        <v>107.51319939957894</v>
      </c>
      <c r="H161">
        <f t="shared" si="20"/>
        <v>1.6904591100562725</v>
      </c>
    </row>
    <row r="162" spans="1:8" x14ac:dyDescent="0.35">
      <c r="A162">
        <v>16</v>
      </c>
      <c r="B162">
        <f t="shared" si="14"/>
        <v>0</v>
      </c>
      <c r="C162">
        <f t="shared" si="15"/>
        <v>0.92252112653061213</v>
      </c>
      <c r="D162">
        <f t="shared" si="16"/>
        <v>0.92252112653061213</v>
      </c>
      <c r="E162">
        <f t="shared" si="17"/>
        <v>0.23063028163265303</v>
      </c>
      <c r="F162">
        <f t="shared" si="18"/>
        <v>27.24098964994322</v>
      </c>
      <c r="G162">
        <f t="shared" si="19"/>
        <v>108.96395859977288</v>
      </c>
      <c r="H162">
        <f t="shared" si="20"/>
        <v>1.7025618531214513</v>
      </c>
    </row>
    <row r="163" spans="1:8" x14ac:dyDescent="0.35">
      <c r="A163">
        <v>16.100000000000001</v>
      </c>
      <c r="B163">
        <f t="shared" si="14"/>
        <v>0</v>
      </c>
      <c r="C163">
        <f t="shared" si="15"/>
        <v>0.93405040428571429</v>
      </c>
      <c r="D163">
        <f t="shared" si="16"/>
        <v>0.93405040428571429</v>
      </c>
      <c r="E163">
        <f t="shared" si="17"/>
        <v>0.23351260107142857</v>
      </c>
      <c r="F163">
        <f t="shared" si="18"/>
        <v>27.606564224206291</v>
      </c>
      <c r="G163">
        <f t="shared" si="19"/>
        <v>110.42625689682517</v>
      </c>
      <c r="H163">
        <f t="shared" si="20"/>
        <v>1.7146934300749248</v>
      </c>
    </row>
    <row r="164" spans="1:8" x14ac:dyDescent="0.35">
      <c r="A164">
        <v>16.2</v>
      </c>
      <c r="B164">
        <f t="shared" si="14"/>
        <v>0</v>
      </c>
      <c r="C164">
        <f t="shared" si="15"/>
        <v>0.94565127857142839</v>
      </c>
      <c r="D164">
        <f t="shared" si="16"/>
        <v>0.94565127857142839</v>
      </c>
      <c r="E164">
        <f t="shared" si="17"/>
        <v>0.2364128196428571</v>
      </c>
      <c r="F164">
        <f t="shared" si="18"/>
        <v>27.97503512941438</v>
      </c>
      <c r="G164">
        <f t="shared" si="19"/>
        <v>111.90014051765752</v>
      </c>
      <c r="H164">
        <f t="shared" si="20"/>
        <v>1.7268540203342211</v>
      </c>
    </row>
    <row r="165" spans="1:8" x14ac:dyDescent="0.35">
      <c r="A165">
        <v>16.3</v>
      </c>
      <c r="B165">
        <f t="shared" si="14"/>
        <v>0</v>
      </c>
      <c r="C165">
        <f t="shared" si="15"/>
        <v>0.957323749387755</v>
      </c>
      <c r="D165">
        <f t="shared" si="16"/>
        <v>0.957323749387755</v>
      </c>
      <c r="E165">
        <f t="shared" si="17"/>
        <v>0.23933093734693875</v>
      </c>
      <c r="F165">
        <f t="shared" si="18"/>
        <v>28.346413994064946</v>
      </c>
      <c r="G165">
        <f t="shared" si="19"/>
        <v>113.38565597625978</v>
      </c>
      <c r="H165">
        <f t="shared" si="20"/>
        <v>1.7390438033168678</v>
      </c>
    </row>
    <row r="166" spans="1:8" x14ac:dyDescent="0.35">
      <c r="A166">
        <v>16.399999999999999</v>
      </c>
      <c r="B166">
        <f t="shared" si="14"/>
        <v>0</v>
      </c>
      <c r="C166">
        <f t="shared" si="15"/>
        <v>0.96906781673469355</v>
      </c>
      <c r="D166">
        <f t="shared" si="16"/>
        <v>0.96906781673469355</v>
      </c>
      <c r="E166">
        <f t="shared" si="17"/>
        <v>0.24226695418367339</v>
      </c>
      <c r="F166">
        <f t="shared" si="18"/>
        <v>28.720712518422431</v>
      </c>
      <c r="G166">
        <f t="shared" si="19"/>
        <v>114.88285007368972</v>
      </c>
      <c r="H166">
        <f t="shared" si="20"/>
        <v>1.7512629584403923</v>
      </c>
    </row>
    <row r="167" spans="1:8" x14ac:dyDescent="0.35">
      <c r="A167">
        <v>16.5</v>
      </c>
      <c r="B167">
        <f t="shared" si="14"/>
        <v>0</v>
      </c>
      <c r="C167">
        <f t="shared" si="15"/>
        <v>0.98088348061224484</v>
      </c>
      <c r="D167">
        <f t="shared" si="16"/>
        <v>0.98088348061224484</v>
      </c>
      <c r="E167">
        <f t="shared" si="17"/>
        <v>0.24522087015306121</v>
      </c>
      <c r="F167">
        <f t="shared" si="18"/>
        <v>29.097942474518327</v>
      </c>
      <c r="G167">
        <f t="shared" si="19"/>
        <v>116.39176989807331</v>
      </c>
      <c r="H167">
        <f t="shared" si="20"/>
        <v>1.7635116651223228</v>
      </c>
    </row>
    <row r="168" spans="1:8" x14ac:dyDescent="0.35">
      <c r="A168">
        <v>16.600000000000001</v>
      </c>
      <c r="B168">
        <f t="shared" si="14"/>
        <v>0</v>
      </c>
      <c r="C168">
        <f t="shared" si="15"/>
        <v>0.99277074102040819</v>
      </c>
      <c r="D168">
        <f t="shared" si="16"/>
        <v>0.99277074102040819</v>
      </c>
      <c r="E168">
        <f t="shared" si="17"/>
        <v>0.24819268525510205</v>
      </c>
      <c r="F168">
        <f t="shared" si="18"/>
        <v>29.478115706151108</v>
      </c>
      <c r="G168">
        <f t="shared" si="19"/>
        <v>117.91246282460443</v>
      </c>
      <c r="H168">
        <f t="shared" si="20"/>
        <v>1.775790102780187</v>
      </c>
    </row>
    <row r="169" spans="1:8" x14ac:dyDescent="0.35">
      <c r="A169">
        <v>16.7</v>
      </c>
      <c r="B169">
        <f t="shared" si="14"/>
        <v>0</v>
      </c>
      <c r="C169">
        <f t="shared" si="15"/>
        <v>1.0047295979591835</v>
      </c>
      <c r="D169">
        <f t="shared" si="16"/>
        <v>1.0047295979591835</v>
      </c>
      <c r="E169">
        <f t="shared" si="17"/>
        <v>0.25118239948979587</v>
      </c>
      <c r="F169">
        <f t="shared" si="18"/>
        <v>29.861244128886252</v>
      </c>
      <c r="G169">
        <f t="shared" si="19"/>
        <v>119.44497651554501</v>
      </c>
      <c r="H169">
        <f t="shared" si="20"/>
        <v>1.7880984508315121</v>
      </c>
    </row>
    <row r="170" spans="1:8" x14ac:dyDescent="0.35">
      <c r="A170">
        <v>16.8</v>
      </c>
      <c r="B170">
        <f t="shared" si="14"/>
        <v>0</v>
      </c>
      <c r="C170">
        <f t="shared" si="15"/>
        <v>1.0167600514285713</v>
      </c>
      <c r="D170">
        <f t="shared" si="16"/>
        <v>1.0167600514285713</v>
      </c>
      <c r="E170">
        <f t="shared" si="17"/>
        <v>0.25419001285714282</v>
      </c>
      <c r="F170">
        <f t="shared" si="18"/>
        <v>30.247339730056286</v>
      </c>
      <c r="G170">
        <f t="shared" si="19"/>
        <v>120.98935892022514</v>
      </c>
      <c r="H170">
        <f t="shared" si="20"/>
        <v>1.8004368886938265</v>
      </c>
    </row>
    <row r="171" spans="1:8" x14ac:dyDescent="0.35">
      <c r="A171">
        <v>16.899999999999999</v>
      </c>
      <c r="B171">
        <f t="shared" si="14"/>
        <v>0</v>
      </c>
      <c r="C171">
        <f t="shared" si="15"/>
        <v>1.028862101428571</v>
      </c>
      <c r="D171">
        <f t="shared" si="16"/>
        <v>1.028862101428571</v>
      </c>
      <c r="E171">
        <f t="shared" si="17"/>
        <v>0.25721552535714276</v>
      </c>
      <c r="F171">
        <f t="shared" si="18"/>
        <v>30.636414568760706</v>
      </c>
      <c r="G171">
        <f t="shared" si="19"/>
        <v>122.54565827504283</v>
      </c>
      <c r="H171">
        <f t="shared" si="20"/>
        <v>1.8128055957846574</v>
      </c>
    </row>
    <row r="172" spans="1:8" x14ac:dyDescent="0.35">
      <c r="A172">
        <v>17</v>
      </c>
      <c r="B172">
        <f t="shared" si="14"/>
        <v>0</v>
      </c>
      <c r="C172">
        <f t="shared" si="15"/>
        <v>1.0410357479591834</v>
      </c>
      <c r="D172">
        <f t="shared" si="16"/>
        <v>1.0410357479591834</v>
      </c>
      <c r="E172">
        <f t="shared" si="17"/>
        <v>0.26025893698979585</v>
      </c>
      <c r="F172">
        <f t="shared" si="18"/>
        <v>31.028480775866065</v>
      </c>
      <c r="G172">
        <f t="shared" si="19"/>
        <v>124.11392310346426</v>
      </c>
      <c r="H172">
        <f t="shared" si="20"/>
        <v>1.8252047515215333</v>
      </c>
    </row>
    <row r="173" spans="1:8" x14ac:dyDescent="0.35">
      <c r="A173">
        <v>17.100000000000001</v>
      </c>
      <c r="B173">
        <f t="shared" si="14"/>
        <v>0</v>
      </c>
      <c r="C173">
        <f t="shared" si="15"/>
        <v>1.053280991020408</v>
      </c>
      <c r="D173">
        <f t="shared" si="16"/>
        <v>1.053280991020408</v>
      </c>
      <c r="E173">
        <f t="shared" si="17"/>
        <v>0.26332024775510199</v>
      </c>
      <c r="F173">
        <f t="shared" si="18"/>
        <v>31.423550554005878</v>
      </c>
      <c r="G173">
        <f t="shared" si="19"/>
        <v>125.69420221602351</v>
      </c>
      <c r="H173">
        <f t="shared" si="20"/>
        <v>1.837634535321981</v>
      </c>
    </row>
    <row r="174" spans="1:8" x14ac:dyDescent="0.35">
      <c r="A174">
        <v>17.2</v>
      </c>
      <c r="B174">
        <f t="shared" si="14"/>
        <v>0</v>
      </c>
      <c r="C174">
        <f t="shared" si="15"/>
        <v>1.0655978306122449</v>
      </c>
      <c r="D174">
        <f t="shared" si="16"/>
        <v>1.0655978306122449</v>
      </c>
      <c r="E174">
        <f t="shared" si="17"/>
        <v>0.26639945765306122</v>
      </c>
      <c r="F174">
        <f t="shared" si="18"/>
        <v>31.821636177580707</v>
      </c>
      <c r="G174">
        <f t="shared" si="19"/>
        <v>127.28654471032283</v>
      </c>
      <c r="H174">
        <f t="shared" si="20"/>
        <v>1.8500951266035295</v>
      </c>
    </row>
    <row r="175" spans="1:8" x14ac:dyDescent="0.35">
      <c r="A175">
        <v>17.3</v>
      </c>
      <c r="B175">
        <f t="shared" si="14"/>
        <v>0</v>
      </c>
      <c r="C175">
        <f t="shared" si="15"/>
        <v>1.0779862667346938</v>
      </c>
      <c r="D175">
        <f t="shared" si="16"/>
        <v>1.0779862667346938</v>
      </c>
      <c r="E175">
        <f t="shared" si="17"/>
        <v>0.26949656668367344</v>
      </c>
      <c r="F175">
        <f t="shared" si="18"/>
        <v>32.222749992758096</v>
      </c>
      <c r="G175">
        <f t="shared" si="19"/>
        <v>128.89099997103239</v>
      </c>
      <c r="H175">
        <f t="shared" si="20"/>
        <v>1.862586704783705</v>
      </c>
    </row>
    <row r="176" spans="1:8" x14ac:dyDescent="0.35">
      <c r="A176">
        <v>17.399999999999999</v>
      </c>
      <c r="B176">
        <f t="shared" si="14"/>
        <v>0</v>
      </c>
      <c r="C176">
        <f t="shared" si="15"/>
        <v>1.0904462993877546</v>
      </c>
      <c r="D176">
        <f t="shared" si="16"/>
        <v>1.0904462993877546</v>
      </c>
      <c r="E176">
        <f t="shared" si="17"/>
        <v>0.27261157484693865</v>
      </c>
      <c r="F176">
        <f t="shared" si="18"/>
        <v>32.626904417472609</v>
      </c>
      <c r="G176">
        <f t="shared" si="19"/>
        <v>130.50761766989044</v>
      </c>
      <c r="H176">
        <f t="shared" si="20"/>
        <v>1.8751094492800351</v>
      </c>
    </row>
    <row r="177" spans="1:8" x14ac:dyDescent="0.35">
      <c r="A177">
        <v>17.5</v>
      </c>
      <c r="B177">
        <f t="shared" si="14"/>
        <v>0</v>
      </c>
      <c r="C177">
        <f t="shared" si="15"/>
        <v>1.1029779285714285</v>
      </c>
      <c r="D177">
        <f t="shared" si="16"/>
        <v>1.1029779285714285</v>
      </c>
      <c r="E177">
        <f t="shared" si="17"/>
        <v>0.27574448214285713</v>
      </c>
      <c r="F177">
        <f t="shared" si="18"/>
        <v>33.034111941425877</v>
      </c>
      <c r="G177">
        <f t="shared" si="19"/>
        <v>132.13644776570351</v>
      </c>
      <c r="H177">
        <f t="shared" si="20"/>
        <v>1.8876635395100501</v>
      </c>
    </row>
    <row r="178" spans="1:8" x14ac:dyDescent="0.35">
      <c r="A178">
        <v>17.600000000000001</v>
      </c>
      <c r="B178">
        <f t="shared" si="14"/>
        <v>0</v>
      </c>
      <c r="C178">
        <f t="shared" si="15"/>
        <v>1.1155811542857141</v>
      </c>
      <c r="D178">
        <f t="shared" si="16"/>
        <v>1.1155811542857141</v>
      </c>
      <c r="E178">
        <f t="shared" si="17"/>
        <v>0.27889528857142853</v>
      </c>
      <c r="F178">
        <f t="shared" si="18"/>
        <v>33.444385126086445</v>
      </c>
      <c r="G178">
        <f t="shared" si="19"/>
        <v>133.77754050434578</v>
      </c>
      <c r="H178">
        <f t="shared" si="20"/>
        <v>1.9002491548912752</v>
      </c>
    </row>
    <row r="179" spans="1:8" x14ac:dyDescent="0.35">
      <c r="A179">
        <v>17.7</v>
      </c>
      <c r="B179">
        <f t="shared" si="14"/>
        <v>0</v>
      </c>
      <c r="C179">
        <f t="shared" si="15"/>
        <v>1.1282559765306122</v>
      </c>
      <c r="D179">
        <f t="shared" si="16"/>
        <v>1.1282559765306122</v>
      </c>
      <c r="E179">
        <f t="shared" si="17"/>
        <v>0.28206399413265304</v>
      </c>
      <c r="F179">
        <f t="shared" si="18"/>
        <v>33.857736604689933</v>
      </c>
      <c r="G179">
        <f t="shared" si="19"/>
        <v>135.43094641875973</v>
      </c>
      <c r="H179">
        <f t="shared" si="20"/>
        <v>1.9128664748412392</v>
      </c>
    </row>
    <row r="180" spans="1:8" x14ac:dyDescent="0.35">
      <c r="A180">
        <v>17.8</v>
      </c>
      <c r="B180">
        <f t="shared" si="14"/>
        <v>0</v>
      </c>
      <c r="C180">
        <f t="shared" si="15"/>
        <v>1.1410023953061226</v>
      </c>
      <c r="D180">
        <f t="shared" si="16"/>
        <v>1.1410023953061226</v>
      </c>
      <c r="E180">
        <f t="shared" si="17"/>
        <v>0.28525059882653064</v>
      </c>
      <c r="F180">
        <f t="shared" si="18"/>
        <v>34.274179082238966</v>
      </c>
      <c r="G180">
        <f t="shared" si="19"/>
        <v>137.09671632895586</v>
      </c>
      <c r="H180">
        <f t="shared" si="20"/>
        <v>1.9255156787774699</v>
      </c>
    </row>
    <row r="181" spans="1:8" x14ac:dyDescent="0.35">
      <c r="A181">
        <v>17.899999999999999</v>
      </c>
      <c r="B181">
        <f t="shared" si="14"/>
        <v>0</v>
      </c>
      <c r="C181">
        <f t="shared" si="15"/>
        <v>1.1538204106122445</v>
      </c>
      <c r="D181">
        <f t="shared" si="16"/>
        <v>1.1538204106122445</v>
      </c>
      <c r="E181">
        <f t="shared" si="17"/>
        <v>0.28845510265306112</v>
      </c>
      <c r="F181">
        <f t="shared" si="18"/>
        <v>34.693725335503132</v>
      </c>
      <c r="G181">
        <f t="shared" si="19"/>
        <v>138.77490134201253</v>
      </c>
      <c r="H181">
        <f t="shared" si="20"/>
        <v>1.9381969461174935</v>
      </c>
    </row>
    <row r="182" spans="1:8" x14ac:dyDescent="0.35">
      <c r="A182">
        <v>18</v>
      </c>
      <c r="B182">
        <f t="shared" si="14"/>
        <v>0</v>
      </c>
      <c r="C182">
        <f t="shared" si="15"/>
        <v>1.1667100224489795</v>
      </c>
      <c r="D182">
        <f t="shared" si="16"/>
        <v>1.1667100224489795</v>
      </c>
      <c r="E182">
        <f t="shared" si="17"/>
        <v>0.29167750561224487</v>
      </c>
      <c r="F182">
        <f t="shared" si="18"/>
        <v>35.116388213019121</v>
      </c>
      <c r="G182">
        <f t="shared" si="19"/>
        <v>140.46555285207648</v>
      </c>
      <c r="H182">
        <f t="shared" si="20"/>
        <v>1.95091045627884</v>
      </c>
    </row>
    <row r="183" spans="1:8" x14ac:dyDescent="0.35">
      <c r="A183">
        <v>18.100000000000001</v>
      </c>
      <c r="B183">
        <f t="shared" si="14"/>
        <v>0</v>
      </c>
      <c r="C183">
        <f t="shared" si="15"/>
        <v>1.1796712308163264</v>
      </c>
      <c r="D183">
        <f t="shared" si="16"/>
        <v>1.1796712308163264</v>
      </c>
      <c r="E183">
        <f t="shared" si="17"/>
        <v>0.2949178077040816</v>
      </c>
      <c r="F183">
        <f t="shared" si="18"/>
        <v>35.542180635090553</v>
      </c>
      <c r="G183">
        <f t="shared" si="19"/>
        <v>142.16872254036221</v>
      </c>
      <c r="H183">
        <f t="shared" si="20"/>
        <v>1.9636563886790359</v>
      </c>
    </row>
    <row r="184" spans="1:8" x14ac:dyDescent="0.35">
      <c r="A184">
        <v>18.2</v>
      </c>
      <c r="B184">
        <f t="shared" si="14"/>
        <v>0</v>
      </c>
      <c r="C184">
        <f t="shared" si="15"/>
        <v>1.1927040357142855</v>
      </c>
      <c r="D184">
        <f t="shared" si="16"/>
        <v>1.1927040357142855</v>
      </c>
      <c r="E184">
        <f t="shared" si="17"/>
        <v>0.29817600892857138</v>
      </c>
      <c r="F184">
        <f t="shared" si="18"/>
        <v>35.971115593788085</v>
      </c>
      <c r="G184">
        <f t="shared" si="19"/>
        <v>143.88446237515234</v>
      </c>
      <c r="H184">
        <f t="shared" si="20"/>
        <v>1.9764349227356091</v>
      </c>
    </row>
    <row r="185" spans="1:8" x14ac:dyDescent="0.35">
      <c r="A185">
        <v>18.3</v>
      </c>
      <c r="B185">
        <f t="shared" si="14"/>
        <v>0</v>
      </c>
      <c r="C185">
        <f t="shared" si="15"/>
        <v>1.205808437142857</v>
      </c>
      <c r="D185">
        <f t="shared" si="16"/>
        <v>1.205808437142857</v>
      </c>
      <c r="E185">
        <f t="shared" si="17"/>
        <v>0.30145210928571425</v>
      </c>
      <c r="F185">
        <f t="shared" si="18"/>
        <v>36.403206152949402</v>
      </c>
      <c r="G185">
        <f t="shared" si="19"/>
        <v>145.61282461179761</v>
      </c>
      <c r="H185">
        <f t="shared" si="20"/>
        <v>1.9892462378660873</v>
      </c>
    </row>
    <row r="186" spans="1:8" x14ac:dyDescent="0.35">
      <c r="A186">
        <v>18.399999999999999</v>
      </c>
      <c r="B186">
        <f t="shared" si="14"/>
        <v>0</v>
      </c>
      <c r="C186">
        <f t="shared" si="15"/>
        <v>1.2189844351020402</v>
      </c>
      <c r="D186">
        <f t="shared" si="16"/>
        <v>1.2189844351020402</v>
      </c>
      <c r="E186">
        <f t="shared" si="17"/>
        <v>0.30474610877551006</v>
      </c>
      <c r="F186">
        <f t="shared" si="18"/>
        <v>36.838465448179164</v>
      </c>
      <c r="G186">
        <f t="shared" si="19"/>
        <v>147.35386179271666</v>
      </c>
      <c r="H186">
        <f t="shared" si="20"/>
        <v>2.0020905134879983</v>
      </c>
    </row>
    <row r="187" spans="1:8" x14ac:dyDescent="0.35">
      <c r="A187">
        <v>18.5</v>
      </c>
      <c r="B187">
        <f t="shared" si="14"/>
        <v>0</v>
      </c>
      <c r="C187">
        <f t="shared" si="15"/>
        <v>1.2322320295918368</v>
      </c>
      <c r="D187">
        <f t="shared" si="16"/>
        <v>1.2322320295918368</v>
      </c>
      <c r="E187">
        <f t="shared" si="17"/>
        <v>0.30805800739795919</v>
      </c>
      <c r="F187">
        <f t="shared" si="18"/>
        <v>37.276906686849109</v>
      </c>
      <c r="G187">
        <f t="shared" si="19"/>
        <v>149.10762674739644</v>
      </c>
      <c r="H187">
        <f t="shared" si="20"/>
        <v>2.0149679290188707</v>
      </c>
    </row>
    <row r="188" spans="1:8" x14ac:dyDescent="0.35">
      <c r="A188">
        <v>18.600000000000001</v>
      </c>
      <c r="B188">
        <f t="shared" si="14"/>
        <v>0</v>
      </c>
      <c r="C188">
        <f t="shared" si="15"/>
        <v>1.245551220612245</v>
      </c>
      <c r="D188">
        <f t="shared" si="16"/>
        <v>1.245551220612245</v>
      </c>
      <c r="E188">
        <f t="shared" si="17"/>
        <v>0.31138780515306125</v>
      </c>
      <c r="F188">
        <f t="shared" si="18"/>
        <v>37.718543148097893</v>
      </c>
      <c r="G188">
        <f t="shared" si="19"/>
        <v>150.87417259239157</v>
      </c>
      <c r="H188">
        <f t="shared" si="20"/>
        <v>2.0278786638762307</v>
      </c>
    </row>
    <row r="189" spans="1:8" x14ac:dyDescent="0.35">
      <c r="A189">
        <v>18.7</v>
      </c>
      <c r="B189">
        <f t="shared" si="14"/>
        <v>0</v>
      </c>
      <c r="C189">
        <f t="shared" si="15"/>
        <v>1.2589420081632647</v>
      </c>
      <c r="D189">
        <f t="shared" si="16"/>
        <v>1.2589420081632647</v>
      </c>
      <c r="E189">
        <f t="shared" si="17"/>
        <v>0.31473550204081618</v>
      </c>
      <c r="F189">
        <f t="shared" si="18"/>
        <v>38.163388182831234</v>
      </c>
      <c r="G189">
        <f t="shared" si="19"/>
        <v>152.65355273132494</v>
      </c>
      <c r="H189">
        <f t="shared" si="20"/>
        <v>2.0408228974776064</v>
      </c>
    </row>
    <row r="190" spans="1:8" x14ac:dyDescent="0.35">
      <c r="A190">
        <v>18.8</v>
      </c>
      <c r="B190">
        <f t="shared" si="14"/>
        <v>0</v>
      </c>
      <c r="C190">
        <f t="shared" si="15"/>
        <v>1.272404392244898</v>
      </c>
      <c r="D190">
        <f t="shared" si="16"/>
        <v>1.272404392244898</v>
      </c>
      <c r="E190">
        <f t="shared" si="17"/>
        <v>0.3181010980612245</v>
      </c>
      <c r="F190">
        <f t="shared" si="18"/>
        <v>38.611455213721911</v>
      </c>
      <c r="G190">
        <f t="shared" si="19"/>
        <v>154.44582085488764</v>
      </c>
      <c r="H190">
        <f t="shared" si="20"/>
        <v>2.0538008092405269</v>
      </c>
    </row>
    <row r="191" spans="1:8" x14ac:dyDescent="0.35">
      <c r="A191">
        <v>18.899999999999999</v>
      </c>
      <c r="B191">
        <f t="shared" si="14"/>
        <v>0</v>
      </c>
      <c r="C191">
        <f t="shared" si="15"/>
        <v>1.2859383728571425</v>
      </c>
      <c r="D191">
        <f t="shared" si="16"/>
        <v>1.2859383728571425</v>
      </c>
      <c r="E191">
        <f t="shared" si="17"/>
        <v>0.32148459321428563</v>
      </c>
      <c r="F191">
        <f t="shared" si="18"/>
        <v>39.062757735209587</v>
      </c>
      <c r="G191">
        <f t="shared" si="19"/>
        <v>156.25103094083835</v>
      </c>
      <c r="H191">
        <f t="shared" si="20"/>
        <v>2.066812578582518</v>
      </c>
    </row>
    <row r="192" spans="1:8" x14ac:dyDescent="0.35">
      <c r="A192">
        <v>19</v>
      </c>
      <c r="B192">
        <f t="shared" si="14"/>
        <v>0</v>
      </c>
      <c r="C192">
        <f t="shared" si="15"/>
        <v>1.2995439499999999</v>
      </c>
      <c r="D192">
        <f t="shared" si="16"/>
        <v>1.2995439499999999</v>
      </c>
      <c r="E192">
        <f t="shared" si="17"/>
        <v>0.32488598749999997</v>
      </c>
      <c r="F192">
        <f t="shared" si="18"/>
        <v>39.517309313501073</v>
      </c>
      <c r="G192">
        <f t="shared" si="19"/>
        <v>158.06923725400429</v>
      </c>
      <c r="H192">
        <f t="shared" si="20"/>
        <v>2.079858384921109</v>
      </c>
    </row>
    <row r="193" spans="1:8" x14ac:dyDescent="0.35">
      <c r="A193">
        <v>19.100000000000001</v>
      </c>
      <c r="B193">
        <f t="shared" si="14"/>
        <v>0</v>
      </c>
      <c r="C193">
        <f t="shared" si="15"/>
        <v>1.3132211236734694</v>
      </c>
      <c r="D193">
        <f t="shared" si="16"/>
        <v>1.3132211236734694</v>
      </c>
      <c r="E193">
        <f t="shared" si="17"/>
        <v>0.32830528091836736</v>
      </c>
      <c r="F193">
        <f t="shared" si="18"/>
        <v>39.975123586570099</v>
      </c>
      <c r="G193">
        <f t="shared" si="19"/>
        <v>159.9004943462804</v>
      </c>
      <c r="H193">
        <f t="shared" si="20"/>
        <v>2.0929384076738269</v>
      </c>
    </row>
    <row r="194" spans="1:8" x14ac:dyDescent="0.35">
      <c r="A194">
        <v>19.2</v>
      </c>
      <c r="B194">
        <f t="shared" si="14"/>
        <v>0</v>
      </c>
      <c r="C194">
        <f t="shared" si="15"/>
        <v>1.3269698938775507</v>
      </c>
      <c r="D194">
        <f t="shared" si="16"/>
        <v>1.3269698938775507</v>
      </c>
      <c r="E194">
        <f t="shared" si="17"/>
        <v>0.33174247346938768</v>
      </c>
      <c r="F194">
        <f t="shared" si="18"/>
        <v>40.436214264157414</v>
      </c>
      <c r="G194">
        <f t="shared" si="19"/>
        <v>161.74485705662966</v>
      </c>
      <c r="H194">
        <f t="shared" si="20"/>
        <v>2.1060528262581988</v>
      </c>
    </row>
    <row r="195" spans="1:8" x14ac:dyDescent="0.35">
      <c r="A195">
        <v>19.3</v>
      </c>
      <c r="B195">
        <f t="shared" ref="B195:B258" si="21">IF($K$4-(0.350317*A195*A195-0.202576*A195)/9.8&gt;0, $K$4-(0.350317*A195*A195-0.202576*A195)/9.8, 0)</f>
        <v>0</v>
      </c>
      <c r="C195">
        <f t="shared" ref="C195:C258" si="22">(0.0350823*A195*A195+0.00372739*A195)/9.8</f>
        <v>1.3407902606122448</v>
      </c>
      <c r="D195">
        <f t="shared" ref="D195:D258" si="23">SQRT(C195*C195+B195*B195)</f>
        <v>1.3407902606122448</v>
      </c>
      <c r="E195">
        <f t="shared" ref="E195:E258" si="24">D195/4</f>
        <v>0.33519756515306121</v>
      </c>
      <c r="F195">
        <f t="shared" ref="F195:F258" si="25">1000000*0.0000373344395*E195*E195+ 1000*0.109504955*E195</f>
        <v>40.900595127770856</v>
      </c>
      <c r="G195">
        <f t="shared" ref="G195:G258" si="26">F195*4</f>
        <v>163.60238051108342</v>
      </c>
      <c r="H195">
        <f t="shared" ref="H195:H258" si="27">F195/A195</f>
        <v>2.119201820091754</v>
      </c>
    </row>
    <row r="196" spans="1:8" x14ac:dyDescent="0.35">
      <c r="A196">
        <v>19.399999999999999</v>
      </c>
      <c r="B196">
        <f t="shared" si="21"/>
        <v>0</v>
      </c>
      <c r="C196">
        <f t="shared" si="22"/>
        <v>1.3546822238775504</v>
      </c>
      <c r="D196">
        <f t="shared" si="23"/>
        <v>1.3546822238775504</v>
      </c>
      <c r="E196">
        <f t="shared" si="24"/>
        <v>0.33867055596938761</v>
      </c>
      <c r="F196">
        <f t="shared" si="25"/>
        <v>41.368280030685156</v>
      </c>
      <c r="G196">
        <f t="shared" si="26"/>
        <v>165.47312012274062</v>
      </c>
      <c r="H196">
        <f t="shared" si="27"/>
        <v>2.1323855685920186</v>
      </c>
    </row>
    <row r="197" spans="1:8" x14ac:dyDescent="0.35">
      <c r="A197">
        <v>19.5</v>
      </c>
      <c r="B197">
        <f t="shared" si="21"/>
        <v>0</v>
      </c>
      <c r="C197">
        <f t="shared" si="22"/>
        <v>1.3686457836734693</v>
      </c>
      <c r="D197">
        <f t="shared" si="23"/>
        <v>1.3686457836734693</v>
      </c>
      <c r="E197">
        <f t="shared" si="24"/>
        <v>0.34216144591836734</v>
      </c>
      <c r="F197">
        <f t="shared" si="25"/>
        <v>41.839282897942184</v>
      </c>
      <c r="G197">
        <f t="shared" si="26"/>
        <v>167.35713159176873</v>
      </c>
      <c r="H197">
        <f t="shared" si="27"/>
        <v>2.1456042511765223</v>
      </c>
    </row>
    <row r="198" spans="1:8" x14ac:dyDescent="0.35">
      <c r="A198">
        <v>19.600000000000001</v>
      </c>
      <c r="B198">
        <f t="shared" si="21"/>
        <v>0</v>
      </c>
      <c r="C198">
        <f t="shared" si="22"/>
        <v>1.38268094</v>
      </c>
      <c r="D198">
        <f t="shared" si="23"/>
        <v>1.38268094</v>
      </c>
      <c r="E198">
        <f t="shared" si="24"/>
        <v>0.34567023499999999</v>
      </c>
      <c r="F198">
        <f t="shared" si="25"/>
        <v>42.313617726350707</v>
      </c>
      <c r="G198">
        <f t="shared" si="26"/>
        <v>169.25447090540283</v>
      </c>
      <c r="H198">
        <f t="shared" si="27"/>
        <v>2.158858047262791</v>
      </c>
    </row>
    <row r="199" spans="1:8" x14ac:dyDescent="0.35">
      <c r="A199">
        <v>19.7</v>
      </c>
      <c r="B199">
        <f t="shared" si="21"/>
        <v>0</v>
      </c>
      <c r="C199">
        <f t="shared" si="22"/>
        <v>1.3967876928571423</v>
      </c>
      <c r="D199">
        <f t="shared" si="23"/>
        <v>1.3967876928571423</v>
      </c>
      <c r="E199">
        <f t="shared" si="24"/>
        <v>0.34919692321428558</v>
      </c>
      <c r="F199">
        <f t="shared" si="25"/>
        <v>42.79129858448654</v>
      </c>
      <c r="G199">
        <f t="shared" si="26"/>
        <v>171.16519433794616</v>
      </c>
      <c r="H199">
        <f t="shared" si="27"/>
        <v>2.1721471362683524</v>
      </c>
    </row>
    <row r="200" spans="1:8" x14ac:dyDescent="0.35">
      <c r="A200">
        <v>19.8</v>
      </c>
      <c r="B200">
        <f t="shared" si="21"/>
        <v>0</v>
      </c>
      <c r="C200">
        <f t="shared" si="22"/>
        <v>1.410966042244898</v>
      </c>
      <c r="D200">
        <f t="shared" si="23"/>
        <v>1.410966042244898</v>
      </c>
      <c r="E200">
        <f t="shared" si="24"/>
        <v>0.35274151056122449</v>
      </c>
      <c r="F200">
        <f t="shared" si="25"/>
        <v>43.272339612692583</v>
      </c>
      <c r="G200">
        <f t="shared" si="26"/>
        <v>173.08935845077033</v>
      </c>
      <c r="H200">
        <f t="shared" si="27"/>
        <v>2.1854716976107365</v>
      </c>
    </row>
    <row r="201" spans="1:8" x14ac:dyDescent="0.35">
      <c r="A201">
        <v>19.899999999999999</v>
      </c>
      <c r="B201">
        <f t="shared" si="21"/>
        <v>0</v>
      </c>
      <c r="C201">
        <f t="shared" si="22"/>
        <v>1.4252159881632649</v>
      </c>
      <c r="D201">
        <f t="shared" si="23"/>
        <v>1.4252159881632649</v>
      </c>
      <c r="E201">
        <f t="shared" si="24"/>
        <v>0.35630399704081622</v>
      </c>
      <c r="F201">
        <f t="shared" si="25"/>
        <v>43.756755023078618</v>
      </c>
      <c r="G201">
        <f t="shared" si="26"/>
        <v>175.02702009231447</v>
      </c>
      <c r="H201">
        <f t="shared" si="27"/>
        <v>2.1988319107074683</v>
      </c>
    </row>
    <row r="202" spans="1:8" x14ac:dyDescent="0.35">
      <c r="A202">
        <v>20</v>
      </c>
      <c r="B202">
        <f t="shared" si="21"/>
        <v>0</v>
      </c>
      <c r="C202">
        <f t="shared" si="22"/>
        <v>1.4395375306122449</v>
      </c>
      <c r="D202">
        <f t="shared" si="23"/>
        <v>1.4395375306122449</v>
      </c>
      <c r="E202">
        <f t="shared" si="24"/>
        <v>0.35988438265306122</v>
      </c>
      <c r="F202">
        <f t="shared" si="25"/>
        <v>44.244559099521553</v>
      </c>
      <c r="G202">
        <f t="shared" si="26"/>
        <v>176.97823639808621</v>
      </c>
      <c r="H202">
        <f t="shared" si="27"/>
        <v>2.2122279549760777</v>
      </c>
    </row>
    <row r="203" spans="1:8" x14ac:dyDescent="0.35">
      <c r="A203">
        <v>20.100000000000001</v>
      </c>
      <c r="B203">
        <f t="shared" si="21"/>
        <v>0</v>
      </c>
      <c r="C203">
        <f t="shared" si="22"/>
        <v>1.4539306695918368</v>
      </c>
      <c r="D203">
        <f t="shared" si="23"/>
        <v>1.4539306695918368</v>
      </c>
      <c r="E203">
        <f t="shared" si="24"/>
        <v>0.3634826673979592</v>
      </c>
      <c r="F203">
        <f t="shared" si="25"/>
        <v>44.735766197665228</v>
      </c>
      <c r="G203">
        <f t="shared" si="26"/>
        <v>178.94306479066091</v>
      </c>
      <c r="H203">
        <f t="shared" si="27"/>
        <v>2.2256600098340908</v>
      </c>
    </row>
    <row r="204" spans="1:8" x14ac:dyDescent="0.35">
      <c r="A204">
        <v>20.2</v>
      </c>
      <c r="B204">
        <f t="shared" si="21"/>
        <v>0</v>
      </c>
      <c r="C204">
        <f t="shared" si="22"/>
        <v>1.4683954051020403</v>
      </c>
      <c r="D204">
        <f t="shared" si="23"/>
        <v>1.4683954051020403</v>
      </c>
      <c r="E204">
        <f t="shared" si="24"/>
        <v>0.36709885127551006</v>
      </c>
      <c r="F204">
        <f t="shared" si="25"/>
        <v>45.23039074492052</v>
      </c>
      <c r="G204">
        <f t="shared" si="26"/>
        <v>180.92156297968208</v>
      </c>
      <c r="H204">
        <f t="shared" si="27"/>
        <v>2.2391282546990356</v>
      </c>
    </row>
    <row r="205" spans="1:8" x14ac:dyDescent="0.35">
      <c r="A205">
        <v>20.3</v>
      </c>
      <c r="B205">
        <f t="shared" si="21"/>
        <v>0</v>
      </c>
      <c r="C205">
        <f t="shared" si="22"/>
        <v>1.482931737142857</v>
      </c>
      <c r="D205">
        <f t="shared" si="23"/>
        <v>1.482931737142857</v>
      </c>
      <c r="E205">
        <f t="shared" si="24"/>
        <v>0.37073293428571424</v>
      </c>
      <c r="F205">
        <f t="shared" si="25"/>
        <v>45.728447240465357</v>
      </c>
      <c r="G205">
        <f t="shared" si="26"/>
        <v>182.91378896186143</v>
      </c>
      <c r="H205">
        <f t="shared" si="27"/>
        <v>2.252632868988441</v>
      </c>
    </row>
    <row r="206" spans="1:8" x14ac:dyDescent="0.35">
      <c r="A206">
        <v>20.399999999999999</v>
      </c>
      <c r="B206">
        <f t="shared" si="21"/>
        <v>0</v>
      </c>
      <c r="C206">
        <f t="shared" si="22"/>
        <v>1.4975396657142854</v>
      </c>
      <c r="D206">
        <f t="shared" si="23"/>
        <v>1.4975396657142854</v>
      </c>
      <c r="E206">
        <f t="shared" si="24"/>
        <v>0.37438491642857136</v>
      </c>
      <c r="F206">
        <f t="shared" si="25"/>
        <v>46.22995025524461</v>
      </c>
      <c r="G206">
        <f t="shared" si="26"/>
        <v>184.91980102097844</v>
      </c>
      <c r="H206">
        <f t="shared" si="27"/>
        <v>2.2661740321198338</v>
      </c>
    </row>
    <row r="207" spans="1:8" x14ac:dyDescent="0.35">
      <c r="A207">
        <v>20.5</v>
      </c>
      <c r="B207">
        <f t="shared" si="21"/>
        <v>0</v>
      </c>
      <c r="C207">
        <f t="shared" si="22"/>
        <v>1.5122191908163263</v>
      </c>
      <c r="D207">
        <f t="shared" si="23"/>
        <v>1.5122191908163263</v>
      </c>
      <c r="E207">
        <f t="shared" si="24"/>
        <v>0.37805479770408157</v>
      </c>
      <c r="F207">
        <f t="shared" si="25"/>
        <v>46.734914431970211</v>
      </c>
      <c r="G207">
        <f t="shared" si="26"/>
        <v>186.93965772788084</v>
      </c>
      <c r="H207">
        <f t="shared" si="27"/>
        <v>2.2797519235107422</v>
      </c>
    </row>
    <row r="208" spans="1:8" x14ac:dyDescent="0.35">
      <c r="A208">
        <v>20.6</v>
      </c>
      <c r="B208">
        <f t="shared" si="21"/>
        <v>0</v>
      </c>
      <c r="C208">
        <f t="shared" si="22"/>
        <v>1.5269703124489797</v>
      </c>
      <c r="D208">
        <f t="shared" si="23"/>
        <v>1.5269703124489797</v>
      </c>
      <c r="E208">
        <f t="shared" si="24"/>
        <v>0.38174257811224493</v>
      </c>
      <c r="F208">
        <f t="shared" si="25"/>
        <v>47.243354485121088</v>
      </c>
      <c r="G208">
        <f t="shared" si="26"/>
        <v>188.97341794048435</v>
      </c>
      <c r="H208">
        <f t="shared" si="27"/>
        <v>2.2933667225786936</v>
      </c>
    </row>
    <row r="209" spans="1:8" x14ac:dyDescent="0.35">
      <c r="A209">
        <v>20.7</v>
      </c>
      <c r="B209">
        <f t="shared" si="21"/>
        <v>0</v>
      </c>
      <c r="C209">
        <f t="shared" si="22"/>
        <v>1.5417930306122445</v>
      </c>
      <c r="D209">
        <f t="shared" si="23"/>
        <v>1.5417930306122445</v>
      </c>
      <c r="E209">
        <f t="shared" si="24"/>
        <v>0.38544825765306112</v>
      </c>
      <c r="F209">
        <f t="shared" si="25"/>
        <v>47.755285200943142</v>
      </c>
      <c r="G209">
        <f t="shared" si="26"/>
        <v>191.02114080377257</v>
      </c>
      <c r="H209">
        <f t="shared" si="27"/>
        <v>2.3070186087412146</v>
      </c>
    </row>
    <row r="210" spans="1:8" x14ac:dyDescent="0.35">
      <c r="A210">
        <v>20.8</v>
      </c>
      <c r="B210">
        <f t="shared" si="21"/>
        <v>0</v>
      </c>
      <c r="C210">
        <f t="shared" si="22"/>
        <v>1.5566873453061225</v>
      </c>
      <c r="D210">
        <f t="shared" si="23"/>
        <v>1.5566873453061225</v>
      </c>
      <c r="E210">
        <f t="shared" si="24"/>
        <v>0.38917183632653063</v>
      </c>
      <c r="F210">
        <f t="shared" si="25"/>
        <v>48.270721437449389</v>
      </c>
      <c r="G210">
        <f t="shared" si="26"/>
        <v>193.08288574979755</v>
      </c>
      <c r="H210">
        <f t="shared" si="27"/>
        <v>2.3207077614158358</v>
      </c>
    </row>
    <row r="211" spans="1:8" x14ac:dyDescent="0.35">
      <c r="A211">
        <v>20.9</v>
      </c>
      <c r="B211">
        <f t="shared" si="21"/>
        <v>0</v>
      </c>
      <c r="C211">
        <f t="shared" si="22"/>
        <v>1.5716532565306118</v>
      </c>
      <c r="D211">
        <f t="shared" si="23"/>
        <v>1.5716532565306118</v>
      </c>
      <c r="E211">
        <f t="shared" si="24"/>
        <v>0.39291331413265296</v>
      </c>
      <c r="F211">
        <f t="shared" si="25"/>
        <v>48.789678124419716</v>
      </c>
      <c r="G211">
        <f t="shared" si="26"/>
        <v>195.15871249767886</v>
      </c>
      <c r="H211">
        <f t="shared" si="27"/>
        <v>2.3344343600200821</v>
      </c>
    </row>
    <row r="212" spans="1:8" x14ac:dyDescent="0.35">
      <c r="A212">
        <v>21</v>
      </c>
      <c r="B212">
        <f t="shared" si="21"/>
        <v>0</v>
      </c>
      <c r="C212">
        <f t="shared" si="22"/>
        <v>1.586690764285714</v>
      </c>
      <c r="D212">
        <f t="shared" si="23"/>
        <v>1.586690764285714</v>
      </c>
      <c r="E212">
        <f t="shared" si="24"/>
        <v>0.3966726910714285</v>
      </c>
      <c r="F212">
        <f t="shared" si="25"/>
        <v>49.31217026340115</v>
      </c>
      <c r="G212">
        <f t="shared" si="26"/>
        <v>197.2486810536046</v>
      </c>
      <c r="H212">
        <f t="shared" si="27"/>
        <v>2.3481985839714832</v>
      </c>
    </row>
    <row r="213" spans="1:8" x14ac:dyDescent="0.35">
      <c r="A213">
        <v>21.1</v>
      </c>
      <c r="B213">
        <f t="shared" si="21"/>
        <v>0</v>
      </c>
      <c r="C213">
        <f t="shared" si="22"/>
        <v>1.6017998685714285</v>
      </c>
      <c r="D213">
        <f t="shared" si="23"/>
        <v>1.6017998685714285</v>
      </c>
      <c r="E213">
        <f t="shared" si="24"/>
        <v>0.40044996714285713</v>
      </c>
      <c r="F213">
        <f t="shared" si="25"/>
        <v>49.838212927707644</v>
      </c>
      <c r="G213">
        <f t="shared" si="26"/>
        <v>199.35285171083058</v>
      </c>
      <c r="H213">
        <f t="shared" si="27"/>
        <v>2.3620006126875661</v>
      </c>
    </row>
    <row r="214" spans="1:8" x14ac:dyDescent="0.35">
      <c r="A214">
        <v>21.2</v>
      </c>
      <c r="B214">
        <f t="shared" si="21"/>
        <v>0</v>
      </c>
      <c r="C214">
        <f t="shared" si="22"/>
        <v>1.6169805693877548</v>
      </c>
      <c r="D214">
        <f t="shared" si="23"/>
        <v>1.6169805693877548</v>
      </c>
      <c r="E214">
        <f t="shared" si="24"/>
        <v>0.4042451423469387</v>
      </c>
      <c r="F214">
        <f t="shared" si="25"/>
        <v>50.367821262420179</v>
      </c>
      <c r="G214">
        <f t="shared" si="26"/>
        <v>201.47128504968072</v>
      </c>
      <c r="H214">
        <f t="shared" si="27"/>
        <v>2.3758406255858575</v>
      </c>
    </row>
    <row r="215" spans="1:8" x14ac:dyDescent="0.35">
      <c r="A215">
        <v>21.3</v>
      </c>
      <c r="B215">
        <f t="shared" si="21"/>
        <v>0</v>
      </c>
      <c r="C215">
        <f t="shared" si="22"/>
        <v>1.6322328667346939</v>
      </c>
      <c r="D215">
        <f t="shared" si="23"/>
        <v>1.6322328667346939</v>
      </c>
      <c r="E215">
        <f t="shared" si="24"/>
        <v>0.40805821668367348</v>
      </c>
      <c r="F215">
        <f t="shared" si="25"/>
        <v>50.901010484386802</v>
      </c>
      <c r="G215">
        <f t="shared" si="26"/>
        <v>203.60404193754721</v>
      </c>
      <c r="H215">
        <f t="shared" si="27"/>
        <v>2.3897188020838875</v>
      </c>
    </row>
    <row r="216" spans="1:8" x14ac:dyDescent="0.35">
      <c r="A216">
        <v>21.4</v>
      </c>
      <c r="B216">
        <f t="shared" si="21"/>
        <v>0</v>
      </c>
      <c r="C216">
        <f t="shared" si="22"/>
        <v>1.6475567606122445</v>
      </c>
      <c r="D216">
        <f t="shared" si="23"/>
        <v>1.6475567606122445</v>
      </c>
      <c r="E216">
        <f t="shared" si="24"/>
        <v>0.41188919015306114</v>
      </c>
      <c r="F216">
        <f t="shared" si="25"/>
        <v>51.437795882222474</v>
      </c>
      <c r="G216">
        <f t="shared" si="26"/>
        <v>205.7511835288899</v>
      </c>
      <c r="H216">
        <f t="shared" si="27"/>
        <v>2.403635321599181</v>
      </c>
    </row>
    <row r="217" spans="1:8" x14ac:dyDescent="0.35">
      <c r="A217">
        <v>21.5</v>
      </c>
      <c r="B217">
        <f t="shared" si="21"/>
        <v>0</v>
      </c>
      <c r="C217">
        <f t="shared" si="22"/>
        <v>1.662952251020408</v>
      </c>
      <c r="D217">
        <f t="shared" si="23"/>
        <v>1.662952251020408</v>
      </c>
      <c r="E217">
        <f t="shared" si="24"/>
        <v>0.415738062755102</v>
      </c>
      <c r="F217">
        <f t="shared" si="25"/>
        <v>51.978192816309267</v>
      </c>
      <c r="G217">
        <f t="shared" si="26"/>
        <v>207.91277126523707</v>
      </c>
      <c r="H217">
        <f t="shared" si="27"/>
        <v>2.4175903635492682</v>
      </c>
    </row>
    <row r="218" spans="1:8" x14ac:dyDescent="0.35">
      <c r="A218">
        <v>21.6</v>
      </c>
      <c r="B218">
        <f t="shared" si="21"/>
        <v>0</v>
      </c>
      <c r="C218">
        <f t="shared" si="22"/>
        <v>1.6784193379591836</v>
      </c>
      <c r="D218">
        <f t="shared" si="23"/>
        <v>1.6784193379591836</v>
      </c>
      <c r="E218">
        <f t="shared" si="24"/>
        <v>0.41960483448979591</v>
      </c>
      <c r="F218">
        <f t="shared" si="25"/>
        <v>52.522216718796194</v>
      </c>
      <c r="G218">
        <f t="shared" si="26"/>
        <v>210.08886687518478</v>
      </c>
      <c r="H218">
        <f t="shared" si="27"/>
        <v>2.4315841073516755</v>
      </c>
    </row>
    <row r="219" spans="1:8" x14ac:dyDescent="0.35">
      <c r="A219">
        <v>21.7</v>
      </c>
      <c r="B219">
        <f t="shared" si="21"/>
        <v>0</v>
      </c>
      <c r="C219">
        <f t="shared" si="22"/>
        <v>1.6939580214285708</v>
      </c>
      <c r="D219">
        <f t="shared" si="23"/>
        <v>1.6939580214285708</v>
      </c>
      <c r="E219">
        <f t="shared" si="24"/>
        <v>0.42348950535714269</v>
      </c>
      <c r="F219">
        <f t="shared" si="25"/>
        <v>53.069883093599287</v>
      </c>
      <c r="G219">
        <f t="shared" si="26"/>
        <v>212.27953237439715</v>
      </c>
      <c r="H219">
        <f t="shared" si="27"/>
        <v>2.4456167324239302</v>
      </c>
    </row>
    <row r="220" spans="1:8" x14ac:dyDescent="0.35">
      <c r="A220">
        <v>21.8</v>
      </c>
      <c r="B220">
        <f t="shared" si="21"/>
        <v>0</v>
      </c>
      <c r="C220">
        <f t="shared" si="22"/>
        <v>1.709568301428571</v>
      </c>
      <c r="D220">
        <f t="shared" si="23"/>
        <v>1.709568301428571</v>
      </c>
      <c r="E220">
        <f t="shared" si="24"/>
        <v>0.42739207535714274</v>
      </c>
      <c r="F220">
        <f t="shared" si="25"/>
        <v>53.621207516401647</v>
      </c>
      <c r="G220">
        <f t="shared" si="26"/>
        <v>214.48483006560659</v>
      </c>
      <c r="H220">
        <f t="shared" si="27"/>
        <v>2.4596884181835619</v>
      </c>
    </row>
    <row r="221" spans="1:8" x14ac:dyDescent="0.35">
      <c r="A221">
        <v>21.9</v>
      </c>
      <c r="B221">
        <f t="shared" si="21"/>
        <v>0</v>
      </c>
      <c r="C221">
        <f t="shared" si="22"/>
        <v>1.7252501779591836</v>
      </c>
      <c r="D221">
        <f t="shared" si="23"/>
        <v>1.7252501779591836</v>
      </c>
      <c r="E221">
        <f t="shared" si="24"/>
        <v>0.43131254448979589</v>
      </c>
      <c r="F221">
        <f t="shared" si="25"/>
        <v>54.176205634653336</v>
      </c>
      <c r="G221">
        <f t="shared" si="26"/>
        <v>216.70482253861334</v>
      </c>
      <c r="H221">
        <f t="shared" si="27"/>
        <v>2.4737993440480976</v>
      </c>
    </row>
    <row r="222" spans="1:8" x14ac:dyDescent="0.35">
      <c r="A222">
        <v>22</v>
      </c>
      <c r="B222">
        <f t="shared" si="21"/>
        <v>0</v>
      </c>
      <c r="C222">
        <f t="shared" si="22"/>
        <v>1.7410036510204079</v>
      </c>
      <c r="D222">
        <f t="shared" si="23"/>
        <v>1.7410036510204079</v>
      </c>
      <c r="E222">
        <f t="shared" si="24"/>
        <v>0.43525091275510197</v>
      </c>
      <c r="F222">
        <f t="shared" si="25"/>
        <v>54.7348931675714</v>
      </c>
      <c r="G222">
        <f t="shared" si="26"/>
        <v>218.9395726702856</v>
      </c>
      <c r="H222">
        <f t="shared" si="27"/>
        <v>2.4879496894350637</v>
      </c>
    </row>
    <row r="223" spans="1:8" x14ac:dyDescent="0.35">
      <c r="A223">
        <v>22.1</v>
      </c>
      <c r="B223">
        <f t="shared" si="21"/>
        <v>0</v>
      </c>
      <c r="C223">
        <f t="shared" si="22"/>
        <v>1.756828720612245</v>
      </c>
      <c r="D223">
        <f t="shared" si="23"/>
        <v>1.756828720612245</v>
      </c>
      <c r="E223">
        <f t="shared" si="24"/>
        <v>0.43920718015306126</v>
      </c>
      <c r="F223">
        <f t="shared" si="25"/>
        <v>55.297285906139976</v>
      </c>
      <c r="G223">
        <f t="shared" si="26"/>
        <v>221.1891436245599</v>
      </c>
      <c r="H223">
        <f t="shared" si="27"/>
        <v>2.5021396337619897</v>
      </c>
    </row>
    <row r="224" spans="1:8" x14ac:dyDescent="0.35">
      <c r="A224">
        <v>22.2</v>
      </c>
      <c r="B224">
        <f t="shared" si="21"/>
        <v>0</v>
      </c>
      <c r="C224">
        <f t="shared" si="22"/>
        <v>1.7727253867346935</v>
      </c>
      <c r="D224">
        <f t="shared" si="23"/>
        <v>1.7727253867346935</v>
      </c>
      <c r="E224">
        <f t="shared" si="24"/>
        <v>0.44318134668367337</v>
      </c>
      <c r="F224">
        <f t="shared" si="25"/>
        <v>55.86339971311012</v>
      </c>
      <c r="G224">
        <f t="shared" si="26"/>
        <v>223.45359885244048</v>
      </c>
      <c r="H224">
        <f t="shared" si="27"/>
        <v>2.5163693564464018</v>
      </c>
    </row>
    <row r="225" spans="1:8" x14ac:dyDescent="0.35">
      <c r="A225">
        <v>22.3</v>
      </c>
      <c r="B225">
        <f t="shared" si="21"/>
        <v>0</v>
      </c>
      <c r="C225">
        <f t="shared" si="22"/>
        <v>1.788693649387755</v>
      </c>
      <c r="D225">
        <f t="shared" si="23"/>
        <v>1.788693649387755</v>
      </c>
      <c r="E225">
        <f t="shared" si="24"/>
        <v>0.44717341234693875</v>
      </c>
      <c r="F225">
        <f t="shared" si="25"/>
        <v>56.433250522999984</v>
      </c>
      <c r="G225">
        <f t="shared" si="26"/>
        <v>225.73300209199994</v>
      </c>
      <c r="H225">
        <f t="shared" si="27"/>
        <v>2.5306390369058289</v>
      </c>
    </row>
    <row r="226" spans="1:8" x14ac:dyDescent="0.35">
      <c r="A226">
        <v>22.4</v>
      </c>
      <c r="B226">
        <f t="shared" si="21"/>
        <v>0</v>
      </c>
      <c r="C226">
        <f t="shared" si="22"/>
        <v>1.8047335085714282</v>
      </c>
      <c r="D226">
        <f t="shared" si="23"/>
        <v>1.8047335085714282</v>
      </c>
      <c r="E226">
        <f t="shared" si="24"/>
        <v>0.45118337714285706</v>
      </c>
      <c r="F226">
        <f t="shared" si="25"/>
        <v>57.006854342094677</v>
      </c>
      <c r="G226">
        <f t="shared" si="26"/>
        <v>228.02741736837871</v>
      </c>
      <c r="H226">
        <f t="shared" si="27"/>
        <v>2.5449488545577981</v>
      </c>
    </row>
    <row r="227" spans="1:8" x14ac:dyDescent="0.35">
      <c r="A227">
        <v>22.5</v>
      </c>
      <c r="B227">
        <f t="shared" si="21"/>
        <v>0</v>
      </c>
      <c r="C227">
        <f t="shared" si="22"/>
        <v>1.8208449642857136</v>
      </c>
      <c r="D227">
        <f t="shared" si="23"/>
        <v>1.8208449642857136</v>
      </c>
      <c r="E227">
        <f t="shared" si="24"/>
        <v>0.45521124107142841</v>
      </c>
      <c r="F227">
        <f t="shared" si="25"/>
        <v>57.584227248446339</v>
      </c>
      <c r="G227">
        <f t="shared" si="26"/>
        <v>230.33690899378536</v>
      </c>
      <c r="H227">
        <f t="shared" si="27"/>
        <v>2.5592989888198372</v>
      </c>
    </row>
    <row r="228" spans="1:8" x14ac:dyDescent="0.35">
      <c r="A228">
        <v>22.6</v>
      </c>
      <c r="B228">
        <f t="shared" si="21"/>
        <v>0</v>
      </c>
      <c r="C228">
        <f t="shared" si="22"/>
        <v>1.8370280165306123</v>
      </c>
      <c r="D228">
        <f t="shared" si="23"/>
        <v>1.8370280165306123</v>
      </c>
      <c r="E228">
        <f t="shared" si="24"/>
        <v>0.45925700413265308</v>
      </c>
      <c r="F228">
        <f t="shared" si="25"/>
        <v>58.165385391874146</v>
      </c>
      <c r="G228">
        <f t="shared" si="26"/>
        <v>232.66154156749658</v>
      </c>
      <c r="H228">
        <f t="shared" si="27"/>
        <v>2.5736896191094751</v>
      </c>
    </row>
    <row r="229" spans="1:8" x14ac:dyDescent="0.35">
      <c r="A229">
        <v>22.7</v>
      </c>
      <c r="B229">
        <f t="shared" si="21"/>
        <v>0</v>
      </c>
      <c r="C229">
        <f t="shared" si="22"/>
        <v>1.8532826653061223</v>
      </c>
      <c r="D229">
        <f t="shared" si="23"/>
        <v>1.8532826653061223</v>
      </c>
      <c r="E229">
        <f t="shared" si="24"/>
        <v>0.46332066632653057</v>
      </c>
      <c r="F229">
        <f t="shared" si="25"/>
        <v>58.750344993964205</v>
      </c>
      <c r="G229">
        <f t="shared" si="26"/>
        <v>235.00137997585682</v>
      </c>
      <c r="H229">
        <f t="shared" si="27"/>
        <v>2.5881209248442381</v>
      </c>
    </row>
    <row r="230" spans="1:8" x14ac:dyDescent="0.35">
      <c r="A230">
        <v>22.8</v>
      </c>
      <c r="B230">
        <f t="shared" si="21"/>
        <v>0</v>
      </c>
      <c r="C230">
        <f t="shared" si="22"/>
        <v>1.8696089106122447</v>
      </c>
      <c r="D230">
        <f t="shared" si="23"/>
        <v>1.8696089106122447</v>
      </c>
      <c r="E230">
        <f t="shared" si="24"/>
        <v>0.46740222765306116</v>
      </c>
      <c r="F230">
        <f t="shared" si="25"/>
        <v>59.339122348069708</v>
      </c>
      <c r="G230">
        <f t="shared" si="26"/>
        <v>237.35648939227883</v>
      </c>
      <c r="H230">
        <f t="shared" si="27"/>
        <v>2.6025930854416539</v>
      </c>
    </row>
    <row r="231" spans="1:8" x14ac:dyDescent="0.35">
      <c r="A231">
        <v>22.9</v>
      </c>
      <c r="B231">
        <f t="shared" si="21"/>
        <v>0</v>
      </c>
      <c r="C231">
        <f t="shared" si="22"/>
        <v>1.8860067524489792</v>
      </c>
      <c r="D231">
        <f t="shared" si="23"/>
        <v>1.8860067524489792</v>
      </c>
      <c r="E231">
        <f t="shared" si="24"/>
        <v>0.4715016881122448</v>
      </c>
      <c r="F231">
        <f t="shared" si="25"/>
        <v>59.931733819310843</v>
      </c>
      <c r="G231">
        <f t="shared" si="26"/>
        <v>239.72693527724337</v>
      </c>
      <c r="H231">
        <f t="shared" si="27"/>
        <v>2.6171062803192511</v>
      </c>
    </row>
    <row r="232" spans="1:8" x14ac:dyDescent="0.35">
      <c r="A232">
        <v>23</v>
      </c>
      <c r="B232">
        <f t="shared" si="21"/>
        <v>0</v>
      </c>
      <c r="C232">
        <f t="shared" si="22"/>
        <v>1.9024761908163261</v>
      </c>
      <c r="D232">
        <f t="shared" si="23"/>
        <v>1.9024761908163261</v>
      </c>
      <c r="E232">
        <f t="shared" si="24"/>
        <v>0.47561904770408153</v>
      </c>
      <c r="F232">
        <f t="shared" si="25"/>
        <v>60.528195844574803</v>
      </c>
      <c r="G232">
        <f t="shared" si="26"/>
        <v>242.11278337829921</v>
      </c>
      <c r="H232">
        <f t="shared" si="27"/>
        <v>2.6316606888945566</v>
      </c>
    </row>
    <row r="233" spans="1:8" x14ac:dyDescent="0.35">
      <c r="A233">
        <v>23.1</v>
      </c>
      <c r="B233">
        <f t="shared" si="21"/>
        <v>0</v>
      </c>
      <c r="C233">
        <f t="shared" si="22"/>
        <v>1.9190172257142855</v>
      </c>
      <c r="D233">
        <f t="shared" si="23"/>
        <v>1.9190172257142855</v>
      </c>
      <c r="E233">
        <f t="shared" si="24"/>
        <v>0.47975430642857136</v>
      </c>
      <c r="F233">
        <f t="shared" si="25"/>
        <v>61.128524932515788</v>
      </c>
      <c r="G233">
        <f t="shared" si="26"/>
        <v>244.51409973006315</v>
      </c>
      <c r="H233">
        <f t="shared" si="27"/>
        <v>2.6462564905850989</v>
      </c>
    </row>
    <row r="234" spans="1:8" x14ac:dyDescent="0.35">
      <c r="A234">
        <v>23.2</v>
      </c>
      <c r="B234">
        <f t="shared" si="21"/>
        <v>0</v>
      </c>
      <c r="C234">
        <f t="shared" si="22"/>
        <v>1.935629857142857</v>
      </c>
      <c r="D234">
        <f t="shared" si="23"/>
        <v>1.935629857142857</v>
      </c>
      <c r="E234">
        <f t="shared" si="24"/>
        <v>0.48390746428571424</v>
      </c>
      <c r="F234">
        <f t="shared" si="25"/>
        <v>61.732737663555014</v>
      </c>
      <c r="G234">
        <f t="shared" si="26"/>
        <v>246.93095065422006</v>
      </c>
      <c r="H234">
        <f t="shared" si="27"/>
        <v>2.660893864808406</v>
      </c>
    </row>
    <row r="235" spans="1:8" x14ac:dyDescent="0.35">
      <c r="A235">
        <v>23.3</v>
      </c>
      <c r="B235">
        <f t="shared" si="21"/>
        <v>0</v>
      </c>
      <c r="C235">
        <f t="shared" si="22"/>
        <v>1.9523140851020409</v>
      </c>
      <c r="D235">
        <f t="shared" si="23"/>
        <v>1.9523140851020409</v>
      </c>
      <c r="E235">
        <f t="shared" si="24"/>
        <v>0.48807852127551021</v>
      </c>
      <c r="F235">
        <f t="shared" si="25"/>
        <v>62.340850689880718</v>
      </c>
      <c r="G235">
        <f t="shared" si="26"/>
        <v>249.36340275952287</v>
      </c>
      <c r="H235">
        <f t="shared" si="27"/>
        <v>2.6755729909820052</v>
      </c>
    </row>
    <row r="236" spans="1:8" x14ac:dyDescent="0.35">
      <c r="A236">
        <v>23.4</v>
      </c>
      <c r="B236">
        <f t="shared" si="21"/>
        <v>0</v>
      </c>
      <c r="C236">
        <f t="shared" si="22"/>
        <v>1.9690699095918365</v>
      </c>
      <c r="D236">
        <f t="shared" si="23"/>
        <v>1.9690699095918365</v>
      </c>
      <c r="E236">
        <f t="shared" si="24"/>
        <v>0.49226747739795912</v>
      </c>
      <c r="F236">
        <f t="shared" si="25"/>
        <v>62.952880735448097</v>
      </c>
      <c r="G236">
        <f t="shared" si="26"/>
        <v>251.81152294179239</v>
      </c>
      <c r="H236">
        <f t="shared" si="27"/>
        <v>2.6902940485234232</v>
      </c>
    </row>
    <row r="237" spans="1:8" x14ac:dyDescent="0.35">
      <c r="A237">
        <v>23.5</v>
      </c>
      <c r="B237">
        <f t="shared" si="21"/>
        <v>0</v>
      </c>
      <c r="C237">
        <f t="shared" si="22"/>
        <v>1.9858973306122447</v>
      </c>
      <c r="D237">
        <f t="shared" si="23"/>
        <v>1.9858973306122447</v>
      </c>
      <c r="E237">
        <f t="shared" si="24"/>
        <v>0.49647433265306118</v>
      </c>
      <c r="F237">
        <f t="shared" si="25"/>
        <v>63.568844595979435</v>
      </c>
      <c r="G237">
        <f t="shared" si="26"/>
        <v>254.27537838391774</v>
      </c>
      <c r="H237">
        <f t="shared" si="27"/>
        <v>2.7050572168501885</v>
      </c>
    </row>
    <row r="238" spans="1:8" x14ac:dyDescent="0.35">
      <c r="A238">
        <v>23.6</v>
      </c>
      <c r="B238">
        <f t="shared" si="21"/>
        <v>0</v>
      </c>
      <c r="C238">
        <f t="shared" si="22"/>
        <v>2.0027963481632649</v>
      </c>
      <c r="D238">
        <f t="shared" si="23"/>
        <v>2.0027963481632649</v>
      </c>
      <c r="E238">
        <f t="shared" si="24"/>
        <v>0.50069908704081623</v>
      </c>
      <c r="F238">
        <f t="shared" si="25"/>
        <v>64.188759138963974</v>
      </c>
      <c r="G238">
        <f t="shared" si="26"/>
        <v>256.7550365558559</v>
      </c>
      <c r="H238">
        <f t="shared" si="27"/>
        <v>2.7198626753798294</v>
      </c>
    </row>
    <row r="239" spans="1:8" x14ac:dyDescent="0.35">
      <c r="A239">
        <v>23.7</v>
      </c>
      <c r="B239">
        <f t="shared" si="21"/>
        <v>0</v>
      </c>
      <c r="C239">
        <f t="shared" si="22"/>
        <v>2.0197669622448977</v>
      </c>
      <c r="D239">
        <f t="shared" si="23"/>
        <v>2.0197669622448977</v>
      </c>
      <c r="E239">
        <f t="shared" si="24"/>
        <v>0.50494174056122443</v>
      </c>
      <c r="F239">
        <f t="shared" si="25"/>
        <v>64.812641303658012</v>
      </c>
      <c r="G239">
        <f t="shared" si="26"/>
        <v>259.25056521463205</v>
      </c>
      <c r="H239">
        <f t="shared" si="27"/>
        <v>2.7347106035298738</v>
      </c>
    </row>
    <row r="240" spans="1:8" x14ac:dyDescent="0.35">
      <c r="A240">
        <v>23.8</v>
      </c>
      <c r="B240">
        <f t="shared" si="21"/>
        <v>0</v>
      </c>
      <c r="C240">
        <f t="shared" si="22"/>
        <v>2.0368091728571422</v>
      </c>
      <c r="D240">
        <f t="shared" si="23"/>
        <v>2.0368091728571422</v>
      </c>
      <c r="E240">
        <f t="shared" si="24"/>
        <v>0.50920229321428556</v>
      </c>
      <c r="F240">
        <f t="shared" si="25"/>
        <v>65.440508101084774</v>
      </c>
      <c r="G240">
        <f t="shared" si="26"/>
        <v>261.7620324043391</v>
      </c>
      <c r="H240">
        <f t="shared" si="27"/>
        <v>2.7496011807178475</v>
      </c>
    </row>
    <row r="241" spans="1:8" x14ac:dyDescent="0.35">
      <c r="A241">
        <v>23.9</v>
      </c>
      <c r="B241">
        <f t="shared" si="21"/>
        <v>0</v>
      </c>
      <c r="C241">
        <f t="shared" si="22"/>
        <v>2.0539229799999998</v>
      </c>
      <c r="D241">
        <f t="shared" si="23"/>
        <v>2.0539229799999998</v>
      </c>
      <c r="E241">
        <f t="shared" si="24"/>
        <v>0.51348074499999996</v>
      </c>
      <c r="F241">
        <f t="shared" si="25"/>
        <v>66.072376614034624</v>
      </c>
      <c r="G241">
        <f t="shared" si="26"/>
        <v>264.2895064561385</v>
      </c>
      <c r="H241">
        <f t="shared" si="27"/>
        <v>2.7645345863612816</v>
      </c>
    </row>
    <row r="242" spans="1:8" x14ac:dyDescent="0.35">
      <c r="A242">
        <v>24</v>
      </c>
      <c r="B242">
        <f t="shared" si="21"/>
        <v>0</v>
      </c>
      <c r="C242">
        <f t="shared" si="22"/>
        <v>2.0711083836734692</v>
      </c>
      <c r="D242">
        <f t="shared" si="23"/>
        <v>2.0711083836734692</v>
      </c>
      <c r="E242">
        <f t="shared" si="24"/>
        <v>0.51777709591836729</v>
      </c>
      <c r="F242">
        <f t="shared" si="25"/>
        <v>66.708263997064805</v>
      </c>
      <c r="G242">
        <f t="shared" si="26"/>
        <v>266.83305598825922</v>
      </c>
      <c r="H242">
        <f t="shared" si="27"/>
        <v>2.7795109998777003</v>
      </c>
    </row>
    <row r="243" spans="1:8" x14ac:dyDescent="0.35">
      <c r="A243">
        <v>24.1</v>
      </c>
      <c r="B243">
        <f t="shared" si="21"/>
        <v>0</v>
      </c>
      <c r="C243">
        <f t="shared" si="22"/>
        <v>2.0883653838775511</v>
      </c>
      <c r="D243">
        <f t="shared" si="23"/>
        <v>2.0883653838775511</v>
      </c>
      <c r="E243">
        <f t="shared" si="24"/>
        <v>0.52209134596938778</v>
      </c>
      <c r="F243">
        <f t="shared" si="25"/>
        <v>67.348187476499675</v>
      </c>
      <c r="G243">
        <f t="shared" si="26"/>
        <v>269.3927499059987</v>
      </c>
      <c r="H243">
        <f t="shared" si="27"/>
        <v>2.7945306006846335</v>
      </c>
    </row>
    <row r="244" spans="1:8" x14ac:dyDescent="0.35">
      <c r="A244">
        <v>24.2</v>
      </c>
      <c r="B244">
        <f t="shared" si="21"/>
        <v>0</v>
      </c>
      <c r="C244">
        <f t="shared" si="22"/>
        <v>2.1056939806122443</v>
      </c>
      <c r="D244">
        <f t="shared" si="23"/>
        <v>2.1056939806122443</v>
      </c>
      <c r="E244">
        <f t="shared" si="24"/>
        <v>0.52642349515306108</v>
      </c>
      <c r="F244">
        <f t="shared" si="25"/>
        <v>67.9921643504305</v>
      </c>
      <c r="G244">
        <f t="shared" si="26"/>
        <v>271.968657401722</v>
      </c>
      <c r="H244">
        <f t="shared" si="27"/>
        <v>2.8095935681996074</v>
      </c>
    </row>
    <row r="245" spans="1:8" x14ac:dyDescent="0.35">
      <c r="A245">
        <v>24.3</v>
      </c>
      <c r="B245">
        <f t="shared" si="21"/>
        <v>0</v>
      </c>
      <c r="C245">
        <f t="shared" si="22"/>
        <v>2.1230941738775506</v>
      </c>
      <c r="D245">
        <f t="shared" si="23"/>
        <v>2.1230941738775506</v>
      </c>
      <c r="E245">
        <f t="shared" si="24"/>
        <v>0.53077354346938765</v>
      </c>
      <c r="F245">
        <f t="shared" si="25"/>
        <v>68.640211988715677</v>
      </c>
      <c r="G245">
        <f t="shared" si="26"/>
        <v>274.56084795486271</v>
      </c>
      <c r="H245">
        <f t="shared" si="27"/>
        <v>2.8247000818401511</v>
      </c>
    </row>
    <row r="246" spans="1:8" x14ac:dyDescent="0.35">
      <c r="A246">
        <v>24.4</v>
      </c>
      <c r="B246">
        <f t="shared" si="21"/>
        <v>0</v>
      </c>
      <c r="C246">
        <f t="shared" si="22"/>
        <v>2.1405659636734686</v>
      </c>
      <c r="D246">
        <f t="shared" si="23"/>
        <v>2.1405659636734686</v>
      </c>
      <c r="E246">
        <f t="shared" si="24"/>
        <v>0.53514149091836716</v>
      </c>
      <c r="F246">
        <f t="shared" si="25"/>
        <v>69.292347832980525</v>
      </c>
      <c r="G246">
        <f t="shared" si="26"/>
        <v>277.1693913319221</v>
      </c>
      <c r="H246">
        <f t="shared" si="27"/>
        <v>2.8398503210237922</v>
      </c>
    </row>
    <row r="247" spans="1:8" x14ac:dyDescent="0.35">
      <c r="A247">
        <v>24.5</v>
      </c>
      <c r="B247">
        <f t="shared" si="21"/>
        <v>0</v>
      </c>
      <c r="C247">
        <f t="shared" si="22"/>
        <v>2.1581093499999997</v>
      </c>
      <c r="D247">
        <f t="shared" si="23"/>
        <v>2.1581093499999997</v>
      </c>
      <c r="E247">
        <f t="shared" si="24"/>
        <v>0.53952733749999993</v>
      </c>
      <c r="F247">
        <f t="shared" si="25"/>
        <v>69.948589396617422</v>
      </c>
      <c r="G247">
        <f t="shared" si="26"/>
        <v>279.79435758646969</v>
      </c>
      <c r="H247">
        <f t="shared" si="27"/>
        <v>2.8550444651680582</v>
      </c>
    </row>
    <row r="248" spans="1:8" x14ac:dyDescent="0.35">
      <c r="A248">
        <v>24.6</v>
      </c>
      <c r="B248">
        <f t="shared" si="21"/>
        <v>0</v>
      </c>
      <c r="C248">
        <f t="shared" si="22"/>
        <v>2.1757243328571425</v>
      </c>
      <c r="D248">
        <f t="shared" si="23"/>
        <v>2.1757243328571425</v>
      </c>
      <c r="E248">
        <f t="shared" si="24"/>
        <v>0.54393108321428563</v>
      </c>
      <c r="F248">
        <f t="shared" si="25"/>
        <v>70.608954264785723</v>
      </c>
      <c r="G248">
        <f t="shared" si="26"/>
        <v>282.43581705914289</v>
      </c>
      <c r="H248">
        <f t="shared" si="27"/>
        <v>2.8702826936904762</v>
      </c>
    </row>
    <row r="249" spans="1:8" x14ac:dyDescent="0.35">
      <c r="A249">
        <v>24.7</v>
      </c>
      <c r="B249">
        <f t="shared" si="21"/>
        <v>0</v>
      </c>
      <c r="C249">
        <f t="shared" si="22"/>
        <v>2.1934109122448975</v>
      </c>
      <c r="D249">
        <f t="shared" si="23"/>
        <v>2.1934109122448975</v>
      </c>
      <c r="E249">
        <f t="shared" si="24"/>
        <v>0.54835272806122437</v>
      </c>
      <c r="F249">
        <f t="shared" si="25"/>
        <v>71.273460094411803</v>
      </c>
      <c r="G249">
        <f t="shared" si="26"/>
        <v>285.09384037764721</v>
      </c>
      <c r="H249">
        <f t="shared" si="27"/>
        <v>2.8855651860085749</v>
      </c>
    </row>
    <row r="250" spans="1:8" x14ac:dyDescent="0.35">
      <c r="A250">
        <v>24.8</v>
      </c>
      <c r="B250">
        <f t="shared" si="21"/>
        <v>0</v>
      </c>
      <c r="C250">
        <f t="shared" si="22"/>
        <v>2.2111690881632651</v>
      </c>
      <c r="D250">
        <f t="shared" si="23"/>
        <v>2.2111690881632651</v>
      </c>
      <c r="E250">
        <f t="shared" si="24"/>
        <v>0.55279227204081627</v>
      </c>
      <c r="F250">
        <f t="shared" si="25"/>
        <v>71.942124614189083</v>
      </c>
      <c r="G250">
        <f t="shared" si="26"/>
        <v>287.76849845675633</v>
      </c>
      <c r="H250">
        <f t="shared" si="27"/>
        <v>2.9008921215398824</v>
      </c>
    </row>
    <row r="251" spans="1:8" x14ac:dyDescent="0.35">
      <c r="A251">
        <v>24.9</v>
      </c>
      <c r="B251">
        <f t="shared" si="21"/>
        <v>0</v>
      </c>
      <c r="C251">
        <f t="shared" si="22"/>
        <v>2.2289988606122439</v>
      </c>
      <c r="D251">
        <f t="shared" si="23"/>
        <v>2.2289988606122439</v>
      </c>
      <c r="E251">
        <f t="shared" si="24"/>
        <v>0.55724971515306099</v>
      </c>
      <c r="F251">
        <f t="shared" si="25"/>
        <v>72.614965624577906</v>
      </c>
      <c r="G251">
        <f t="shared" si="26"/>
        <v>290.45986249831162</v>
      </c>
      <c r="H251">
        <f t="shared" si="27"/>
        <v>2.9162636797019239</v>
      </c>
    </row>
    <row r="252" spans="1:8" x14ac:dyDescent="0.35">
      <c r="A252">
        <v>25</v>
      </c>
      <c r="B252">
        <f t="shared" si="21"/>
        <v>0</v>
      </c>
      <c r="C252">
        <f t="shared" si="22"/>
        <v>2.2469002295918363</v>
      </c>
      <c r="D252">
        <f t="shared" si="23"/>
        <v>2.2469002295918363</v>
      </c>
      <c r="E252">
        <f t="shared" si="24"/>
        <v>0.56172505739795908</v>
      </c>
      <c r="F252">
        <f t="shared" si="25"/>
        <v>73.292000997805772</v>
      </c>
      <c r="G252">
        <f t="shared" si="26"/>
        <v>293.16800399122309</v>
      </c>
      <c r="H252">
        <f t="shared" si="27"/>
        <v>2.9316800399122309</v>
      </c>
    </row>
    <row r="253" spans="1:8" x14ac:dyDescent="0.35">
      <c r="A253">
        <v>25.1</v>
      </c>
      <c r="B253">
        <f t="shared" si="21"/>
        <v>0</v>
      </c>
      <c r="C253">
        <f t="shared" si="22"/>
        <v>2.2648731951020404</v>
      </c>
      <c r="D253">
        <f t="shared" si="23"/>
        <v>2.2648731951020404</v>
      </c>
      <c r="E253">
        <f t="shared" si="24"/>
        <v>0.56621829877551011</v>
      </c>
      <c r="F253">
        <f t="shared" si="25"/>
        <v>73.973248677867034</v>
      </c>
      <c r="G253">
        <f t="shared" si="26"/>
        <v>295.89299471146813</v>
      </c>
      <c r="H253">
        <f t="shared" si="27"/>
        <v>2.9471413815883278</v>
      </c>
    </row>
    <row r="254" spans="1:8" x14ac:dyDescent="0.35">
      <c r="A254">
        <v>25.2</v>
      </c>
      <c r="B254">
        <f t="shared" si="21"/>
        <v>0</v>
      </c>
      <c r="C254">
        <f t="shared" si="22"/>
        <v>2.2829177571428567</v>
      </c>
      <c r="D254">
        <f t="shared" si="23"/>
        <v>2.2829177571428567</v>
      </c>
      <c r="E254">
        <f t="shared" si="24"/>
        <v>0.57072943928571418</v>
      </c>
      <c r="F254">
        <f t="shared" si="25"/>
        <v>74.658726680523159</v>
      </c>
      <c r="G254">
        <f t="shared" si="26"/>
        <v>298.63490672209264</v>
      </c>
      <c r="H254">
        <f t="shared" si="27"/>
        <v>2.9626478841477444</v>
      </c>
    </row>
    <row r="255" spans="1:8" x14ac:dyDescent="0.35">
      <c r="A255">
        <v>25.3</v>
      </c>
      <c r="B255">
        <f t="shared" si="21"/>
        <v>0</v>
      </c>
      <c r="C255">
        <f t="shared" si="22"/>
        <v>2.3010339157142856</v>
      </c>
      <c r="D255">
        <f t="shared" si="23"/>
        <v>2.3010339157142856</v>
      </c>
      <c r="E255">
        <f t="shared" si="24"/>
        <v>0.5752584789285714</v>
      </c>
      <c r="F255">
        <f t="shared" si="25"/>
        <v>75.348453093302595</v>
      </c>
      <c r="G255">
        <f t="shared" si="26"/>
        <v>301.39381237321038</v>
      </c>
      <c r="H255">
        <f t="shared" si="27"/>
        <v>2.9781997270080076</v>
      </c>
    </row>
    <row r="256" spans="1:8" x14ac:dyDescent="0.35">
      <c r="A256">
        <v>25.4</v>
      </c>
      <c r="B256">
        <f t="shared" si="21"/>
        <v>0</v>
      </c>
      <c r="C256">
        <f t="shared" si="22"/>
        <v>2.3192216708163258</v>
      </c>
      <c r="D256">
        <f t="shared" si="23"/>
        <v>2.3192216708163258</v>
      </c>
      <c r="E256">
        <f t="shared" si="24"/>
        <v>0.57980541770408145</v>
      </c>
      <c r="F256">
        <f t="shared" si="25"/>
        <v>76.042446075500763</v>
      </c>
      <c r="G256">
        <f t="shared" si="26"/>
        <v>304.16978430200305</v>
      </c>
      <c r="H256">
        <f t="shared" si="27"/>
        <v>2.9937970895866446</v>
      </c>
    </row>
    <row r="257" spans="1:8" x14ac:dyDescent="0.35">
      <c r="A257">
        <v>25.5</v>
      </c>
      <c r="B257">
        <f t="shared" si="21"/>
        <v>0</v>
      </c>
      <c r="C257">
        <f t="shared" si="22"/>
        <v>2.337481022448979</v>
      </c>
      <c r="D257">
        <f t="shared" si="23"/>
        <v>2.337481022448979</v>
      </c>
      <c r="E257">
        <f t="shared" si="24"/>
        <v>0.58437025561224476</v>
      </c>
      <c r="F257">
        <f t="shared" si="25"/>
        <v>76.740723858180189</v>
      </c>
      <c r="G257">
        <f t="shared" si="26"/>
        <v>306.96289543272076</v>
      </c>
      <c r="H257">
        <f t="shared" si="27"/>
        <v>3.0094401513011837</v>
      </c>
    </row>
    <row r="258" spans="1:8" x14ac:dyDescent="0.35">
      <c r="A258">
        <v>25.6</v>
      </c>
      <c r="B258">
        <f t="shared" si="21"/>
        <v>0</v>
      </c>
      <c r="C258">
        <f t="shared" si="22"/>
        <v>2.3558119706122445</v>
      </c>
      <c r="D258">
        <f t="shared" si="23"/>
        <v>2.3558119706122445</v>
      </c>
      <c r="E258">
        <f t="shared" si="24"/>
        <v>0.58895299265306111</v>
      </c>
      <c r="F258">
        <f t="shared" si="25"/>
        <v>77.443304744170348</v>
      </c>
      <c r="G258">
        <f t="shared" si="26"/>
        <v>309.77321897668139</v>
      </c>
      <c r="H258">
        <f t="shared" si="27"/>
        <v>3.0251290915691542</v>
      </c>
    </row>
    <row r="259" spans="1:8" x14ac:dyDescent="0.35">
      <c r="A259">
        <v>25.7</v>
      </c>
      <c r="B259">
        <f t="shared" ref="B259:B306" si="28">IF($K$4-(0.350317*A259*A259-0.202576*A259)/9.8&gt;0, $K$4-(0.350317*A259*A259-0.202576*A259)/9.8, 0)</f>
        <v>0</v>
      </c>
      <c r="C259">
        <f t="shared" ref="C259:C306" si="29">(0.0350823*A259*A259+0.00372739*A259)/9.8</f>
        <v>2.374214515306122</v>
      </c>
      <c r="D259">
        <f t="shared" ref="D259:D306" si="30">SQRT(C259*C259+B259*B259)</f>
        <v>2.374214515306122</v>
      </c>
      <c r="E259">
        <f t="shared" ref="E259:E306" si="31">D259/4</f>
        <v>0.59355362882653051</v>
      </c>
      <c r="F259">
        <f t="shared" ref="F259:F306" si="32">1000000*0.0000373344395*E259*E259+ 1000*0.109504955*E259</f>
        <v>78.15020710806769</v>
      </c>
      <c r="G259">
        <f t="shared" ref="G259:G306" si="33">F259*4</f>
        <v>312.60082843227076</v>
      </c>
      <c r="H259">
        <f t="shared" ref="H259:H306" si="34">F259/A259</f>
        <v>3.0408640898080814</v>
      </c>
    </row>
    <row r="260" spans="1:8" x14ac:dyDescent="0.35">
      <c r="A260">
        <v>25.8</v>
      </c>
      <c r="B260">
        <f t="shared" si="28"/>
        <v>0</v>
      </c>
      <c r="C260">
        <f t="shared" si="29"/>
        <v>2.3926886565306122</v>
      </c>
      <c r="D260">
        <f t="shared" si="30"/>
        <v>2.3926886565306122</v>
      </c>
      <c r="E260">
        <f t="shared" si="31"/>
        <v>0.59817216413265306</v>
      </c>
      <c r="F260">
        <f t="shared" si="32"/>
        <v>78.861449396235756</v>
      </c>
      <c r="G260">
        <f t="shared" si="33"/>
        <v>315.44579758494302</v>
      </c>
      <c r="H260">
        <f t="shared" si="34"/>
        <v>3.0566453254354942</v>
      </c>
    </row>
    <row r="261" spans="1:8" x14ac:dyDescent="0.35">
      <c r="A261">
        <v>25.9</v>
      </c>
      <c r="B261">
        <f t="shared" si="28"/>
        <v>0</v>
      </c>
      <c r="C261">
        <f t="shared" si="29"/>
        <v>2.4112343942857133</v>
      </c>
      <c r="D261">
        <f t="shared" si="30"/>
        <v>2.4112343942857133</v>
      </c>
      <c r="E261">
        <f t="shared" si="31"/>
        <v>0.60280859857142832</v>
      </c>
      <c r="F261">
        <f t="shared" si="32"/>
        <v>79.577050126805005</v>
      </c>
      <c r="G261">
        <f t="shared" si="33"/>
        <v>318.30820050722002</v>
      </c>
      <c r="H261">
        <f t="shared" si="34"/>
        <v>3.0724729778689195</v>
      </c>
    </row>
    <row r="262" spans="1:8" x14ac:dyDescent="0.35">
      <c r="A262">
        <v>26</v>
      </c>
      <c r="B262">
        <f t="shared" si="28"/>
        <v>0</v>
      </c>
      <c r="C262">
        <f t="shared" si="29"/>
        <v>2.4298517285714283</v>
      </c>
      <c r="D262">
        <f t="shared" si="30"/>
        <v>2.4298517285714283</v>
      </c>
      <c r="E262">
        <f t="shared" si="31"/>
        <v>0.60746293214285707</v>
      </c>
      <c r="F262">
        <f t="shared" si="32"/>
        <v>80.29702788967306</v>
      </c>
      <c r="G262">
        <f t="shared" si="33"/>
        <v>321.18811155869224</v>
      </c>
      <c r="H262">
        <f t="shared" si="34"/>
        <v>3.0883472265258871</v>
      </c>
    </row>
    <row r="263" spans="1:8" x14ac:dyDescent="0.35">
      <c r="A263">
        <v>26.1</v>
      </c>
      <c r="B263">
        <f t="shared" si="28"/>
        <v>0</v>
      </c>
      <c r="C263">
        <f t="shared" si="29"/>
        <v>2.448540659387755</v>
      </c>
      <c r="D263">
        <f t="shared" si="30"/>
        <v>2.448540659387755</v>
      </c>
      <c r="E263">
        <f t="shared" si="31"/>
        <v>0.61213516484693875</v>
      </c>
      <c r="F263">
        <f t="shared" si="32"/>
        <v>81.021401346504376</v>
      </c>
      <c r="G263">
        <f t="shared" si="33"/>
        <v>324.08560538601751</v>
      </c>
      <c r="H263">
        <f t="shared" si="34"/>
        <v>3.1042682508239223</v>
      </c>
    </row>
    <row r="264" spans="1:8" x14ac:dyDescent="0.35">
      <c r="A264">
        <v>26.2</v>
      </c>
      <c r="B264">
        <f t="shared" si="28"/>
        <v>0</v>
      </c>
      <c r="C264">
        <f t="shared" si="29"/>
        <v>2.4673011867346935</v>
      </c>
      <c r="D264">
        <f t="shared" si="30"/>
        <v>2.4673011867346935</v>
      </c>
      <c r="E264">
        <f t="shared" si="31"/>
        <v>0.61682529668367336</v>
      </c>
      <c r="F264">
        <f t="shared" si="32"/>
        <v>81.750189230730513</v>
      </c>
      <c r="G264">
        <f t="shared" si="33"/>
        <v>327.00075692292205</v>
      </c>
      <c r="H264">
        <f t="shared" si="34"/>
        <v>3.120236230180554</v>
      </c>
    </row>
    <row r="265" spans="1:8" x14ac:dyDescent="0.35">
      <c r="A265">
        <v>26.3</v>
      </c>
      <c r="B265">
        <f t="shared" si="28"/>
        <v>0</v>
      </c>
      <c r="C265">
        <f t="shared" si="29"/>
        <v>2.4861333106122445</v>
      </c>
      <c r="D265">
        <f t="shared" si="30"/>
        <v>2.4861333106122445</v>
      </c>
      <c r="E265">
        <f t="shared" si="31"/>
        <v>0.62153332765306113</v>
      </c>
      <c r="F265">
        <f t="shared" si="32"/>
        <v>82.483410347550048</v>
      </c>
      <c r="G265">
        <f t="shared" si="33"/>
        <v>329.93364139020019</v>
      </c>
      <c r="H265">
        <f t="shared" si="34"/>
        <v>3.13625134401331</v>
      </c>
    </row>
    <row r="266" spans="1:8" x14ac:dyDescent="0.35">
      <c r="A266">
        <v>26.4</v>
      </c>
      <c r="B266">
        <f t="shared" si="28"/>
        <v>0</v>
      </c>
      <c r="C266">
        <f t="shared" si="29"/>
        <v>2.5050370310204073</v>
      </c>
      <c r="D266">
        <f t="shared" si="30"/>
        <v>2.5050370310204073</v>
      </c>
      <c r="E266">
        <f t="shared" si="31"/>
        <v>0.62625925775510183</v>
      </c>
      <c r="F266">
        <f t="shared" si="32"/>
        <v>83.22108357392851</v>
      </c>
      <c r="G266">
        <f t="shared" si="33"/>
        <v>332.88433429571404</v>
      </c>
      <c r="H266">
        <f t="shared" si="34"/>
        <v>3.1523137717397165</v>
      </c>
    </row>
    <row r="267" spans="1:8" x14ac:dyDescent="0.35">
      <c r="A267">
        <v>26.5</v>
      </c>
      <c r="B267">
        <f t="shared" si="28"/>
        <v>0</v>
      </c>
      <c r="C267">
        <f t="shared" si="29"/>
        <v>2.5240123479591836</v>
      </c>
      <c r="D267">
        <f t="shared" si="30"/>
        <v>2.5240123479591836</v>
      </c>
      <c r="E267">
        <f t="shared" si="31"/>
        <v>0.6310030869897959</v>
      </c>
      <c r="F267">
        <f t="shared" si="32"/>
        <v>83.963227858598586</v>
      </c>
      <c r="G267">
        <f t="shared" si="33"/>
        <v>335.85291143439434</v>
      </c>
      <c r="H267">
        <f t="shared" si="34"/>
        <v>3.1684236927773051</v>
      </c>
    </row>
    <row r="268" spans="1:8" x14ac:dyDescent="0.35">
      <c r="A268">
        <v>26.6</v>
      </c>
      <c r="B268">
        <f t="shared" si="28"/>
        <v>0</v>
      </c>
      <c r="C268">
        <f t="shared" si="29"/>
        <v>2.5430592614285712</v>
      </c>
      <c r="D268">
        <f t="shared" si="30"/>
        <v>2.5430592614285712</v>
      </c>
      <c r="E268">
        <f t="shared" si="31"/>
        <v>0.6357648153571428</v>
      </c>
      <c r="F268">
        <f t="shared" si="32"/>
        <v>84.709862222059741</v>
      </c>
      <c r="G268">
        <f t="shared" si="33"/>
        <v>338.83944888823896</v>
      </c>
      <c r="H268">
        <f t="shared" si="34"/>
        <v>3.1845812865435992</v>
      </c>
    </row>
    <row r="269" spans="1:8" x14ac:dyDescent="0.35">
      <c r="A269">
        <v>26.7</v>
      </c>
      <c r="B269">
        <f t="shared" si="28"/>
        <v>0</v>
      </c>
      <c r="C269">
        <f t="shared" si="29"/>
        <v>2.5621777714285709</v>
      </c>
      <c r="D269">
        <f t="shared" si="30"/>
        <v>2.5621777714285709</v>
      </c>
      <c r="E269">
        <f t="shared" si="31"/>
        <v>0.64054444285714274</v>
      </c>
      <c r="F269">
        <f t="shared" si="32"/>
        <v>85.461005756578629</v>
      </c>
      <c r="G269">
        <f t="shared" si="33"/>
        <v>341.84402302631452</v>
      </c>
      <c r="H269">
        <f t="shared" si="34"/>
        <v>3.2007867324561285</v>
      </c>
    </row>
    <row r="270" spans="1:8" x14ac:dyDescent="0.35">
      <c r="A270">
        <v>26.8</v>
      </c>
      <c r="B270">
        <f t="shared" si="28"/>
        <v>0</v>
      </c>
      <c r="C270">
        <f t="shared" si="29"/>
        <v>2.5813678779591833</v>
      </c>
      <c r="D270">
        <f t="shared" si="30"/>
        <v>2.5813678779591833</v>
      </c>
      <c r="E270">
        <f t="shared" si="31"/>
        <v>0.64534196948979583</v>
      </c>
      <c r="F270">
        <f t="shared" si="32"/>
        <v>86.216677626188897</v>
      </c>
      <c r="G270">
        <f t="shared" si="33"/>
        <v>344.86671050475559</v>
      </c>
      <c r="H270">
        <f t="shared" si="34"/>
        <v>3.2170402099324216</v>
      </c>
    </row>
    <row r="271" spans="1:8" x14ac:dyDescent="0.35">
      <c r="A271">
        <v>26.9</v>
      </c>
      <c r="B271">
        <f t="shared" si="28"/>
        <v>0</v>
      </c>
      <c r="C271">
        <f t="shared" si="29"/>
        <v>2.6006295810204074</v>
      </c>
      <c r="D271">
        <f t="shared" si="30"/>
        <v>2.6006295810204074</v>
      </c>
      <c r="E271">
        <f t="shared" si="31"/>
        <v>0.65015739525510186</v>
      </c>
      <c r="F271">
        <f t="shared" si="32"/>
        <v>86.976897066691095</v>
      </c>
      <c r="G271">
        <f t="shared" si="33"/>
        <v>347.90758826676438</v>
      </c>
      <c r="H271">
        <f t="shared" si="34"/>
        <v>3.2333418983900035</v>
      </c>
    </row>
    <row r="272" spans="1:8" x14ac:dyDescent="0.35">
      <c r="A272">
        <v>27</v>
      </c>
      <c r="B272">
        <f t="shared" si="28"/>
        <v>0</v>
      </c>
      <c r="C272">
        <f t="shared" si="29"/>
        <v>2.6199628806122446</v>
      </c>
      <c r="D272">
        <f t="shared" si="30"/>
        <v>2.6199628806122446</v>
      </c>
      <c r="E272">
        <f t="shared" si="31"/>
        <v>0.65499072015306115</v>
      </c>
      <c r="F272">
        <f t="shared" si="32"/>
        <v>87.741683385652948</v>
      </c>
      <c r="G272">
        <f t="shared" si="33"/>
        <v>350.96673354261179</v>
      </c>
      <c r="H272">
        <f t="shared" si="34"/>
        <v>3.2496919772464055</v>
      </c>
    </row>
    <row r="273" spans="1:8" x14ac:dyDescent="0.35">
      <c r="A273">
        <v>27.1</v>
      </c>
      <c r="B273">
        <f t="shared" si="28"/>
        <v>0</v>
      </c>
      <c r="C273">
        <f t="shared" si="29"/>
        <v>2.6393677767346939</v>
      </c>
      <c r="D273">
        <f t="shared" si="30"/>
        <v>2.6393677767346939</v>
      </c>
      <c r="E273">
        <f t="shared" si="31"/>
        <v>0.65984194418367348</v>
      </c>
      <c r="F273">
        <f t="shared" si="32"/>
        <v>88.511055962409046</v>
      </c>
      <c r="G273">
        <f t="shared" si="33"/>
        <v>354.04422384963618</v>
      </c>
      <c r="H273">
        <f t="shared" si="34"/>
        <v>3.2660906259191527</v>
      </c>
    </row>
    <row r="274" spans="1:8" x14ac:dyDescent="0.35">
      <c r="A274">
        <v>27.2</v>
      </c>
      <c r="B274">
        <f t="shared" si="28"/>
        <v>0</v>
      </c>
      <c r="C274">
        <f t="shared" si="29"/>
        <v>2.6588442693877545</v>
      </c>
      <c r="D274">
        <f t="shared" si="30"/>
        <v>2.6588442693877545</v>
      </c>
      <c r="E274">
        <f t="shared" si="31"/>
        <v>0.66471106734693863</v>
      </c>
      <c r="F274">
        <f t="shared" si="32"/>
        <v>89.285034248061024</v>
      </c>
      <c r="G274">
        <f t="shared" si="33"/>
        <v>357.14013699224409</v>
      </c>
      <c r="H274">
        <f t="shared" si="34"/>
        <v>3.2825380238257731</v>
      </c>
    </row>
    <row r="275" spans="1:8" x14ac:dyDescent="0.35">
      <c r="A275">
        <v>27.3</v>
      </c>
      <c r="B275">
        <f t="shared" si="28"/>
        <v>0</v>
      </c>
      <c r="C275">
        <f t="shared" si="29"/>
        <v>2.6783923585714282</v>
      </c>
      <c r="D275">
        <f t="shared" si="30"/>
        <v>2.6783923585714282</v>
      </c>
      <c r="E275">
        <f t="shared" si="31"/>
        <v>0.66959808964285705</v>
      </c>
      <c r="F275">
        <f t="shared" si="32"/>
        <v>90.063637765477637</v>
      </c>
      <c r="G275">
        <f t="shared" si="33"/>
        <v>360.25455106191055</v>
      </c>
      <c r="H275">
        <f t="shared" si="34"/>
        <v>3.299034350383796</v>
      </c>
    </row>
    <row r="276" spans="1:8" x14ac:dyDescent="0.35">
      <c r="A276">
        <v>27.4</v>
      </c>
      <c r="B276">
        <f t="shared" si="28"/>
        <v>0</v>
      </c>
      <c r="C276">
        <f t="shared" si="29"/>
        <v>2.6980120442857132</v>
      </c>
      <c r="D276">
        <f t="shared" si="30"/>
        <v>2.6980120442857132</v>
      </c>
      <c r="E276">
        <f t="shared" si="31"/>
        <v>0.67450301107142829</v>
      </c>
      <c r="F276">
        <f t="shared" si="32"/>
        <v>90.846886109294445</v>
      </c>
      <c r="G276">
        <f t="shared" si="33"/>
        <v>363.38754443717778</v>
      </c>
      <c r="H276">
        <f t="shared" si="34"/>
        <v>3.3155797850107462</v>
      </c>
    </row>
    <row r="277" spans="1:8" x14ac:dyDescent="0.35">
      <c r="A277">
        <v>27.5</v>
      </c>
      <c r="B277">
        <f t="shared" si="28"/>
        <v>0</v>
      </c>
      <c r="C277">
        <f t="shared" si="29"/>
        <v>2.7177033265306116</v>
      </c>
      <c r="D277">
        <f t="shared" si="30"/>
        <v>2.7177033265306116</v>
      </c>
      <c r="E277">
        <f t="shared" si="31"/>
        <v>0.67942583163265291</v>
      </c>
      <c r="F277">
        <f t="shared" si="32"/>
        <v>91.634798945914284</v>
      </c>
      <c r="G277">
        <f t="shared" si="33"/>
        <v>366.53919578365714</v>
      </c>
      <c r="H277">
        <f t="shared" si="34"/>
        <v>3.3321745071241557</v>
      </c>
    </row>
    <row r="278" spans="1:8" x14ac:dyDescent="0.35">
      <c r="A278">
        <v>27.6</v>
      </c>
      <c r="B278">
        <f t="shared" si="28"/>
        <v>0</v>
      </c>
      <c r="C278">
        <f t="shared" si="29"/>
        <v>2.7374662053061223</v>
      </c>
      <c r="D278">
        <f t="shared" si="30"/>
        <v>2.7374662053061223</v>
      </c>
      <c r="E278">
        <f t="shared" si="31"/>
        <v>0.68436655132653057</v>
      </c>
      <c r="F278">
        <f t="shared" si="32"/>
        <v>92.42739601350678</v>
      </c>
      <c r="G278">
        <f t="shared" si="33"/>
        <v>369.70958405402712</v>
      </c>
      <c r="H278">
        <f t="shared" si="34"/>
        <v>3.3488186961415498</v>
      </c>
    </row>
    <row r="279" spans="1:8" x14ac:dyDescent="0.35">
      <c r="A279">
        <v>27.7</v>
      </c>
      <c r="B279">
        <f t="shared" si="28"/>
        <v>0</v>
      </c>
      <c r="C279">
        <f t="shared" si="29"/>
        <v>2.7573006806122438</v>
      </c>
      <c r="D279">
        <f t="shared" si="30"/>
        <v>2.7573006806122438</v>
      </c>
      <c r="E279">
        <f t="shared" si="31"/>
        <v>0.68932517015306094</v>
      </c>
      <c r="F279">
        <f t="shared" si="32"/>
        <v>93.224697122008578</v>
      </c>
      <c r="G279">
        <f t="shared" si="33"/>
        <v>372.89878848803431</v>
      </c>
      <c r="H279">
        <f t="shared" si="34"/>
        <v>3.3655125314804542</v>
      </c>
    </row>
    <row r="280" spans="1:8" x14ac:dyDescent="0.35">
      <c r="A280">
        <v>27.8</v>
      </c>
      <c r="B280">
        <f t="shared" si="28"/>
        <v>0</v>
      </c>
      <c r="C280">
        <f t="shared" si="29"/>
        <v>2.7772067524489796</v>
      </c>
      <c r="D280">
        <f t="shared" si="30"/>
        <v>2.7772067524489796</v>
      </c>
      <c r="E280">
        <f t="shared" si="31"/>
        <v>0.69430168811224491</v>
      </c>
      <c r="F280">
        <f t="shared" si="32"/>
        <v>94.026722153123572</v>
      </c>
      <c r="G280">
        <f t="shared" si="33"/>
        <v>376.10688861249429</v>
      </c>
      <c r="H280">
        <f t="shared" si="34"/>
        <v>3.3822561925584016</v>
      </c>
    </row>
    <row r="281" spans="1:8" x14ac:dyDescent="0.35">
      <c r="A281">
        <v>27.9</v>
      </c>
      <c r="B281">
        <f t="shared" si="28"/>
        <v>0</v>
      </c>
      <c r="C281">
        <f t="shared" si="29"/>
        <v>2.7971844208163259</v>
      </c>
      <c r="D281">
        <f t="shared" si="30"/>
        <v>2.7971844208163259</v>
      </c>
      <c r="E281">
        <f t="shared" si="31"/>
        <v>0.69929610520408148</v>
      </c>
      <c r="F281">
        <f t="shared" si="32"/>
        <v>94.833491060322302</v>
      </c>
      <c r="G281">
        <f t="shared" si="33"/>
        <v>379.33396424128921</v>
      </c>
      <c r="H281">
        <f t="shared" si="34"/>
        <v>3.3990498587929143</v>
      </c>
    </row>
    <row r="282" spans="1:8" x14ac:dyDescent="0.35">
      <c r="A282">
        <v>28</v>
      </c>
      <c r="B282">
        <f t="shared" si="28"/>
        <v>0</v>
      </c>
      <c r="C282">
        <f t="shared" si="29"/>
        <v>2.8172336857142848</v>
      </c>
      <c r="D282">
        <f t="shared" si="30"/>
        <v>2.8172336857142848</v>
      </c>
      <c r="E282">
        <f t="shared" si="31"/>
        <v>0.7043084214285712</v>
      </c>
      <c r="F282">
        <f t="shared" si="32"/>
        <v>95.645023868842657</v>
      </c>
      <c r="G282">
        <f t="shared" si="33"/>
        <v>382.58009547537063</v>
      </c>
      <c r="H282">
        <f t="shared" si="34"/>
        <v>3.4158937096015234</v>
      </c>
    </row>
    <row r="283" spans="1:8" x14ac:dyDescent="0.35">
      <c r="A283">
        <v>28.1</v>
      </c>
      <c r="B283">
        <f t="shared" si="28"/>
        <v>0</v>
      </c>
      <c r="C283">
        <f t="shared" si="29"/>
        <v>2.8373545471428567</v>
      </c>
      <c r="D283">
        <f t="shared" si="30"/>
        <v>2.8373545471428567</v>
      </c>
      <c r="E283">
        <f t="shared" si="31"/>
        <v>0.70933863678571418</v>
      </c>
      <c r="F283">
        <f t="shared" si="32"/>
        <v>96.461340675689371</v>
      </c>
      <c r="G283">
        <f t="shared" si="33"/>
        <v>385.84536270275748</v>
      </c>
      <c r="H283">
        <f t="shared" si="34"/>
        <v>3.4327879244017567</v>
      </c>
    </row>
    <row r="284" spans="1:8" x14ac:dyDescent="0.35">
      <c r="A284">
        <v>28.2</v>
      </c>
      <c r="B284">
        <f t="shared" si="28"/>
        <v>0</v>
      </c>
      <c r="C284">
        <f t="shared" si="29"/>
        <v>2.8575470051020404</v>
      </c>
      <c r="D284">
        <f t="shared" si="30"/>
        <v>2.8575470051020404</v>
      </c>
      <c r="E284">
        <f t="shared" si="31"/>
        <v>0.7143867512755101</v>
      </c>
      <c r="F284">
        <f t="shared" si="32"/>
        <v>97.282461649634172</v>
      </c>
      <c r="G284">
        <f t="shared" si="33"/>
        <v>389.12984659853669</v>
      </c>
      <c r="H284">
        <f t="shared" si="34"/>
        <v>3.449732682611141</v>
      </c>
    </row>
    <row r="285" spans="1:8" x14ac:dyDescent="0.35">
      <c r="A285">
        <v>28.3</v>
      </c>
      <c r="B285">
        <f t="shared" si="28"/>
        <v>0</v>
      </c>
      <c r="C285">
        <f t="shared" si="29"/>
        <v>2.8778110595918367</v>
      </c>
      <c r="D285">
        <f t="shared" si="30"/>
        <v>2.8778110595918367</v>
      </c>
      <c r="E285">
        <f t="shared" si="31"/>
        <v>0.71945276489795917</v>
      </c>
      <c r="F285">
        <f t="shared" si="32"/>
        <v>98.108407031215876</v>
      </c>
      <c r="G285">
        <f t="shared" si="33"/>
        <v>392.4336281248635</v>
      </c>
      <c r="H285">
        <f t="shared" si="34"/>
        <v>3.466728163647204</v>
      </c>
    </row>
    <row r="286" spans="1:8" x14ac:dyDescent="0.35">
      <c r="A286">
        <v>28.4</v>
      </c>
      <c r="B286">
        <f t="shared" si="28"/>
        <v>0</v>
      </c>
      <c r="C286">
        <f t="shared" si="29"/>
        <v>2.8981467106122443</v>
      </c>
      <c r="D286">
        <f t="shared" si="30"/>
        <v>2.8981467106122443</v>
      </c>
      <c r="E286">
        <f t="shared" si="31"/>
        <v>0.72453667765306107</v>
      </c>
      <c r="F286">
        <f t="shared" si="32"/>
        <v>98.939197132740219</v>
      </c>
      <c r="G286">
        <f t="shared" si="33"/>
        <v>395.75678853096088</v>
      </c>
      <c r="H286">
        <f t="shared" si="34"/>
        <v>3.4837745469274726</v>
      </c>
    </row>
    <row r="287" spans="1:8" x14ac:dyDescent="0.35">
      <c r="A287">
        <v>28.5</v>
      </c>
      <c r="B287">
        <f t="shared" si="28"/>
        <v>0</v>
      </c>
      <c r="C287">
        <f t="shared" si="29"/>
        <v>2.9185539581632649</v>
      </c>
      <c r="D287">
        <f t="shared" si="30"/>
        <v>2.9185539581632649</v>
      </c>
      <c r="E287">
        <f t="shared" si="31"/>
        <v>0.72963848954081623</v>
      </c>
      <c r="F287">
        <f t="shared" si="32"/>
        <v>99.774852338280098</v>
      </c>
      <c r="G287">
        <f t="shared" si="33"/>
        <v>399.09940935312039</v>
      </c>
      <c r="H287">
        <f t="shared" si="34"/>
        <v>3.5008720118694772</v>
      </c>
    </row>
    <row r="288" spans="1:8" x14ac:dyDescent="0.35">
      <c r="A288">
        <v>28.6</v>
      </c>
      <c r="B288">
        <f t="shared" si="28"/>
        <v>0</v>
      </c>
      <c r="C288">
        <f t="shared" si="29"/>
        <v>2.9390328022448977</v>
      </c>
      <c r="D288">
        <f t="shared" si="30"/>
        <v>2.9390328022448977</v>
      </c>
      <c r="E288">
        <f t="shared" si="31"/>
        <v>0.73475820056122443</v>
      </c>
      <c r="F288">
        <f t="shared" si="32"/>
        <v>100.61539310367525</v>
      </c>
      <c r="G288">
        <f t="shared" si="33"/>
        <v>402.46157241470098</v>
      </c>
      <c r="H288">
        <f t="shared" si="34"/>
        <v>3.5180207378907427</v>
      </c>
    </row>
    <row r="289" spans="1:8" x14ac:dyDescent="0.35">
      <c r="A289">
        <v>28.7</v>
      </c>
      <c r="B289">
        <f t="shared" si="28"/>
        <v>0</v>
      </c>
      <c r="C289">
        <f t="shared" si="29"/>
        <v>2.9595832428571422</v>
      </c>
      <c r="D289">
        <f t="shared" si="30"/>
        <v>2.9595832428571422</v>
      </c>
      <c r="E289">
        <f t="shared" si="31"/>
        <v>0.73989581071428556</v>
      </c>
      <c r="F289">
        <f t="shared" si="32"/>
        <v>101.4608399565325</v>
      </c>
      <c r="G289">
        <f t="shared" si="33"/>
        <v>405.84335982612998</v>
      </c>
      <c r="H289">
        <f t="shared" si="34"/>
        <v>3.5352209044087979</v>
      </c>
    </row>
    <row r="290" spans="1:8" x14ac:dyDescent="0.35">
      <c r="A290">
        <v>28.8</v>
      </c>
      <c r="B290">
        <f t="shared" si="28"/>
        <v>0</v>
      </c>
      <c r="C290">
        <f t="shared" si="29"/>
        <v>2.9802052799999994</v>
      </c>
      <c r="D290">
        <f t="shared" si="30"/>
        <v>2.9802052799999994</v>
      </c>
      <c r="E290">
        <f t="shared" si="31"/>
        <v>0.74505131999999985</v>
      </c>
      <c r="F290">
        <f t="shared" si="32"/>
        <v>102.31121349622572</v>
      </c>
      <c r="G290">
        <f t="shared" si="33"/>
        <v>409.24485398490287</v>
      </c>
      <c r="H290">
        <f t="shared" si="34"/>
        <v>3.5524726908411708</v>
      </c>
    </row>
    <row r="291" spans="1:8" x14ac:dyDescent="0.35">
      <c r="A291">
        <v>28.9</v>
      </c>
      <c r="B291">
        <f t="shared" si="28"/>
        <v>0</v>
      </c>
      <c r="C291">
        <f t="shared" si="29"/>
        <v>3.0008989136734687</v>
      </c>
      <c r="D291">
        <f t="shared" si="30"/>
        <v>3.0008989136734687</v>
      </c>
      <c r="E291">
        <f t="shared" si="31"/>
        <v>0.75022472841836718</v>
      </c>
      <c r="F291">
        <f t="shared" si="32"/>
        <v>103.16653439389574</v>
      </c>
      <c r="G291">
        <f t="shared" si="33"/>
        <v>412.66613757558298</v>
      </c>
      <c r="H291">
        <f t="shared" si="34"/>
        <v>3.5697762766053893</v>
      </c>
    </row>
    <row r="292" spans="1:8" x14ac:dyDescent="0.35">
      <c r="A292">
        <v>29</v>
      </c>
      <c r="B292">
        <f t="shared" si="28"/>
        <v>0</v>
      </c>
      <c r="C292">
        <f t="shared" si="29"/>
        <v>3.0216641438775502</v>
      </c>
      <c r="D292">
        <f t="shared" si="30"/>
        <v>3.0216641438775502</v>
      </c>
      <c r="E292">
        <f t="shared" si="31"/>
        <v>0.75541603596938756</v>
      </c>
      <c r="F292">
        <f t="shared" si="32"/>
        <v>104.02682339245044</v>
      </c>
      <c r="G292">
        <f t="shared" si="33"/>
        <v>416.10729356980175</v>
      </c>
      <c r="H292">
        <f t="shared" si="34"/>
        <v>3.5871318411189805</v>
      </c>
    </row>
    <row r="293" spans="1:8" x14ac:dyDescent="0.35">
      <c r="A293">
        <v>29.1</v>
      </c>
      <c r="B293">
        <f t="shared" si="28"/>
        <v>0</v>
      </c>
      <c r="C293">
        <f t="shared" si="29"/>
        <v>3.0425009706122448</v>
      </c>
      <c r="D293">
        <f t="shared" si="30"/>
        <v>3.0425009706122448</v>
      </c>
      <c r="E293">
        <f t="shared" si="31"/>
        <v>0.7606252426530612</v>
      </c>
      <c r="F293">
        <f t="shared" si="32"/>
        <v>104.89210130656468</v>
      </c>
      <c r="G293">
        <f t="shared" si="33"/>
        <v>419.56840522625873</v>
      </c>
      <c r="H293">
        <f t="shared" si="34"/>
        <v>3.6045395637994733</v>
      </c>
    </row>
    <row r="294" spans="1:8" x14ac:dyDescent="0.35">
      <c r="A294">
        <v>29.2</v>
      </c>
      <c r="B294">
        <f t="shared" si="28"/>
        <v>0</v>
      </c>
      <c r="C294">
        <f t="shared" si="29"/>
        <v>3.0634093938775502</v>
      </c>
      <c r="D294">
        <f t="shared" si="30"/>
        <v>3.0634093938775502</v>
      </c>
      <c r="E294">
        <f t="shared" si="31"/>
        <v>0.76585234846938754</v>
      </c>
      <c r="F294">
        <f t="shared" si="32"/>
        <v>105.76238902268028</v>
      </c>
      <c r="G294">
        <f t="shared" si="33"/>
        <v>423.04955609072113</v>
      </c>
      <c r="H294">
        <f t="shared" si="34"/>
        <v>3.6219996240643932</v>
      </c>
    </row>
    <row r="295" spans="1:8" x14ac:dyDescent="0.35">
      <c r="A295">
        <v>29.3</v>
      </c>
      <c r="B295">
        <f t="shared" si="28"/>
        <v>0</v>
      </c>
      <c r="C295">
        <f t="shared" si="29"/>
        <v>3.0843894136734691</v>
      </c>
      <c r="D295">
        <f t="shared" si="30"/>
        <v>3.0843894136734691</v>
      </c>
      <c r="E295">
        <f t="shared" si="31"/>
        <v>0.77109735341836727</v>
      </c>
      <c r="F295">
        <f t="shared" si="32"/>
        <v>106.63770749900624</v>
      </c>
      <c r="G295">
        <f t="shared" si="33"/>
        <v>426.55082999602496</v>
      </c>
      <c r="H295">
        <f t="shared" si="34"/>
        <v>3.6395122013312711</v>
      </c>
    </row>
    <row r="296" spans="1:8" x14ac:dyDescent="0.35">
      <c r="A296">
        <v>29.4</v>
      </c>
      <c r="B296">
        <f t="shared" si="28"/>
        <v>0</v>
      </c>
      <c r="C296">
        <f t="shared" si="29"/>
        <v>3.1054410299999993</v>
      </c>
      <c r="D296">
        <f t="shared" si="30"/>
        <v>3.1054410299999993</v>
      </c>
      <c r="E296">
        <f t="shared" si="31"/>
        <v>0.77636025749999982</v>
      </c>
      <c r="F296">
        <f t="shared" si="32"/>
        <v>107.51807776551836</v>
      </c>
      <c r="G296">
        <f t="shared" si="33"/>
        <v>430.07231106207342</v>
      </c>
      <c r="H296">
        <f t="shared" si="34"/>
        <v>3.6570774750176311</v>
      </c>
    </row>
    <row r="297" spans="1:8" x14ac:dyDescent="0.35">
      <c r="A297">
        <v>29.5</v>
      </c>
      <c r="B297">
        <f t="shared" si="28"/>
        <v>0</v>
      </c>
      <c r="C297">
        <f t="shared" si="29"/>
        <v>3.1265642428571421</v>
      </c>
      <c r="D297">
        <f t="shared" si="30"/>
        <v>3.1265642428571421</v>
      </c>
      <c r="E297">
        <f t="shared" si="31"/>
        <v>0.78164106071428552</v>
      </c>
      <c r="F297">
        <f t="shared" si="32"/>
        <v>108.4035209239596</v>
      </c>
      <c r="G297">
        <f t="shared" si="33"/>
        <v>433.61408369583842</v>
      </c>
      <c r="H297">
        <f t="shared" si="34"/>
        <v>3.6746956245410036</v>
      </c>
    </row>
    <row r="298" spans="1:8" x14ac:dyDescent="0.35">
      <c r="A298">
        <v>29.6</v>
      </c>
      <c r="B298">
        <f t="shared" si="28"/>
        <v>0</v>
      </c>
      <c r="C298">
        <f t="shared" si="29"/>
        <v>3.1477590522448975</v>
      </c>
      <c r="D298">
        <f t="shared" si="30"/>
        <v>3.1477590522448975</v>
      </c>
      <c r="E298">
        <f t="shared" si="31"/>
        <v>0.78693976306122437</v>
      </c>
      <c r="F298">
        <f t="shared" si="32"/>
        <v>109.29405814783992</v>
      </c>
      <c r="G298">
        <f t="shared" si="33"/>
        <v>437.17623259135968</v>
      </c>
      <c r="H298">
        <f t="shared" si="34"/>
        <v>3.692366829318916</v>
      </c>
    </row>
    <row r="299" spans="1:8" x14ac:dyDescent="0.35">
      <c r="A299">
        <v>29.7</v>
      </c>
      <c r="B299">
        <f t="shared" si="28"/>
        <v>0</v>
      </c>
      <c r="C299">
        <f t="shared" si="29"/>
        <v>3.1690254581632651</v>
      </c>
      <c r="D299">
        <f t="shared" si="30"/>
        <v>3.1690254581632651</v>
      </c>
      <c r="E299">
        <f t="shared" si="31"/>
        <v>0.79225636454081627</v>
      </c>
      <c r="F299">
        <f t="shared" si="32"/>
        <v>110.1897106824362</v>
      </c>
      <c r="G299">
        <f t="shared" si="33"/>
        <v>440.7588427297448</v>
      </c>
      <c r="H299">
        <f t="shared" si="34"/>
        <v>3.7100912687688958</v>
      </c>
    </row>
    <row r="300" spans="1:8" x14ac:dyDescent="0.35">
      <c r="A300">
        <v>29.8</v>
      </c>
      <c r="B300">
        <f t="shared" si="28"/>
        <v>0</v>
      </c>
      <c r="C300">
        <f t="shared" si="29"/>
        <v>3.1903634606122444</v>
      </c>
      <c r="D300">
        <f t="shared" si="30"/>
        <v>3.1903634606122444</v>
      </c>
      <c r="E300">
        <f t="shared" si="31"/>
        <v>0.7975908651530611</v>
      </c>
      <c r="F300">
        <f t="shared" si="32"/>
        <v>111.09049984479239</v>
      </c>
      <c r="G300">
        <f t="shared" si="33"/>
        <v>444.36199937916956</v>
      </c>
      <c r="H300">
        <f t="shared" si="34"/>
        <v>3.7278691223084692</v>
      </c>
    </row>
    <row r="301" spans="1:8" x14ac:dyDescent="0.35">
      <c r="A301">
        <v>29.9</v>
      </c>
      <c r="B301">
        <f t="shared" si="28"/>
        <v>0</v>
      </c>
      <c r="C301">
        <f t="shared" si="29"/>
        <v>3.2117730595918359</v>
      </c>
      <c r="D301">
        <f t="shared" si="30"/>
        <v>3.2117730595918359</v>
      </c>
      <c r="E301">
        <f t="shared" si="31"/>
        <v>0.80294326489795897</v>
      </c>
      <c r="F301">
        <f t="shared" si="32"/>
        <v>111.99644702371944</v>
      </c>
      <c r="G301">
        <f t="shared" si="33"/>
        <v>447.98578809487776</v>
      </c>
      <c r="H301">
        <f t="shared" si="34"/>
        <v>3.7457005693551655</v>
      </c>
    </row>
    <row r="302" spans="1:8" x14ac:dyDescent="0.35">
      <c r="A302">
        <v>30</v>
      </c>
      <c r="B302">
        <f t="shared" si="28"/>
        <v>0</v>
      </c>
      <c r="C302">
        <f t="shared" si="29"/>
        <v>3.23325425510204</v>
      </c>
      <c r="D302">
        <f t="shared" si="30"/>
        <v>3.23325425510204</v>
      </c>
      <c r="E302">
        <f t="shared" si="31"/>
        <v>0.80831356377551</v>
      </c>
      <c r="F302">
        <f t="shared" si="32"/>
        <v>112.90757367979539</v>
      </c>
      <c r="G302">
        <f t="shared" si="33"/>
        <v>451.63029471918156</v>
      </c>
      <c r="H302">
        <f t="shared" si="34"/>
        <v>3.763585789326513</v>
      </c>
    </row>
    <row r="303" spans="1:8" x14ac:dyDescent="0.35">
      <c r="A303">
        <v>30.1</v>
      </c>
      <c r="B303">
        <f t="shared" si="28"/>
        <v>0</v>
      </c>
      <c r="C303">
        <f t="shared" si="29"/>
        <v>3.2548070471428567</v>
      </c>
      <c r="D303">
        <f t="shared" si="30"/>
        <v>3.2548070471428567</v>
      </c>
      <c r="E303">
        <f t="shared" si="31"/>
        <v>0.81370176178571418</v>
      </c>
      <c r="F303">
        <f t="shared" si="32"/>
        <v>113.82390134536517</v>
      </c>
      <c r="G303">
        <f t="shared" si="33"/>
        <v>455.29560538146069</v>
      </c>
      <c r="H303">
        <f t="shared" si="34"/>
        <v>3.7815249616400388</v>
      </c>
    </row>
    <row r="304" spans="1:8" x14ac:dyDescent="0.35">
      <c r="A304">
        <v>30.2</v>
      </c>
      <c r="B304">
        <f t="shared" si="28"/>
        <v>0</v>
      </c>
      <c r="C304">
        <f t="shared" si="29"/>
        <v>3.2764314357142847</v>
      </c>
      <c r="D304">
        <f t="shared" si="30"/>
        <v>3.2764314357142847</v>
      </c>
      <c r="E304">
        <f t="shared" si="31"/>
        <v>0.81910785892857119</v>
      </c>
      <c r="F304">
        <f t="shared" si="32"/>
        <v>114.74545162454072</v>
      </c>
      <c r="G304">
        <f t="shared" si="33"/>
        <v>458.98180649816288</v>
      </c>
      <c r="H304">
        <f t="shared" si="34"/>
        <v>3.7995182657132691</v>
      </c>
    </row>
    <row r="305" spans="1:8" x14ac:dyDescent="0.35">
      <c r="A305">
        <v>30.3</v>
      </c>
      <c r="B305">
        <f t="shared" si="28"/>
        <v>0</v>
      </c>
      <c r="C305">
        <f t="shared" si="29"/>
        <v>3.2981274208163254</v>
      </c>
      <c r="D305">
        <f t="shared" si="30"/>
        <v>3.2981274208163254</v>
      </c>
      <c r="E305">
        <f t="shared" si="31"/>
        <v>0.82453185520408134</v>
      </c>
      <c r="F305">
        <f t="shared" si="32"/>
        <v>115.67224619320112</v>
      </c>
      <c r="G305">
        <f t="shared" si="33"/>
        <v>462.68898477280447</v>
      </c>
      <c r="H305">
        <f t="shared" si="34"/>
        <v>3.8175658809637332</v>
      </c>
    </row>
    <row r="306" spans="1:8" x14ac:dyDescent="0.35">
      <c r="A306">
        <v>30.4</v>
      </c>
      <c r="B306">
        <f t="shared" si="28"/>
        <v>0</v>
      </c>
      <c r="C306">
        <f t="shared" si="29"/>
        <v>3.3198950024489786</v>
      </c>
      <c r="D306">
        <f t="shared" si="30"/>
        <v>3.3198950024489786</v>
      </c>
      <c r="E306">
        <f t="shared" si="31"/>
        <v>0.82997375061224465</v>
      </c>
      <c r="F306">
        <f t="shared" si="32"/>
        <v>116.60430679899238</v>
      </c>
      <c r="G306">
        <f t="shared" si="33"/>
        <v>466.41722719596953</v>
      </c>
      <c r="H306">
        <f t="shared" si="34"/>
        <v>3.8356679868089603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043A-190B-4117-A4ED-70C21263499C}">
  <dimension ref="A1:M1001"/>
  <sheetViews>
    <sheetView workbookViewId="0">
      <pane ySplit="1" topLeftCell="A2" activePane="bottomLeft" state="frozen"/>
      <selection pane="bottomLeft" activeCell="M9" sqref="M9"/>
    </sheetView>
  </sheetViews>
  <sheetFormatPr defaultRowHeight="14.5" x14ac:dyDescent="0.35"/>
  <cols>
    <col min="2" max="3" width="8.7265625" customWidth="1"/>
    <col min="5" max="5" width="14.6328125" customWidth="1"/>
    <col min="6" max="6" width="24.26953125" customWidth="1"/>
    <col min="7" max="7" width="20.7265625" customWidth="1"/>
    <col min="12" max="12" width="11.26953125" customWidth="1"/>
    <col min="13" max="13" width="11.81640625" customWidth="1"/>
  </cols>
  <sheetData>
    <row r="1" spans="1:13" x14ac:dyDescent="0.35">
      <c r="A1" t="s">
        <v>27</v>
      </c>
      <c r="B1" t="s">
        <v>28</v>
      </c>
      <c r="C1" t="s">
        <v>29</v>
      </c>
      <c r="D1" t="s">
        <v>30</v>
      </c>
      <c r="E1" t="s">
        <v>32</v>
      </c>
      <c r="F1" t="s">
        <v>33</v>
      </c>
      <c r="G1" t="s">
        <v>34</v>
      </c>
    </row>
    <row r="2" spans="1:13" x14ac:dyDescent="0.35">
      <c r="A2">
        <v>0</v>
      </c>
      <c r="B2">
        <v>0</v>
      </c>
      <c r="C2">
        <f>0.350317*B2*B2-0.202576*B2</f>
        <v>0</v>
      </c>
      <c r="D2">
        <f>0.0350823*B2*B2+0.00372739*B2</f>
        <v>0</v>
      </c>
      <c r="E2">
        <f>SQRT($M$7*$M$7-($M$8-C2)*($M$8-C2))</f>
        <v>131.54025999670213</v>
      </c>
      <c r="F2">
        <f>9.8*(E2/$M$8)</f>
        <v>33.053706358145668</v>
      </c>
      <c r="G2">
        <f>F2/2000000</f>
        <v>1.6526853179072835E-5</v>
      </c>
    </row>
    <row r="3" spans="1:13" x14ac:dyDescent="0.35">
      <c r="A3">
        <v>1E-3</v>
      </c>
      <c r="B3">
        <f>B2+F2/1000</f>
        <v>3.3053706358145668E-2</v>
      </c>
      <c r="C3">
        <f t="shared" ref="C3:C66" si="0">0.350317*B3*B3-0.202576*B3</f>
        <v>-6.313149655245264E-3</v>
      </c>
      <c r="D3">
        <f t="shared" ref="D3:D66" si="1">0.0350823*B3*B3+0.00372739*B3</f>
        <v>1.6153313384223683E-4</v>
      </c>
      <c r="E3">
        <f t="shared" ref="E3:E66" si="2">SQRT($M$7*$M$7-($M$8-C3)*($M$8-C3))</f>
        <v>131.53838806398315</v>
      </c>
      <c r="F3">
        <f t="shared" ref="F3:F66" si="3">9.8*(E3/$M$8)</f>
        <v>33.053235975052182</v>
      </c>
      <c r="G3">
        <f>G2+B3/1000+F3/2000000</f>
        <v>6.6107177524744588E-5</v>
      </c>
    </row>
    <row r="4" spans="1:13" x14ac:dyDescent="0.35">
      <c r="A4">
        <v>2E-3</v>
      </c>
      <c r="B4">
        <f t="shared" ref="B4:B67" si="4">B3+F3/1000</f>
        <v>6.610694233319786E-2</v>
      </c>
      <c r="C4">
        <f t="shared" si="0"/>
        <v>-1.1860749880943816E-2</v>
      </c>
      <c r="D4">
        <f t="shared" si="1"/>
        <v>3.9972049116587284E-4</v>
      </c>
      <c r="E4">
        <f t="shared" si="2"/>
        <v>131.53674285473201</v>
      </c>
      <c r="F4">
        <f t="shared" si="3"/>
        <v>33.052822563496768</v>
      </c>
      <c r="G4">
        <f t="shared" ref="G4:G67" si="5">G3+B4/1000+F4/2000000</f>
        <v>1.4874053113969081E-4</v>
      </c>
    </row>
    <row r="5" spans="1:13" x14ac:dyDescent="0.35">
      <c r="A5">
        <v>3.0000000000000001E-3</v>
      </c>
      <c r="B5">
        <f t="shared" si="4"/>
        <v>9.9159764896694619E-2</v>
      </c>
      <c r="C5">
        <f t="shared" si="0"/>
        <v>-1.6642840939789225E-2</v>
      </c>
      <c r="D5">
        <f t="shared" si="1"/>
        <v>7.1455940801475222E-4</v>
      </c>
      <c r="E5">
        <f t="shared" si="2"/>
        <v>131.53532446237602</v>
      </c>
      <c r="F5">
        <f t="shared" si="3"/>
        <v>33.052466146956029</v>
      </c>
      <c r="G5">
        <f t="shared" si="5"/>
        <v>2.644265291098634E-4</v>
      </c>
    </row>
    <row r="6" spans="1:13" x14ac:dyDescent="0.35">
      <c r="A6">
        <v>4.0000000000000001E-3</v>
      </c>
      <c r="B6">
        <f t="shared" si="4"/>
        <v>0.13221223104365065</v>
      </c>
      <c r="C6">
        <f t="shared" si="0"/>
        <v>-2.0659457819289795E-2</v>
      </c>
      <c r="D6">
        <f t="shared" si="1"/>
        <v>1.1060477492769705E-3</v>
      </c>
      <c r="E6">
        <f t="shared" si="2"/>
        <v>131.53413296736667</v>
      </c>
      <c r="F6">
        <f t="shared" si="3"/>
        <v>33.052166745645991</v>
      </c>
      <c r="G6">
        <f t="shared" si="5"/>
        <v>4.1316484352633709E-4</v>
      </c>
    </row>
    <row r="7" spans="1:13" x14ac:dyDescent="0.35">
      <c r="A7">
        <v>5.0000000000000001E-3</v>
      </c>
      <c r="B7">
        <f t="shared" si="4"/>
        <v>0.16526439778929664</v>
      </c>
      <c r="C7">
        <f t="shared" si="0"/>
        <v>-2.391063022892095E-2</v>
      </c>
      <c r="D7">
        <f t="shared" si="1"/>
        <v>1.574183908891746E-3</v>
      </c>
      <c r="E7">
        <f t="shared" si="2"/>
        <v>131.53316843718127</v>
      </c>
      <c r="F7">
        <f t="shared" si="3"/>
        <v>33.051924376522479</v>
      </c>
      <c r="G7">
        <f t="shared" si="5"/>
        <v>5.9495520350389493E-4</v>
      </c>
      <c r="L7" t="s">
        <v>31</v>
      </c>
      <c r="M7">
        <v>137.19999999999999</v>
      </c>
    </row>
    <row r="8" spans="1:13" x14ac:dyDescent="0.35">
      <c r="A8">
        <v>6.0000000000000001E-3</v>
      </c>
      <c r="B8">
        <f t="shared" si="4"/>
        <v>0.19831632216581913</v>
      </c>
      <c r="C8">
        <f t="shared" si="0"/>
        <v>-2.6396382597707994E-2</v>
      </c>
      <c r="D8">
        <f t="shared" si="1"/>
        <v>2.1189668100132023E-3</v>
      </c>
      <c r="E8">
        <f t="shared" si="2"/>
        <v>131.53243092632462</v>
      </c>
      <c r="F8">
        <f t="shared" si="3"/>
        <v>33.05173905328158</v>
      </c>
      <c r="G8">
        <f t="shared" si="5"/>
        <v>8.0979739519635482E-4</v>
      </c>
      <c r="L8" t="s">
        <v>35</v>
      </c>
      <c r="M8">
        <v>39</v>
      </c>
    </row>
    <row r="9" spans="1:13" x14ac:dyDescent="0.35">
      <c r="A9">
        <v>7.0000000000000001E-3</v>
      </c>
      <c r="B9">
        <f t="shared" si="4"/>
        <v>0.2313680612191007</v>
      </c>
      <c r="C9">
        <f t="shared" si="0"/>
        <v>-2.8116734072239136E-2</v>
      </c>
      <c r="D9">
        <f t="shared" si="1"/>
        <v>2.74039590513107E-3</v>
      </c>
      <c r="E9">
        <f t="shared" si="2"/>
        <v>131.5319204763301</v>
      </c>
      <c r="F9">
        <f t="shared" si="3"/>
        <v>33.051610786359873</v>
      </c>
      <c r="G9">
        <f t="shared" si="5"/>
        <v>1.0576912618086355E-3</v>
      </c>
    </row>
    <row r="10" spans="1:13" x14ac:dyDescent="0.35">
      <c r="A10">
        <v>8.0000000000000002E-3</v>
      </c>
      <c r="B10">
        <f t="shared" si="4"/>
        <v>0.26441967200546057</v>
      </c>
      <c r="C10">
        <f t="shared" si="0"/>
        <v>-2.907169851510873E-2</v>
      </c>
      <c r="D10">
        <f t="shared" si="1"/>
        <v>3.4384711761483188E-3</v>
      </c>
      <c r="E10">
        <f t="shared" si="2"/>
        <v>131.53163711576073</v>
      </c>
      <c r="F10">
        <f t="shared" si="3"/>
        <v>33.051539582934751</v>
      </c>
      <c r="G10">
        <f t="shared" si="5"/>
        <v>1.3386367036055634E-3</v>
      </c>
    </row>
    <row r="11" spans="1:13" x14ac:dyDescent="0.35">
      <c r="A11">
        <v>8.9999999999999993E-3</v>
      </c>
      <c r="B11">
        <f t="shared" si="4"/>
        <v>0.29747121158839535</v>
      </c>
      <c r="C11">
        <f t="shared" si="0"/>
        <v>-2.9261284503790556E-2</v>
      </c>
      <c r="D11">
        <f t="shared" si="1"/>
        <v>4.2131931344157186E-3</v>
      </c>
      <c r="E11">
        <f t="shared" si="2"/>
        <v>131.53158086020989</v>
      </c>
      <c r="F11">
        <f t="shared" si="3"/>
        <v>33.051525446924536</v>
      </c>
      <c r="G11">
        <f t="shared" si="5"/>
        <v>1.6526336779174209E-3</v>
      </c>
    </row>
    <row r="12" spans="1:13" x14ac:dyDescent="0.35">
      <c r="A12">
        <v>0.01</v>
      </c>
      <c r="B12">
        <f t="shared" si="4"/>
        <v>0.33052273703531987</v>
      </c>
      <c r="C12">
        <f t="shared" si="0"/>
        <v>-2.8685495329941191E-2</v>
      </c>
      <c r="D12">
        <f t="shared" si="1"/>
        <v>5.0645628207233416E-3</v>
      </c>
      <c r="E12">
        <f t="shared" si="2"/>
        <v>131.53175171230185</v>
      </c>
      <c r="F12">
        <f t="shared" si="3"/>
        <v>33.051568378988669</v>
      </c>
      <c r="G12">
        <f t="shared" si="5"/>
        <v>1.9996821991422353E-3</v>
      </c>
    </row>
    <row r="13" spans="1:13" x14ac:dyDescent="0.35">
      <c r="A13">
        <v>1.0999999999999999E-2</v>
      </c>
      <c r="B13">
        <f t="shared" si="4"/>
        <v>0.36357430541430852</v>
      </c>
      <c r="C13">
        <f t="shared" si="0"/>
        <v>-2.7344328999133326E-2</v>
      </c>
      <c r="D13">
        <f t="shared" si="1"/>
        <v>5.9925818052490119E-3</v>
      </c>
      <c r="E13">
        <f t="shared" si="2"/>
        <v>131.53214966169199</v>
      </c>
      <c r="F13">
        <f t="shared" si="3"/>
        <v>33.051668376527736</v>
      </c>
      <c r="G13">
        <f t="shared" si="5"/>
        <v>2.3797823387448078E-3</v>
      </c>
    </row>
    <row r="14" spans="1:13" x14ac:dyDescent="0.35">
      <c r="A14">
        <v>1.2E-2</v>
      </c>
      <c r="B14">
        <f t="shared" si="4"/>
        <v>0.39662597379083625</v>
      </c>
      <c r="C14">
        <f t="shared" si="0"/>
        <v>-2.5237778231019144E-2</v>
      </c>
      <c r="D14">
        <f t="shared" si="1"/>
        <v>6.9972521874636824E-3</v>
      </c>
      <c r="E14">
        <f t="shared" si="2"/>
        <v>131.5327746850667</v>
      </c>
      <c r="F14">
        <f t="shared" si="3"/>
        <v>33.051825433683426</v>
      </c>
      <c r="G14">
        <f t="shared" si="5"/>
        <v>2.7929342252524859E-3</v>
      </c>
    </row>
    <row r="15" spans="1:13" x14ac:dyDescent="0.35">
      <c r="A15">
        <v>1.2999999999999999E-2</v>
      </c>
      <c r="B15">
        <f t="shared" si="4"/>
        <v>0.42967779922451965</v>
      </c>
      <c r="C15">
        <f t="shared" si="0"/>
        <v>-2.2365830459923561E-2</v>
      </c>
      <c r="D15">
        <f t="shared" si="1"/>
        <v>8.0785765959937653E-3</v>
      </c>
      <c r="E15">
        <f t="shared" si="2"/>
        <v>131.53362674614331</v>
      </c>
      <c r="F15">
        <f t="shared" si="3"/>
        <v>33.05203954133858</v>
      </c>
      <c r="G15">
        <f t="shared" si="5"/>
        <v>3.2391380442476749E-3</v>
      </c>
    </row>
    <row r="16" spans="1:13" x14ac:dyDescent="0.35">
      <c r="A16">
        <v>1.4E-2</v>
      </c>
      <c r="B16">
        <f t="shared" si="4"/>
        <v>0.46272983876585821</v>
      </c>
      <c r="C16">
        <f t="shared" si="0"/>
        <v>-1.8728467835867582E-2</v>
      </c>
      <c r="D16">
        <f t="shared" si="1"/>
        <v>9.2365581884403889E-3</v>
      </c>
      <c r="E16">
        <f t="shared" si="2"/>
        <v>131.53470579566934</v>
      </c>
      <c r="F16">
        <f t="shared" si="3"/>
        <v>33.052310687116915</v>
      </c>
      <c r="G16">
        <f t="shared" si="5"/>
        <v>3.7183940383570917E-3</v>
      </c>
    </row>
    <row r="17" spans="1:7" x14ac:dyDescent="0.35">
      <c r="A17">
        <v>1.4999999999999999E-2</v>
      </c>
      <c r="B17">
        <f t="shared" si="4"/>
        <v>0.49578214945297511</v>
      </c>
      <c r="C17">
        <f t="shared" si="0"/>
        <v>-1.4325667226021591E-2</v>
      </c>
      <c r="D17">
        <f t="shared" si="1"/>
        <v>1.0471200651155593E-2</v>
      </c>
      <c r="E17">
        <f t="shared" si="2"/>
        <v>131.53601177142184</v>
      </c>
      <c r="F17">
        <f t="shared" si="3"/>
        <v>33.052638855382931</v>
      </c>
      <c r="G17">
        <f t="shared" si="5"/>
        <v>4.2307025072377581E-3</v>
      </c>
    </row>
    <row r="18" spans="1:7" x14ac:dyDescent="0.35">
      <c r="A18">
        <v>1.6E-2</v>
      </c>
      <c r="B18">
        <f t="shared" si="4"/>
        <v>0.52883478830835806</v>
      </c>
      <c r="C18">
        <f t="shared" si="0"/>
        <v>-9.1574002165888124E-3</v>
      </c>
      <c r="D18">
        <f t="shared" si="1"/>
        <v>1.1782508198975456E-2</v>
      </c>
      <c r="E18">
        <f t="shared" si="2"/>
        <v>131.53754459820635</v>
      </c>
      <c r="F18">
        <f t="shared" si="3"/>
        <v>33.053024027241598</v>
      </c>
      <c r="G18">
        <f t="shared" si="5"/>
        <v>4.7760638075597375E-3</v>
      </c>
    </row>
    <row r="19" spans="1:7" x14ac:dyDescent="0.35">
      <c r="A19">
        <v>1.7000000000000001E-2</v>
      </c>
      <c r="B19">
        <f t="shared" si="4"/>
        <v>0.5618878123355997</v>
      </c>
      <c r="C19">
        <f t="shared" si="0"/>
        <v>-3.2236331151188485E-3</v>
      </c>
      <c r="D19">
        <f t="shared" si="1"/>
        <v>1.3170485574910105E-2</v>
      </c>
      <c r="E19">
        <f t="shared" si="2"/>
        <v>131.53930418785561</v>
      </c>
      <c r="F19">
        <f t="shared" si="3"/>
        <v>33.053466180538074</v>
      </c>
      <c r="G19">
        <f t="shared" si="5"/>
        <v>5.3544783529856062E-3</v>
      </c>
    </row>
    <row r="20" spans="1:7" x14ac:dyDescent="0.35">
      <c r="A20">
        <v>1.7999999999999999E-2</v>
      </c>
      <c r="B20">
        <f t="shared" si="4"/>
        <v>0.59494127851613776</v>
      </c>
      <c r="C20">
        <f t="shared" si="0"/>
        <v>3.4756730467483954E-3</v>
      </c>
      <c r="D20">
        <f t="shared" si="1"/>
        <v>1.4635138049790671E-2</v>
      </c>
      <c r="E20">
        <f t="shared" si="2"/>
        <v>131.54129043922802</v>
      </c>
      <c r="F20">
        <f t="shared" si="3"/>
        <v>33.053965289857295</v>
      </c>
      <c r="G20">
        <f t="shared" si="5"/>
        <v>5.9659466141466725E-3</v>
      </c>
    </row>
    <row r="21" spans="1:7" x14ac:dyDescent="0.35">
      <c r="A21">
        <v>1.9E-2</v>
      </c>
      <c r="B21">
        <f t="shared" si="4"/>
        <v>0.62799524380599503</v>
      </c>
      <c r="C21">
        <f t="shared" si="0"/>
        <v>1.0940562510108665E-2</v>
      </c>
      <c r="D21">
        <f t="shared" si="1"/>
        <v>1.6176471421873111E-2</v>
      </c>
      <c r="E21">
        <f t="shared" si="2"/>
        <v>131.54350323820586</v>
      </c>
      <c r="F21">
        <f t="shared" si="3"/>
        <v>33.054521326523528</v>
      </c>
      <c r="G21">
        <f t="shared" si="5"/>
        <v>6.6104691186159295E-3</v>
      </c>
    </row>
    <row r="22" spans="1:7" x14ac:dyDescent="0.35">
      <c r="A22">
        <v>0.02</v>
      </c>
      <c r="B22">
        <f t="shared" si="4"/>
        <v>0.66104976513251856</v>
      </c>
      <c r="C22">
        <f t="shared" si="0"/>
        <v>1.9171084785188391E-2</v>
      </c>
      <c r="D22">
        <f t="shared" si="1"/>
        <v>1.7794492016398926E-2</v>
      </c>
      <c r="E22">
        <f t="shared" si="2"/>
        <v>131.54594245769326</v>
      </c>
      <c r="F22">
        <f t="shared" si="3"/>
        <v>33.05513425859985</v>
      </c>
      <c r="G22">
        <f t="shared" si="5"/>
        <v>7.2880464508777477E-3</v>
      </c>
    </row>
    <row r="23" spans="1:7" x14ac:dyDescent="0.35">
      <c r="A23">
        <v>2.1000000000000001E-2</v>
      </c>
      <c r="B23">
        <f t="shared" si="4"/>
        <v>0.69410489939111841</v>
      </c>
      <c r="C23">
        <f t="shared" si="0"/>
        <v>2.8167294647309632E-2</v>
      </c>
      <c r="D23">
        <f t="shared" si="1"/>
        <v>1.9489206685112694E-2</v>
      </c>
      <c r="E23">
        <f t="shared" si="2"/>
        <v>131.54860795761388</v>
      </c>
      <c r="F23">
        <f t="shared" si="3"/>
        <v>33.055804050887595</v>
      </c>
      <c r="G23">
        <f t="shared" si="5"/>
        <v>7.9986792522943103E-3</v>
      </c>
    </row>
    <row r="24" spans="1:7" x14ac:dyDescent="0.35">
      <c r="A24">
        <v>2.1999999999999999E-2</v>
      </c>
      <c r="B24">
        <f t="shared" si="4"/>
        <v>0.72716070344200601</v>
      </c>
      <c r="C24">
        <f t="shared" si="0"/>
        <v>3.7929252132423513E-2</v>
      </c>
      <c r="D24">
        <f t="shared" si="1"/>
        <v>2.1260622805736522E-2</v>
      </c>
      <c r="E24">
        <f t="shared" si="2"/>
        <v>131.55149958490841</v>
      </c>
      <c r="F24">
        <f t="shared" si="3"/>
        <v>33.056530664925702</v>
      </c>
      <c r="G24">
        <f t="shared" si="5"/>
        <v>8.7423682210687782E-3</v>
      </c>
    </row>
    <row r="25" spans="1:7" x14ac:dyDescent="0.35">
      <c r="A25">
        <v>2.3E-2</v>
      </c>
      <c r="B25">
        <f t="shared" si="4"/>
        <v>0.76021723410693176</v>
      </c>
      <c r="C25">
        <f t="shared" si="0"/>
        <v>4.8457022532213428E-2</v>
      </c>
      <c r="D25">
        <f t="shared" si="1"/>
        <v>2.3108748281401241E-2</v>
      </c>
      <c r="E25">
        <f t="shared" si="2"/>
        <v>131.55461717353168</v>
      </c>
      <c r="F25">
        <f t="shared" si="3"/>
        <v>33.057314058990016</v>
      </c>
      <c r="G25">
        <f t="shared" si="5"/>
        <v>9.5191141122052056E-3</v>
      </c>
    </row>
    <row r="26" spans="1:7" x14ac:dyDescent="0.35">
      <c r="A26">
        <v>2.4E-2</v>
      </c>
      <c r="B26">
        <f t="shared" si="4"/>
        <v>0.7932745481659218</v>
      </c>
      <c r="C26">
        <f t="shared" si="0"/>
        <v>5.9750676388766216E-2</v>
      </c>
      <c r="D26">
        <f t="shared" si="1"/>
        <v>2.5033591540034424E-2</v>
      </c>
      <c r="E26">
        <f t="shared" si="2"/>
        <v>131.55796054444971</v>
      </c>
      <c r="F26">
        <f t="shared" si="3"/>
        <v>33.058154188092495</v>
      </c>
      <c r="G26">
        <f t="shared" si="5"/>
        <v>1.0328917737465174E-2</v>
      </c>
    </row>
    <row r="27" spans="1:7" x14ac:dyDescent="0.35">
      <c r="A27">
        <v>2.5000000000000001E-2</v>
      </c>
      <c r="B27">
        <f t="shared" si="4"/>
        <v>0.82633270235401435</v>
      </c>
      <c r="C27">
        <f t="shared" si="0"/>
        <v>7.1810289488812573E-2</v>
      </c>
      <c r="D27">
        <f t="shared" si="1"/>
        <v>2.7035161533705238E-2</v>
      </c>
      <c r="E27">
        <f t="shared" si="2"/>
        <v>131.56152950563643</v>
      </c>
      <c r="F27">
        <f t="shared" si="3"/>
        <v>33.059051003980436</v>
      </c>
      <c r="G27">
        <f t="shared" si="5"/>
        <v>1.1171779965321179E-2</v>
      </c>
    </row>
    <row r="28" spans="1:7" x14ac:dyDescent="0.35">
      <c r="A28">
        <v>2.5999999999999999E-2</v>
      </c>
      <c r="B28">
        <f t="shared" si="4"/>
        <v>0.85939175335799478</v>
      </c>
      <c r="C28">
        <f t="shared" si="0"/>
        <v>8.4635942857535285E-2</v>
      </c>
      <c r="D28">
        <f t="shared" si="1"/>
        <v>2.9113467737925933E-2</v>
      </c>
      <c r="E28">
        <f t="shared" si="2"/>
        <v>131.56532385207001</v>
      </c>
      <c r="F28">
        <f t="shared" si="3"/>
        <v>33.060004455135548</v>
      </c>
      <c r="G28">
        <f t="shared" si="5"/>
        <v>1.2047701720906741E-2</v>
      </c>
    </row>
    <row r="29" spans="1:7" x14ac:dyDescent="0.35">
      <c r="A29">
        <v>2.7E-2</v>
      </c>
      <c r="B29">
        <f t="shared" si="4"/>
        <v>0.89245175781313035</v>
      </c>
      <c r="C29">
        <f t="shared" si="0"/>
        <v>9.8227722751946023E-2</v>
      </c>
      <c r="D29">
        <f t="shared" si="1"/>
        <v>3.1268520150910153E-2</v>
      </c>
      <c r="E29">
        <f t="shared" si="2"/>
        <v>131.56934336572914</v>
      </c>
      <c r="F29">
        <f t="shared" si="3"/>
        <v>33.061014486772962</v>
      </c>
      <c r="G29">
        <f t="shared" si="5"/>
        <v>1.2956683985963259E-2</v>
      </c>
    </row>
    <row r="30" spans="1:7" x14ac:dyDescent="0.35">
      <c r="A30">
        <v>2.8000000000000001E-2</v>
      </c>
      <c r="B30">
        <f t="shared" si="4"/>
        <v>0.92551277229990336</v>
      </c>
      <c r="C30">
        <f t="shared" si="0"/>
        <v>0.11258572065382902</v>
      </c>
      <c r="D30">
        <f t="shared" si="1"/>
        <v>3.3500329292787887E-2</v>
      </c>
      <c r="E30">
        <f t="shared" si="2"/>
        <v>131.57358781558895</v>
      </c>
      <c r="F30">
        <f t="shared" si="3"/>
        <v>33.062081040840305</v>
      </c>
      <c r="G30">
        <f t="shared" si="5"/>
        <v>1.3898727798783582E-2</v>
      </c>
    </row>
    <row r="31" spans="1:7" x14ac:dyDescent="0.35">
      <c r="A31">
        <v>2.9000000000000001E-2</v>
      </c>
      <c r="B31">
        <f t="shared" si="4"/>
        <v>0.95857485334074366</v>
      </c>
      <c r="C31">
        <f t="shared" si="0"/>
        <v>0.12771003326225333</v>
      </c>
      <c r="D31">
        <f t="shared" si="1"/>
        <v>3.5808906204777072E-2</v>
      </c>
      <c r="E31">
        <f t="shared" si="2"/>
        <v>131.57805695761681</v>
      </c>
      <c r="F31">
        <f t="shared" si="3"/>
        <v>33.063204056016538</v>
      </c>
      <c r="G31">
        <f t="shared" si="5"/>
        <v>1.4873834254152334E-2</v>
      </c>
    </row>
    <row r="32" spans="1:7" x14ac:dyDescent="0.35">
      <c r="A32">
        <v>0.03</v>
      </c>
      <c r="B32">
        <f t="shared" si="4"/>
        <v>0.99163805739676025</v>
      </c>
      <c r="C32">
        <f t="shared" si="0"/>
        <v>0.14360076248565123</v>
      </c>
      <c r="D32">
        <f t="shared" si="1"/>
        <v>3.8194262448311853E-2</v>
      </c>
      <c r="E32">
        <f t="shared" si="2"/>
        <v>131.58275053476763</v>
      </c>
      <c r="F32">
        <f t="shared" si="3"/>
        <v>33.06438346771084</v>
      </c>
      <c r="G32">
        <f t="shared" si="5"/>
        <v>1.5882004503282948E-2</v>
      </c>
    </row>
    <row r="33" spans="1:7" x14ac:dyDescent="0.35">
      <c r="A33">
        <v>3.1E-2</v>
      </c>
      <c r="B33">
        <f t="shared" si="4"/>
        <v>1.0247024408644712</v>
      </c>
      <c r="C33">
        <f t="shared" si="0"/>
        <v>0.16025801543346407</v>
      </c>
      <c r="D33">
        <f t="shared" si="1"/>
        <v>4.0656410104127405E-2</v>
      </c>
      <c r="E33">
        <f t="shared" si="2"/>
        <v>131.58766827697912</v>
      </c>
      <c r="F33">
        <f t="shared" si="3"/>
        <v>33.06561920806142</v>
      </c>
      <c r="G33">
        <f t="shared" si="5"/>
        <v>1.692323975375145E-2</v>
      </c>
    </row>
    <row r="34" spans="1:7" x14ac:dyDescent="0.35">
      <c r="A34">
        <v>3.2000000000000001E-2</v>
      </c>
      <c r="B34">
        <f t="shared" si="4"/>
        <v>1.0577680600725325</v>
      </c>
      <c r="C34">
        <f t="shared" si="0"/>
        <v>0.17768190440735407</v>
      </c>
      <c r="D34">
        <f t="shared" si="1"/>
        <v>4.3195361771301323E-2</v>
      </c>
      <c r="E34">
        <f t="shared" si="2"/>
        <v>131.59280990116676</v>
      </c>
      <c r="F34">
        <f t="shared" si="3"/>
        <v>33.066911205934211</v>
      </c>
      <c r="G34">
        <f t="shared" si="5"/>
        <v>1.7997541269426948E-2</v>
      </c>
    </row>
    <row r="35" spans="1:7" x14ac:dyDescent="0.35">
      <c r="A35">
        <v>3.3000000000000002E-2</v>
      </c>
      <c r="B35">
        <f t="shared" si="4"/>
        <v>1.0908349712784668</v>
      </c>
      <c r="C35">
        <f t="shared" si="0"/>
        <v>0.19587254689198286</v>
      </c>
      <c r="D35">
        <f t="shared" si="1"/>
        <v>4.5811130566251544E-2</v>
      </c>
      <c r="E35">
        <f t="shared" si="2"/>
        <v>131.59817511121855</v>
      </c>
      <c r="F35">
        <f t="shared" si="3"/>
        <v>33.068259386921582</v>
      </c>
      <c r="G35">
        <f t="shared" si="5"/>
        <v>1.9104910370398874E-2</v>
      </c>
    </row>
    <row r="36" spans="1:7" x14ac:dyDescent="0.35">
      <c r="A36">
        <v>3.4000000000000002E-2</v>
      </c>
      <c r="B36">
        <f t="shared" si="4"/>
        <v>1.1239032306653884</v>
      </c>
      <c r="C36">
        <f t="shared" si="0"/>
        <v>0.21483006554535464</v>
      </c>
      <c r="D36">
        <f t="shared" si="1"/>
        <v>4.8503730121690639E-2</v>
      </c>
      <c r="E36">
        <f t="shared" si="2"/>
        <v>131.60376359798937</v>
      </c>
      <c r="F36">
        <f t="shared" si="3"/>
        <v>33.069663673340919</v>
      </c>
      <c r="G36">
        <f t="shared" si="5"/>
        <v>2.0245348432900934E-2</v>
      </c>
    </row>
    <row r="37" spans="1:7" x14ac:dyDescent="0.35">
      <c r="A37">
        <v>3.5000000000000003E-2</v>
      </c>
      <c r="B37">
        <f t="shared" si="4"/>
        <v>1.1569728943387294</v>
      </c>
      <c r="C37">
        <f t="shared" si="0"/>
        <v>0.23455458818872574</v>
      </c>
      <c r="D37">
        <f t="shared" si="1"/>
        <v>5.1273174585536714E-2</v>
      </c>
      <c r="E37">
        <f t="shared" si="2"/>
        <v>131.60957503929521</v>
      </c>
      <c r="F37">
        <f t="shared" si="3"/>
        <v>33.071123984233161</v>
      </c>
      <c r="G37">
        <f t="shared" si="5"/>
        <v>2.1418856889231782E-2</v>
      </c>
    </row>
    <row r="38" spans="1:7" x14ac:dyDescent="0.35">
      <c r="A38">
        <v>3.5999999999999997E-2</v>
      </c>
      <c r="B38">
        <f t="shared" si="4"/>
        <v>1.1900440183229626</v>
      </c>
      <c r="C38">
        <f t="shared" si="0"/>
        <v>0.25504624779607799</v>
      </c>
      <c r="D38">
        <f t="shared" si="1"/>
        <v>5.411947861978051E-2</v>
      </c>
      <c r="E38">
        <f t="shared" si="2"/>
        <v>131.6156090999072</v>
      </c>
      <c r="F38">
        <f t="shared" si="3"/>
        <v>33.072640235361298</v>
      </c>
      <c r="G38">
        <f t="shared" si="5"/>
        <v>2.2625437227672424E-2</v>
      </c>
    </row>
    <row r="39" spans="1:7" x14ac:dyDescent="0.35">
      <c r="A39">
        <v>3.6999999999999998E-2</v>
      </c>
      <c r="B39">
        <f t="shared" si="4"/>
        <v>1.223116658558324</v>
      </c>
      <c r="C39">
        <f t="shared" si="0"/>
        <v>0.27630518248315716</v>
      </c>
      <c r="D39">
        <f t="shared" si="1"/>
        <v>5.7042657399308937E-2</v>
      </c>
      <c r="E39">
        <f t="shared" si="2"/>
        <v>131.62186543154527</v>
      </c>
      <c r="F39">
        <f t="shared" si="3"/>
        <v>33.074212339208813</v>
      </c>
      <c r="G39">
        <f t="shared" si="5"/>
        <v>2.3865090992400355E-2</v>
      </c>
    </row>
    <row r="40" spans="1:7" x14ac:dyDescent="0.35">
      <c r="A40">
        <v>3.7999999999999999E-2</v>
      </c>
      <c r="B40">
        <f t="shared" si="4"/>
        <v>1.2561908708975327</v>
      </c>
      <c r="C40">
        <f t="shared" si="0"/>
        <v>0.29833153549607494</v>
      </c>
      <c r="D40">
        <f t="shared" si="1"/>
        <v>6.0042726610684896E-2</v>
      </c>
      <c r="E40">
        <f t="shared" si="2"/>
        <v>131.62834367287167</v>
      </c>
      <c r="F40">
        <f t="shared" si="3"/>
        <v>33.075840204978007</v>
      </c>
      <c r="G40">
        <f t="shared" si="5"/>
        <v>2.5137819783400375E-2</v>
      </c>
    </row>
    <row r="41" spans="1:7" x14ac:dyDescent="0.35">
      <c r="A41">
        <v>3.9E-2</v>
      </c>
      <c r="B41">
        <f t="shared" si="4"/>
        <v>1.2892667111025107</v>
      </c>
      <c r="C41">
        <f t="shared" si="0"/>
        <v>0.32112545519947455</v>
      </c>
      <c r="D41">
        <f t="shared" si="1"/>
        <v>6.311970245088333E-2</v>
      </c>
      <c r="E41">
        <f t="shared" si="2"/>
        <v>131.63504344948416</v>
      </c>
      <c r="F41">
        <f t="shared" si="3"/>
        <v>33.077523738588333</v>
      </c>
      <c r="G41">
        <f t="shared" si="5"/>
        <v>2.6443625256372179E-2</v>
      </c>
    </row>
    <row r="42" spans="1:7" x14ac:dyDescent="0.35">
      <c r="A42">
        <v>0.04</v>
      </c>
      <c r="B42">
        <f t="shared" si="4"/>
        <v>1.322344234841099</v>
      </c>
      <c r="C42">
        <f t="shared" si="0"/>
        <v>0.34468709506425887</v>
      </c>
      <c r="D42">
        <f t="shared" si="1"/>
        <v>6.6273601625983419E-2</v>
      </c>
      <c r="E42">
        <f t="shared" si="2"/>
        <v>131.64196437390893</v>
      </c>
      <c r="F42">
        <f t="shared" si="3"/>
        <v>33.079262842674552</v>
      </c>
      <c r="G42">
        <f t="shared" si="5"/>
        <v>2.7782509122634615E-2</v>
      </c>
    </row>
    <row r="43" spans="1:7" x14ac:dyDescent="0.35">
      <c r="A43">
        <v>4.1000000000000002E-2</v>
      </c>
      <c r="B43">
        <f t="shared" si="4"/>
        <v>1.3554234976837736</v>
      </c>
      <c r="C43">
        <f t="shared" si="0"/>
        <v>0.36901661365488125</v>
      </c>
      <c r="D43">
        <f t="shared" si="1"/>
        <v>6.9504441349816953E-2</v>
      </c>
      <c r="E43">
        <f t="shared" si="2"/>
        <v>131.6491060455935</v>
      </c>
      <c r="F43">
        <f t="shared" si="3"/>
        <v>33.08105741658504</v>
      </c>
      <c r="G43">
        <f t="shared" si="5"/>
        <v>2.915447314902668E-2</v>
      </c>
    </row>
    <row r="44" spans="1:7" x14ac:dyDescent="0.35">
      <c r="A44">
        <v>4.2000000000000003E-2</v>
      </c>
      <c r="B44">
        <f t="shared" si="4"/>
        <v>1.3885045551003585</v>
      </c>
      <c r="C44">
        <f t="shared" si="0"/>
        <v>0.39411417461619774</v>
      </c>
      <c r="D44">
        <f t="shared" si="1"/>
        <v>7.2812239342572763E-2</v>
      </c>
      <c r="E44">
        <f t="shared" si="2"/>
        <v>131.65646805089915</v>
      </c>
      <c r="F44">
        <f t="shared" si="3"/>
        <v>33.082907356379792</v>
      </c>
      <c r="G44">
        <f t="shared" si="5"/>
        <v>3.0559519157805231E-2</v>
      </c>
    </row>
    <row r="45" spans="1:7" x14ac:dyDescent="0.35">
      <c r="A45">
        <v>4.2999999999999997E-2</v>
      </c>
      <c r="B45">
        <f t="shared" si="4"/>
        <v>1.4215874624567384</v>
      </c>
      <c r="C45">
        <f t="shared" si="0"/>
        <v>0.41997994665988203</v>
      </c>
      <c r="D45">
        <f t="shared" si="1"/>
        <v>7.6197013829357216E-2</v>
      </c>
      <c r="E45">
        <f t="shared" si="2"/>
        <v>131.66404996309308</v>
      </c>
      <c r="F45">
        <f t="shared" si="3"/>
        <v>33.084812554828524</v>
      </c>
      <c r="G45">
        <f t="shared" si="5"/>
        <v>3.1997649026539385E-2</v>
      </c>
    </row>
    <row r="46" spans="1:7" x14ac:dyDescent="0.35">
      <c r="A46">
        <v>4.3999999999999997E-2</v>
      </c>
      <c r="B46">
        <f t="shared" si="4"/>
        <v>1.4546722750115668</v>
      </c>
      <c r="C46">
        <f t="shared" si="0"/>
        <v>0.44661410355039838</v>
      </c>
      <c r="D46">
        <f t="shared" si="1"/>
        <v>7.965878353871049E-2</v>
      </c>
      <c r="E46">
        <f t="shared" si="2"/>
        <v>131.67185134234057</v>
      </c>
      <c r="F46">
        <f t="shared" si="3"/>
        <v>33.086772901408665</v>
      </c>
      <c r="G46">
        <f t="shared" si="5"/>
        <v>3.3468864688001657E-2</v>
      </c>
    </row>
    <row r="47" spans="1:7" x14ac:dyDescent="0.35">
      <c r="A47">
        <v>4.4999999999999998E-2</v>
      </c>
      <c r="B47">
        <f t="shared" si="4"/>
        <v>1.4877590479129754</v>
      </c>
      <c r="C47">
        <f t="shared" si="0"/>
        <v>0.47401682409053725</v>
      </c>
      <c r="D47">
        <f t="shared" si="1"/>
        <v>8.3197567701079084E-2</v>
      </c>
      <c r="E47">
        <f t="shared" si="2"/>
        <v>131.67987173569671</v>
      </c>
      <c r="F47">
        <f t="shared" si="3"/>
        <v>33.088788282303277</v>
      </c>
      <c r="G47">
        <f t="shared" si="5"/>
        <v>3.4973168130055785E-2</v>
      </c>
    </row>
    <row r="48" spans="1:7" x14ac:dyDescent="0.35">
      <c r="A48">
        <v>4.5999999999999999E-2</v>
      </c>
      <c r="B48">
        <f t="shared" si="4"/>
        <v>1.5208478361952786</v>
      </c>
      <c r="C48">
        <f t="shared" si="0"/>
        <v>0.50218829210650928</v>
      </c>
      <c r="D48">
        <f t="shared" si="1"/>
        <v>8.6813386047243812E-2</v>
      </c>
      <c r="E48">
        <f t="shared" si="2"/>
        <v>131.68811067709785</v>
      </c>
      <c r="F48">
        <f t="shared" si="3"/>
        <v>33.090858580398951</v>
      </c>
      <c r="G48">
        <f t="shared" si="5"/>
        <v>3.6510561395541263E-2</v>
      </c>
    </row>
    <row r="49" spans="1:7" x14ac:dyDescent="0.35">
      <c r="A49">
        <v>4.7E-2</v>
      </c>
      <c r="B49">
        <f t="shared" si="4"/>
        <v>1.5539386947756775</v>
      </c>
      <c r="C49">
        <f t="shared" si="0"/>
        <v>0.5311286964325973</v>
      </c>
      <c r="D49">
        <f t="shared" si="1"/>
        <v>9.0506258806703738E-2</v>
      </c>
      <c r="E49">
        <f t="shared" si="2"/>
        <v>131.69656768735305</v>
      </c>
      <c r="F49">
        <f t="shared" si="3"/>
        <v>33.092983675283591</v>
      </c>
      <c r="G49">
        <f t="shared" si="5"/>
        <v>3.8081046582154582E-2</v>
      </c>
    </row>
    <row r="50" spans="1:7" x14ac:dyDescent="0.35">
      <c r="A50">
        <v>4.8000000000000001E-2</v>
      </c>
      <c r="B50">
        <f t="shared" si="4"/>
        <v>1.587031678450961</v>
      </c>
      <c r="C50">
        <f t="shared" si="0"/>
        <v>0.56083823089536911</v>
      </c>
      <c r="D50">
        <f t="shared" si="1"/>
        <v>9.4276206706015817E-2</v>
      </c>
      <c r="E50">
        <f t="shared" si="2"/>
        <v>131.705242274135</v>
      </c>
      <c r="F50">
        <f t="shared" si="3"/>
        <v>33.095163443244182</v>
      </c>
      <c r="G50">
        <f t="shared" si="5"/>
        <v>3.9684625842327161E-2</v>
      </c>
    </row>
    <row r="51" spans="1:7" x14ac:dyDescent="0.35">
      <c r="A51">
        <v>4.9000000000000002E-2</v>
      </c>
      <c r="B51">
        <f t="shared" si="4"/>
        <v>1.6201268418942052</v>
      </c>
      <c r="C51">
        <f t="shared" si="0"/>
        <v>0.59131709429744406</v>
      </c>
      <c r="D51">
        <f t="shared" si="1"/>
        <v>9.8123250967090112E-2</v>
      </c>
      <c r="E51">
        <f t="shared" si="2"/>
        <v>131.71413393197099</v>
      </c>
      <c r="F51">
        <f t="shared" si="3"/>
        <v>33.09739775726451</v>
      </c>
      <c r="G51">
        <f t="shared" si="5"/>
        <v>4.1321301383100001E-2</v>
      </c>
    </row>
    <row r="52" spans="1:7" x14ac:dyDescent="0.35">
      <c r="A52">
        <v>0.05</v>
      </c>
      <c r="B52">
        <f t="shared" si="4"/>
        <v>1.6532242396514698</v>
      </c>
      <c r="C52">
        <f t="shared" si="0"/>
        <v>0.62256549040081999</v>
      </c>
      <c r="D52">
        <f t="shared" si="1"/>
        <v>0.10204741330544061</v>
      </c>
      <c r="E52">
        <f t="shared" si="2"/>
        <v>131.72324214223329</v>
      </c>
      <c r="F52">
        <f t="shared" si="3"/>
        <v>33.09968648702273</v>
      </c>
      <c r="G52">
        <f t="shared" si="5"/>
        <v>4.2991075465994982E-2</v>
      </c>
    </row>
    <row r="53" spans="1:7" x14ac:dyDescent="0.35">
      <c r="A53">
        <v>5.0999999999999997E-2</v>
      </c>
      <c r="B53">
        <f t="shared" si="4"/>
        <v>1.6863239261384926</v>
      </c>
      <c r="C53">
        <f t="shared" si="0"/>
        <v>0.65458362790975366</v>
      </c>
      <c r="D53">
        <f t="shared" si="1"/>
        <v>0.10604871592839153</v>
      </c>
      <c r="E53">
        <f t="shared" si="2"/>
        <v>131.73256637312971</v>
      </c>
      <c r="F53">
        <f t="shared" si="3"/>
        <v>33.10202949888901</v>
      </c>
      <c r="G53">
        <f t="shared" si="5"/>
        <v>4.4693950406882919E-2</v>
      </c>
    </row>
    <row r="54" spans="1:7" x14ac:dyDescent="0.35">
      <c r="A54">
        <v>5.1999999999999998E-2</v>
      </c>
      <c r="B54">
        <f t="shared" si="4"/>
        <v>1.7194259556373817</v>
      </c>
      <c r="C54">
        <f t="shared" si="0"/>
        <v>0.68737172045319839</v>
      </c>
      <c r="D54">
        <f t="shared" si="1"/>
        <v>0.110127181533239</v>
      </c>
      <c r="E54">
        <f t="shared" si="2"/>
        <v>131.74210607969368</v>
      </c>
      <c r="F54">
        <f t="shared" si="3"/>
        <v>33.104426655923035</v>
      </c>
      <c r="G54">
        <f t="shared" si="5"/>
        <v>4.642992857584826E-2</v>
      </c>
    </row>
    <row r="55" spans="1:7" x14ac:dyDescent="0.35">
      <c r="A55">
        <v>5.2999999999999999E-2</v>
      </c>
      <c r="B55">
        <f t="shared" si="4"/>
        <v>1.7525303822933047</v>
      </c>
      <c r="C55">
        <f t="shared" si="0"/>
        <v>0.72092998656679541</v>
      </c>
      <c r="D55">
        <f t="shared" si="1"/>
        <v>0.11428283330536819</v>
      </c>
      <c r="E55">
        <f t="shared" si="2"/>
        <v>131.75186070377404</v>
      </c>
      <c r="F55">
        <f t="shared" si="3"/>
        <v>33.106877817871428</v>
      </c>
      <c r="G55">
        <f t="shared" si="5"/>
        <v>4.8199012397050496E-2</v>
      </c>
    </row>
    <row r="56" spans="1:7" x14ac:dyDescent="0.35">
      <c r="A56">
        <v>5.3999999999999999E-2</v>
      </c>
      <c r="B56">
        <f t="shared" si="4"/>
        <v>1.7856372601111761</v>
      </c>
      <c r="C56">
        <f t="shared" si="0"/>
        <v>0.75525864967441925</v>
      </c>
      <c r="D56">
        <f t="shared" si="1"/>
        <v>0.11851569491632555</v>
      </c>
      <c r="E56">
        <f t="shared" si="2"/>
        <v>131.76182967402468</v>
      </c>
      <c r="F56">
        <f t="shared" si="3"/>
        <v>33.109382841165178</v>
      </c>
      <c r="G56">
        <f t="shared" si="5"/>
        <v>5.0001204348582254E-2</v>
      </c>
    </row>
    <row r="57" spans="1:7" x14ac:dyDescent="0.35">
      <c r="A57">
        <v>5.5E-2</v>
      </c>
      <c r="B57">
        <f t="shared" si="4"/>
        <v>1.8187466429523413</v>
      </c>
      <c r="C57">
        <f t="shared" si="0"/>
        <v>0.79035793806927679</v>
      </c>
      <c r="D57">
        <f t="shared" si="1"/>
        <v>0.12282579052184643</v>
      </c>
      <c r="E57">
        <f t="shared" si="2"/>
        <v>131.77201240589417</v>
      </c>
      <c r="F57">
        <f t="shared" si="3"/>
        <v>33.111941578916998</v>
      </c>
      <c r="G57">
        <f t="shared" si="5"/>
        <v>5.1836506962324051E-2</v>
      </c>
    </row>
    <row r="58" spans="1:7" x14ac:dyDescent="0.35">
      <c r="A58">
        <v>5.6000000000000001E-2</v>
      </c>
      <c r="B58">
        <f t="shared" si="4"/>
        <v>1.8518585845312583</v>
      </c>
      <c r="C58">
        <f t="shared" si="0"/>
        <v>0.82622808489455768</v>
      </c>
      <c r="D58">
        <f t="shared" si="1"/>
        <v>0.12721314475983753</v>
      </c>
      <c r="E58">
        <f t="shared" si="2"/>
        <v>131.78240830161477</v>
      </c>
      <c r="F58">
        <f t="shared" si="3"/>
        <v>33.114553880918585</v>
      </c>
      <c r="G58">
        <f t="shared" si="5"/>
        <v>5.370492282379577E-2</v>
      </c>
    </row>
    <row r="59" spans="1:7" x14ac:dyDescent="0.35">
      <c r="A59">
        <v>5.7000000000000002E-2</v>
      </c>
      <c r="B59">
        <f t="shared" si="4"/>
        <v>1.8849731384121768</v>
      </c>
      <c r="C59">
        <f t="shared" si="0"/>
        <v>0.86286932812363648</v>
      </c>
      <c r="D59">
        <f t="shared" si="1"/>
        <v>0.13167778274831465</v>
      </c>
      <c r="E59">
        <f t="shared" si="2"/>
        <v>131.79301675019136</v>
      </c>
      <c r="F59">
        <f t="shared" si="3"/>
        <v>33.117219593637827</v>
      </c>
      <c r="G59">
        <f t="shared" si="5"/>
        <v>5.5606454572004763E-2</v>
      </c>
    </row>
    <row r="60" spans="1:7" x14ac:dyDescent="0.35">
      <c r="A60">
        <v>5.8000000000000003E-2</v>
      </c>
      <c r="B60">
        <f t="shared" si="4"/>
        <v>1.9180903580058146</v>
      </c>
      <c r="C60">
        <f t="shared" si="0"/>
        <v>0.90028191053982753</v>
      </c>
      <c r="D60">
        <f t="shared" si="1"/>
        <v>0.13621973008329527</v>
      </c>
      <c r="E60">
        <f t="shared" si="2"/>
        <v>131.80383712739041</v>
      </c>
      <c r="F60">
        <f t="shared" si="3"/>
        <v>33.119938560216056</v>
      </c>
      <c r="G60">
        <f t="shared" si="5"/>
        <v>5.7541104899290686E-2</v>
      </c>
    </row>
    <row r="61" spans="1:7" x14ac:dyDescent="0.35">
      <c r="A61">
        <v>5.8999999999999997E-2</v>
      </c>
      <c r="B61">
        <f t="shared" si="4"/>
        <v>1.9512102965660307</v>
      </c>
      <c r="C61">
        <f t="shared" si="0"/>
        <v>0.93846607971568541</v>
      </c>
      <c r="D61">
        <f t="shared" si="1"/>
        <v>0.14083901283664593</v>
      </c>
      <c r="E61">
        <f t="shared" si="2"/>
        <v>131.81486879572822</v>
      </c>
      <c r="F61">
        <f t="shared" si="3"/>
        <v>33.122710620465043</v>
      </c>
      <c r="G61">
        <f t="shared" si="5"/>
        <v>5.9508876551166948E-2</v>
      </c>
    </row>
    <row r="62" spans="1:7" x14ac:dyDescent="0.35">
      <c r="A62">
        <v>0.06</v>
      </c>
      <c r="B62">
        <f t="shared" si="4"/>
        <v>1.9843330071864957</v>
      </c>
      <c r="C62">
        <f t="shared" si="0"/>
        <v>0.9774220879918597</v>
      </c>
      <c r="D62">
        <f t="shared" si="1"/>
        <v>0.14553565755388456</v>
      </c>
      <c r="E62">
        <f t="shared" si="2"/>
        <v>131.82611110445939</v>
      </c>
      <c r="F62">
        <f t="shared" si="3"/>
        <v>33.125535610864155</v>
      </c>
      <c r="G62">
        <f t="shared" si="5"/>
        <v>6.1509772326158875E-2</v>
      </c>
    </row>
    <row r="63" spans="1:7" x14ac:dyDescent="0.35">
      <c r="A63">
        <v>6.0999999999999999E-2</v>
      </c>
      <c r="B63">
        <f t="shared" si="4"/>
        <v>2.0174585427973599</v>
      </c>
      <c r="C63">
        <f t="shared" si="0"/>
        <v>1.0171501924554927</v>
      </c>
      <c r="D63">
        <f t="shared" si="1"/>
        <v>0.15030969125193697</v>
      </c>
      <c r="E63">
        <f t="shared" si="2"/>
        <v>131.83756338956479</v>
      </c>
      <c r="F63">
        <f t="shared" si="3"/>
        <v>33.128413364557311</v>
      </c>
      <c r="G63">
        <f t="shared" si="5"/>
        <v>6.3543795075638509E-2</v>
      </c>
    </row>
    <row r="64" spans="1:7" x14ac:dyDescent="0.35">
      <c r="A64">
        <v>6.2E-2</v>
      </c>
      <c r="B64">
        <f t="shared" si="4"/>
        <v>2.0505869561619172</v>
      </c>
      <c r="C64">
        <f t="shared" si="0"/>
        <v>1.0576506549181679</v>
      </c>
      <c r="D64">
        <f t="shared" si="1"/>
        <v>0.15516114141684875</v>
      </c>
      <c r="E64">
        <f t="shared" si="2"/>
        <v>131.84922497373947</v>
      </c>
      <c r="F64">
        <f t="shared" si="3"/>
        <v>33.131343711349921</v>
      </c>
      <c r="G64">
        <f t="shared" si="5"/>
        <v>6.5610947703656108E-2</v>
      </c>
    </row>
    <row r="65" spans="1:7" x14ac:dyDescent="0.35">
      <c r="A65">
        <v>6.3E-2</v>
      </c>
      <c r="B65">
        <f t="shared" si="4"/>
        <v>2.0837182998732673</v>
      </c>
      <c r="C65">
        <f t="shared" si="0"/>
        <v>1.0989237418934046</v>
      </c>
      <c r="D65">
        <f t="shared" si="1"/>
        <v>0.16009003600145105</v>
      </c>
      <c r="E65">
        <f t="shared" si="2"/>
        <v>131.86109516638024</v>
      </c>
      <c r="F65">
        <f t="shared" si="3"/>
        <v>33.134326477705805</v>
      </c>
      <c r="G65">
        <f t="shared" si="5"/>
        <v>6.771123316676822E-2</v>
      </c>
    </row>
    <row r="66" spans="1:7" x14ac:dyDescent="0.35">
      <c r="A66">
        <v>6.4000000000000001E-2</v>
      </c>
      <c r="B66">
        <f t="shared" si="4"/>
        <v>2.116852626350973</v>
      </c>
      <c r="C66">
        <f t="shared" si="0"/>
        <v>1.1409697245736949</v>
      </c>
      <c r="D66">
        <f t="shared" si="1"/>
        <v>0.16509640342298079</v>
      </c>
      <c r="E66">
        <f t="shared" si="2"/>
        <v>131.87317326357302</v>
      </c>
      <c r="F66">
        <f t="shared" si="3"/>
        <v>33.137361486743991</v>
      </c>
      <c r="G66">
        <f t="shared" si="5"/>
        <v>6.9844654473862566E-2</v>
      </c>
    </row>
    <row r="67" spans="1:7" x14ac:dyDescent="0.35">
      <c r="A67">
        <v>6.5000000000000002E-2</v>
      </c>
      <c r="B67">
        <f t="shared" si="4"/>
        <v>2.1499899878377171</v>
      </c>
      <c r="C67">
        <f t="shared" ref="C67:C130" si="6">0.350317*B67*B67-0.202576*B67</f>
        <v>1.1837888788070892</v>
      </c>
      <c r="D67">
        <f t="shared" ref="D67:D130" si="7">0.0350823*B67*B67+0.00372739*B67</f>
        <v>0.17018027256065549</v>
      </c>
      <c r="E67">
        <f t="shared" ref="E67:E130" si="8">SQRT($M$7*$M$7-($M$8-C67)*($M$8-C67))</f>
        <v>131.88545854808012</v>
      </c>
      <c r="F67">
        <f t="shared" ref="F67:F130" si="9">9.8*(E67/$M$8)</f>
        <v>33.140448558235519</v>
      </c>
      <c r="G67">
        <f t="shared" si="5"/>
        <v>7.2011214685979402E-2</v>
      </c>
    </row>
    <row r="68" spans="1:7" x14ac:dyDescent="0.35">
      <c r="A68">
        <v>6.6000000000000003E-2</v>
      </c>
      <c r="B68">
        <f t="shared" ref="B68:B131" si="10">B67+F67/1000</f>
        <v>2.1831304363959525</v>
      </c>
      <c r="C68">
        <f t="shared" si="6"/>
        <v>1.227381485073322</v>
      </c>
      <c r="D68">
        <f t="shared" si="7"/>
        <v>0.17534167275320206</v>
      </c>
      <c r="E68">
        <f t="shared" si="8"/>
        <v>131.89795028932716</v>
      </c>
      <c r="F68">
        <f t="shared" si="9"/>
        <v>33.143587508600156</v>
      </c>
      <c r="G68">
        <f t="shared" ref="G68:G131" si="11">G67+B68/1000+F68/2000000</f>
        <v>7.421091691612966E-2</v>
      </c>
    </row>
    <row r="69" spans="1:7" x14ac:dyDescent="0.35">
      <c r="A69">
        <v>6.7000000000000004E-2</v>
      </c>
      <c r="B69">
        <f t="shared" si="10"/>
        <v>2.2162740239045529</v>
      </c>
      <c r="C69">
        <f t="shared" si="6"/>
        <v>1.2717478284594825</v>
      </c>
      <c r="D69">
        <f t="shared" si="7"/>
        <v>0.18058063379633982</v>
      </c>
      <c r="E69">
        <f t="shared" si="8"/>
        <v>131.91064774338972</v>
      </c>
      <c r="F69">
        <f t="shared" si="9"/>
        <v>33.14677815090306</v>
      </c>
      <c r="G69">
        <f t="shared" si="11"/>
        <v>7.6443764329109667E-2</v>
      </c>
    </row>
    <row r="70" spans="1:7" x14ac:dyDescent="0.35">
      <c r="A70">
        <v>6.8000000000000005E-2</v>
      </c>
      <c r="B70">
        <f t="shared" si="10"/>
        <v>2.249420802055456</v>
      </c>
      <c r="C70">
        <f t="shared" si="6"/>
        <v>1.3168881986352239</v>
      </c>
      <c r="D70">
        <f t="shared" si="7"/>
        <v>0.18589718594021731</v>
      </c>
      <c r="E70">
        <f t="shared" si="8"/>
        <v>131.92355015298003</v>
      </c>
      <c r="F70">
        <f t="shared" si="9"/>
        <v>33.150020294851394</v>
      </c>
      <c r="G70">
        <f t="shared" si="11"/>
        <v>7.8709760141312549E-2</v>
      </c>
    </row>
    <row r="71" spans="1:7" x14ac:dyDescent="0.35">
      <c r="A71">
        <v>6.9000000000000006E-2</v>
      </c>
      <c r="B71">
        <f t="shared" si="10"/>
        <v>2.2825708223503076</v>
      </c>
      <c r="C71">
        <f t="shared" si="6"/>
        <v>1.3628028898275173</v>
      </c>
      <c r="D71">
        <f t="shared" si="7"/>
        <v>0.19129135988680329</v>
      </c>
      <c r="E71">
        <f t="shared" si="8"/>
        <v>131.93665674743323</v>
      </c>
      <c r="F71">
        <f t="shared" si="9"/>
        <v>33.153313746790921</v>
      </c>
      <c r="G71">
        <f t="shared" si="11"/>
        <v>8.1008907620536252E-2</v>
      </c>
    </row>
    <row r="72" spans="1:7" x14ac:dyDescent="0.35">
      <c r="A72">
        <v>7.0000000000000007E-2</v>
      </c>
      <c r="B72">
        <f t="shared" si="10"/>
        <v>2.3157241360970984</v>
      </c>
      <c r="C72">
        <f t="shared" si="6"/>
        <v>1.40949220079494</v>
      </c>
      <c r="D72">
        <f t="shared" si="7"/>
        <v>0.19676318678723137</v>
      </c>
      <c r="E72">
        <f t="shared" si="8"/>
        <v>131.94996674269342</v>
      </c>
      <c r="F72">
        <f t="shared" si="9"/>
        <v>33.156658309702451</v>
      </c>
      <c r="G72">
        <f t="shared" si="11"/>
        <v>8.3341210085788195E-2</v>
      </c>
    </row>
    <row r="73" spans="1:7" x14ac:dyDescent="0.35">
      <c r="A73">
        <v>7.0999999999999994E-2</v>
      </c>
      <c r="B73">
        <f t="shared" si="10"/>
        <v>2.3488807944068006</v>
      </c>
      <c r="C73">
        <f t="shared" si="6"/>
        <v>1.4569564348015085</v>
      </c>
      <c r="D73">
        <f t="shared" si="7"/>
        <v>0.20231269823909845</v>
      </c>
      <c r="E73">
        <f t="shared" si="8"/>
        <v>131.9634793412996</v>
      </c>
      <c r="F73">
        <f t="shared" si="9"/>
        <v>33.160053783198364</v>
      </c>
      <c r="G73">
        <f t="shared" si="11"/>
        <v>8.5706670907086599E-2</v>
      </c>
    </row>
    <row r="74" spans="1:7" x14ac:dyDescent="0.35">
      <c r="A74">
        <v>7.1999999999999995E-2</v>
      </c>
      <c r="B74">
        <f t="shared" si="10"/>
        <v>2.3820408481899991</v>
      </c>
      <c r="C74">
        <f t="shared" si="6"/>
        <v>1.5051958995900434</v>
      </c>
      <c r="D74">
        <f t="shared" si="7"/>
        <v>0.20793992628371674</v>
      </c>
      <c r="E74">
        <f t="shared" si="8"/>
        <v>131.97719373237135</v>
      </c>
      <c r="F74">
        <f t="shared" si="9"/>
        <v>33.163499963518959</v>
      </c>
      <c r="G74">
        <f t="shared" si="11"/>
        <v>8.810529350525835E-2</v>
      </c>
    </row>
    <row r="75" spans="1:7" x14ac:dyDescent="0.35">
      <c r="A75">
        <v>7.2999999999999995E-2</v>
      </c>
      <c r="B75">
        <f t="shared" si="10"/>
        <v>2.4152043481535181</v>
      </c>
      <c r="C75">
        <f t="shared" si="6"/>
        <v>1.5542109073550725</v>
      </c>
      <c r="D75">
        <f t="shared" si="7"/>
        <v>0.2136449034033189</v>
      </c>
      <c r="E75">
        <f t="shared" si="8"/>
        <v>131.9911090915943</v>
      </c>
      <c r="F75">
        <f t="shared" si="9"/>
        <v>33.166996643528826</v>
      </c>
      <c r="G75">
        <f t="shared" si="11"/>
        <v>9.0537081351733634E-2</v>
      </c>
    </row>
    <row r="76" spans="1:7" x14ac:dyDescent="0.35">
      <c r="A76">
        <v>7.3999999999999996E-2</v>
      </c>
      <c r="B76">
        <f t="shared" si="10"/>
        <v>2.4483713447970468</v>
      </c>
      <c r="C76">
        <f t="shared" si="6"/>
        <v>1.6040017747152695</v>
      </c>
      <c r="D76">
        <f t="shared" si="7"/>
        <v>0.21942766251821705</v>
      </c>
      <c r="E76">
        <f t="shared" si="8"/>
        <v>132.00522458120548</v>
      </c>
      <c r="F76">
        <f t="shared" si="9"/>
        <v>33.170543612713175</v>
      </c>
      <c r="G76">
        <f t="shared" si="11"/>
        <v>9.3002037968337031E-2</v>
      </c>
    </row>
    <row r="77" spans="1:7" x14ac:dyDescent="0.35">
      <c r="A77">
        <v>7.4999999999999997E-2</v>
      </c>
      <c r="B77">
        <f t="shared" si="10"/>
        <v>2.48154188840976</v>
      </c>
      <c r="C77">
        <f t="shared" si="6"/>
        <v>1.654568822685428</v>
      </c>
      <c r="D77">
        <f t="shared" si="7"/>
        <v>0.22528823698391498</v>
      </c>
      <c r="E77">
        <f t="shared" si="8"/>
        <v>132.01953934997826</v>
      </c>
      <c r="F77">
        <f t="shared" si="9"/>
        <v>33.174140657174028</v>
      </c>
      <c r="G77">
        <f t="shared" si="11"/>
        <v>9.5500166927075386E-2</v>
      </c>
    </row>
    <row r="78" spans="1:7" x14ac:dyDescent="0.35">
      <c r="A78">
        <v>7.5999999999999998E-2</v>
      </c>
      <c r="B78">
        <f t="shared" si="10"/>
        <v>2.5147160290669341</v>
      </c>
      <c r="C78">
        <f t="shared" si="6"/>
        <v>1.7059123766479665</v>
      </c>
      <c r="D78">
        <f t="shared" si="7"/>
        <v>0.23122666058817315</v>
      </c>
      <c r="E78">
        <f t="shared" si="8"/>
        <v>132.03405253320727</v>
      </c>
      <c r="F78">
        <f t="shared" si="9"/>
        <v>33.177787559626445</v>
      </c>
      <c r="G78">
        <f t="shared" si="11"/>
        <v>9.8031471849922128E-2</v>
      </c>
    </row>
    <row r="79" spans="1:7" x14ac:dyDescent="0.35">
      <c r="A79">
        <v>7.6999999999999999E-2</v>
      </c>
      <c r="B79">
        <f t="shared" si="10"/>
        <v>2.5478938166265608</v>
      </c>
      <c r="C79">
        <f t="shared" si="6"/>
        <v>1.7580327663239643</v>
      </c>
      <c r="D79">
        <f t="shared" si="7"/>
        <v>0.23724296754802701</v>
      </c>
      <c r="E79">
        <f t="shared" si="8"/>
        <v>132.04876325269313</v>
      </c>
      <c r="F79">
        <f t="shared" si="9"/>
        <v>33.181484099394687</v>
      </c>
      <c r="G79">
        <f t="shared" si="11"/>
        <v>0.10059595640859839</v>
      </c>
    </row>
    <row r="80" spans="1:7" x14ac:dyDescent="0.35">
      <c r="A80">
        <v>7.8E-2</v>
      </c>
      <c r="B80">
        <f t="shared" si="10"/>
        <v>2.5810753007259555</v>
      </c>
      <c r="C80">
        <f t="shared" si="6"/>
        <v>1.8109303257437337</v>
      </c>
      <c r="D80">
        <f t="shared" si="7"/>
        <v>0.24333719250675809</v>
      </c>
      <c r="E80">
        <f t="shared" si="8"/>
        <v>132.0636706167268</v>
      </c>
      <c r="F80">
        <f t="shared" si="9"/>
        <v>33.185230052408279</v>
      </c>
      <c r="G80">
        <f t="shared" si="11"/>
        <v>0.10319362432435056</v>
      </c>
    </row>
    <row r="81" spans="1:7" x14ac:dyDescent="0.35">
      <c r="A81">
        <v>7.9000000000000001E-2</v>
      </c>
      <c r="B81">
        <f t="shared" si="10"/>
        <v>2.6142605307783637</v>
      </c>
      <c r="C81">
        <f t="shared" si="6"/>
        <v>1.8646053932169151</v>
      </c>
      <c r="D81">
        <f t="shared" si="7"/>
        <v>0.24950937053081823</v>
      </c>
      <c r="E81">
        <f t="shared" si="8"/>
        <v>132.07877372007397</v>
      </c>
      <c r="F81">
        <f t="shared" si="9"/>
        <v>33.189025191198077</v>
      </c>
      <c r="G81">
        <f t="shared" si="11"/>
        <v>0.10582447936772452</v>
      </c>
    </row>
    <row r="82" spans="1:7" x14ac:dyDescent="0.35">
      <c r="A82">
        <v>0.08</v>
      </c>
      <c r="B82">
        <f t="shared" si="10"/>
        <v>2.6474495559695619</v>
      </c>
      <c r="C82">
        <f t="shared" si="6"/>
        <v>1.9190583113021056</v>
      </c>
      <c r="D82">
        <f t="shared" si="7"/>
        <v>0.25575953710670596</v>
      </c>
      <c r="E82">
        <f t="shared" si="8"/>
        <v>132.09407164395904</v>
      </c>
      <c r="F82">
        <f t="shared" si="9"/>
        <v>33.192869284892275</v>
      </c>
      <c r="G82">
        <f t="shared" si="11"/>
        <v>0.10848852535833652</v>
      </c>
    </row>
    <row r="83" spans="1:7" x14ac:dyDescent="0.35">
      <c r="A83">
        <v>8.1000000000000003E-2</v>
      </c>
      <c r="B83">
        <f t="shared" si="10"/>
        <v>2.6806424252544541</v>
      </c>
      <c r="C83">
        <f t="shared" si="6"/>
        <v>1.9742894267760094</v>
      </c>
      <c r="D83">
        <f t="shared" si="7"/>
        <v>0.26208772813779574</v>
      </c>
      <c r="E83">
        <f t="shared" si="8"/>
        <v>132.10956345604905</v>
      </c>
      <c r="F83">
        <f t="shared" si="9"/>
        <v>33.196762099212329</v>
      </c>
      <c r="G83">
        <f t="shared" si="11"/>
        <v>0.11118576616464057</v>
      </c>
    </row>
    <row r="84" spans="1:7" x14ac:dyDescent="0.35">
      <c r="A84">
        <v>8.2000000000000003E-2</v>
      </c>
      <c r="B84">
        <f t="shared" si="10"/>
        <v>2.7138391873536665</v>
      </c>
      <c r="C84">
        <f t="shared" si="6"/>
        <v>2.0302990906021234</v>
      </c>
      <c r="D84">
        <f t="shared" si="7"/>
        <v>0.26849397994111984</v>
      </c>
      <c r="E84">
        <f t="shared" si="8"/>
        <v>132.12524821043729</v>
      </c>
      <c r="F84">
        <f t="shared" si="9"/>
        <v>33.20070339646886</v>
      </c>
      <c r="G84">
        <f t="shared" si="11"/>
        <v>0.11391620570369247</v>
      </c>
    </row>
    <row r="85" spans="1:7" x14ac:dyDescent="0.35">
      <c r="A85">
        <v>8.3000000000000004E-2</v>
      </c>
      <c r="B85">
        <f t="shared" si="10"/>
        <v>2.7470398907501354</v>
      </c>
      <c r="C85">
        <f t="shared" si="6"/>
        <v>2.0870876578989361</v>
      </c>
      <c r="D85">
        <f t="shared" si="7"/>
        <v>0.27497832924410215</v>
      </c>
      <c r="E85">
        <f t="shared" si="8"/>
        <v>132.14112494762696</v>
      </c>
      <c r="F85">
        <f t="shared" si="9"/>
        <v>33.204692935557546</v>
      </c>
      <c r="G85">
        <f t="shared" si="11"/>
        <v>0.11667984794091038</v>
      </c>
    </row>
    <row r="86" spans="1:7" x14ac:dyDescent="0.35">
      <c r="A86">
        <v>8.4000000000000005E-2</v>
      </c>
      <c r="B86">
        <f t="shared" si="10"/>
        <v>2.7802445836856928</v>
      </c>
      <c r="C86">
        <f t="shared" si="6"/>
        <v>2.1446554879076589</v>
      </c>
      <c r="D86">
        <f t="shared" si="7"/>
        <v>0.28154081318124419</v>
      </c>
      <c r="E86">
        <f t="shared" si="8"/>
        <v>132.15719269451429</v>
      </c>
      <c r="F86">
        <f t="shared" si="9"/>
        <v>33.20873047195488</v>
      </c>
      <c r="G86">
        <f t="shared" si="11"/>
        <v>0.11947669688983206</v>
      </c>
    </row>
    <row r="87" spans="1:7" x14ac:dyDescent="0.35">
      <c r="A87">
        <v>8.5000000000000006E-2</v>
      </c>
      <c r="B87">
        <f t="shared" si="10"/>
        <v>2.8134533141576479</v>
      </c>
      <c r="C87">
        <f t="shared" si="6"/>
        <v>2.2030029439594783</v>
      </c>
      <c r="D87">
        <f t="shared" si="7"/>
        <v>0.2881814692907636</v>
      </c>
      <c r="E87">
        <f t="shared" si="8"/>
        <v>132.1734504643718</v>
      </c>
      <c r="F87">
        <f t="shared" si="9"/>
        <v>33.21281575771394</v>
      </c>
      <c r="G87">
        <f t="shared" si="11"/>
        <v>0.12230675661186857</v>
      </c>
    </row>
    <row r="88" spans="1:7" x14ac:dyDescent="0.35">
      <c r="A88">
        <v>8.5999999999999993E-2</v>
      </c>
      <c r="B88">
        <f t="shared" si="10"/>
        <v>2.8466661299153619</v>
      </c>
      <c r="C88">
        <f t="shared" si="6"/>
        <v>2.2621303934423227</v>
      </c>
      <c r="D88">
        <f t="shared" si="7"/>
        <v>0.29490033551118444</v>
      </c>
      <c r="E88">
        <f t="shared" si="8"/>
        <v>132.1898972568311</v>
      </c>
      <c r="F88">
        <f t="shared" si="9"/>
        <v>33.216948541460127</v>
      </c>
      <c r="G88">
        <f t="shared" si="11"/>
        <v>0.12517003121605466</v>
      </c>
    </row>
    <row r="89" spans="1:7" x14ac:dyDescent="0.35">
      <c r="A89">
        <v>8.6999999999999994E-2</v>
      </c>
      <c r="B89">
        <f t="shared" si="10"/>
        <v>2.8798830784568219</v>
      </c>
      <c r="C89">
        <f t="shared" si="6"/>
        <v>2.32203820776716</v>
      </c>
      <c r="D89">
        <f t="shared" si="7"/>
        <v>0.30169745017787847</v>
      </c>
      <c r="E89">
        <f t="shared" si="8"/>
        <v>132.20653205786581</v>
      </c>
      <c r="F89">
        <f t="shared" si="9"/>
        <v>33.221128568386796</v>
      </c>
      <c r="G89">
        <f t="shared" si="11"/>
        <v>0.12806652485879569</v>
      </c>
    </row>
    <row r="90" spans="1:7" x14ac:dyDescent="0.35">
      <c r="A90">
        <v>8.7999999999999995E-2</v>
      </c>
      <c r="B90">
        <f t="shared" si="10"/>
        <v>2.9131042070252087</v>
      </c>
      <c r="C90">
        <f t="shared" si="6"/>
        <v>2.3827267623338035</v>
      </c>
      <c r="D90">
        <f t="shared" si="7"/>
        <v>0.30857285201955992</v>
      </c>
      <c r="E90">
        <f t="shared" si="8"/>
        <v>132.22335383977406</v>
      </c>
      <c r="F90">
        <f t="shared" si="9"/>
        <v>33.22535558025092</v>
      </c>
      <c r="G90">
        <f t="shared" si="11"/>
        <v>0.13099624174361102</v>
      </c>
    </row>
    <row r="91" spans="1:7" x14ac:dyDescent="0.35">
      <c r="A91">
        <v>8.8999999999999996E-2</v>
      </c>
      <c r="B91">
        <f t="shared" si="10"/>
        <v>2.9463295626054595</v>
      </c>
      <c r="C91">
        <f t="shared" si="6"/>
        <v>2.4441964364962439</v>
      </c>
      <c r="D91">
        <f t="shared" si="7"/>
        <v>0.31552658015472973</v>
      </c>
      <c r="E91">
        <f t="shared" si="8"/>
        <v>132.24036156116074</v>
      </c>
      <c r="F91">
        <f t="shared" si="9"/>
        <v>33.229629315368598</v>
      </c>
      <c r="G91">
        <f t="shared" si="11"/>
        <v>0.13395918612087415</v>
      </c>
    </row>
    <row r="92" spans="1:7" x14ac:dyDescent="0.35">
      <c r="A92">
        <v>0.09</v>
      </c>
      <c r="B92">
        <f t="shared" si="10"/>
        <v>2.9795591919208282</v>
      </c>
      <c r="C92">
        <f t="shared" si="6"/>
        <v>2.5064476135274876</v>
      </c>
      <c r="D92">
        <f t="shared" si="7"/>
        <v>0.32255867408807276</v>
      </c>
      <c r="E92">
        <f t="shared" si="8"/>
        <v>132.25755416692002</v>
      </c>
      <c r="F92">
        <f t="shared" si="9"/>
        <v>33.233949508610671</v>
      </c>
      <c r="G92">
        <f t="shared" si="11"/>
        <v>0.13695536228754929</v>
      </c>
    </row>
    <row r="93" spans="1:7" x14ac:dyDescent="0.35">
      <c r="A93">
        <v>9.0999999999999998E-2</v>
      </c>
      <c r="B93">
        <f t="shared" si="10"/>
        <v>3.0127931414294387</v>
      </c>
      <c r="C93">
        <f t="shared" si="6"/>
        <v>2.5694806805839177</v>
      </c>
      <c r="D93">
        <f t="shared" si="7"/>
        <v>0.32966917370680549</v>
      </c>
      <c r="E93">
        <f t="shared" si="8"/>
        <v>132.2749305882171</v>
      </c>
      <c r="F93">
        <f t="shared" si="9"/>
        <v>33.238315891398145</v>
      </c>
      <c r="G93">
        <f t="shared" si="11"/>
        <v>0.13998477458692443</v>
      </c>
    </row>
    <row r="94" spans="1:7" x14ac:dyDescent="0.35">
      <c r="A94">
        <v>9.1999999999999998E-2</v>
      </c>
      <c r="B94">
        <f t="shared" si="10"/>
        <v>3.0460314573208369</v>
      </c>
      <c r="C94">
        <f t="shared" si="6"/>
        <v>2.6332960286691689</v>
      </c>
      <c r="D94">
        <f t="shared" si="7"/>
        <v>0.3368581192769754</v>
      </c>
      <c r="E94">
        <f t="shared" si="8"/>
        <v>132.29248974247022</v>
      </c>
      <c r="F94">
        <f t="shared" si="9"/>
        <v>33.242728191697651</v>
      </c>
      <c r="G94">
        <f t="shared" si="11"/>
        <v>0.14304742740834112</v>
      </c>
    </row>
    <row r="95" spans="1:7" x14ac:dyDescent="0.35">
      <c r="A95">
        <v>9.2999999999999999E-2</v>
      </c>
      <c r="B95">
        <f t="shared" si="10"/>
        <v>3.0792741855125345</v>
      </c>
      <c r="C95">
        <f t="shared" si="6"/>
        <v>2.697894052597503</v>
      </c>
      <c r="D95">
        <f t="shared" si="7"/>
        <v>0.34412555143971058</v>
      </c>
      <c r="E95">
        <f t="shared" si="8"/>
        <v>132.31023053333237</v>
      </c>
      <c r="F95">
        <f t="shared" si="9"/>
        <v>33.247186134016857</v>
      </c>
      <c r="G95">
        <f t="shared" si="11"/>
        <v>0.14614332518692066</v>
      </c>
    </row>
    <row r="96" spans="1:7" x14ac:dyDescent="0.35">
      <c r="A96">
        <v>9.4E-2</v>
      </c>
      <c r="B96">
        <f t="shared" si="10"/>
        <v>3.1125213716465514</v>
      </c>
      <c r="C96">
        <f t="shared" si="6"/>
        <v>2.7632751509567131</v>
      </c>
      <c r="D96">
        <f t="shared" si="7"/>
        <v>0.35147151120742126</v>
      </c>
      <c r="E96">
        <f t="shared" si="8"/>
        <v>132.32815185067281</v>
      </c>
      <c r="F96">
        <f t="shared" si="9"/>
        <v>33.25168943939984</v>
      </c>
      <c r="G96">
        <f t="shared" si="11"/>
        <v>0.14927247240328692</v>
      </c>
    </row>
    <row r="97" spans="1:7" x14ac:dyDescent="0.35">
      <c r="A97">
        <v>9.5000000000000001E-2</v>
      </c>
      <c r="B97">
        <f t="shared" si="10"/>
        <v>3.1457730610859511</v>
      </c>
      <c r="C97">
        <f t="shared" si="6"/>
        <v>2.8294397260705164</v>
      </c>
      <c r="D97">
        <f t="shared" si="7"/>
        <v>0.3588960399599514</v>
      </c>
      <c r="E97">
        <f t="shared" si="8"/>
        <v>132.34625257055836</v>
      </c>
      <c r="F97">
        <f t="shared" si="9"/>
        <v>33.25623782542236</v>
      </c>
      <c r="G97">
        <f t="shared" si="11"/>
        <v>0.15243487358328559</v>
      </c>
    </row>
    <row r="98" spans="1:7" x14ac:dyDescent="0.35">
      <c r="A98">
        <v>9.6000000000000002E-2</v>
      </c>
      <c r="B98">
        <f t="shared" si="10"/>
        <v>3.1790292989113733</v>
      </c>
      <c r="C98">
        <f t="shared" si="6"/>
        <v>2.8963881839604753</v>
      </c>
      <c r="D98">
        <f t="shared" si="7"/>
        <v>0.36639917944068068</v>
      </c>
      <c r="E98">
        <f t="shared" si="8"/>
        <v>132.36453155523472</v>
      </c>
      <c r="F98">
        <f t="shared" si="9"/>
        <v>33.260831006187189</v>
      </c>
      <c r="G98">
        <f t="shared" si="11"/>
        <v>0.15563053329770005</v>
      </c>
    </row>
    <row r="99" spans="1:7" x14ac:dyDescent="0.35">
      <c r="A99">
        <v>9.7000000000000003E-2</v>
      </c>
      <c r="B99">
        <f t="shared" si="10"/>
        <v>3.2122901299175606</v>
      </c>
      <c r="C99">
        <f t="shared" si="6"/>
        <v>2.9641209343074113</v>
      </c>
      <c r="D99">
        <f t="shared" si="7"/>
        <v>0.37398097175257805</v>
      </c>
      <c r="E99">
        <f t="shared" si="8"/>
        <v>132.38298765310736</v>
      </c>
      <c r="F99">
        <f t="shared" si="9"/>
        <v>33.265468692319288</v>
      </c>
      <c r="G99">
        <f t="shared" si="11"/>
        <v>0.15885945616196376</v>
      </c>
    </row>
    <row r="100" spans="1:7" x14ac:dyDescent="0.35">
      <c r="A100">
        <v>9.8000000000000004E-2</v>
      </c>
      <c r="B100">
        <f t="shared" si="10"/>
        <v>3.2455555986098799</v>
      </c>
      <c r="C100">
        <f t="shared" si="6"/>
        <v>3.0326383904123246</v>
      </c>
      <c r="D100">
        <f t="shared" si="7"/>
        <v>0.38164145935420407</v>
      </c>
      <c r="E100">
        <f t="shared" si="8"/>
        <v>132.40161969872256</v>
      </c>
      <c r="F100">
        <f t="shared" si="9"/>
        <v>33.270150590961059</v>
      </c>
      <c r="G100">
        <f t="shared" si="11"/>
        <v>0.1621216468358691</v>
      </c>
    </row>
    <row r="101" spans="1:7" x14ac:dyDescent="0.35">
      <c r="A101">
        <v>9.9000000000000005E-2</v>
      </c>
      <c r="B101">
        <f t="shared" si="10"/>
        <v>3.2788257492008408</v>
      </c>
      <c r="C101">
        <f t="shared" si="6"/>
        <v>3.1019409691568276</v>
      </c>
      <c r="D101">
        <f t="shared" si="7"/>
        <v>0.38938068505566475</v>
      </c>
      <c r="E101">
        <f t="shared" si="8"/>
        <v>132.42042651274801</v>
      </c>
      <c r="F101">
        <f t="shared" si="9"/>
        <v>33.274876405767451</v>
      </c>
      <c r="G101">
        <f t="shared" si="11"/>
        <v>0.16541711002327283</v>
      </c>
    </row>
    <row r="102" spans="1:7" x14ac:dyDescent="0.35">
      <c r="A102">
        <v>0.1</v>
      </c>
      <c r="B102">
        <f t="shared" si="10"/>
        <v>3.3121006256066083</v>
      </c>
      <c r="C102">
        <f t="shared" si="6"/>
        <v>3.1720290909630693</v>
      </c>
      <c r="D102">
        <f t="shared" si="7"/>
        <v>0.3971986920145148</v>
      </c>
      <c r="E102">
        <f t="shared" si="8"/>
        <v>132.43940690195348</v>
      </c>
      <c r="F102">
        <f t="shared" si="9"/>
        <v>33.279645836901132</v>
      </c>
      <c r="G102">
        <f t="shared" si="11"/>
        <v>0.16874585047179788</v>
      </c>
    </row>
    <row r="103" spans="1:7" x14ac:dyDescent="0.35">
      <c r="A103">
        <v>0.10100000000000001</v>
      </c>
      <c r="B103">
        <f t="shared" si="10"/>
        <v>3.3453802714435095</v>
      </c>
      <c r="C103">
        <f t="shared" si="6"/>
        <v>3.2429031797531653</v>
      </c>
      <c r="D103">
        <f t="shared" si="7"/>
        <v>0.4050955237316109</v>
      </c>
      <c r="E103">
        <f t="shared" si="8"/>
        <v>132.45855965919111</v>
      </c>
      <c r="F103">
        <f t="shared" si="9"/>
        <v>33.284458581027508</v>
      </c>
      <c r="G103">
        <f t="shared" si="11"/>
        <v>0.17210787297253191</v>
      </c>
    </row>
    <row r="104" spans="1:7" x14ac:dyDescent="0.35">
      <c r="A104">
        <v>0.10199999999999999</v>
      </c>
      <c r="B104">
        <f t="shared" si="10"/>
        <v>3.3786647300245369</v>
      </c>
      <c r="C104">
        <f t="shared" si="6"/>
        <v>3.3145636629081299</v>
      </c>
      <c r="D104">
        <f t="shared" si="7"/>
        <v>0.41307122404691443</v>
      </c>
      <c r="E104">
        <f t="shared" si="8"/>
        <v>132.47788356337583</v>
      </c>
      <c r="F104">
        <f t="shared" si="9"/>
        <v>33.289314331309825</v>
      </c>
      <c r="G104">
        <f t="shared" si="11"/>
        <v>0.17550318235972212</v>
      </c>
    </row>
    <row r="105" spans="1:7" x14ac:dyDescent="0.35">
      <c r="A105">
        <v>0.10299999999999999</v>
      </c>
      <c r="B105">
        <f t="shared" si="10"/>
        <v>3.4119540443558467</v>
      </c>
      <c r="C105">
        <f t="shared" si="6"/>
        <v>3.3870109712262995</v>
      </c>
      <c r="D105">
        <f t="shared" si="7"/>
        <v>0.42112583713524471</v>
      </c>
      <c r="E105">
        <f t="shared" si="8"/>
        <v>132.49737737946529</v>
      </c>
      <c r="F105">
        <f t="shared" si="9"/>
        <v>33.294212777404098</v>
      </c>
      <c r="G105">
        <f t="shared" si="11"/>
        <v>0.17893178351046668</v>
      </c>
    </row>
    <row r="106" spans="1:7" x14ac:dyDescent="0.35">
      <c r="A106">
        <v>0.104</v>
      </c>
      <c r="B106">
        <f t="shared" si="10"/>
        <v>3.445248257133251</v>
      </c>
      <c r="C106">
        <f t="shared" si="6"/>
        <v>3.4602455388812596</v>
      </c>
      <c r="D106">
        <f t="shared" si="7"/>
        <v>0.42925940750198044</v>
      </c>
      <c r="E106">
        <f t="shared" si="8"/>
        <v>132.51703985844003</v>
      </c>
      <c r="F106">
        <f t="shared" si="9"/>
        <v>33.299153605454165</v>
      </c>
      <c r="G106">
        <f t="shared" si="11"/>
        <v>0.18239368134440265</v>
      </c>
    </row>
    <row r="107" spans="1:7" x14ac:dyDescent="0.35">
      <c r="A107">
        <v>0.105</v>
      </c>
      <c r="B107">
        <f t="shared" si="10"/>
        <v>3.4785474107387051</v>
      </c>
      <c r="C107">
        <f t="shared" si="6"/>
        <v>3.5342678033792643</v>
      </c>
      <c r="D107">
        <f t="shared" si="7"/>
        <v>0.43747197997871123</v>
      </c>
      <c r="E107">
        <f t="shared" si="8"/>
        <v>132.53686973728321</v>
      </c>
      <c r="F107">
        <f t="shared" si="9"/>
        <v>33.30413649808655</v>
      </c>
      <c r="G107">
        <f t="shared" si="11"/>
        <v>0.18588888082339039</v>
      </c>
    </row>
    <row r="108" spans="1:7" x14ac:dyDescent="0.35">
      <c r="A108">
        <v>0.106</v>
      </c>
      <c r="B108">
        <f t="shared" si="10"/>
        <v>3.5118515472367915</v>
      </c>
      <c r="C108">
        <f t="shared" si="6"/>
        <v>3.6090782055161412</v>
      </c>
      <c r="D108">
        <f t="shared" si="7"/>
        <v>0.4457635997188385</v>
      </c>
      <c r="E108">
        <f t="shared" si="8"/>
        <v>132.55686573896023</v>
      </c>
      <c r="F108">
        <f t="shared" si="9"/>
        <v>33.309161134405393</v>
      </c>
      <c r="G108">
        <f t="shared" si="11"/>
        <v>0.18941738695119439</v>
      </c>
    </row>
    <row r="109" spans="1:7" x14ac:dyDescent="0.35">
      <c r="A109">
        <v>0.107</v>
      </c>
      <c r="B109">
        <f t="shared" si="10"/>
        <v>3.5451607083711969</v>
      </c>
      <c r="C109">
        <f t="shared" si="6"/>
        <v>3.6846771893337076</v>
      </c>
      <c r="D109">
        <f t="shared" si="7"/>
        <v>0.45413431219312467</v>
      </c>
      <c r="E109">
        <f t="shared" si="8"/>
        <v>132.57702657239838</v>
      </c>
      <c r="F109">
        <f t="shared" si="9"/>
        <v>33.314227189987285</v>
      </c>
      <c r="G109">
        <f t="shared" si="11"/>
        <v>0.19297920477316058</v>
      </c>
    </row>
    <row r="110" spans="1:7" x14ac:dyDescent="0.35">
      <c r="A110">
        <v>0.108</v>
      </c>
      <c r="B110">
        <f t="shared" si="10"/>
        <v>3.578474935561184</v>
      </c>
      <c r="C110">
        <f t="shared" si="6"/>
        <v>3.7610652020756521</v>
      </c>
      <c r="D110">
        <f t="shared" si="7"/>
        <v>0.46258416318519141</v>
      </c>
      <c r="E110">
        <f t="shared" si="8"/>
        <v>132.59735093246633</v>
      </c>
      <c r="F110">
        <f t="shared" si="9"/>
        <v>33.31933433687616</v>
      </c>
      <c r="G110">
        <f t="shared" si="11"/>
        <v>0.19657433937589019</v>
      </c>
    </row>
    <row r="111" spans="1:7" x14ac:dyDescent="0.35">
      <c r="A111">
        <v>0.109</v>
      </c>
      <c r="B111">
        <f t="shared" si="10"/>
        <v>3.6117942698980601</v>
      </c>
      <c r="C111">
        <f t="shared" si="6"/>
        <v>3.83824269414293</v>
      </c>
      <c r="D111">
        <f t="shared" si="7"/>
        <v>0.4711131987869675</v>
      </c>
      <c r="E111">
        <f t="shared" si="8"/>
        <v>132.61783749995325</v>
      </c>
      <c r="F111">
        <f t="shared" si="9"/>
        <v>33.324482243577997</v>
      </c>
      <c r="G111">
        <f t="shared" si="11"/>
        <v>0.20020279588691003</v>
      </c>
    </row>
    <row r="112" spans="1:7" x14ac:dyDescent="0.35">
      <c r="A112">
        <v>0.11</v>
      </c>
      <c r="B112">
        <f t="shared" si="10"/>
        <v>3.6451187521416379</v>
      </c>
      <c r="C112">
        <f t="shared" si="6"/>
        <v>3.916210119048626</v>
      </c>
      <c r="D112">
        <f t="shared" si="7"/>
        <v>0.47972146539408339</v>
      </c>
      <c r="E112">
        <f t="shared" si="8"/>
        <v>132.63848494154797</v>
      </c>
      <c r="F112">
        <f t="shared" si="9"/>
        <v>33.329670575055651</v>
      </c>
      <c r="G112">
        <f t="shared" si="11"/>
        <v>0.2038645794743392</v>
      </c>
    </row>
    <row r="113" spans="1:7" x14ac:dyDescent="0.35">
      <c r="A113">
        <v>0.111</v>
      </c>
      <c r="B113">
        <f t="shared" si="10"/>
        <v>3.6784484227166936</v>
      </c>
      <c r="C113">
        <f t="shared" si="6"/>
        <v>3.9949679333723207</v>
      </c>
      <c r="D113">
        <f t="shared" si="7"/>
        <v>0.4884090097012162</v>
      </c>
      <c r="E113">
        <f t="shared" si="8"/>
        <v>132.65929190981822</v>
      </c>
      <c r="F113">
        <f t="shared" si="9"/>
        <v>33.334898992723552</v>
      </c>
      <c r="G113">
        <f t="shared" si="11"/>
        <v>0.20755969534655225</v>
      </c>
    </row>
    <row r="114" spans="1:7" x14ac:dyDescent="0.35">
      <c r="A114">
        <v>0.112</v>
      </c>
      <c r="B114">
        <f t="shared" si="10"/>
        <v>3.7117833217094169</v>
      </c>
      <c r="C114">
        <f t="shared" si="6"/>
        <v>4.074516596713921</v>
      </c>
      <c r="D114">
        <f t="shared" si="7"/>
        <v>0.49717587869738161</v>
      </c>
      <c r="E114">
        <f t="shared" si="8"/>
        <v>132.6802570431893</v>
      </c>
      <c r="F114">
        <f t="shared" si="9"/>
        <v>33.34016715444244</v>
      </c>
      <c r="G114">
        <f t="shared" si="11"/>
        <v>0.21128814875183888</v>
      </c>
    </row>
    <row r="115" spans="1:7" x14ac:dyDescent="0.35">
      <c r="A115">
        <v>0.113</v>
      </c>
      <c r="B115">
        <f t="shared" si="10"/>
        <v>3.7451234888638596</v>
      </c>
      <c r="C115">
        <f t="shared" si="6"/>
        <v>4.1548565716469952</v>
      </c>
      <c r="D115">
        <f t="shared" si="7"/>
        <v>0.50602211966117439</v>
      </c>
      <c r="E115">
        <f t="shared" si="8"/>
        <v>132.70137896592297</v>
      </c>
      <c r="F115">
        <f t="shared" si="9"/>
        <v>33.345474714513983</v>
      </c>
      <c r="G115">
        <f t="shared" si="11"/>
        <v>0.21504994497805999</v>
      </c>
    </row>
    <row r="116" spans="1:7" x14ac:dyDescent="0.35">
      <c r="A116">
        <v>0.114</v>
      </c>
      <c r="B116">
        <f t="shared" si="10"/>
        <v>3.7784689635783737</v>
      </c>
      <c r="C116">
        <f t="shared" si="6"/>
        <v>4.235988323671573</v>
      </c>
      <c r="D116">
        <f t="shared" si="7"/>
        <v>0.51494778015595633</v>
      </c>
      <c r="E116">
        <f t="shared" si="8"/>
        <v>132.72265628809609</v>
      </c>
      <c r="F116">
        <f t="shared" si="9"/>
        <v>33.350821323675433</v>
      </c>
      <c r="G116">
        <f t="shared" si="11"/>
        <v>0.21884508935230018</v>
      </c>
    </row>
    <row r="117" spans="1:7" x14ac:dyDescent="0.35">
      <c r="A117">
        <v>0.115</v>
      </c>
      <c r="B117">
        <f t="shared" si="10"/>
        <v>3.811819784902049</v>
      </c>
      <c r="C117">
        <f t="shared" si="6"/>
        <v>4.3179123211664336</v>
      </c>
      <c r="D117">
        <f t="shared" si="7"/>
        <v>0.52395290802499317</v>
      </c>
      <c r="E117">
        <f t="shared" si="8"/>
        <v>132.74408760557924</v>
      </c>
      <c r="F117">
        <f t="shared" si="9"/>
        <v>33.356206629094274</v>
      </c>
      <c r="G117">
        <f t="shared" si="11"/>
        <v>0.22267358724051678</v>
      </c>
    </row>
    <row r="118" spans="1:7" x14ac:dyDescent="0.35">
      <c r="A118">
        <v>0.11600000000000001</v>
      </c>
      <c r="B118">
        <f t="shared" si="10"/>
        <v>3.8451759915311432</v>
      </c>
      <c r="C118">
        <f t="shared" si="6"/>
        <v>4.4006290353408692</v>
      </c>
      <c r="D118">
        <f t="shared" si="7"/>
        <v>0.5330375513865373</v>
      </c>
      <c r="E118">
        <f t="shared" si="8"/>
        <v>132.765671500015</v>
      </c>
      <c r="F118">
        <f t="shared" si="9"/>
        <v>33.361630274362746</v>
      </c>
      <c r="G118">
        <f t="shared" si="11"/>
        <v>0.22653544404718509</v>
      </c>
    </row>
    <row r="119" spans="1:7" x14ac:dyDescent="0.35">
      <c r="A119">
        <v>0.11700000000000001</v>
      </c>
      <c r="B119">
        <f t="shared" si="10"/>
        <v>3.8785376218055059</v>
      </c>
      <c r="C119">
        <f t="shared" si="6"/>
        <v>4.4841389401859288</v>
      </c>
      <c r="D119">
        <f t="shared" si="7"/>
        <v>0.54220175862885989</v>
      </c>
      <c r="E119">
        <f t="shared" si="8"/>
        <v>132.78740653879649</v>
      </c>
      <c r="F119">
        <f t="shared" si="9"/>
        <v>33.367091899492451</v>
      </c>
      <c r="G119">
        <f t="shared" si="11"/>
        <v>0.23043066521494035</v>
      </c>
    </row>
    <row r="120" spans="1:7" x14ac:dyDescent="0.35">
      <c r="A120">
        <v>0.11799999999999999</v>
      </c>
      <c r="B120">
        <f t="shared" si="10"/>
        <v>3.9119047137049985</v>
      </c>
      <c r="C120">
        <f t="shared" si="6"/>
        <v>4.5684425124251282</v>
      </c>
      <c r="D120">
        <f t="shared" si="7"/>
        <v>0.5514455784052289</v>
      </c>
      <c r="E120">
        <f t="shared" si="8"/>
        <v>132.8092912750453</v>
      </c>
      <c r="F120">
        <f t="shared" si="9"/>
        <v>33.372591140908817</v>
      </c>
      <c r="G120">
        <f t="shared" si="11"/>
        <v>0.2343592562242158</v>
      </c>
    </row>
    <row r="121" spans="1:7" x14ac:dyDescent="0.35">
      <c r="A121">
        <v>0.11899999999999999</v>
      </c>
      <c r="B121">
        <f t="shared" si="10"/>
        <v>3.9452773048459071</v>
      </c>
      <c r="C121">
        <f t="shared" si="6"/>
        <v>4.6535402314646461</v>
      </c>
      <c r="D121">
        <f t="shared" si="7"/>
        <v>0.5607690596288345</v>
      </c>
      <c r="E121">
        <f t="shared" si="8"/>
        <v>132.83132424758995</v>
      </c>
      <c r="F121">
        <f t="shared" si="9"/>
        <v>33.378127631445679</v>
      </c>
      <c r="G121">
        <f t="shared" si="11"/>
        <v>0.23832122259287741</v>
      </c>
    </row>
    <row r="122" spans="1:7" x14ac:dyDescent="0.35">
      <c r="A122">
        <v>0.12</v>
      </c>
      <c r="B122">
        <f t="shared" si="10"/>
        <v>3.9786554324773529</v>
      </c>
      <c r="C122">
        <f t="shared" si="6"/>
        <v>4.7394325793429815</v>
      </c>
      <c r="D122">
        <f t="shared" si="7"/>
        <v>0.57017225146766237</v>
      </c>
      <c r="E122">
        <f t="shared" si="8"/>
        <v>132.85350398094366</v>
      </c>
      <c r="F122">
        <f t="shared" si="9"/>
        <v>33.383701000339691</v>
      </c>
      <c r="G122">
        <f t="shared" si="11"/>
        <v>0.24231656987585495</v>
      </c>
    </row>
    <row r="123" spans="1:7" x14ac:dyDescent="0.35">
      <c r="A123">
        <v>0.121</v>
      </c>
      <c r="B123">
        <f t="shared" si="10"/>
        <v>4.0120391334776926</v>
      </c>
      <c r="C123">
        <f t="shared" si="6"/>
        <v>4.8261200406800873</v>
      </c>
      <c r="D123">
        <f t="shared" si="7"/>
        <v>0.57965520333931275</v>
      </c>
      <c r="E123">
        <f t="shared" si="8"/>
        <v>132.87582898528231</v>
      </c>
      <c r="F123">
        <f t="shared" si="9"/>
        <v>33.389310873224787</v>
      </c>
      <c r="G123">
        <f t="shared" si="11"/>
        <v>0.24634530366476926</v>
      </c>
    </row>
    <row r="124" spans="1:7" x14ac:dyDescent="0.35">
      <c r="A124">
        <v>0.122</v>
      </c>
      <c r="B124">
        <f t="shared" si="10"/>
        <v>4.0454284443509172</v>
      </c>
      <c r="C124">
        <f t="shared" si="6"/>
        <v>4.9136031026259683</v>
      </c>
      <c r="D124">
        <f t="shared" si="7"/>
        <v>0.58921796490576628</v>
      </c>
      <c r="E124">
        <f t="shared" si="8"/>
        <v>132.89829775642232</v>
      </c>
      <c r="F124">
        <f t="shared" si="9"/>
        <v>33.394956872126642</v>
      </c>
      <c r="G124">
        <f t="shared" si="11"/>
        <v>0.25040742958755624</v>
      </c>
    </row>
    <row r="125" spans="1:7" x14ac:dyDescent="0.35">
      <c r="A125">
        <v>0.123</v>
      </c>
      <c r="B125">
        <f t="shared" si="10"/>
        <v>4.078823401223044</v>
      </c>
      <c r="C125">
        <f t="shared" si="6"/>
        <v>5.0018822548087538</v>
      </c>
      <c r="D125">
        <f t="shared" si="7"/>
        <v>0.59886058606809744</v>
      </c>
      <c r="E125">
        <f t="shared" si="8"/>
        <v>132.92090877579835</v>
      </c>
      <c r="F125">
        <f t="shared" si="9"/>
        <v>33.400638615457027</v>
      </c>
      <c r="G125">
        <f t="shared" si="11"/>
        <v>0.25450295330808703</v>
      </c>
    </row>
    <row r="126" spans="1:7" x14ac:dyDescent="0.35">
      <c r="A126">
        <v>0.124</v>
      </c>
      <c r="B126">
        <f t="shared" si="10"/>
        <v>4.1122240398385008</v>
      </c>
      <c r="C126">
        <f t="shared" si="6"/>
        <v>5.0909579892822263</v>
      </c>
      <c r="D126">
        <f t="shared" si="7"/>
        <v>0.60858311696113221</v>
      </c>
      <c r="E126">
        <f t="shared" si="8"/>
        <v>132.94366051044094</v>
      </c>
      <c r="F126">
        <f t="shared" si="9"/>
        <v>33.406355718008236</v>
      </c>
      <c r="G126">
        <f t="shared" si="11"/>
        <v>0.25863188052578456</v>
      </c>
    </row>
    <row r="127" spans="1:7" x14ac:dyDescent="0.35">
      <c r="A127">
        <v>0.125</v>
      </c>
      <c r="B127">
        <f t="shared" si="10"/>
        <v>4.145630395556509</v>
      </c>
      <c r="C127">
        <f t="shared" si="6"/>
        <v>5.1808308004728207</v>
      </c>
      <c r="D127">
        <f t="shared" si="7"/>
        <v>0.61838560794805497</v>
      </c>
      <c r="E127">
        <f t="shared" si="8"/>
        <v>132.96655141295403</v>
      </c>
      <c r="F127">
        <f t="shared" si="9"/>
        <v>33.412107790947424</v>
      </c>
      <c r="G127">
        <f t="shared" si="11"/>
        <v>0.26279421697523653</v>
      </c>
    </row>
    <row r="128" spans="1:7" x14ac:dyDescent="0.35">
      <c r="A128">
        <v>0.126</v>
      </c>
      <c r="B128">
        <f t="shared" si="10"/>
        <v>4.1790425033474561</v>
      </c>
      <c r="C128">
        <f t="shared" si="6"/>
        <v>5.2715011851260822</v>
      </c>
      <c r="D128">
        <f t="shared" si="7"/>
        <v>0.62826810961495805</v>
      </c>
      <c r="E128">
        <f t="shared" si="8"/>
        <v>132.98957992149252</v>
      </c>
      <c r="F128">
        <f t="shared" si="9"/>
        <v>33.417894441810944</v>
      </c>
      <c r="G128">
        <f t="shared" si="11"/>
        <v>0.26698996842580486</v>
      </c>
    </row>
    <row r="129" spans="1:7" x14ac:dyDescent="0.35">
      <c r="A129">
        <v>0.127</v>
      </c>
      <c r="B129">
        <f t="shared" si="10"/>
        <v>4.2124603977892674</v>
      </c>
      <c r="C129">
        <f t="shared" si="6"/>
        <v>5.3629696422525939</v>
      </c>
      <c r="D129">
        <f t="shared" si="7"/>
        <v>0.63823067276533973</v>
      </c>
      <c r="E129">
        <f t="shared" si="8"/>
        <v>133.01274445973957</v>
      </c>
      <c r="F129">
        <f t="shared" si="9"/>
        <v>33.423715274498662</v>
      </c>
      <c r="G129">
        <f t="shared" si="11"/>
        <v>0.27121914068123137</v>
      </c>
    </row>
    <row r="130" spans="1:7" x14ac:dyDescent="0.35">
      <c r="A130">
        <v>0.128</v>
      </c>
      <c r="B130">
        <f t="shared" si="10"/>
        <v>4.2458841130637657</v>
      </c>
      <c r="C130">
        <f t="shared" si="6"/>
        <v>5.4552366730733404</v>
      </c>
      <c r="D130">
        <f t="shared" si="7"/>
        <v>0.64827334841454642</v>
      </c>
      <c r="E130">
        <f t="shared" si="8"/>
        <v>133.03604343688394</v>
      </c>
      <c r="F130">
        <f t="shared" si="9"/>
        <v>33.429569889268272</v>
      </c>
      <c r="G130">
        <f t="shared" si="11"/>
        <v>0.27548173957923977</v>
      </c>
    </row>
    <row r="131" spans="1:7" x14ac:dyDescent="0.35">
      <c r="A131">
        <v>0.129</v>
      </c>
      <c r="B131">
        <f t="shared" si="10"/>
        <v>4.2793136829530338</v>
      </c>
      <c r="C131">
        <f t="shared" ref="C131:C194" si="12">0.350317*B131*B131-0.202576*B131</f>
        <v>5.5483027809645602</v>
      </c>
      <c r="D131">
        <f t="shared" ref="D131:D194" si="13">0.0350823*B131*B131+0.00372739*B131</f>
        <v>0.65839618778416131</v>
      </c>
      <c r="E131">
        <f t="shared" ref="E131:E194" si="14">SQRT($M$7*$M$7-($M$8-C131)*($M$8-C131))</f>
        <v>133.05947524759736</v>
      </c>
      <c r="F131">
        <f t="shared" ref="F131:F194" si="15">9.8*(E131/$M$8)</f>
        <v>33.435457882729594</v>
      </c>
      <c r="G131">
        <f t="shared" si="11"/>
        <v>0.27977777099113416</v>
      </c>
    </row>
    <row r="132" spans="1:7" x14ac:dyDescent="0.35">
      <c r="A132">
        <v>0.13</v>
      </c>
      <c r="B132">
        <f t="shared" ref="B132:B195" si="16">B131+F131/1000</f>
        <v>4.3127491408357637</v>
      </c>
      <c r="C132">
        <f t="shared" si="12"/>
        <v>5.6421684714020337</v>
      </c>
      <c r="D132">
        <f t="shared" si="13"/>
        <v>0.66859924229633783</v>
      </c>
      <c r="E132">
        <f t="shared" si="14"/>
        <v>133.08303827201149</v>
      </c>
      <c r="F132">
        <f t="shared" si="15"/>
        <v>33.441378847838784</v>
      </c>
      <c r="G132">
        <f t="shared" ref="G132:G195" si="17">G131+B132/1000+F132/2000000</f>
        <v>0.28410724082139382</v>
      </c>
    </row>
    <row r="133" spans="1:7" x14ac:dyDescent="0.35">
      <c r="A133">
        <v>0.13100000000000001</v>
      </c>
      <c r="B133">
        <f t="shared" si="16"/>
        <v>4.3461905196836028</v>
      </c>
      <c r="C133">
        <f t="shared" si="12"/>
        <v>5.7368342519048268</v>
      </c>
      <c r="D133">
        <f t="shared" si="13"/>
        <v>0.67888256356807808</v>
      </c>
      <c r="E133">
        <f t="shared" si="14"/>
        <v>133.10673087569518</v>
      </c>
      <c r="F133">
        <f t="shared" si="15"/>
        <v>33.447332373892635</v>
      </c>
      <c r="G133">
        <f t="shared" si="17"/>
        <v>0.28847015500726436</v>
      </c>
    </row>
    <row r="134" spans="1:7" x14ac:dyDescent="0.35">
      <c r="A134">
        <v>0.13200000000000001</v>
      </c>
      <c r="B134">
        <f t="shared" si="16"/>
        <v>4.3796378520574955</v>
      </c>
      <c r="C134">
        <f t="shared" si="12"/>
        <v>5.8323006319784882</v>
      </c>
      <c r="D134">
        <f t="shared" si="13"/>
        <v>0.68924620340545717</v>
      </c>
      <c r="E134">
        <f t="shared" si="14"/>
        <v>133.13055140963152</v>
      </c>
      <c r="F134">
        <f t="shared" si="15"/>
        <v>33.453318046522796</v>
      </c>
      <c r="G134">
        <f t="shared" si="17"/>
        <v>0.29286651951834508</v>
      </c>
    </row>
    <row r="135" spans="1:7" x14ac:dyDescent="0.35">
      <c r="A135">
        <v>0.13300000000000001</v>
      </c>
      <c r="B135">
        <f t="shared" si="16"/>
        <v>4.4130911701040185</v>
      </c>
      <c r="C135">
        <f t="shared" si="12"/>
        <v>5.9285681230577083</v>
      </c>
      <c r="D135">
        <f t="shared" si="13"/>
        <v>0.69969021379779195</v>
      </c>
      <c r="E135">
        <f t="shared" si="14"/>
        <v>133.15449821019476</v>
      </c>
      <c r="F135">
        <f t="shared" si="15"/>
        <v>33.459335447689966</v>
      </c>
      <c r="G135">
        <f t="shared" si="17"/>
        <v>0.29729634035617297</v>
      </c>
    </row>
    <row r="136" spans="1:7" x14ac:dyDescent="0.35">
      <c r="A136">
        <v>0.13400000000000001</v>
      </c>
      <c r="B136">
        <f t="shared" si="16"/>
        <v>4.4465505055517083</v>
      </c>
      <c r="C136">
        <f t="shared" si="12"/>
        <v>6.02563723844841</v>
      </c>
      <c r="D136">
        <f t="shared" si="13"/>
        <v>0.71021464691175384</v>
      </c>
      <c r="E136">
        <f t="shared" si="14"/>
        <v>133.17856959912731</v>
      </c>
      <c r="F136">
        <f t="shared" si="15"/>
        <v>33.465384155678144</v>
      </c>
      <c r="G136">
        <f t="shared" si="17"/>
        <v>0.30175962355380254</v>
      </c>
    </row>
    <row r="137" spans="1:7" x14ac:dyDescent="0.35">
      <c r="A137">
        <v>0.13500000000000001</v>
      </c>
      <c r="B137">
        <f t="shared" si="16"/>
        <v>4.4800158897073867</v>
      </c>
      <c r="C137">
        <f t="shared" si="12"/>
        <v>6.1235084932693038</v>
      </c>
      <c r="D137">
        <f t="shared" si="13"/>
        <v>0.72081955508542783</v>
      </c>
      <c r="E137">
        <f t="shared" si="14"/>
        <v>133.20276388351655</v>
      </c>
      <c r="F137">
        <f t="shared" si="15"/>
        <v>33.471463745088776</v>
      </c>
      <c r="G137">
        <f t="shared" si="17"/>
        <v>0.30625637517538246</v>
      </c>
    </row>
    <row r="138" spans="1:7" x14ac:dyDescent="0.35">
      <c r="A138">
        <v>0.13600000000000001</v>
      </c>
      <c r="B138">
        <f t="shared" si="16"/>
        <v>4.5134873534524758</v>
      </c>
      <c r="C138">
        <f t="shared" si="12"/>
        <v>6.2221824043928713</v>
      </c>
      <c r="D138">
        <f t="shared" si="13"/>
        <v>0.73150499082231379</v>
      </c>
      <c r="E138">
        <f t="shared" si="14"/>
        <v>133.22707935577176</v>
      </c>
      <c r="F138">
        <f t="shared" si="15"/>
        <v>33.477573786834959</v>
      </c>
      <c r="G138">
        <f t="shared" si="17"/>
        <v>0.31078660131572833</v>
      </c>
    </row>
    <row r="139" spans="1:7" x14ac:dyDescent="0.35">
      <c r="A139">
        <v>0.13700000000000001</v>
      </c>
      <c r="B139">
        <f t="shared" si="16"/>
        <v>4.5469649272393111</v>
      </c>
      <c r="C139">
        <f t="shared" si="12"/>
        <v>6.3216594903858132</v>
      </c>
      <c r="D139">
        <f t="shared" si="13"/>
        <v>0.74227100678527369</v>
      </c>
      <c r="E139">
        <f t="shared" si="14"/>
        <v>133.25151429360082</v>
      </c>
      <c r="F139">
        <f t="shared" si="15"/>
        <v>33.483713848135594</v>
      </c>
      <c r="G139">
        <f t="shared" si="17"/>
        <v>0.31535030809989173</v>
      </c>
    </row>
    <row r="140" spans="1:7" x14ac:dyDescent="0.35">
      <c r="A140">
        <v>0.13800000000000001</v>
      </c>
      <c r="B140">
        <f t="shared" si="16"/>
        <v>4.5804486410874468</v>
      </c>
      <c r="C140">
        <f t="shared" si="12"/>
        <v>6.421940271448916</v>
      </c>
      <c r="D140">
        <f t="shared" si="13"/>
        <v>0.75311765579042167</v>
      </c>
      <c r="E140">
        <f t="shared" si="14"/>
        <v>133.27606695998705</v>
      </c>
      <c r="F140">
        <f t="shared" si="15"/>
        <v>33.48988349250957</v>
      </c>
      <c r="G140">
        <f t="shared" si="17"/>
        <v>0.3199475016827254</v>
      </c>
    </row>
    <row r="141" spans="1:7" x14ac:dyDescent="0.35">
      <c r="A141">
        <v>0.13900000000000001</v>
      </c>
      <c r="B141">
        <f t="shared" si="16"/>
        <v>4.6139385245799565</v>
      </c>
      <c r="C141">
        <f t="shared" si="12"/>
        <v>6.5230252693563902</v>
      </c>
      <c r="D141">
        <f t="shared" si="13"/>
        <v>0.76404499080095933</v>
      </c>
      <c r="E141">
        <f t="shared" si="14"/>
        <v>133.30073560316586</v>
      </c>
      <c r="F141">
        <f t="shared" si="15"/>
        <v>33.496082279769887</v>
      </c>
      <c r="G141">
        <f t="shared" si="17"/>
        <v>0.32457818824844525</v>
      </c>
    </row>
    <row r="142" spans="1:7" x14ac:dyDescent="0.35">
      <c r="A142">
        <v>0.14000000000000001</v>
      </c>
      <c r="B142">
        <f t="shared" si="16"/>
        <v>4.6474346068597265</v>
      </c>
      <c r="C142">
        <f t="shared" si="12"/>
        <v>6.6249150073946179</v>
      </c>
      <c r="D142">
        <f t="shared" si="13"/>
        <v>0.77505306492095316</v>
      </c>
      <c r="E142">
        <f t="shared" si="14"/>
        <v>133.32551845660146</v>
      </c>
      <c r="F142">
        <f t="shared" si="15"/>
        <v>33.502309766017802</v>
      </c>
      <c r="G142">
        <f t="shared" si="17"/>
        <v>0.32924237401018802</v>
      </c>
    </row>
    <row r="143" spans="1:7" x14ac:dyDescent="0.35">
      <c r="A143">
        <v>0.14099999999999999</v>
      </c>
      <c r="B143">
        <f t="shared" si="16"/>
        <v>4.6809369166257442</v>
      </c>
      <c r="C143">
        <f t="shared" si="12"/>
        <v>6.7276100103003529</v>
      </c>
      <c r="D143">
        <f t="shared" si="13"/>
        <v>0.78614193138905653</v>
      </c>
      <c r="E143">
        <f t="shared" si="14"/>
        <v>133.35041373896345</v>
      </c>
      <c r="F143">
        <f t="shared" si="15"/>
        <v>33.508565503636973</v>
      </c>
      <c r="G143">
        <f t="shared" si="17"/>
        <v>0.3339400652095656</v>
      </c>
    </row>
    <row r="144" spans="1:7" x14ac:dyDescent="0.35">
      <c r="A144">
        <v>0.14199999999999999</v>
      </c>
      <c r="B144">
        <f t="shared" si="16"/>
        <v>4.7144454821293813</v>
      </c>
      <c r="C144">
        <f t="shared" si="12"/>
        <v>6.8311108041983637</v>
      </c>
      <c r="D144">
        <f t="shared" si="13"/>
        <v>0.79731164357217554</v>
      </c>
      <c r="E144">
        <f t="shared" si="14"/>
        <v>133.37541965410355</v>
      </c>
      <c r="F144">
        <f t="shared" si="15"/>
        <v>33.514849041287562</v>
      </c>
      <c r="G144">
        <f t="shared" si="17"/>
        <v>0.33867126811621562</v>
      </c>
    </row>
    <row r="145" spans="1:7" x14ac:dyDescent="0.35">
      <c r="A145">
        <v>0.14299999999999999</v>
      </c>
      <c r="B145">
        <f t="shared" si="16"/>
        <v>4.7479603311706686</v>
      </c>
      <c r="C145">
        <f t="shared" si="12"/>
        <v>6.9354179165384897</v>
      </c>
      <c r="D145">
        <f t="shared" si="13"/>
        <v>0.80856225495907641</v>
      </c>
      <c r="E145">
        <f t="shared" si="14"/>
        <v>133.40053439103218</v>
      </c>
      <c r="F145">
        <f t="shared" si="15"/>
        <v>33.521159923900399</v>
      </c>
      <c r="G145">
        <f t="shared" si="17"/>
        <v>0.34343598902734823</v>
      </c>
    </row>
    <row r="146" spans="1:7" x14ac:dyDescent="0.35">
      <c r="A146">
        <v>0.14399999999999999</v>
      </c>
      <c r="B146">
        <f t="shared" si="16"/>
        <v>4.7814814910945689</v>
      </c>
      <c r="C146">
        <f t="shared" si="12"/>
        <v>7.0405318760321549</v>
      </c>
      <c r="D146">
        <f t="shared" si="13"/>
        <v>0.81989381915393744</v>
      </c>
      <c r="E146">
        <f t="shared" si="14"/>
        <v>133.4257561238949</v>
      </c>
      <c r="F146">
        <f t="shared" si="15"/>
        <v>33.527497692671027</v>
      </c>
      <c r="G146">
        <f t="shared" si="17"/>
        <v>0.34823423426728917</v>
      </c>
    </row>
    <row r="147" spans="1:7" x14ac:dyDescent="0.35">
      <c r="A147">
        <v>0.14499999999999999</v>
      </c>
      <c r="B147">
        <f t="shared" si="16"/>
        <v>4.8150089887872403</v>
      </c>
      <c r="C147">
        <f t="shared" si="12"/>
        <v>7.1464532125882956</v>
      </c>
      <c r="D147">
        <f t="shared" si="13"/>
        <v>0.83130638986984384</v>
      </c>
      <c r="E147">
        <f t="shared" si="14"/>
        <v>133.45108301194927</v>
      </c>
      <c r="F147">
        <f t="shared" si="15"/>
        <v>33.533861885053923</v>
      </c>
      <c r="G147">
        <f t="shared" si="17"/>
        <v>0.35306601018701894</v>
      </c>
    </row>
    <row r="148" spans="1:7" x14ac:dyDescent="0.35">
      <c r="A148">
        <v>0.14599999999999999</v>
      </c>
      <c r="B148">
        <f t="shared" si="16"/>
        <v>4.8485428506722945</v>
      </c>
      <c r="C148">
        <f t="shared" si="12"/>
        <v>7.2531824572487205</v>
      </c>
      <c r="D148">
        <f t="shared" si="13"/>
        <v>0.84280002092222361</v>
      </c>
      <c r="E148">
        <f t="shared" si="14"/>
        <v>133.47651319954105</v>
      </c>
      <c r="F148">
        <f t="shared" si="15"/>
        <v>33.54025203475647</v>
      </c>
      <c r="G148">
        <f t="shared" si="17"/>
        <v>0.35793132316370863</v>
      </c>
    </row>
    <row r="149" spans="1:7" x14ac:dyDescent="0.35">
      <c r="A149">
        <v>0.14699999999999999</v>
      </c>
      <c r="B149">
        <f t="shared" si="16"/>
        <v>4.8820831027070506</v>
      </c>
      <c r="C149">
        <f t="shared" si="12"/>
        <v>7.3607201421229025</v>
      </c>
      <c r="D149">
        <f t="shared" si="13"/>
        <v>0.85437476622222785</v>
      </c>
      <c r="E149">
        <f t="shared" si="14"/>
        <v>133.50204481608111</v>
      </c>
      <c r="F149">
        <f t="shared" si="15"/>
        <v>33.546667671733204</v>
      </c>
      <c r="G149">
        <f t="shared" si="17"/>
        <v>0.36283017960025155</v>
      </c>
    </row>
    <row r="150" spans="1:7" x14ac:dyDescent="0.35">
      <c r="A150">
        <v>0.14799999999999999</v>
      </c>
      <c r="B150">
        <f t="shared" si="16"/>
        <v>4.9156297703787839</v>
      </c>
      <c r="C150">
        <f t="shared" si="12"/>
        <v>7.4690668003222092</v>
      </c>
      <c r="D150">
        <f t="shared" si="13"/>
        <v>0.86603067977005366</v>
      </c>
      <c r="E150">
        <f t="shared" si="14"/>
        <v>133.52767597602173</v>
      </c>
      <c r="F150">
        <f t="shared" si="15"/>
        <v>33.553108322179824</v>
      </c>
      <c r="G150">
        <f t="shared" si="17"/>
        <v>0.36776258592479144</v>
      </c>
    </row>
    <row r="151" spans="1:7" x14ac:dyDescent="0.35">
      <c r="A151">
        <v>0.14899999999999999</v>
      </c>
      <c r="B151">
        <f t="shared" si="16"/>
        <v>4.949182878700964</v>
      </c>
      <c r="C151">
        <f t="shared" si="12"/>
        <v>7.5782229658935236</v>
      </c>
      <c r="D151">
        <f t="shared" si="13"/>
        <v>0.87776781564820761</v>
      </c>
      <c r="E151">
        <f t="shared" si="14"/>
        <v>133.55340477883331</v>
      </c>
      <c r="F151">
        <f t="shared" si="15"/>
        <v>33.55957350852735</v>
      </c>
      <c r="G151">
        <f t="shared" si="17"/>
        <v>0.37272854859024662</v>
      </c>
    </row>
    <row r="152" spans="1:7" x14ac:dyDescent="0.35">
      <c r="A152">
        <v>0.15</v>
      </c>
      <c r="B152">
        <f t="shared" si="16"/>
        <v>4.9827424522094912</v>
      </c>
      <c r="C152">
        <f t="shared" si="12"/>
        <v>7.6881891737523187</v>
      </c>
      <c r="D152">
        <f t="shared" si="13"/>
        <v>0.88958622801471166</v>
      </c>
      <c r="E152">
        <f t="shared" si="14"/>
        <v>133.57922930898081</v>
      </c>
      <c r="F152">
        <f t="shared" si="15"/>
        <v>33.566062749436206</v>
      </c>
      <c r="G152">
        <f t="shared" si="17"/>
        <v>0.3777280740738308</v>
      </c>
    </row>
    <row r="153" spans="1:7" x14ac:dyDescent="0.35">
      <c r="A153">
        <v>0.151</v>
      </c>
      <c r="B153">
        <f t="shared" si="16"/>
        <v>5.0163085149589275</v>
      </c>
      <c r="C153">
        <f t="shared" si="12"/>
        <v>7.7989659596151517</v>
      </c>
      <c r="D153">
        <f t="shared" si="13"/>
        <v>0.90148597109625273</v>
      </c>
      <c r="E153">
        <f t="shared" si="14"/>
        <v>133.60514763590041</v>
      </c>
      <c r="F153">
        <f t="shared" si="15"/>
        <v>33.572575559790359</v>
      </c>
      <c r="G153">
        <f t="shared" si="17"/>
        <v>0.38276116887656964</v>
      </c>
    </row>
    <row r="154" spans="1:7" x14ac:dyDescent="0.35">
      <c r="A154">
        <v>0.152</v>
      </c>
      <c r="B154">
        <f t="shared" si="16"/>
        <v>5.0498810905187179</v>
      </c>
      <c r="C154">
        <f t="shared" si="12"/>
        <v>7.9105538599315564</v>
      </c>
      <c r="D154">
        <f t="shared" si="13"/>
        <v>0.91346709918127211</v>
      </c>
      <c r="E154">
        <f t="shared" si="14"/>
        <v>133.63115781397607</v>
      </c>
      <c r="F154">
        <f t="shared" si="15"/>
        <v>33.579111450691428</v>
      </c>
      <c r="G154">
        <f t="shared" si="17"/>
        <v>0.38782783952281374</v>
      </c>
    </row>
    <row r="155" spans="1:7" x14ac:dyDescent="0.35">
      <c r="A155">
        <v>0.153</v>
      </c>
      <c r="B155">
        <f t="shared" si="16"/>
        <v>5.0834602019694097</v>
      </c>
      <c r="C155">
        <f t="shared" si="12"/>
        <v>8.0229534118153758</v>
      </c>
      <c r="D155">
        <f t="shared" si="13"/>
        <v>0.92552966661299729</v>
      </c>
      <c r="E155">
        <f t="shared" si="14"/>
        <v>133.65725788251621</v>
      </c>
      <c r="F155">
        <f t="shared" si="15"/>
        <v>33.585669929452791</v>
      </c>
      <c r="G155">
        <f t="shared" si="17"/>
        <v>0.39292809255974792</v>
      </c>
    </row>
    <row r="156" spans="1:7" x14ac:dyDescent="0.35">
      <c r="A156">
        <v>0.154</v>
      </c>
      <c r="B156">
        <f t="shared" si="16"/>
        <v>5.1170458718988625</v>
      </c>
      <c r="C156">
        <f t="shared" si="12"/>
        <v>8.1361651529755044</v>
      </c>
      <c r="D156">
        <f t="shared" si="13"/>
        <v>0.93767372778241476</v>
      </c>
      <c r="E156">
        <f t="shared" si="14"/>
        <v>133.68344586573011</v>
      </c>
      <c r="F156">
        <f t="shared" si="15"/>
        <v>33.592250499593725</v>
      </c>
      <c r="G156">
        <f t="shared" si="17"/>
        <v>0.39806193455689659</v>
      </c>
    </row>
    <row r="157" spans="1:7" x14ac:dyDescent="0.35">
      <c r="A157">
        <v>0.155</v>
      </c>
      <c r="B157">
        <f t="shared" si="16"/>
        <v>5.1506381223984565</v>
      </c>
      <c r="C157">
        <f t="shared" si="12"/>
        <v>8.2501896216460402</v>
      </c>
      <c r="D157">
        <f t="shared" si="13"/>
        <v>0.94989933712118557</v>
      </c>
      <c r="E157">
        <f t="shared" si="14"/>
        <v>133.70971977270491</v>
      </c>
      <c r="F157">
        <f t="shared" si="15"/>
        <v>33.598852660833543</v>
      </c>
      <c r="G157">
        <f t="shared" si="17"/>
        <v>0.40322937210562548</v>
      </c>
    </row>
    <row r="158" spans="1:7" x14ac:dyDescent="0.35">
      <c r="A158">
        <v>0.156</v>
      </c>
      <c r="B158">
        <f t="shared" si="16"/>
        <v>5.1842369750592905</v>
      </c>
      <c r="C158">
        <f t="shared" si="12"/>
        <v>8.3650273565158564</v>
      </c>
      <c r="D158">
        <f t="shared" si="13"/>
        <v>0.96220654909449976</v>
      </c>
      <c r="E158">
        <f t="shared" si="14"/>
        <v>133.73607759738198</v>
      </c>
      <c r="F158">
        <f t="shared" si="15"/>
        <v>33.605475909085726</v>
      </c>
      <c r="G158">
        <f t="shared" si="17"/>
        <v>0.40843041181863932</v>
      </c>
    </row>
    <row r="159" spans="1:7" x14ac:dyDescent="0.35">
      <c r="A159">
        <v>0.157</v>
      </c>
      <c r="B159">
        <f t="shared" si="16"/>
        <v>5.2178424509683765</v>
      </c>
      <c r="C159">
        <f t="shared" si="12"/>
        <v>8.4806788966575883</v>
      </c>
      <c r="D159">
        <f t="shared" si="13"/>
        <v>0.97459541819387296</v>
      </c>
      <c r="E159">
        <f t="shared" si="14"/>
        <v>133.76251731853387</v>
      </c>
      <c r="F159">
        <f t="shared" si="15"/>
        <v>33.612119736452101</v>
      </c>
      <c r="G159">
        <f t="shared" si="17"/>
        <v>0.41366506032947592</v>
      </c>
    </row>
    <row r="160" spans="1:7" x14ac:dyDescent="0.35">
      <c r="A160">
        <v>0.158</v>
      </c>
      <c r="B160">
        <f t="shared" si="16"/>
        <v>5.251454570704829</v>
      </c>
      <c r="C160">
        <f t="shared" si="12"/>
        <v>8.5971447814560129</v>
      </c>
      <c r="D160">
        <f t="shared" si="13"/>
        <v>0.98706599892988478</v>
      </c>
      <c r="E160">
        <f t="shared" si="14"/>
        <v>133.78903689974095</v>
      </c>
      <c r="F160">
        <f t="shared" si="15"/>
        <v>33.618783631216957</v>
      </c>
      <c r="G160">
        <f t="shared" si="17"/>
        <v>0.41893332429199631</v>
      </c>
    </row>
    <row r="161" spans="1:7" x14ac:dyDescent="0.35">
      <c r="A161">
        <v>0.159</v>
      </c>
      <c r="B161">
        <f t="shared" si="16"/>
        <v>5.2850733543360464</v>
      </c>
      <c r="C161">
        <f t="shared" si="12"/>
        <v>8.7144255505358696</v>
      </c>
      <c r="D161">
        <f t="shared" si="13"/>
        <v>0.99961834582485554</v>
      </c>
      <c r="E161">
        <f t="shared" si="14"/>
        <v>133.81563428936829</v>
      </c>
      <c r="F161">
        <f t="shared" si="15"/>
        <v>33.625467077841265</v>
      </c>
      <c r="G161">
        <f t="shared" si="17"/>
        <v>0.42423521037987127</v>
      </c>
    </row>
    <row r="162" spans="1:7" x14ac:dyDescent="0.35">
      <c r="A162">
        <v>0.16</v>
      </c>
      <c r="B162">
        <f t="shared" si="16"/>
        <v>5.3186988214138875</v>
      </c>
      <c r="C162">
        <f t="shared" si="12"/>
        <v>8.8325217436890497</v>
      </c>
      <c r="D162">
        <f t="shared" si="13"/>
        <v>1.0122525134054658</v>
      </c>
      <c r="E162">
        <f t="shared" si="14"/>
        <v>133.84230742054248</v>
      </c>
      <c r="F162">
        <f t="shared" si="15"/>
        <v>33.632169556956832</v>
      </c>
      <c r="G162">
        <f t="shared" si="17"/>
        <v>0.42957072528606366</v>
      </c>
    </row>
    <row r="163" spans="1:7" x14ac:dyDescent="0.35">
      <c r="A163">
        <v>0.161</v>
      </c>
      <c r="B163">
        <f t="shared" si="16"/>
        <v>5.3523309909708443</v>
      </c>
      <c r="C163">
        <f t="shared" si="12"/>
        <v>8.9514339008012183</v>
      </c>
      <c r="D163">
        <f t="shared" si="13"/>
        <v>1.024968556195315</v>
      </c>
      <c r="E163">
        <f t="shared" si="14"/>
        <v>133.86905421112857</v>
      </c>
      <c r="F163">
        <f t="shared" si="15"/>
        <v>33.63889054536051</v>
      </c>
      <c r="G163">
        <f t="shared" si="17"/>
        <v>0.43493987572230713</v>
      </c>
    </row>
    <row r="164" spans="1:7" x14ac:dyDescent="0.35">
      <c r="A164">
        <v>0.16200000000000001</v>
      </c>
      <c r="B164">
        <f t="shared" si="16"/>
        <v>5.3859698815162051</v>
      </c>
      <c r="C164">
        <f t="shared" si="12"/>
        <v>9.0711625617778413</v>
      </c>
      <c r="D164">
        <f t="shared" si="13"/>
        <v>1.03776652870742</v>
      </c>
      <c r="E164">
        <f t="shared" si="14"/>
        <v>133.895872563707</v>
      </c>
      <c r="F164">
        <f t="shared" si="15"/>
        <v>33.645629516008427</v>
      </c>
      <c r="G164">
        <f t="shared" si="17"/>
        <v>0.44034266841858133</v>
      </c>
    </row>
    <row r="165" spans="1:7" x14ac:dyDescent="0.35">
      <c r="A165">
        <v>0.16300000000000001</v>
      </c>
      <c r="B165">
        <f t="shared" si="16"/>
        <v>5.4196155110322133</v>
      </c>
      <c r="C165">
        <f t="shared" si="12"/>
        <v>9.1917082664695862</v>
      </c>
      <c r="D165">
        <f t="shared" si="13"/>
        <v>1.0506464854366546</v>
      </c>
      <c r="E165">
        <f t="shared" si="14"/>
        <v>133.92276036555077</v>
      </c>
      <c r="F165">
        <f t="shared" si="15"/>
        <v>33.652385938010198</v>
      </c>
      <c r="G165">
        <f t="shared" si="17"/>
        <v>0.44577911012258253</v>
      </c>
    </row>
    <row r="166" spans="1:7" x14ac:dyDescent="0.35">
      <c r="A166">
        <v>0.16400000000000001</v>
      </c>
      <c r="B166">
        <f t="shared" si="16"/>
        <v>5.4532678969702237</v>
      </c>
      <c r="C166">
        <f t="shared" si="12"/>
        <v>9.3130715545971672</v>
      </c>
      <c r="D166">
        <f t="shared" si="13"/>
        <v>1.0636084808521284</v>
      </c>
      <c r="E166">
        <f t="shared" si="14"/>
        <v>133.94971548860241</v>
      </c>
      <c r="F166">
        <f t="shared" si="15"/>
        <v>33.659159276623171</v>
      </c>
      <c r="G166">
        <f t="shared" si="17"/>
        <v>0.45124920759919107</v>
      </c>
    </row>
    <row r="167" spans="1:7" x14ac:dyDescent="0.35">
      <c r="A167">
        <v>0.16500000000000001</v>
      </c>
      <c r="B167">
        <f t="shared" si="16"/>
        <v>5.4869270562468468</v>
      </c>
      <c r="C167">
        <f t="shared" si="12"/>
        <v>9.4352529656755504</v>
      </c>
      <c r="D167">
        <f t="shared" si="13"/>
        <v>1.0766525693895062</v>
      </c>
      <c r="E167">
        <f t="shared" si="14"/>
        <v>133.97673578945114</v>
      </c>
      <c r="F167">
        <f t="shared" si="15"/>
        <v>33.665948993246701</v>
      </c>
      <c r="G167">
        <f t="shared" si="17"/>
        <v>0.45675296762993456</v>
      </c>
    </row>
    <row r="168" spans="1:7" x14ac:dyDescent="0.35">
      <c r="A168">
        <v>0.16600000000000001</v>
      </c>
      <c r="B168">
        <f t="shared" si="16"/>
        <v>5.5205930052400936</v>
      </c>
      <c r="C168">
        <f t="shared" si="12"/>
        <v>9.5582530389375826</v>
      </c>
      <c r="D168">
        <f t="shared" si="13"/>
        <v>1.0897788054432647</v>
      </c>
      <c r="E168">
        <f t="shared" si="14"/>
        <v>134.00381910931034</v>
      </c>
      <c r="F168">
        <f t="shared" si="15"/>
        <v>33.672754545416446</v>
      </c>
      <c r="G168">
        <f t="shared" si="17"/>
        <v>0.4622903970124474</v>
      </c>
    </row>
    <row r="169" spans="1:7" x14ac:dyDescent="0.35">
      <c r="A169">
        <v>0.16700000000000001</v>
      </c>
      <c r="B169">
        <f t="shared" si="16"/>
        <v>5.5542657597855101</v>
      </c>
      <c r="C169">
        <f t="shared" si="12"/>
        <v>9.6820723132570023</v>
      </c>
      <c r="D169">
        <f t="shared" si="13"/>
        <v>1.1029872433588925</v>
      </c>
      <c r="E169">
        <f t="shared" si="14"/>
        <v>134.03096327399464</v>
      </c>
      <c r="F169">
        <f t="shared" si="15"/>
        <v>33.679575386798653</v>
      </c>
      <c r="G169">
        <f t="shared" si="17"/>
        <v>0.46786150255992631</v>
      </c>
    </row>
    <row r="170" spans="1:7" x14ac:dyDescent="0.35">
      <c r="A170">
        <v>0.16800000000000001</v>
      </c>
      <c r="B170">
        <f t="shared" si="16"/>
        <v>5.587945335172309</v>
      </c>
      <c r="C170">
        <f t="shared" si="12"/>
        <v>9.8067113270708557</v>
      </c>
      <c r="D170">
        <f t="shared" si="13"/>
        <v>1.1162779374250249</v>
      </c>
      <c r="E170">
        <f t="shared" si="14"/>
        <v>134.05816609389754</v>
      </c>
      <c r="F170">
        <f t="shared" si="15"/>
        <v>33.686410967184514</v>
      </c>
      <c r="G170">
        <f t="shared" si="17"/>
        <v>0.47346629110058225</v>
      </c>
    </row>
    <row r="171" spans="1:7" x14ac:dyDescent="0.35">
      <c r="A171">
        <v>0.16900000000000001</v>
      </c>
      <c r="B171">
        <f t="shared" si="16"/>
        <v>5.6216317461394931</v>
      </c>
      <c r="C171">
        <f t="shared" si="12"/>
        <v>9.9321706183013028</v>
      </c>
      <c r="D171">
        <f t="shared" si="13"/>
        <v>1.1296509418655221</v>
      </c>
      <c r="E171">
        <f t="shared" si="14"/>
        <v>134.0854253639688</v>
      </c>
      <c r="F171">
        <f t="shared" si="15"/>
        <v>33.693260732484468</v>
      </c>
      <c r="G171">
        <f t="shared" si="17"/>
        <v>0.47910476947708797</v>
      </c>
    </row>
    <row r="172" spans="1:7" x14ac:dyDescent="0.35">
      <c r="A172">
        <v>0.17</v>
      </c>
      <c r="B172">
        <f t="shared" si="16"/>
        <v>5.655325006871978</v>
      </c>
      <c r="C172">
        <f t="shared" si="12"/>
        <v>10.058450724276812</v>
      </c>
      <c r="D172">
        <f t="shared" si="13"/>
        <v>1.143106310831483</v>
      </c>
      <c r="E172">
        <f t="shared" si="14"/>
        <v>134.11273886369216</v>
      </c>
      <c r="F172">
        <f t="shared" si="15"/>
        <v>33.700124124722642</v>
      </c>
      <c r="G172">
        <f t="shared" si="17"/>
        <v>0.48477694454602233</v>
      </c>
    </row>
    <row r="173" spans="1:7" x14ac:dyDescent="0.35">
      <c r="A173">
        <v>0.17100000000000001</v>
      </c>
      <c r="B173">
        <f t="shared" si="16"/>
        <v>5.6890251309967006</v>
      </c>
      <c r="C173">
        <f t="shared" si="12"/>
        <v>10.185552181652755</v>
      </c>
      <c r="D173">
        <f t="shared" si="13"/>
        <v>1.1566440983932</v>
      </c>
      <c r="E173">
        <f t="shared" si="14"/>
        <v>134.14010435706297</v>
      </c>
      <c r="F173">
        <f t="shared" si="15"/>
        <v>33.707000582031213</v>
      </c>
      <c r="G173">
        <f t="shared" si="17"/>
        <v>0.49048282317731007</v>
      </c>
    </row>
    <row r="174" spans="1:7" x14ac:dyDescent="0.35">
      <c r="A174">
        <v>0.17199999999999999</v>
      </c>
      <c r="B174">
        <f t="shared" si="16"/>
        <v>5.7227321315787316</v>
      </c>
      <c r="C174">
        <f t="shared" si="12"/>
        <v>10.313475526331372</v>
      </c>
      <c r="D174">
        <f t="shared" si="13"/>
        <v>1.170264358532052</v>
      </c>
      <c r="E174">
        <f t="shared" si="14"/>
        <v>134.16751959256609</v>
      </c>
      <c r="F174">
        <f t="shared" si="15"/>
        <v>33.713889538644814</v>
      </c>
      <c r="G174">
        <f t="shared" si="17"/>
        <v>0.49622241225365815</v>
      </c>
    </row>
    <row r="175" spans="1:7" x14ac:dyDescent="0.35">
      <c r="A175">
        <v>0.17299999999999999</v>
      </c>
      <c r="B175">
        <f t="shared" si="16"/>
        <v>5.7564460211173767</v>
      </c>
      <c r="C175">
        <f t="shared" si="12"/>
        <v>10.442221293381163</v>
      </c>
      <c r="D175">
        <f t="shared" si="13"/>
        <v>1.1839671451323348</v>
      </c>
      <c r="E175">
        <f t="shared" si="14"/>
        <v>134.19498230315389</v>
      </c>
      <c r="F175">
        <f t="shared" si="15"/>
        <v>33.720790424895085</v>
      </c>
      <c r="G175">
        <f t="shared" si="17"/>
        <v>0.50199571866998793</v>
      </c>
    </row>
    <row r="176" spans="1:7" x14ac:dyDescent="0.35">
      <c r="A176">
        <v>0.17399999999999999</v>
      </c>
      <c r="B176">
        <f t="shared" si="16"/>
        <v>5.7901668115422718</v>
      </c>
      <c r="C176">
        <f t="shared" si="12"/>
        <v>10.57179001695561</v>
      </c>
      <c r="D176">
        <f t="shared" si="13"/>
        <v>1.1977525119730319</v>
      </c>
      <c r="E176">
        <f t="shared" si="14"/>
        <v>134.22249020622414</v>
      </c>
      <c r="F176">
        <f t="shared" si="15"/>
        <v>33.727702667205037</v>
      </c>
      <c r="G176">
        <f t="shared" si="17"/>
        <v>0.50780274933286385</v>
      </c>
    </row>
    <row r="177" spans="1:7" x14ac:dyDescent="0.35">
      <c r="A177">
        <v>0.17499999999999999</v>
      </c>
      <c r="B177">
        <f t="shared" si="16"/>
        <v>5.8238945142094769</v>
      </c>
      <c r="C177">
        <f t="shared" si="12"/>
        <v>10.702182230211339</v>
      </c>
      <c r="D177">
        <f t="shared" si="13"/>
        <v>1.2116205127195228</v>
      </c>
      <c r="E177">
        <f t="shared" si="14"/>
        <v>134.25004100359831</v>
      </c>
      <c r="F177">
        <f t="shared" si="15"/>
        <v>33.734625688083682</v>
      </c>
      <c r="G177">
        <f t="shared" si="17"/>
        <v>0.51364351115991735</v>
      </c>
    </row>
    <row r="178" spans="1:7" x14ac:dyDescent="0.35">
      <c r="A178">
        <v>0.17599999999999999</v>
      </c>
      <c r="B178">
        <f t="shared" si="16"/>
        <v>5.8576291398975604</v>
      </c>
      <c r="C178">
        <f t="shared" si="12"/>
        <v>10.833398465225637</v>
      </c>
      <c r="D178">
        <f t="shared" si="13"/>
        <v>1.2255712009152284</v>
      </c>
      <c r="E178">
        <f t="shared" si="14"/>
        <v>134.27763238149996</v>
      </c>
      <c r="F178">
        <f t="shared" si="15"/>
        <v>33.741558906120503</v>
      </c>
      <c r="G178">
        <f t="shared" si="17"/>
        <v>0.51951801107926798</v>
      </c>
    </row>
    <row r="179" spans="1:7" x14ac:dyDescent="0.35">
      <c r="A179">
        <v>0.17699999999999999</v>
      </c>
      <c r="B179">
        <f t="shared" si="16"/>
        <v>5.8913706988036809</v>
      </c>
      <c r="C179">
        <f t="shared" si="12"/>
        <v>10.965439252913345</v>
      </c>
      <c r="D179">
        <f t="shared" si="13"/>
        <v>1.2396046299731962</v>
      </c>
      <c r="E179">
        <f t="shared" si="14"/>
        <v>134.30526201053294</v>
      </c>
      <c r="F179">
        <f t="shared" si="15"/>
        <v>33.748501735980078</v>
      </c>
      <c r="G179">
        <f t="shared" si="17"/>
        <v>0.52542625602893955</v>
      </c>
    </row>
    <row r="180" spans="1:7" x14ac:dyDescent="0.35">
      <c r="A180">
        <v>0.17799999999999999</v>
      </c>
      <c r="B180">
        <f t="shared" si="16"/>
        <v>5.9251192005396609</v>
      </c>
      <c r="C180">
        <f t="shared" si="12"/>
        <v>11.09830512294316</v>
      </c>
      <c r="D180">
        <f t="shared" si="13"/>
        <v>1.2537208531676223</v>
      </c>
      <c r="E180">
        <f t="shared" si="14"/>
        <v>134.33292754566028</v>
      </c>
      <c r="F180">
        <f t="shared" si="15"/>
        <v>33.755453588396691</v>
      </c>
      <c r="G180">
        <f t="shared" si="17"/>
        <v>0.53136825295627332</v>
      </c>
    </row>
    <row r="181" spans="1:7" x14ac:dyDescent="0.35">
      <c r="A181">
        <v>0.17899999999999999</v>
      </c>
      <c r="B181">
        <f t="shared" si="16"/>
        <v>5.9588746541280573</v>
      </c>
      <c r="C181">
        <f t="shared" si="12"/>
        <v>11.2319966036533</v>
      </c>
      <c r="D181">
        <f t="shared" si="13"/>
        <v>1.2679199236253116</v>
      </c>
      <c r="E181">
        <f t="shared" si="14"/>
        <v>134.36062662618269</v>
      </c>
      <c r="F181">
        <f t="shared" si="15"/>
        <v>33.762413870168984</v>
      </c>
      <c r="G181">
        <f t="shared" si="17"/>
        <v>0.53734400881733646</v>
      </c>
    </row>
    <row r="182" spans="1:7" x14ac:dyDescent="0.35">
      <c r="A182">
        <v>0.18</v>
      </c>
      <c r="B182">
        <f t="shared" si="16"/>
        <v>5.9926370679982259</v>
      </c>
      <c r="C182">
        <f t="shared" si="12"/>
        <v>11.366514221966533</v>
      </c>
      <c r="D182">
        <f t="shared" si="13"/>
        <v>1.2822018943170745</v>
      </c>
      <c r="E182">
        <f t="shared" si="14"/>
        <v>134.38835687571753</v>
      </c>
      <c r="F182">
        <f t="shared" si="15"/>
        <v>33.76938198415467</v>
      </c>
      <c r="G182">
        <f t="shared" si="17"/>
        <v>0.54335353057632674</v>
      </c>
    </row>
    <row r="183" spans="1:7" x14ac:dyDescent="0.35">
      <c r="A183">
        <v>0.18099999999999999</v>
      </c>
      <c r="B183">
        <f t="shared" si="16"/>
        <v>6.0264064499823808</v>
      </c>
      <c r="C183">
        <f t="shared" si="12"/>
        <v>11.501858503304627</v>
      </c>
      <c r="D183">
        <f t="shared" si="13"/>
        <v>1.2965668180490653</v>
      </c>
      <c r="E183">
        <f t="shared" si="14"/>
        <v>134.41611590217789</v>
      </c>
      <c r="F183">
        <f t="shared" si="15"/>
        <v>33.776357329265217</v>
      </c>
      <c r="G183">
        <f t="shared" si="17"/>
        <v>0.54939682520497379</v>
      </c>
    </row>
    <row r="184" spans="1:7" x14ac:dyDescent="0.35">
      <c r="A184">
        <v>0.182</v>
      </c>
      <c r="B184">
        <f t="shared" si="16"/>
        <v>6.0601828073116462</v>
      </c>
      <c r="C184">
        <f t="shared" si="12"/>
        <v>11.638029971502114</v>
      </c>
      <c r="D184">
        <f t="shared" si="13"/>
        <v>1.3110147474540499</v>
      </c>
      <c r="E184">
        <f t="shared" si="14"/>
        <v>134.44390129775161</v>
      </c>
      <c r="F184">
        <f t="shared" si="15"/>
        <v>33.783339300460668</v>
      </c>
      <c r="G184">
        <f t="shared" si="17"/>
        <v>0.55547389968193572</v>
      </c>
    </row>
    <row r="185" spans="1:7" x14ac:dyDescent="0.35">
      <c r="A185">
        <v>0.183</v>
      </c>
      <c r="B185">
        <f t="shared" si="16"/>
        <v>6.0939661466121064</v>
      </c>
      <c r="C185">
        <f t="shared" si="12"/>
        <v>11.775029148719495</v>
      </c>
      <c r="D185">
        <f t="shared" si="13"/>
        <v>1.3255457349826198</v>
      </c>
      <c r="E185">
        <f t="shared" si="14"/>
        <v>134.47171063888095</v>
      </c>
      <c r="F185">
        <f t="shared" si="15"/>
        <v>33.790327288744443</v>
      </c>
      <c r="G185">
        <f t="shared" si="17"/>
        <v>0.56158476099219212</v>
      </c>
    </row>
    <row r="186" spans="1:7" x14ac:dyDescent="0.35">
      <c r="A186">
        <v>0.184</v>
      </c>
      <c r="B186">
        <f t="shared" si="16"/>
        <v>6.1277564739008508</v>
      </c>
      <c r="C186">
        <f t="shared" si="12"/>
        <v>11.912856555355775</v>
      </c>
      <c r="D186">
        <f t="shared" si="13"/>
        <v>1.3401598328943385</v>
      </c>
      <c r="E186">
        <f t="shared" si="14"/>
        <v>134.49954148624175</v>
      </c>
      <c r="F186">
        <f t="shared" si="15"/>
        <v>33.79732068115819</v>
      </c>
      <c r="G186">
        <f t="shared" si="17"/>
        <v>0.56772941612643357</v>
      </c>
    </row>
    <row r="187" spans="1:7" x14ac:dyDescent="0.35">
      <c r="A187">
        <v>0.185</v>
      </c>
      <c r="B187">
        <f t="shared" si="16"/>
        <v>6.1615537945820087</v>
      </c>
      <c r="C187">
        <f t="shared" si="12"/>
        <v>12.051512709960374</v>
      </c>
      <c r="D187">
        <f t="shared" si="13"/>
        <v>1.3548570932488235</v>
      </c>
      <c r="E187">
        <f t="shared" si="14"/>
        <v>134.52739138472347</v>
      </c>
      <c r="F187">
        <f t="shared" si="15"/>
        <v>33.804318860776668</v>
      </c>
      <c r="G187">
        <f t="shared" si="17"/>
        <v>0.57390787208044602</v>
      </c>
    </row>
    <row r="188" spans="1:7" x14ac:dyDescent="0.35">
      <c r="A188">
        <v>0.186</v>
      </c>
      <c r="B188">
        <f t="shared" si="16"/>
        <v>6.1953581134427855</v>
      </c>
      <c r="C188">
        <f t="shared" si="12"/>
        <v>12.19099812914444</v>
      </c>
      <c r="D188">
        <f t="shared" si="13"/>
        <v>1.3696375678967707</v>
      </c>
      <c r="E188">
        <f t="shared" si="14"/>
        <v>134.55525786340888</v>
      </c>
      <c r="F188">
        <f t="shared" si="15"/>
        <v>33.811321206702743</v>
      </c>
      <c r="G188">
        <f t="shared" si="17"/>
        <v>0.58012013585449207</v>
      </c>
    </row>
    <row r="189" spans="1:7" x14ac:dyDescent="0.35">
      <c r="A189">
        <v>0.187</v>
      </c>
      <c r="B189">
        <f t="shared" si="16"/>
        <v>6.2291694346494886</v>
      </c>
      <c r="C189">
        <f t="shared" si="12"/>
        <v>12.331313327491491</v>
      </c>
      <c r="D189">
        <f t="shared" si="13"/>
        <v>1.3845013084709086</v>
      </c>
      <c r="E189">
        <f t="shared" si="14"/>
        <v>134.58313843555428</v>
      </c>
      <c r="F189">
        <f t="shared" si="15"/>
        <v>33.818327094062361</v>
      </c>
      <c r="G189">
        <f t="shared" si="17"/>
        <v>0.58636621445268855</v>
      </c>
    </row>
    <row r="190" spans="1:7" x14ac:dyDescent="0.35">
      <c r="A190">
        <v>0.188</v>
      </c>
      <c r="B190">
        <f t="shared" si="16"/>
        <v>6.2629877617435508</v>
      </c>
      <c r="C190">
        <f t="shared" si="12"/>
        <v>12.47245881746745</v>
      </c>
      <c r="D190">
        <f t="shared" si="13"/>
        <v>1.3994483663768962</v>
      </c>
      <c r="E190">
        <f t="shared" si="14"/>
        <v>134.61103059856958</v>
      </c>
      <c r="F190">
        <f t="shared" si="15"/>
        <v>33.825335893999537</v>
      </c>
      <c r="G190">
        <f t="shared" si="17"/>
        <v>0.59264611488237906</v>
      </c>
    </row>
    <row r="191" spans="1:7" x14ac:dyDescent="0.35">
      <c r="A191">
        <v>0.189</v>
      </c>
      <c r="B191">
        <f t="shared" si="16"/>
        <v>6.2968130976375507</v>
      </c>
      <c r="C191">
        <f t="shared" si="12"/>
        <v>12.614435109330053</v>
      </c>
      <c r="D191">
        <f t="shared" si="13"/>
        <v>1.414478792784152</v>
      </c>
      <c r="E191">
        <f t="shared" si="14"/>
        <v>134.63893183399904</v>
      </c>
      <c r="F191">
        <f t="shared" si="15"/>
        <v>33.832346973671555</v>
      </c>
      <c r="G191">
        <f t="shared" si="17"/>
        <v>0.59895984415350345</v>
      </c>
    </row>
    <row r="192" spans="1:7" x14ac:dyDescent="0.35">
      <c r="A192">
        <v>0.19</v>
      </c>
      <c r="B192">
        <f t="shared" si="16"/>
        <v>6.3306454446112221</v>
      </c>
      <c r="C192">
        <f t="shared" si="12"/>
        <v>12.757242711037605</v>
      </c>
      <c r="D192">
        <f t="shared" si="13"/>
        <v>1.4295926386166224</v>
      </c>
      <c r="E192">
        <f t="shared" si="14"/>
        <v>134.66683960750177</v>
      </c>
      <c r="F192">
        <f t="shared" si="15"/>
        <v>33.839359696244038</v>
      </c>
      <c r="G192">
        <f t="shared" si="17"/>
        <v>0.60530740927796278</v>
      </c>
    </row>
    <row r="193" spans="1:7" x14ac:dyDescent="0.35">
      <c r="A193">
        <v>0.191</v>
      </c>
      <c r="B193">
        <f t="shared" si="16"/>
        <v>6.364484804307466</v>
      </c>
      <c r="C193">
        <f t="shared" si="12"/>
        <v>12.900882128157127</v>
      </c>
      <c r="D193">
        <f t="shared" si="13"/>
        <v>1.4447899545434866</v>
      </c>
      <c r="E193">
        <f t="shared" si="14"/>
        <v>134.69475136883267</v>
      </c>
      <c r="F193">
        <f t="shared" si="15"/>
        <v>33.84637342088616</v>
      </c>
      <c r="G193">
        <f t="shared" si="17"/>
        <v>0.61168881726898072</v>
      </c>
    </row>
    <row r="194" spans="1:7" x14ac:dyDescent="0.35">
      <c r="A194">
        <v>0.192</v>
      </c>
      <c r="B194">
        <f t="shared" si="16"/>
        <v>6.3983311777283518</v>
      </c>
      <c r="C194">
        <f t="shared" si="12"/>
        <v>13.045353863771822</v>
      </c>
      <c r="D194">
        <f t="shared" si="13"/>
        <v>1.4600707909697956</v>
      </c>
      <c r="E194">
        <f t="shared" si="14"/>
        <v>134.72266455182353</v>
      </c>
      <c r="F194">
        <f t="shared" si="15"/>
        <v>33.853387502765912</v>
      </c>
      <c r="G194">
        <f t="shared" si="17"/>
        <v>0.61810407514046051</v>
      </c>
    </row>
    <row r="195" spans="1:7" x14ac:dyDescent="0.35">
      <c r="A195">
        <v>0.193</v>
      </c>
      <c r="B195">
        <f t="shared" si="16"/>
        <v>6.4321845652311174</v>
      </c>
      <c r="C195">
        <f t="shared" ref="C195:C258" si="18">0.350317*B195*B195-0.202576*B195</f>
        <v>13.190658418387978</v>
      </c>
      <c r="D195">
        <f t="shared" ref="D195:D258" si="19">0.0350823*B195*B195+0.00372739*B195</f>
        <v>1.4754351980270488</v>
      </c>
      <c r="E195">
        <f t="shared" ref="E195:E258" si="20">SQRT($M$7*$M$7-($M$8-C195)*($M$8-C195))</f>
        <v>134.75057657436449</v>
      </c>
      <c r="F195">
        <f t="shared" ref="F195:F258" si="21">9.8*(E195/$M$8)</f>
        <v>33.860401293045435</v>
      </c>
      <c r="G195">
        <f t="shared" si="17"/>
        <v>0.62455318990633812</v>
      </c>
    </row>
    <row r="196" spans="1:7" x14ac:dyDescent="0.35">
      <c r="A196">
        <v>0.19400000000000001</v>
      </c>
      <c r="B196">
        <f t="shared" ref="B196:B259" si="22">B195+F195/1000</f>
        <v>6.4660449665241631</v>
      </c>
      <c r="C196">
        <f t="shared" si="18"/>
        <v>13.336796289841152</v>
      </c>
      <c r="D196">
        <f t="shared" si="19"/>
        <v>1.4908832255637088</v>
      </c>
      <c r="E196">
        <f t="shared" si="20"/>
        <v>134.7784848383854</v>
      </c>
      <c r="F196">
        <f t="shared" si="21"/>
        <v>33.867414138876327</v>
      </c>
      <c r="G196">
        <f t="shared" ref="G196:G259" si="23">G195+B196/1000+F196/2000000</f>
        <v>0.63103616857993172</v>
      </c>
    </row>
    <row r="197" spans="1:7" x14ac:dyDescent="0.35">
      <c r="A197">
        <v>0.19500000000000001</v>
      </c>
      <c r="B197">
        <f t="shared" si="22"/>
        <v>6.499912380663039</v>
      </c>
      <c r="C197">
        <f t="shared" si="18"/>
        <v>13.483767973201781</v>
      </c>
      <c r="D197">
        <f t="shared" si="19"/>
        <v>1.5064149231356456</v>
      </c>
      <c r="E197">
        <f t="shared" si="20"/>
        <v>134.80638672983781</v>
      </c>
      <c r="F197">
        <f t="shared" si="21"/>
        <v>33.874425383395142</v>
      </c>
      <c r="G197">
        <f t="shared" si="23"/>
        <v>0.63755301817328647</v>
      </c>
    </row>
    <row r="198" spans="1:7" x14ac:dyDescent="0.35">
      <c r="A198">
        <v>0.19600000000000001</v>
      </c>
      <c r="B198">
        <f t="shared" si="22"/>
        <v>6.5337868060464341</v>
      </c>
      <c r="C198">
        <f t="shared" si="18"/>
        <v>13.631573960680115</v>
      </c>
      <c r="D198">
        <f t="shared" si="19"/>
        <v>1.5220303399965267</v>
      </c>
      <c r="E198">
        <f t="shared" si="20"/>
        <v>134.83427961867693</v>
      </c>
      <c r="F198">
        <f t="shared" si="21"/>
        <v>33.881434365718825</v>
      </c>
      <c r="G198">
        <f t="shared" si="23"/>
        <v>0.64410374569651574</v>
      </c>
    </row>
    <row r="199" spans="1:7" x14ac:dyDescent="0.35">
      <c r="A199">
        <v>0.19700000000000001</v>
      </c>
      <c r="B199">
        <f t="shared" si="22"/>
        <v>6.5676682404121527</v>
      </c>
      <c r="C199">
        <f t="shared" si="18"/>
        <v>13.780214741530539</v>
      </c>
      <c r="D199">
        <f t="shared" si="19"/>
        <v>1.5377295250881324</v>
      </c>
      <c r="E199">
        <f t="shared" si="20"/>
        <v>134.86216085884388</v>
      </c>
      <c r="F199">
        <f t="shared" si="21"/>
        <v>33.888440420940263</v>
      </c>
      <c r="G199">
        <f t="shared" si="23"/>
        <v>0.65068835815713832</v>
      </c>
    </row>
    <row r="200" spans="1:7" x14ac:dyDescent="0.35">
      <c r="A200">
        <v>0.19800000000000001</v>
      </c>
      <c r="B200">
        <f t="shared" si="22"/>
        <v>6.6015566808330925</v>
      </c>
      <c r="C200">
        <f t="shared" si="18"/>
        <v>13.929690801955218</v>
      </c>
      <c r="D200">
        <f t="shared" si="19"/>
        <v>1.5535125270306152</v>
      </c>
      <c r="E200">
        <f t="shared" si="20"/>
        <v>134.8900277882484</v>
      </c>
      <c r="F200">
        <f t="shared" si="21"/>
        <v>33.895442880123959</v>
      </c>
      <c r="G200">
        <f t="shared" si="23"/>
        <v>0.6573068625594114</v>
      </c>
    </row>
    <row r="201" spans="1:7" x14ac:dyDescent="0.35">
      <c r="A201">
        <v>0.19900000000000001</v>
      </c>
      <c r="B201">
        <f t="shared" si="22"/>
        <v>6.6354521237132165</v>
      </c>
      <c r="C201">
        <f t="shared" si="18"/>
        <v>14.080002625007143</v>
      </c>
      <c r="D201">
        <f t="shared" si="19"/>
        <v>1.5693793941126906</v>
      </c>
      <c r="E201">
        <f t="shared" si="20"/>
        <v>134.91787772875151</v>
      </c>
      <c r="F201">
        <f t="shared" si="21"/>
        <v>33.902441070301663</v>
      </c>
      <c r="G201">
        <f t="shared" si="23"/>
        <v>0.66395926590365972</v>
      </c>
    </row>
    <row r="202" spans="1:7" x14ac:dyDescent="0.35">
      <c r="A202">
        <v>0.2</v>
      </c>
      <c r="B202">
        <f t="shared" si="22"/>
        <v>6.669354564783518</v>
      </c>
      <c r="C202">
        <f t="shared" si="18"/>
        <v>14.2311506904925</v>
      </c>
      <c r="D202">
        <f t="shared" si="19"/>
        <v>1.5853301742817631</v>
      </c>
      <c r="E202">
        <f t="shared" si="20"/>
        <v>134.94570798614868</v>
      </c>
      <c r="F202">
        <f t="shared" si="21"/>
        <v>33.909434314468136</v>
      </c>
      <c r="G202">
        <f t="shared" si="23"/>
        <v>0.67064557518560053</v>
      </c>
    </row>
    <row r="203" spans="1:7" x14ac:dyDescent="0.35">
      <c r="A203">
        <v>0.20100000000000001</v>
      </c>
      <c r="B203">
        <f t="shared" si="22"/>
        <v>6.7032639990979863</v>
      </c>
      <c r="C203">
        <f t="shared" si="18"/>
        <v>14.383135474872407</v>
      </c>
      <c r="D203">
        <f t="shared" si="19"/>
        <v>1.601364915133991</v>
      </c>
      <c r="E203">
        <f t="shared" si="20"/>
        <v>134.97351585015303</v>
      </c>
      <c r="F203">
        <f t="shared" si="21"/>
        <v>33.91642193157692</v>
      </c>
      <c r="G203">
        <f t="shared" si="23"/>
        <v>0.67736579739566438</v>
      </c>
    </row>
    <row r="204" spans="1:7" x14ac:dyDescent="0.35">
      <c r="A204">
        <v>0.20200000000000001</v>
      </c>
      <c r="B204">
        <f t="shared" si="22"/>
        <v>6.7371804210295636</v>
      </c>
      <c r="C204">
        <f t="shared" si="18"/>
        <v>14.53595745116403</v>
      </c>
      <c r="D204">
        <f t="shared" si="19"/>
        <v>1.6174836639042833</v>
      </c>
      <c r="E204">
        <f t="shared" si="20"/>
        <v>135.00129859437922</v>
      </c>
      <c r="F204">
        <f t="shared" si="21"/>
        <v>33.923403236536323</v>
      </c>
      <c r="G204">
        <f t="shared" si="23"/>
        <v>0.68411993951831218</v>
      </c>
    </row>
    <row r="205" spans="1:7" x14ac:dyDescent="0.35">
      <c r="A205">
        <v>0.20300000000000001</v>
      </c>
      <c r="B205">
        <f t="shared" si="22"/>
        <v>6.7711038242660999</v>
      </c>
      <c r="C205">
        <f t="shared" si="18"/>
        <v>14.689617088841</v>
      </c>
      <c r="D205">
        <f t="shared" si="19"/>
        <v>1.6336864674562332</v>
      </c>
      <c r="E205">
        <f t="shared" si="20"/>
        <v>135.02905347632716</v>
      </c>
      <c r="F205">
        <f t="shared" si="21"/>
        <v>33.930377540205292</v>
      </c>
      <c r="G205">
        <f t="shared" si="23"/>
        <v>0.69090800853134837</v>
      </c>
    </row>
    <row r="206" spans="1:7" x14ac:dyDescent="0.35">
      <c r="A206">
        <v>0.20399999999999999</v>
      </c>
      <c r="B206">
        <f t="shared" si="22"/>
        <v>6.805034201806305</v>
      </c>
      <c r="C206">
        <f t="shared" si="18"/>
        <v>14.844114853733258</v>
      </c>
      <c r="D206">
        <f t="shared" si="19"/>
        <v>1.649973372271988</v>
      </c>
      <c r="E206">
        <f t="shared" si="20"/>
        <v>135.05677773736633</v>
      </c>
      <c r="F206">
        <f t="shared" si="21"/>
        <v>33.937344149389489</v>
      </c>
      <c r="G206">
        <f t="shared" si="23"/>
        <v>0.69773001140522939</v>
      </c>
    </row>
    <row r="207" spans="1:7" x14ac:dyDescent="0.35">
      <c r="A207">
        <v>0.20499999999999999</v>
      </c>
      <c r="B207">
        <f t="shared" si="22"/>
        <v>6.8389715459556948</v>
      </c>
      <c r="C207">
        <f t="shared" si="18"/>
        <v>14.999451207926171</v>
      </c>
      <c r="D207">
        <f t="shared" si="19"/>
        <v>1.6663444244420524</v>
      </c>
      <c r="E207">
        <f t="shared" si="20"/>
        <v>135.08446860272014</v>
      </c>
      <c r="F207">
        <f t="shared" si="21"/>
        <v>33.94430236683737</v>
      </c>
      <c r="G207">
        <f t="shared" si="23"/>
        <v>0.70458595510236854</v>
      </c>
    </row>
    <row r="208" spans="1:7" x14ac:dyDescent="0.35">
      <c r="A208">
        <v>0.20599999999999999</v>
      </c>
      <c r="B208">
        <f t="shared" si="22"/>
        <v>6.8729158483225321</v>
      </c>
      <c r="C208">
        <f t="shared" si="18"/>
        <v>15.155626609659098</v>
      </c>
      <c r="D208">
        <f t="shared" si="19"/>
        <v>1.6827996696550283</v>
      </c>
      <c r="E208">
        <f t="shared" si="20"/>
        <v>135.11212328145095</v>
      </c>
      <c r="F208">
        <f t="shared" si="21"/>
        <v>33.951251491236398</v>
      </c>
      <c r="G208">
        <f t="shared" si="23"/>
        <v>0.7114758465764367</v>
      </c>
    </row>
    <row r="209" spans="1:7" x14ac:dyDescent="0.35">
      <c r="A209">
        <v>0.20699999999999999</v>
      </c>
      <c r="B209">
        <f t="shared" si="22"/>
        <v>6.9068670998137689</v>
      </c>
      <c r="C209">
        <f t="shared" si="18"/>
        <v>15.312641513223211</v>
      </c>
      <c r="D209">
        <f t="shared" si="19"/>
        <v>1.6993391531872883</v>
      </c>
      <c r="E209">
        <f t="shared" si="20"/>
        <v>135.13973896644509</v>
      </c>
      <c r="F209">
        <f t="shared" si="21"/>
        <v>33.958190817209285</v>
      </c>
      <c r="G209">
        <f t="shared" si="23"/>
        <v>0.71839969277165916</v>
      </c>
    </row>
    <row r="210" spans="1:7" x14ac:dyDescent="0.35">
      <c r="A210">
        <v>0.20799999999999999</v>
      </c>
      <c r="B210">
        <f t="shared" si="22"/>
        <v>6.9408252906309782</v>
      </c>
      <c r="C210">
        <f t="shared" si="18"/>
        <v>15.470496368858727</v>
      </c>
      <c r="D210">
        <f t="shared" si="19"/>
        <v>1.7159629198925856</v>
      </c>
      <c r="E210">
        <f t="shared" si="20"/>
        <v>135.16731283439833</v>
      </c>
      <c r="F210">
        <f t="shared" si="21"/>
        <v>33.965119635310351</v>
      </c>
      <c r="G210">
        <f t="shared" si="23"/>
        <v>0.7253575006221078</v>
      </c>
    </row>
    <row r="211" spans="1:7" x14ac:dyDescent="0.35">
      <c r="A211">
        <v>0.20899999999999999</v>
      </c>
      <c r="B211">
        <f t="shared" si="22"/>
        <v>6.974790410266289</v>
      </c>
      <c r="C211">
        <f t="shared" si="18"/>
        <v>15.629191622651483</v>
      </c>
      <c r="D211">
        <f t="shared" si="19"/>
        <v>1.7326710141915989</v>
      </c>
      <c r="E211">
        <f t="shared" si="20"/>
        <v>135.19484204580164</v>
      </c>
      <c r="F211">
        <f t="shared" si="21"/>
        <v>33.972037232021947</v>
      </c>
      <c r="G211">
        <f t="shared" si="23"/>
        <v>0.73234927705099007</v>
      </c>
    </row>
    <row r="212" spans="1:7" x14ac:dyDescent="0.35">
      <c r="A212">
        <v>0.21</v>
      </c>
      <c r="B212">
        <f t="shared" si="22"/>
        <v>7.0087624474983112</v>
      </c>
      <c r="C212">
        <f t="shared" si="18"/>
        <v>15.788727716428875</v>
      </c>
      <c r="D212">
        <f t="shared" si="19"/>
        <v>1.7494634800614102</v>
      </c>
      <c r="E212">
        <f t="shared" si="20"/>
        <v>135.22232374492725</v>
      </c>
      <c r="F212">
        <f t="shared" si="21"/>
        <v>33.978942889750954</v>
      </c>
      <c r="G212">
        <f t="shared" si="23"/>
        <v>0.73937502896993323</v>
      </c>
    </row>
    <row r="213" spans="1:7" x14ac:dyDescent="0.35">
      <c r="A213">
        <v>0.21099999999999999</v>
      </c>
      <c r="B213">
        <f t="shared" si="22"/>
        <v>7.0427413903880618</v>
      </c>
      <c r="C213">
        <f t="shared" si="18"/>
        <v>15.949105087655084</v>
      </c>
      <c r="D213">
        <f t="shared" si="19"/>
        <v>1.7663403610249213</v>
      </c>
      <c r="E213">
        <f t="shared" si="20"/>
        <v>135.24975505981527</v>
      </c>
      <c r="F213">
        <f t="shared" si="21"/>
        <v>33.985835886825377</v>
      </c>
      <c r="G213">
        <f t="shared" si="23"/>
        <v>0.74643476327826475</v>
      </c>
    </row>
    <row r="214" spans="1:7" x14ac:dyDescent="0.35">
      <c r="A214">
        <v>0.21199999999999999</v>
      </c>
      <c r="B214">
        <f t="shared" si="22"/>
        <v>7.0767272262748868</v>
      </c>
      <c r="C214">
        <f t="shared" si="18"/>
        <v>16.110324169325754</v>
      </c>
      <c r="D214">
        <f t="shared" si="19"/>
        <v>1.7833017001402023</v>
      </c>
      <c r="E214">
        <f t="shared" si="20"/>
        <v>135.27713310226028</v>
      </c>
      <c r="F214">
        <f t="shared" si="21"/>
        <v>33.992715497491048</v>
      </c>
      <c r="G214">
        <f t="shared" si="23"/>
        <v>0.75352848686228835</v>
      </c>
    </row>
    <row r="215" spans="1:7" x14ac:dyDescent="0.35">
      <c r="A215">
        <v>0.21299999999999999</v>
      </c>
      <c r="B215">
        <f t="shared" si="22"/>
        <v>7.1107199417723779</v>
      </c>
      <c r="C215">
        <f t="shared" si="18"/>
        <v>16.272385389861928</v>
      </c>
      <c r="D215">
        <f t="shared" si="19"/>
        <v>1.8003475399897739</v>
      </c>
      <c r="E215">
        <f t="shared" si="20"/>
        <v>135.30445496779859</v>
      </c>
      <c r="F215">
        <f t="shared" si="21"/>
        <v>33.999580991908367</v>
      </c>
      <c r="G215">
        <f t="shared" si="23"/>
        <v>0.76065620659455668</v>
      </c>
    </row>
    <row r="216" spans="1:7" x14ac:dyDescent="0.35">
      <c r="A216">
        <v>0.214</v>
      </c>
      <c r="B216">
        <f t="shared" si="22"/>
        <v>7.1447195227642863</v>
      </c>
      <c r="C216">
        <f t="shared" si="18"/>
        <v>16.43528917300339</v>
      </c>
      <c r="D216">
        <f t="shared" si="19"/>
        <v>1.817477922669829</v>
      </c>
      <c r="E216">
        <f t="shared" si="20"/>
        <v>135.33171773569572</v>
      </c>
      <c r="F216">
        <f t="shared" si="21"/>
        <v>34.006431636149181</v>
      </c>
      <c r="G216">
        <f t="shared" si="23"/>
        <v>0.76781792933313908</v>
      </c>
    </row>
    <row r="217" spans="1:7" x14ac:dyDescent="0.35">
      <c r="A217">
        <v>0.215</v>
      </c>
      <c r="B217">
        <f t="shared" si="22"/>
        <v>7.1787259544004351</v>
      </c>
      <c r="C217">
        <f t="shared" si="18"/>
        <v>16.599035937701327</v>
      </c>
      <c r="D217">
        <f t="shared" si="19"/>
        <v>1.8346928897793837</v>
      </c>
      <c r="E217">
        <f t="shared" si="20"/>
        <v>135.35891846893429</v>
      </c>
      <c r="F217">
        <f t="shared" si="21"/>
        <v>34.013266692193746</v>
      </c>
      <c r="G217">
        <f t="shared" si="23"/>
        <v>0.77501366192088561</v>
      </c>
    </row>
    <row r="218" spans="1:7" x14ac:dyDescent="0.35">
      <c r="A218">
        <v>0.216</v>
      </c>
      <c r="B218">
        <f t="shared" si="22"/>
        <v>7.2127392210926287</v>
      </c>
      <c r="C218">
        <f t="shared" si="18"/>
        <v>16.763626098010366</v>
      </c>
      <c r="D218">
        <f t="shared" si="19"/>
        <v>1.8519924824093683</v>
      </c>
      <c r="E218">
        <f t="shared" si="20"/>
        <v>135.38605421420226</v>
      </c>
      <c r="F218">
        <f t="shared" si="21"/>
        <v>34.020085417927753</v>
      </c>
      <c r="G218">
        <f t="shared" si="23"/>
        <v>0.78224341118468721</v>
      </c>
    </row>
    <row r="219" spans="1:7" x14ac:dyDescent="0.35">
      <c r="A219">
        <v>0.217</v>
      </c>
      <c r="B219">
        <f t="shared" si="22"/>
        <v>7.2467593065105564</v>
      </c>
      <c r="C219">
        <f t="shared" si="18"/>
        <v>16.929060062979932</v>
      </c>
      <c r="D219">
        <f t="shared" si="19"/>
        <v>1.8693767411316489</v>
      </c>
      <c r="E219">
        <f t="shared" si="20"/>
        <v>135.41312200188153</v>
      </c>
      <c r="F219">
        <f t="shared" si="21"/>
        <v>34.026887067139469</v>
      </c>
      <c r="G219">
        <f t="shared" si="23"/>
        <v>0.78950718393473129</v>
      </c>
    </row>
    <row r="220" spans="1:7" x14ac:dyDescent="0.35">
      <c r="A220">
        <v>0.218</v>
      </c>
      <c r="B220">
        <f t="shared" si="22"/>
        <v>7.2807861935776961</v>
      </c>
      <c r="C220">
        <f t="shared" si="18"/>
        <v>17.095338236544983</v>
      </c>
      <c r="D220">
        <f t="shared" si="19"/>
        <v>1.8868457059879848</v>
      </c>
      <c r="E220">
        <f t="shared" si="20"/>
        <v>135.440118846037</v>
      </c>
      <c r="F220">
        <f t="shared" si="21"/>
        <v>34.033670889516991</v>
      </c>
      <c r="G220">
        <f t="shared" si="23"/>
        <v>0.79680498696375379</v>
      </c>
    </row>
    <row r="221" spans="1:7" x14ac:dyDescent="0.35">
      <c r="A221">
        <v>0.219</v>
      </c>
      <c r="B221">
        <f t="shared" si="22"/>
        <v>7.3148198644672133</v>
      </c>
      <c r="C221">
        <f t="shared" si="18"/>
        <v>17.262461017416062</v>
      </c>
      <c r="D221">
        <f t="shared" si="19"/>
        <v>1.9043994164789237</v>
      </c>
      <c r="E221">
        <f t="shared" si="20"/>
        <v>135.467041744406</v>
      </c>
      <c r="F221">
        <f t="shared" si="21"/>
        <v>34.040436130645617</v>
      </c>
      <c r="G221">
        <f t="shared" si="23"/>
        <v>0.80413682704628642</v>
      </c>
    </row>
    <row r="222" spans="1:7" x14ac:dyDescent="0.35">
      <c r="A222">
        <v>0.22</v>
      </c>
      <c r="B222">
        <f t="shared" si="22"/>
        <v>7.3488603005978588</v>
      </c>
      <c r="C222">
        <f t="shared" si="18"/>
        <v>17.430428798968737</v>
      </c>
      <c r="D222">
        <f t="shared" si="19"/>
        <v>1.922037911552626</v>
      </c>
      <c r="E222">
        <f t="shared" si="20"/>
        <v>135.49388767838806</v>
      </c>
      <c r="F222">
        <f t="shared" si="21"/>
        <v>34.04718203200521</v>
      </c>
      <c r="G222">
        <f t="shared" si="23"/>
        <v>0.81150271093790027</v>
      </c>
    </row>
    <row r="223" spans="1:7" x14ac:dyDescent="0.35">
      <c r="A223">
        <v>0.221</v>
      </c>
      <c r="B223">
        <f t="shared" si="22"/>
        <v>7.3829074826298644</v>
      </c>
      <c r="C223">
        <f t="shared" si="18"/>
        <v>17.599241969132358</v>
      </c>
      <c r="D223">
        <f t="shared" si="19"/>
        <v>1.93976122959363</v>
      </c>
      <c r="E223">
        <f t="shared" si="20"/>
        <v>135.52065361303514</v>
      </c>
      <c r="F223">
        <f t="shared" si="21"/>
        <v>34.053907830967809</v>
      </c>
      <c r="G223">
        <f t="shared" si="23"/>
        <v>0.81890264537444557</v>
      </c>
    </row>
    <row r="224" spans="1:7" x14ac:dyDescent="0.35">
      <c r="A224">
        <v>0.222</v>
      </c>
      <c r="B224">
        <f t="shared" si="22"/>
        <v>7.4169613904608322</v>
      </c>
      <c r="C224">
        <f t="shared" si="18"/>
        <v>17.768900910278166</v>
      </c>
      <c r="D224">
        <f t="shared" si="19"/>
        <v>1.957569408411546</v>
      </c>
      <c r="E224">
        <f t="shared" si="20"/>
        <v>135.54733649704227</v>
      </c>
      <c r="F224">
        <f t="shared" si="21"/>
        <v>34.060612760795237</v>
      </c>
      <c r="G224">
        <f t="shared" si="23"/>
        <v>0.82633663707128691</v>
      </c>
    </row>
    <row r="225" spans="1:7" x14ac:dyDescent="0.35">
      <c r="A225">
        <v>0.223</v>
      </c>
      <c r="B225">
        <f t="shared" si="22"/>
        <v>7.4510220032216274</v>
      </c>
      <c r="C225">
        <f t="shared" si="18"/>
        <v>17.939405999106786</v>
      </c>
      <c r="D225">
        <f t="shared" si="19"/>
        <v>1.9754624852296896</v>
      </c>
      <c r="E225">
        <f t="shared" si="20"/>
        <v>135.57393326273873</v>
      </c>
      <c r="F225">
        <f t="shared" si="21"/>
        <v>34.067296050636919</v>
      </c>
      <c r="G225">
        <f t="shared" si="23"/>
        <v>0.83380469272253388</v>
      </c>
    </row>
    <row r="226" spans="1:7" x14ac:dyDescent="0.35">
      <c r="A226">
        <v>0.224</v>
      </c>
      <c r="B226">
        <f t="shared" si="22"/>
        <v>7.4850892992722642</v>
      </c>
      <c r="C226">
        <f t="shared" si="18"/>
        <v>18.110757606535007</v>
      </c>
      <c r="D226">
        <f t="shared" si="19"/>
        <v>1.9934404966736479</v>
      </c>
      <c r="E226">
        <f t="shared" si="20"/>
        <v>135.60044082607939</v>
      </c>
      <c r="F226">
        <f t="shared" si="21"/>
        <v>34.073956925527646</v>
      </c>
      <c r="G226">
        <f t="shared" si="23"/>
        <v>0.84130681900026894</v>
      </c>
    </row>
    <row r="227" spans="1:7" x14ac:dyDescent="0.35">
      <c r="A227">
        <v>0.22500000000000001</v>
      </c>
      <c r="B227">
        <f t="shared" si="22"/>
        <v>7.5191632561977917</v>
      </c>
      <c r="C227">
        <f t="shared" si="18"/>
        <v>18.28295609758197</v>
      </c>
      <c r="D227">
        <f t="shared" si="19"/>
        <v>2.0115034787597801</v>
      </c>
      <c r="E227">
        <f t="shared" si="20"/>
        <v>135.62685608663676</v>
      </c>
      <c r="F227">
        <f t="shared" si="21"/>
        <v>34.080594606385652</v>
      </c>
      <c r="G227">
        <f t="shared" si="23"/>
        <v>0.84884302255376998</v>
      </c>
    </row>
    <row r="228" spans="1:7" x14ac:dyDescent="0.35">
      <c r="A228">
        <v>0.22600000000000001</v>
      </c>
      <c r="B228">
        <f t="shared" si="22"/>
        <v>7.5532438508041775</v>
      </c>
      <c r="C228">
        <f t="shared" si="18"/>
        <v>18.456001831254682</v>
      </c>
      <c r="D228">
        <f t="shared" si="19"/>
        <v>2.0296514668836552</v>
      </c>
      <c r="E228">
        <f t="shared" si="20"/>
        <v>135.65317592759334</v>
      </c>
      <c r="F228">
        <f t="shared" si="21"/>
        <v>34.087208310010638</v>
      </c>
      <c r="G228">
        <f t="shared" si="23"/>
        <v>0.85641331000872911</v>
      </c>
    </row>
    <row r="229" spans="1:7" x14ac:dyDescent="0.35">
      <c r="A229">
        <v>0.22700000000000001</v>
      </c>
      <c r="B229">
        <f t="shared" si="22"/>
        <v>7.587331059114188</v>
      </c>
      <c r="C229">
        <f t="shared" si="18"/>
        <v>18.629895160432863</v>
      </c>
      <c r="D229">
        <f t="shared" si="19"/>
        <v>2.0478844958084199</v>
      </c>
      <c r="E229">
        <f t="shared" si="20"/>
        <v>135.67939721573441</v>
      </c>
      <c r="F229">
        <f t="shared" si="21"/>
        <v>34.093797249081987</v>
      </c>
      <c r="G229">
        <f t="shared" si="23"/>
        <v>0.86401768796646783</v>
      </c>
    </row>
    <row r="230" spans="1:7" x14ac:dyDescent="0.35">
      <c r="A230">
        <v>0.22800000000000001</v>
      </c>
      <c r="B230">
        <f t="shared" si="22"/>
        <v>7.6214248563632703</v>
      </c>
      <c r="C230">
        <f t="shared" si="18"/>
        <v>18.804636431753178</v>
      </c>
      <c r="D230">
        <f t="shared" si="19"/>
        <v>2.0662025996531064</v>
      </c>
      <c r="E230">
        <f t="shared" si="20"/>
        <v>135.70551680144152</v>
      </c>
      <c r="F230">
        <f t="shared" si="21"/>
        <v>34.100360632157106</v>
      </c>
      <c r="G230">
        <f t="shared" si="23"/>
        <v>0.87165616300314719</v>
      </c>
    </row>
    <row r="231" spans="1:7" x14ac:dyDescent="0.35">
      <c r="A231">
        <v>0.22900000000000001</v>
      </c>
      <c r="B231">
        <f t="shared" si="22"/>
        <v>7.6555252169954278</v>
      </c>
      <c r="C231">
        <f t="shared" si="18"/>
        <v>18.980225985492776</v>
      </c>
      <c r="D231">
        <f t="shared" si="19"/>
        <v>2.0846058118808721</v>
      </c>
      <c r="E231">
        <f t="shared" si="20"/>
        <v>135.73153151868601</v>
      </c>
      <c r="F231">
        <f t="shared" si="21"/>
        <v>34.10689766366982</v>
      </c>
      <c r="G231">
        <f t="shared" si="23"/>
        <v>0.87932874166897446</v>
      </c>
    </row>
    <row r="232" spans="1:7" x14ac:dyDescent="0.35">
      <c r="A232">
        <v>0.23</v>
      </c>
      <c r="B232">
        <f t="shared" si="22"/>
        <v>7.6896321146590978</v>
      </c>
      <c r="C232">
        <f t="shared" si="18"/>
        <v>19.156664155452248</v>
      </c>
      <c r="D232">
        <f t="shared" si="19"/>
        <v>2.1030941652871773</v>
      </c>
      <c r="E232">
        <f t="shared" si="20"/>
        <v>135.75743818502352</v>
      </c>
      <c r="F232">
        <f t="shared" si="21"/>
        <v>34.113407543928993</v>
      </c>
      <c r="G232">
        <f t="shared" si="23"/>
        <v>0.88703543048740552</v>
      </c>
    </row>
    <row r="233" spans="1:7" x14ac:dyDescent="0.35">
      <c r="A233">
        <v>0.23100000000000001</v>
      </c>
      <c r="B233">
        <f t="shared" si="22"/>
        <v>7.7237455222030267</v>
      </c>
      <c r="C233">
        <f t="shared" si="18"/>
        <v>19.333951268837836</v>
      </c>
      <c r="D233">
        <f t="shared" si="19"/>
        <v>2.121667691987891</v>
      </c>
      <c r="E233">
        <f t="shared" si="20"/>
        <v>135.78323360158851</v>
      </c>
      <c r="F233">
        <f t="shared" si="21"/>
        <v>34.119889469117112</v>
      </c>
      <c r="G233">
        <f t="shared" si="23"/>
        <v>0.89477623595434308</v>
      </c>
    </row>
    <row r="234" spans="1:7" x14ac:dyDescent="0.35">
      <c r="A234">
        <v>0.23200000000000001</v>
      </c>
      <c r="B234">
        <f t="shared" si="22"/>
        <v>7.7578654116721442</v>
      </c>
      <c r="C234">
        <f t="shared" si="18"/>
        <v>19.512087646143115</v>
      </c>
      <c r="D234">
        <f t="shared" si="19"/>
        <v>2.140326423407342</v>
      </c>
      <c r="E234">
        <f t="shared" si="20"/>
        <v>135.80891455308958</v>
      </c>
      <c r="F234">
        <f t="shared" si="21"/>
        <v>34.126342631289184</v>
      </c>
      <c r="G234">
        <f t="shared" si="23"/>
        <v>0.90255116453733086</v>
      </c>
    </row>
    <row r="235" spans="1:7" x14ac:dyDescent="0.35">
      <c r="A235">
        <v>0.23300000000000001</v>
      </c>
      <c r="B235">
        <f t="shared" si="22"/>
        <v>7.7919917543034334</v>
      </c>
      <c r="C235">
        <f t="shared" si="18"/>
        <v>19.691073601029899</v>
      </c>
      <c r="D235">
        <f t="shared" si="19"/>
        <v>2.1590703902662964</v>
      </c>
      <c r="E235">
        <f t="shared" si="20"/>
        <v>135.83447780780531</v>
      </c>
      <c r="F235">
        <f t="shared" si="21"/>
        <v>34.132766218371593</v>
      </c>
      <c r="G235">
        <f t="shared" si="23"/>
        <v>0.91036022267474348</v>
      </c>
    </row>
    <row r="236" spans="1:7" x14ac:dyDescent="0.35">
      <c r="A236">
        <v>0.23400000000000001</v>
      </c>
      <c r="B236">
        <f t="shared" si="22"/>
        <v>7.8261245205218053</v>
      </c>
      <c r="C236">
        <f t="shared" si="18"/>
        <v>19.8709094402086</v>
      </c>
      <c r="D236">
        <f t="shared" si="19"/>
        <v>2.1778996225698721</v>
      </c>
      <c r="E236">
        <f t="shared" si="20"/>
        <v>135.85992011758029</v>
      </c>
      <c r="F236">
        <f t="shared" si="21"/>
        <v>34.139159414161206</v>
      </c>
      <c r="G236">
        <f t="shared" si="23"/>
        <v>0.9182034167749723</v>
      </c>
    </row>
    <row r="237" spans="1:7" x14ac:dyDescent="0.35">
      <c r="A237">
        <v>0.23499999999999999</v>
      </c>
      <c r="B237">
        <f t="shared" si="22"/>
        <v>7.8602636799359669</v>
      </c>
      <c r="C237">
        <f t="shared" si="18"/>
        <v>20.051595463317913</v>
      </c>
      <c r="D237">
        <f t="shared" si="19"/>
        <v>2.1968141495953954</v>
      </c>
      <c r="E237">
        <f t="shared" si="20"/>
        <v>135.88523821782204</v>
      </c>
      <c r="F237">
        <f t="shared" si="21"/>
        <v>34.145521398324512</v>
      </c>
      <c r="G237">
        <f t="shared" si="23"/>
        <v>0.92608075321560746</v>
      </c>
    </row>
    <row r="238" spans="1:7" x14ac:dyDescent="0.35">
      <c r="A238">
        <v>0.23599999999999999</v>
      </c>
      <c r="B238">
        <f t="shared" si="22"/>
        <v>7.894409201334291</v>
      </c>
      <c r="C238">
        <f t="shared" si="18"/>
        <v>20.233131962803817</v>
      </c>
      <c r="D238">
        <f t="shared" si="19"/>
        <v>2.2158139998801807</v>
      </c>
      <c r="E238">
        <f t="shared" si="20"/>
        <v>135.91042882749824</v>
      </c>
      <c r="F238">
        <f t="shared" si="21"/>
        <v>34.151851346396995</v>
      </c>
      <c r="G238">
        <f t="shared" si="23"/>
        <v>0.93399223834261502</v>
      </c>
    </row>
    <row r="239" spans="1:7" x14ac:dyDescent="0.35">
      <c r="A239">
        <v>0.23699999999999999</v>
      </c>
      <c r="B239">
        <f t="shared" si="22"/>
        <v>7.9285610526806884</v>
      </c>
      <c r="C239">
        <f t="shared" si="18"/>
        <v>20.41551922379799</v>
      </c>
      <c r="D239">
        <f t="shared" si="19"/>
        <v>2.2348992012092586</v>
      </c>
      <c r="E239">
        <f t="shared" si="20"/>
        <v>135.9354886491345</v>
      </c>
      <c r="F239">
        <f t="shared" si="21"/>
        <v>34.158148429782514</v>
      </c>
      <c r="G239">
        <f t="shared" si="23"/>
        <v>0.9419378784695106</v>
      </c>
    </row>
    <row r="240" spans="1:7" x14ac:dyDescent="0.35">
      <c r="A240">
        <v>0.23799999999999999</v>
      </c>
      <c r="B240">
        <f t="shared" si="22"/>
        <v>7.9627192011104713</v>
      </c>
      <c r="C240">
        <f t="shared" si="18"/>
        <v>20.598757523995538</v>
      </c>
      <c r="D240">
        <f t="shared" si="19"/>
        <v>2.2540697806030283</v>
      </c>
      <c r="E240">
        <f t="shared" si="20"/>
        <v>135.96041436881282</v>
      </c>
      <c r="F240">
        <f t="shared" si="21"/>
        <v>34.16441181575297</v>
      </c>
      <c r="G240">
        <f t="shared" si="23"/>
        <v>0.94991767987652898</v>
      </c>
    </row>
    <row r="241" spans="1:7" x14ac:dyDescent="0.35">
      <c r="A241">
        <v>0.23899999999999999</v>
      </c>
      <c r="B241">
        <f t="shared" si="22"/>
        <v>7.996883612926224</v>
      </c>
      <c r="C241">
        <f t="shared" si="18"/>
        <v>20.782847133532073</v>
      </c>
      <c r="D241">
        <f t="shared" si="19"/>
        <v>2.2733257643048526</v>
      </c>
      <c r="E241">
        <f t="shared" si="20"/>
        <v>135.9852026561704</v>
      </c>
      <c r="F241">
        <f t="shared" si="21"/>
        <v>34.170640667447948</v>
      </c>
      <c r="G241">
        <f t="shared" si="23"/>
        <v>0.95793164880978898</v>
      </c>
    </row>
    <row r="242" spans="1:7" x14ac:dyDescent="0.35">
      <c r="A242">
        <v>0.24</v>
      </c>
      <c r="B242">
        <f t="shared" si="22"/>
        <v>8.0310542535936715</v>
      </c>
      <c r="C242">
        <f t="shared" si="18"/>
        <v>20.967788314860218</v>
      </c>
      <c r="D242">
        <f t="shared" si="19"/>
        <v>2.2926671777685859</v>
      </c>
      <c r="E242">
        <f t="shared" si="20"/>
        <v>136.00985016439913</v>
      </c>
      <c r="F242">
        <f t="shared" si="21"/>
        <v>34.176834143874657</v>
      </c>
      <c r="G242">
        <f t="shared" si="23"/>
        <v>0.96597979148045454</v>
      </c>
    </row>
    <row r="243" spans="1:7" x14ac:dyDescent="0.35">
      <c r="A243">
        <v>0.24099999999999999</v>
      </c>
      <c r="B243">
        <f t="shared" si="22"/>
        <v>8.0652310877375459</v>
      </c>
      <c r="C243">
        <f t="shared" si="18"/>
        <v>21.153581322625392</v>
      </c>
      <c r="D243">
        <f t="shared" si="19"/>
        <v>2.3120940456460426</v>
      </c>
      <c r="E243">
        <f t="shared" si="20"/>
        <v>136.03435353024562</v>
      </c>
      <c r="F243">
        <f t="shared" si="21"/>
        <v>34.182991399907877</v>
      </c>
      <c r="G243">
        <f t="shared" si="23"/>
        <v>0.97406211406389198</v>
      </c>
    </row>
    <row r="244" spans="1:7" x14ac:dyDescent="0.35">
      <c r="A244">
        <v>0.24199999999999999</v>
      </c>
      <c r="B244">
        <f t="shared" si="22"/>
        <v>8.0994140791374534</v>
      </c>
      <c r="C244">
        <f t="shared" si="18"/>
        <v>21.340226403540981</v>
      </c>
      <c r="D244">
        <f t="shared" si="19"/>
        <v>2.331606391774391</v>
      </c>
      <c r="E244">
        <f t="shared" si="20"/>
        <v>136.05870937401181</v>
      </c>
      <c r="F244">
        <f t="shared" si="21"/>
        <v>34.189111586290153</v>
      </c>
      <c r="G244">
        <f t="shared" si="23"/>
        <v>0.98217862269882261</v>
      </c>
    </row>
    <row r="245" spans="1:7" x14ac:dyDescent="0.35">
      <c r="A245">
        <v>0.24299999999999999</v>
      </c>
      <c r="B245">
        <f t="shared" si="22"/>
        <v>8.1336031907237434</v>
      </c>
      <c r="C245">
        <f t="shared" si="18"/>
        <v>21.52772379626289</v>
      </c>
      <c r="D245">
        <f t="shared" si="19"/>
        <v>2.3512042391634922</v>
      </c>
      <c r="E245">
        <f t="shared" si="20"/>
        <v>136.08291429955605</v>
      </c>
      <c r="F245">
        <f t="shared" si="21"/>
        <v>34.195193849632034</v>
      </c>
      <c r="G245">
        <f t="shared" si="23"/>
        <v>0.99032932348647118</v>
      </c>
    </row>
    <row r="246" spans="1:7" x14ac:dyDescent="0.35">
      <c r="A246">
        <v>0.24399999999999999</v>
      </c>
      <c r="B246">
        <f t="shared" si="22"/>
        <v>8.1677983845733753</v>
      </c>
      <c r="C246">
        <f t="shared" si="18"/>
        <v>21.71607373126345</v>
      </c>
      <c r="D246">
        <f t="shared" si="19"/>
        <v>2.3708876099831753</v>
      </c>
      <c r="E246">
        <f t="shared" si="20"/>
        <v>136.10696489429509</v>
      </c>
      <c r="F246">
        <f t="shared" si="21"/>
        <v>34.201237332412617</v>
      </c>
      <c r="G246">
        <f t="shared" si="23"/>
        <v>0.99851422248971078</v>
      </c>
    </row>
    <row r="247" spans="1:7" x14ac:dyDescent="0.35">
      <c r="A247">
        <v>0.245</v>
      </c>
      <c r="B247">
        <f t="shared" si="22"/>
        <v>8.201999621905788</v>
      </c>
      <c r="C247">
        <f t="shared" si="18"/>
        <v>21.905276430704642</v>
      </c>
      <c r="D247">
        <f t="shared" si="19"/>
        <v>2.3906565255504435</v>
      </c>
      <c r="E247">
        <f t="shared" si="20"/>
        <v>136.13085772920618</v>
      </c>
      <c r="F247">
        <f t="shared" si="21"/>
        <v>34.207241172980019</v>
      </c>
      <c r="G247">
        <f t="shared" si="23"/>
        <v>1.0067333257322031</v>
      </c>
    </row>
    <row r="248" spans="1:7" x14ac:dyDescent="0.35">
      <c r="A248">
        <v>0.246</v>
      </c>
      <c r="B248">
        <f t="shared" si="22"/>
        <v>8.2362068630787686</v>
      </c>
      <c r="C248">
        <f t="shared" si="18"/>
        <v>22.095332108310771</v>
      </c>
      <c r="D248">
        <f t="shared" si="19"/>
        <v>2.4105110063166184</v>
      </c>
      <c r="E248">
        <f t="shared" si="20"/>
        <v>136.15458935883024</v>
      </c>
      <c r="F248">
        <f t="shared" si="21"/>
        <v>34.213204505552213</v>
      </c>
      <c r="G248">
        <f t="shared" si="23"/>
        <v>1.0149866391975346</v>
      </c>
    </row>
    <row r="249" spans="1:7" x14ac:dyDescent="0.35">
      <c r="A249">
        <v>0.247</v>
      </c>
      <c r="B249">
        <f t="shared" si="22"/>
        <v>8.27042006758432</v>
      </c>
      <c r="C249">
        <f t="shared" si="18"/>
        <v>22.286240969240431</v>
      </c>
      <c r="D249">
        <f t="shared" si="19"/>
        <v>2.4304510718544239</v>
      </c>
      <c r="E249">
        <f t="shared" si="20"/>
        <v>136.17815632127531</v>
      </c>
      <c r="F249">
        <f t="shared" si="21"/>
        <v>34.2191264602179</v>
      </c>
      <c r="G249">
        <f t="shared" si="23"/>
        <v>1.0232741688283491</v>
      </c>
    </row>
    <row r="250" spans="1:7" x14ac:dyDescent="0.35">
      <c r="A250">
        <v>0.248</v>
      </c>
      <c r="B250">
        <f t="shared" si="22"/>
        <v>8.3046391940445385</v>
      </c>
      <c r="C250">
        <f t="shared" si="18"/>
        <v>22.478003209957897</v>
      </c>
      <c r="D250">
        <f t="shared" si="19"/>
        <v>2.4504767408450054</v>
      </c>
      <c r="E250">
        <f t="shared" si="20"/>
        <v>136.20155513822093</v>
      </c>
      <c r="F250">
        <f t="shared" si="21"/>
        <v>34.225006162937568</v>
      </c>
      <c r="G250">
        <f t="shared" si="23"/>
        <v>1.031595920525475</v>
      </c>
    </row>
    <row r="251" spans="1:7" x14ac:dyDescent="0.35">
      <c r="A251">
        <v>0.249</v>
      </c>
      <c r="B251">
        <f t="shared" si="22"/>
        <v>8.3388642002074764</v>
      </c>
      <c r="C251">
        <f t="shared" si="18"/>
        <v>22.670619018103817</v>
      </c>
      <c r="D251">
        <f t="shared" si="19"/>
        <v>2.4705880310648811</v>
      </c>
      <c r="E251">
        <f t="shared" si="20"/>
        <v>136.22478231492272</v>
      </c>
      <c r="F251">
        <f t="shared" si="21"/>
        <v>34.230842735544684</v>
      </c>
      <c r="G251">
        <f t="shared" si="23"/>
        <v>1.0399519001470503</v>
      </c>
    </row>
    <row r="252" spans="1:7" x14ac:dyDescent="0.35">
      <c r="A252">
        <v>0.25</v>
      </c>
      <c r="B252">
        <f t="shared" si="22"/>
        <v>8.3730950429430209</v>
      </c>
      <c r="C252">
        <f t="shared" si="18"/>
        <v>22.864088572365336</v>
      </c>
      <c r="D252">
        <f t="shared" si="19"/>
        <v>2.4907849593728382</v>
      </c>
      <c r="E252">
        <f t="shared" si="20"/>
        <v>136.24783434021813</v>
      </c>
      <c r="F252">
        <f t="shared" si="21"/>
        <v>34.236635295747121</v>
      </c>
      <c r="G252">
        <f t="shared" si="23"/>
        <v>1.0483421135076412</v>
      </c>
    </row>
    <row r="253" spans="1:7" x14ac:dyDescent="0.35">
      <c r="A253">
        <v>0.251</v>
      </c>
      <c r="B253">
        <f t="shared" si="22"/>
        <v>8.4073316782387675</v>
      </c>
      <c r="C253">
        <f t="shared" si="18"/>
        <v>23.058412042345573</v>
      </c>
      <c r="D253">
        <f t="shared" si="19"/>
        <v>2.5110675416967618</v>
      </c>
      <c r="E253">
        <f t="shared" si="20"/>
        <v>136.2707076865324</v>
      </c>
      <c r="F253">
        <f t="shared" si="21"/>
        <v>34.242382957128662</v>
      </c>
      <c r="G253">
        <f t="shared" si="23"/>
        <v>1.0567665663773584</v>
      </c>
    </row>
    <row r="254" spans="1:7" x14ac:dyDescent="0.35">
      <c r="A254">
        <v>0.252</v>
      </c>
      <c r="B254">
        <f t="shared" si="22"/>
        <v>8.4415740611958956</v>
      </c>
      <c r="C254">
        <f t="shared" si="18"/>
        <v>23.253589588432476</v>
      </c>
      <c r="D254">
        <f t="shared" si="19"/>
        <v>2.5314357930204014</v>
      </c>
      <c r="E254">
        <f t="shared" si="20"/>
        <v>136.29339880988542</v>
      </c>
      <c r="F254">
        <f t="shared" si="21"/>
        <v>34.248084829150699</v>
      </c>
      <c r="G254">
        <f t="shared" si="23"/>
        <v>1.0652252644809688</v>
      </c>
    </row>
    <row r="255" spans="1:7" x14ac:dyDescent="0.35">
      <c r="A255">
        <v>0.253</v>
      </c>
      <c r="B255">
        <f t="shared" si="22"/>
        <v>8.4758221460250471</v>
      </c>
      <c r="C255">
        <f t="shared" si="18"/>
        <v>23.449621361667035</v>
      </c>
      <c r="D255">
        <f t="shared" si="19"/>
        <v>2.5518897273700758</v>
      </c>
      <c r="E255">
        <f t="shared" si="20"/>
        <v>136.3159041498991</v>
      </c>
      <c r="F255">
        <f t="shared" si="21"/>
        <v>34.253740017154136</v>
      </c>
      <c r="G255">
        <f t="shared" si="23"/>
        <v>1.0737182134970025</v>
      </c>
    </row>
    <row r="256" spans="1:7" x14ac:dyDescent="0.35">
      <c r="A256">
        <v>0.254</v>
      </c>
      <c r="B256">
        <f t="shared" si="22"/>
        <v>8.5100758860422019</v>
      </c>
      <c r="C256">
        <f t="shared" si="18"/>
        <v>23.646507503610877</v>
      </c>
      <c r="D256">
        <f t="shared" si="19"/>
        <v>2.5724293578013127</v>
      </c>
      <c r="E256">
        <f t="shared" si="20"/>
        <v>136.33822012980556</v>
      </c>
      <c r="F256">
        <f t="shared" si="21"/>
        <v>34.259347622361396</v>
      </c>
      <c r="G256">
        <f t="shared" si="23"/>
        <v>1.0822454190568558</v>
      </c>
    </row>
    <row r="257" spans="1:7" x14ac:dyDescent="0.35">
      <c r="A257">
        <v>0.255</v>
      </c>
      <c r="B257">
        <f t="shared" si="22"/>
        <v>8.5443352336645635</v>
      </c>
      <c r="C257">
        <f t="shared" si="18"/>
        <v>23.844248146213275</v>
      </c>
      <c r="D257">
        <f t="shared" si="19"/>
        <v>2.5930546963854328</v>
      </c>
      <c r="E257">
        <f t="shared" si="20"/>
        <v>136.360343156456</v>
      </c>
      <c r="F257">
        <f t="shared" si="21"/>
        <v>34.26490674187869</v>
      </c>
      <c r="G257">
        <f t="shared" si="23"/>
        <v>1.0908068867438911</v>
      </c>
    </row>
    <row r="258" spans="1:7" x14ac:dyDescent="0.35">
      <c r="A258">
        <v>0.25600000000000001</v>
      </c>
      <c r="B258">
        <f t="shared" si="22"/>
        <v>8.5786001404064418</v>
      </c>
      <c r="C258">
        <f t="shared" si="18"/>
        <v>24.042843411677488</v>
      </c>
      <c r="D258">
        <f t="shared" si="19"/>
        <v>2.6137657541960664</v>
      </c>
      <c r="E258">
        <f t="shared" si="20"/>
        <v>136.38226962033002</v>
      </c>
      <c r="F258">
        <f t="shared" si="21"/>
        <v>34.270416468698315</v>
      </c>
      <c r="G258">
        <f t="shared" si="23"/>
        <v>1.0994026220925319</v>
      </c>
    </row>
    <row r="259" spans="1:7" x14ac:dyDescent="0.35">
      <c r="A259">
        <v>0.25700000000000001</v>
      </c>
      <c r="B259">
        <f t="shared" si="22"/>
        <v>8.6128705568751407</v>
      </c>
      <c r="C259">
        <f t="shared" ref="C259:C322" si="24">0.350317*B259*B259-0.202576*B259</f>
        <v>24.24229341232655</v>
      </c>
      <c r="D259">
        <f t="shared" ref="D259:D322" si="25">0.0350823*B259*B259+0.00372739*B259</f>
        <v>2.6345625412956117</v>
      </c>
      <c r="E259">
        <f t="shared" ref="E259:E322" si="26">SQRT($M$7*$M$7-($M$8-C259)*($M$8-C259))</f>
        <v>136.40399589554602</v>
      </c>
      <c r="F259">
        <f t="shared" ref="F259:F322" si="27">9.8*(E259/$M$8)</f>
        <v>34.275875891701311</v>
      </c>
      <c r="G259">
        <f t="shared" si="23"/>
        <v>1.1080326305873529</v>
      </c>
    </row>
    <row r="260" spans="1:7" x14ac:dyDescent="0.35">
      <c r="A260">
        <v>0.25800000000000001</v>
      </c>
      <c r="B260">
        <f t="shared" ref="B260:B323" si="28">B259+F259/1000</f>
        <v>8.6471464327668421</v>
      </c>
      <c r="C260">
        <f t="shared" si="24"/>
        <v>24.442598250468354</v>
      </c>
      <c r="D260">
        <f t="shared" si="25"/>
        <v>2.6554450667216272</v>
      </c>
      <c r="E260">
        <f t="shared" si="26"/>
        <v>136.42551833987193</v>
      </c>
      <c r="F260">
        <f t="shared" si="27"/>
        <v>34.281284095660126</v>
      </c>
      <c r="G260">
        <f t="shared" ref="G260:G323" si="29">G259+B260/1000+F260/2000000</f>
        <v>1.1166969176621675</v>
      </c>
    </row>
    <row r="261" spans="1:7" x14ac:dyDescent="0.35">
      <c r="A261">
        <v>0.25900000000000001</v>
      </c>
      <c r="B261">
        <f t="shared" si="28"/>
        <v>8.6814277168625029</v>
      </c>
      <c r="C261">
        <f t="shared" si="24"/>
        <v>24.643758018260218</v>
      </c>
      <c r="D261">
        <f t="shared" si="25"/>
        <v>2.6764133384731688</v>
      </c>
      <c r="E261">
        <f t="shared" si="26"/>
        <v>136.44683329473693</v>
      </c>
      <c r="F261">
        <f t="shared" si="27"/>
        <v>34.286640161241593</v>
      </c>
      <c r="G261">
        <f t="shared" si="29"/>
        <v>1.1253954886991107</v>
      </c>
    </row>
    <row r="262" spans="1:7" x14ac:dyDescent="0.35">
      <c r="A262">
        <v>0.26</v>
      </c>
      <c r="B262">
        <f t="shared" si="28"/>
        <v>8.7157143570237441</v>
      </c>
      <c r="C262">
        <f t="shared" si="24"/>
        <v>24.845772797572764</v>
      </c>
      <c r="D262">
        <f t="shared" si="25"/>
        <v>2.697467363497061</v>
      </c>
      <c r="E262">
        <f t="shared" si="26"/>
        <v>136.46793708524382</v>
      </c>
      <c r="F262">
        <f t="shared" si="27"/>
        <v>34.291943165009982</v>
      </c>
      <c r="G262">
        <f t="shared" si="29"/>
        <v>1.134128349027717</v>
      </c>
    </row>
    <row r="263" spans="1:7" x14ac:dyDescent="0.35">
      <c r="A263">
        <v>0.26100000000000001</v>
      </c>
      <c r="B263">
        <f t="shared" si="28"/>
        <v>8.7500063001887547</v>
      </c>
      <c r="C263">
        <f t="shared" si="24"/>
        <v>25.048642659853286</v>
      </c>
      <c r="D263">
        <f t="shared" si="25"/>
        <v>2.718607147674112</v>
      </c>
      <c r="E263">
        <f t="shared" si="26"/>
        <v>136.48882602018207</v>
      </c>
      <c r="F263">
        <f t="shared" si="27"/>
        <v>34.297192179430368</v>
      </c>
      <c r="G263">
        <f t="shared" si="29"/>
        <v>1.1428955039239956</v>
      </c>
    </row>
    <row r="264" spans="1:7" x14ac:dyDescent="0.35">
      <c r="A264">
        <v>0.26200000000000001</v>
      </c>
      <c r="B264">
        <f t="shared" si="28"/>
        <v>8.7843034923681849</v>
      </c>
      <c r="C264">
        <f t="shared" si="24"/>
        <v>25.252367665988377</v>
      </c>
      <c r="D264">
        <f t="shared" si="25"/>
        <v>2.739832695805263</v>
      </c>
      <c r="E264">
        <f t="shared" si="26"/>
        <v>136.50949639204165</v>
      </c>
      <c r="F264">
        <f t="shared" si="27"/>
        <v>34.302386272872006</v>
      </c>
      <c r="G264">
        <f t="shared" si="29"/>
        <v>1.1516969586095003</v>
      </c>
    </row>
    <row r="265" spans="1:7" x14ac:dyDescent="0.35">
      <c r="A265">
        <v>0.26300000000000001</v>
      </c>
      <c r="B265">
        <f t="shared" si="28"/>
        <v>8.8186058786410566</v>
      </c>
      <c r="C265">
        <f t="shared" si="24"/>
        <v>25.45694786616609</v>
      </c>
      <c r="D265">
        <f t="shared" si="25"/>
        <v>2.7611440115976813</v>
      </c>
      <c r="E265">
        <f t="shared" si="26"/>
        <v>136.52994447702764</v>
      </c>
      <c r="F265">
        <f t="shared" si="27"/>
        <v>34.30752450961208</v>
      </c>
      <c r="G265">
        <f t="shared" si="29"/>
        <v>1.1605327182503962</v>
      </c>
    </row>
    <row r="266" spans="1:7" x14ac:dyDescent="0.35">
      <c r="A266">
        <v>0.26400000000000001</v>
      </c>
      <c r="B266">
        <f t="shared" si="28"/>
        <v>8.8529134031506693</v>
      </c>
      <c r="C266">
        <f t="shared" si="24"/>
        <v>25.662383299737424</v>
      </c>
      <c r="D266">
        <f t="shared" si="25"/>
        <v>2.7825410976507956</v>
      </c>
      <c r="E266">
        <f t="shared" si="26"/>
        <v>136.55016653507559</v>
      </c>
      <c r="F266">
        <f t="shared" si="27"/>
        <v>34.312605949839508</v>
      </c>
      <c r="G266">
        <f t="shared" si="29"/>
        <v>1.1694027879565219</v>
      </c>
    </row>
    <row r="267" spans="1:7" x14ac:dyDescent="0.35">
      <c r="A267">
        <v>0.26500000000000001</v>
      </c>
      <c r="B267">
        <f t="shared" si="28"/>
        <v>8.8872260091005089</v>
      </c>
      <c r="C267">
        <f t="shared" si="24"/>
        <v>25.868673995077227</v>
      </c>
      <c r="D267">
        <f t="shared" si="25"/>
        <v>2.8040239554422617</v>
      </c>
      <c r="E267">
        <f t="shared" si="26"/>
        <v>136.57015880986751</v>
      </c>
      <c r="F267">
        <f t="shared" si="27"/>
        <v>34.317629649659018</v>
      </c>
      <c r="G267">
        <f t="shared" si="29"/>
        <v>1.1783071727804471</v>
      </c>
    </row>
    <row r="268" spans="1:7" x14ac:dyDescent="0.35">
      <c r="A268">
        <v>0.26600000000000001</v>
      </c>
      <c r="B268">
        <f t="shared" si="28"/>
        <v>8.9215436387501672</v>
      </c>
      <c r="C268">
        <f t="shared" si="24"/>
        <v>26.075819969444503</v>
      </c>
      <c r="D268">
        <f t="shared" si="25"/>
        <v>2.8255925853138812</v>
      </c>
      <c r="E268">
        <f t="shared" si="26"/>
        <v>136.58991752884907</v>
      </c>
      <c r="F268">
        <f t="shared" si="27"/>
        <v>34.322594661095408</v>
      </c>
      <c r="G268">
        <f t="shared" si="29"/>
        <v>1.1872458777165278</v>
      </c>
    </row>
    <row r="269" spans="1:7" x14ac:dyDescent="0.35">
      <c r="A269">
        <v>0.26700000000000002</v>
      </c>
      <c r="B269">
        <f t="shared" si="28"/>
        <v>8.9558662334112622</v>
      </c>
      <c r="C269">
        <f t="shared" si="24"/>
        <v>26.283821228842157</v>
      </c>
      <c r="D269">
        <f t="shared" si="25"/>
        <v>2.847246986457455</v>
      </c>
      <c r="E269">
        <f t="shared" si="26"/>
        <v>136.60943890324691</v>
      </c>
      <c r="F269">
        <f t="shared" si="27"/>
        <v>34.327500032097944</v>
      </c>
      <c r="G269">
        <f t="shared" si="29"/>
        <v>1.1962189076999552</v>
      </c>
    </row>
    <row r="270" spans="1:7" x14ac:dyDescent="0.35">
      <c r="A270">
        <v>0.26800000000000002</v>
      </c>
      <c r="B270">
        <f t="shared" si="28"/>
        <v>8.9901937334433608</v>
      </c>
      <c r="C270">
        <f t="shared" si="24"/>
        <v>26.492677767876128</v>
      </c>
      <c r="D270">
        <f t="shared" si="25"/>
        <v>2.8689871569005749</v>
      </c>
      <c r="E270">
        <f t="shared" si="26"/>
        <v>136.62871912808748</v>
      </c>
      <c r="F270">
        <f t="shared" si="27"/>
        <v>34.332344806545059</v>
      </c>
      <c r="G270">
        <f t="shared" si="29"/>
        <v>1.2052262676058019</v>
      </c>
    </row>
    <row r="271" spans="1:7" x14ac:dyDescent="0.35">
      <c r="A271">
        <v>0.26900000000000002</v>
      </c>
      <c r="B271">
        <f t="shared" si="28"/>
        <v>9.0245260782499059</v>
      </c>
      <c r="C271">
        <f t="shared" si="24"/>
        <v>26.702389569613899</v>
      </c>
      <c r="D271">
        <f t="shared" si="25"/>
        <v>2.8908130934923655</v>
      </c>
      <c r="E271">
        <f t="shared" si="26"/>
        <v>136.64775438221608</v>
      </c>
      <c r="F271">
        <f t="shared" si="27"/>
        <v>34.337128024249168</v>
      </c>
      <c r="G271">
        <f t="shared" si="29"/>
        <v>1.2142679622480639</v>
      </c>
    </row>
    <row r="272" spans="1:7" x14ac:dyDescent="0.35">
      <c r="A272">
        <v>0.27</v>
      </c>
      <c r="B272">
        <f t="shared" si="28"/>
        <v>9.0588632062741556</v>
      </c>
      <c r="C272">
        <f t="shared" si="24"/>
        <v>26.912956605442517</v>
      </c>
      <c r="D272">
        <f t="shared" si="25"/>
        <v>2.9127247918891581</v>
      </c>
      <c r="E272">
        <f t="shared" si="26"/>
        <v>136.66654082831715</v>
      </c>
      <c r="F272">
        <f t="shared" si="27"/>
        <v>34.34184872096175</v>
      </c>
      <c r="G272">
        <f t="shared" si="29"/>
        <v>1.2233439963786985</v>
      </c>
    </row>
    <row r="273" spans="1:7" x14ac:dyDescent="0.35">
      <c r="A273">
        <v>0.27100000000000002</v>
      </c>
      <c r="B273">
        <f t="shared" si="28"/>
        <v>9.0932050549951171</v>
      </c>
      <c r="C273">
        <f t="shared" si="24"/>
        <v>27.124378834925956</v>
      </c>
      <c r="D273">
        <f t="shared" si="25"/>
        <v>2.9347222465401153</v>
      </c>
      <c r="E273">
        <f t="shared" si="26"/>
        <v>136.68507461293513</v>
      </c>
      <c r="F273">
        <f t="shared" si="27"/>
        <v>34.346505928378569</v>
      </c>
      <c r="G273">
        <f t="shared" si="29"/>
        <v>1.2324543746866579</v>
      </c>
    </row>
    <row r="274" spans="1:7" x14ac:dyDescent="0.35">
      <c r="A274">
        <v>0.27200000000000002</v>
      </c>
      <c r="B274">
        <f t="shared" si="28"/>
        <v>9.1275515609234965</v>
      </c>
      <c r="C274">
        <f t="shared" si="24"/>
        <v>27.336656205661946</v>
      </c>
      <c r="D274">
        <f t="shared" si="25"/>
        <v>2.9568054506727934</v>
      </c>
      <c r="E274">
        <f t="shared" si="26"/>
        <v>136.70335186649621</v>
      </c>
      <c r="F274">
        <f t="shared" si="27"/>
        <v>34.351098674145199</v>
      </c>
      <c r="G274">
        <f t="shared" si="29"/>
        <v>1.2415991017969183</v>
      </c>
    </row>
    <row r="275" spans="1:7" x14ac:dyDescent="0.35">
      <c r="A275">
        <v>0.27300000000000002</v>
      </c>
      <c r="B275">
        <f t="shared" si="28"/>
        <v>9.1619026595976418</v>
      </c>
      <c r="C275">
        <f t="shared" si="24"/>
        <v>27.549788653138194</v>
      </c>
      <c r="D275">
        <f t="shared" si="25"/>
        <v>2.9789743962786464</v>
      </c>
      <c r="E275">
        <f t="shared" si="26"/>
        <v>136.72136870333105</v>
      </c>
      <c r="F275">
        <f t="shared" si="27"/>
        <v>34.35562598186268</v>
      </c>
      <c r="G275">
        <f t="shared" si="29"/>
        <v>1.250778182269507</v>
      </c>
    </row>
    <row r="276" spans="1:7" x14ac:dyDescent="0.35">
      <c r="A276">
        <v>0.27400000000000002</v>
      </c>
      <c r="B276">
        <f t="shared" si="28"/>
        <v>9.1962582855795052</v>
      </c>
      <c r="C276">
        <f t="shared" si="24"/>
        <v>27.763776100588107</v>
      </c>
      <c r="D276">
        <f t="shared" si="25"/>
        <v>3.0012290740984793</v>
      </c>
      <c r="E276">
        <f t="shared" si="26"/>
        <v>136.73912122169821</v>
      </c>
      <c r="F276">
        <f t="shared" si="27"/>
        <v>34.360086871093401</v>
      </c>
      <c r="G276">
        <f t="shared" si="29"/>
        <v>1.2599916205985222</v>
      </c>
    </row>
    <row r="277" spans="1:7" x14ac:dyDescent="0.35">
      <c r="A277">
        <v>0.27500000000000002</v>
      </c>
      <c r="B277">
        <f t="shared" si="28"/>
        <v>9.2306183724505981</v>
      </c>
      <c r="C277">
        <f t="shared" si="24"/>
        <v>27.978618458845823</v>
      </c>
      <c r="D277">
        <f t="shared" si="25"/>
        <v>3.0235694736078393</v>
      </c>
      <c r="E277">
        <f t="shared" si="26"/>
        <v>136.75660550380849</v>
      </c>
      <c r="F277">
        <f t="shared" si="27"/>
        <v>34.364480357367263</v>
      </c>
      <c r="G277">
        <f t="shared" si="29"/>
        <v>1.2692394212111515</v>
      </c>
    </row>
    <row r="278" spans="1:7" x14ac:dyDescent="0.35">
      <c r="A278">
        <v>0.27600000000000002</v>
      </c>
      <c r="B278">
        <f t="shared" si="28"/>
        <v>9.2649828528079645</v>
      </c>
      <c r="C278">
        <f t="shared" si="24"/>
        <v>28.194315626200854</v>
      </c>
      <c r="D278">
        <f t="shared" si="25"/>
        <v>3.045995583002354</v>
      </c>
      <c r="E278">
        <f t="shared" si="26"/>
        <v>136.77381761585011</v>
      </c>
      <c r="F278">
        <f t="shared" si="27"/>
        <v>34.368805452187978</v>
      </c>
      <c r="G278">
        <f t="shared" si="29"/>
        <v>1.2785215884666856</v>
      </c>
    </row>
    <row r="279" spans="1:7" x14ac:dyDescent="0.35">
      <c r="A279">
        <v>0.27700000000000002</v>
      </c>
      <c r="B279">
        <f t="shared" si="28"/>
        <v>9.2993516582601519</v>
      </c>
      <c r="C279">
        <f t="shared" si="24"/>
        <v>28.410867488252016</v>
      </c>
      <c r="D279">
        <f t="shared" si="25"/>
        <v>3.0685073891830128</v>
      </c>
      <c r="E279">
        <f t="shared" si="26"/>
        <v>136.79075360801488</v>
      </c>
      <c r="F279">
        <f t="shared" si="27"/>
        <v>34.373061163039644</v>
      </c>
      <c r="G279">
        <f t="shared" si="29"/>
        <v>1.2878381266555274</v>
      </c>
    </row>
    <row r="280" spans="1:7" x14ac:dyDescent="0.35">
      <c r="A280">
        <v>0.27800000000000002</v>
      </c>
      <c r="B280">
        <f t="shared" si="28"/>
        <v>9.3337247194231914</v>
      </c>
      <c r="C280">
        <f t="shared" si="24"/>
        <v>28.6282739177609</v>
      </c>
      <c r="D280">
        <f t="shared" si="25"/>
        <v>3.0911048777413894</v>
      </c>
      <c r="E280">
        <f t="shared" si="26"/>
        <v>136.8074095145252</v>
      </c>
      <c r="F280">
        <f t="shared" si="27"/>
        <v>34.377246493393514</v>
      </c>
      <c r="G280">
        <f t="shared" si="29"/>
        <v>1.2971890399981973</v>
      </c>
    </row>
    <row r="281" spans="1:7" x14ac:dyDescent="0.35">
      <c r="A281">
        <v>0.27900000000000003</v>
      </c>
      <c r="B281">
        <f t="shared" si="28"/>
        <v>9.3681019659165852</v>
      </c>
      <c r="C281">
        <f t="shared" si="24"/>
        <v>28.846534774504732</v>
      </c>
      <c r="D281">
        <f t="shared" si="25"/>
        <v>3.1137880329448202</v>
      </c>
      <c r="E281">
        <f t="shared" si="26"/>
        <v>136.82378135366181</v>
      </c>
      <c r="F281">
        <f t="shared" si="27"/>
        <v>34.381360442715021</v>
      </c>
      <c r="G281">
        <f t="shared" si="29"/>
        <v>1.3065743326443353</v>
      </c>
    </row>
    <row r="282" spans="1:7" x14ac:dyDescent="0.35">
      <c r="A282">
        <v>0.28000000000000003</v>
      </c>
      <c r="B282">
        <f t="shared" si="28"/>
        <v>9.4024833263593006</v>
      </c>
      <c r="C282">
        <f t="shared" si="24"/>
        <v>29.065649905128751</v>
      </c>
      <c r="D282">
        <f t="shared" si="25"/>
        <v>3.1365568377215141</v>
      </c>
      <c r="E282">
        <f t="shared" si="26"/>
        <v>136.83986512779282</v>
      </c>
      <c r="F282">
        <f t="shared" si="27"/>
        <v>34.385402006471018</v>
      </c>
      <c r="G282">
        <f t="shared" si="29"/>
        <v>1.3159940086716979</v>
      </c>
    </row>
    <row r="283" spans="1:7" x14ac:dyDescent="0.35">
      <c r="A283">
        <v>0.28100000000000003</v>
      </c>
      <c r="B283">
        <f t="shared" si="28"/>
        <v>9.4368687283657717</v>
      </c>
      <c r="C283">
        <f t="shared" si="24"/>
        <v>29.285619142997973</v>
      </c>
      <c r="D283">
        <f t="shared" si="25"/>
        <v>3.1594112736456208</v>
      </c>
      <c r="E283">
        <f t="shared" si="26"/>
        <v>136.85565682340322</v>
      </c>
      <c r="F283">
        <f t="shared" si="27"/>
        <v>34.389370176137227</v>
      </c>
      <c r="G283">
        <f t="shared" si="29"/>
        <v>1.3254480720851516</v>
      </c>
    </row>
    <row r="284" spans="1:7" x14ac:dyDescent="0.35">
      <c r="A284">
        <v>0.28199999999999997</v>
      </c>
      <c r="B284">
        <f t="shared" si="28"/>
        <v>9.4712580985419095</v>
      </c>
      <c r="C284">
        <f t="shared" si="24"/>
        <v>29.506442308048506</v>
      </c>
      <c r="D284">
        <f t="shared" si="25"/>
        <v>3.1823513209222383</v>
      </c>
      <c r="E284">
        <f t="shared" si="26"/>
        <v>136.87115241112565</v>
      </c>
      <c r="F284">
        <f t="shared" si="27"/>
        <v>34.393263939205937</v>
      </c>
      <c r="G284">
        <f t="shared" si="29"/>
        <v>1.334936526815663</v>
      </c>
    </row>
    <row r="285" spans="1:7" x14ac:dyDescent="0.35">
      <c r="A285">
        <v>0.28299999999999997</v>
      </c>
      <c r="B285">
        <f t="shared" si="28"/>
        <v>9.5056513624811156</v>
      </c>
      <c r="C285">
        <f t="shared" si="24"/>
        <v>29.728119206638244</v>
      </c>
      <c r="D285">
        <f t="shared" si="25"/>
        <v>3.205376958372367</v>
      </c>
      <c r="E285">
        <f t="shared" si="26"/>
        <v>136.88634784577198</v>
      </c>
      <c r="F285">
        <f t="shared" si="27"/>
        <v>34.397082279193988</v>
      </c>
      <c r="G285">
        <f t="shared" si="29"/>
        <v>1.3444593767192838</v>
      </c>
    </row>
    <row r="286" spans="1:7" x14ac:dyDescent="0.35">
      <c r="A286">
        <v>0.28399999999999997</v>
      </c>
      <c r="B286">
        <f t="shared" si="28"/>
        <v>9.5400484447603091</v>
      </c>
      <c r="C286">
        <f t="shared" si="24"/>
        <v>29.950649631397084</v>
      </c>
      <c r="D286">
        <f t="shared" si="25"/>
        <v>3.2284881634178157</v>
      </c>
      <c r="E286">
        <f t="shared" si="26"/>
        <v>136.90123906636589</v>
      </c>
      <c r="F286">
        <f t="shared" si="27"/>
        <v>34.400824175650918</v>
      </c>
      <c r="G286">
        <f t="shared" si="29"/>
        <v>1.3540166255761319</v>
      </c>
    </row>
    <row r="287" spans="1:7" x14ac:dyDescent="0.35">
      <c r="A287">
        <v>0.28499999999999998</v>
      </c>
      <c r="B287">
        <f t="shared" si="28"/>
        <v>9.5744492689359593</v>
      </c>
      <c r="C287">
        <f t="shared" si="24"/>
        <v>30.174033361076631</v>
      </c>
      <c r="D287">
        <f t="shared" si="25"/>
        <v>3.2516849120660525</v>
      </c>
      <c r="E287">
        <f t="shared" si="26"/>
        <v>136.91582199617622</v>
      </c>
      <c r="F287">
        <f t="shared" si="27"/>
        <v>34.404488604167362</v>
      </c>
      <c r="G287">
        <f t="shared" si="29"/>
        <v>1.36360827708937</v>
      </c>
    </row>
    <row r="288" spans="1:7" x14ac:dyDescent="0.35">
      <c r="A288">
        <v>0.28599999999999998</v>
      </c>
      <c r="B288">
        <f t="shared" si="28"/>
        <v>9.6088537575401265</v>
      </c>
      <c r="C288">
        <f t="shared" si="24"/>
        <v>30.398270160399314</v>
      </c>
      <c r="D288">
        <f t="shared" si="25"/>
        <v>3.2749671788950039</v>
      </c>
      <c r="E288">
        <f t="shared" si="26"/>
        <v>136.93009254275159</v>
      </c>
      <c r="F288">
        <f t="shared" si="27"/>
        <v>34.408074536383737</v>
      </c>
      <c r="G288">
        <f t="shared" si="29"/>
        <v>1.3732343348841782</v>
      </c>
    </row>
    <row r="289" spans="1:7" x14ac:dyDescent="0.35">
      <c r="A289">
        <v>0.28699999999999998</v>
      </c>
      <c r="B289">
        <f t="shared" si="28"/>
        <v>9.6432618320765098</v>
      </c>
      <c r="C289">
        <f t="shared" si="24"/>
        <v>30.623359779907076</v>
      </c>
      <c r="D289">
        <f t="shared" si="25"/>
        <v>3.2983349370378003</v>
      </c>
      <c r="E289">
        <f t="shared" si="26"/>
        <v>136.94404659795589</v>
      </c>
      <c r="F289">
        <f t="shared" si="27"/>
        <v>34.411580939999176</v>
      </c>
      <c r="G289">
        <f t="shared" si="29"/>
        <v>1.3828948025067247</v>
      </c>
    </row>
    <row r="290" spans="1:7" x14ac:dyDescent="0.35">
      <c r="A290">
        <v>0.28799999999999998</v>
      </c>
      <c r="B290">
        <f t="shared" si="28"/>
        <v>9.6776734130165085</v>
      </c>
      <c r="C290">
        <f t="shared" si="24"/>
        <v>30.849301955809494</v>
      </c>
      <c r="D290">
        <f t="shared" si="25"/>
        <v>3.3217881581674793</v>
      </c>
      <c r="E290">
        <f t="shared" si="26"/>
        <v>136.95768003800453</v>
      </c>
      <c r="F290">
        <f t="shared" si="27"/>
        <v>34.415006778780622</v>
      </c>
      <c r="G290">
        <f t="shared" si="29"/>
        <v>1.3925896834231306</v>
      </c>
    </row>
    <row r="291" spans="1:7" x14ac:dyDescent="0.35">
      <c r="A291">
        <v>0.28899999999999998</v>
      </c>
      <c r="B291">
        <f t="shared" si="28"/>
        <v>9.7120884197952897</v>
      </c>
      <c r="C291">
        <f t="shared" si="24"/>
        <v>31.076096409831404</v>
      </c>
      <c r="D291">
        <f t="shared" si="25"/>
        <v>3.3453268124816264</v>
      </c>
      <c r="E291">
        <f t="shared" si="26"/>
        <v>136.97098872350199</v>
      </c>
      <c r="F291">
        <f t="shared" si="27"/>
        <v>34.418351012572302</v>
      </c>
      <c r="G291">
        <f t="shared" si="29"/>
        <v>1.402318981018432</v>
      </c>
    </row>
    <row r="292" spans="1:7" x14ac:dyDescent="0.35">
      <c r="A292">
        <v>0.28999999999999998</v>
      </c>
      <c r="B292">
        <f t="shared" si="28"/>
        <v>9.7465067708078621</v>
      </c>
      <c r="C292">
        <f t="shared" si="24"/>
        <v>31.303742849060036</v>
      </c>
      <c r="D292">
        <f t="shared" si="25"/>
        <v>3.3689508686869729</v>
      </c>
      <c r="E292">
        <f t="shared" si="26"/>
        <v>136.98396849948028</v>
      </c>
      <c r="F292">
        <f t="shared" si="27"/>
        <v>34.421612597305305</v>
      </c>
      <c r="G292">
        <f t="shared" si="29"/>
        <v>1.4120826985955384</v>
      </c>
    </row>
    <row r="293" spans="1:7" x14ac:dyDescent="0.35">
      <c r="A293">
        <v>0.29099999999999998</v>
      </c>
      <c r="B293">
        <f t="shared" si="28"/>
        <v>9.7809283834051666</v>
      </c>
      <c r="C293">
        <f t="shared" si="24"/>
        <v>31.532240965791686</v>
      </c>
      <c r="D293">
        <f t="shared" si="25"/>
        <v>3.3926602939839476</v>
      </c>
      <c r="E293">
        <f t="shared" si="26"/>
        <v>136.9966151954383</v>
      </c>
      <c r="F293">
        <f t="shared" si="27"/>
        <v>34.424790485007577</v>
      </c>
      <c r="G293">
        <f t="shared" si="29"/>
        <v>1.421880839374186</v>
      </c>
    </row>
    <row r="294" spans="1:7" x14ac:dyDescent="0.35">
      <c r="A294">
        <v>0.29199999999999998</v>
      </c>
      <c r="B294">
        <f t="shared" si="28"/>
        <v>9.8153531738901734</v>
      </c>
      <c r="C294">
        <f t="shared" si="24"/>
        <v>31.76159043737783</v>
      </c>
      <c r="D294">
        <f t="shared" si="25"/>
        <v>3.4164550540511733</v>
      </c>
      <c r="E294">
        <f t="shared" si="26"/>
        <v>137.00892462538246</v>
      </c>
      <c r="F294">
        <f t="shared" si="27"/>
        <v>34.427883623814054</v>
      </c>
      <c r="G294">
        <f t="shared" si="29"/>
        <v>1.4317134064898882</v>
      </c>
    </row>
    <row r="295" spans="1:7" x14ac:dyDescent="0.35">
      <c r="A295">
        <v>0.29299999999999998</v>
      </c>
      <c r="B295">
        <f t="shared" si="28"/>
        <v>9.8497810575139866</v>
      </c>
      <c r="C295">
        <f t="shared" si="24"/>
        <v>31.991790926070784</v>
      </c>
      <c r="D295">
        <f t="shared" si="25"/>
        <v>3.4403351130299171</v>
      </c>
      <c r="E295">
        <f t="shared" si="26"/>
        <v>137.02089258786813</v>
      </c>
      <c r="F295">
        <f t="shared" si="27"/>
        <v>34.43089095797712</v>
      </c>
      <c r="G295">
        <f t="shared" si="29"/>
        <v>1.4415804029928811</v>
      </c>
    </row>
    <row r="296" spans="1:7" x14ac:dyDescent="0.35">
      <c r="A296">
        <v>0.29399999999999998</v>
      </c>
      <c r="B296">
        <f t="shared" si="28"/>
        <v>9.8842119484719628</v>
      </c>
      <c r="C296">
        <f t="shared" si="24"/>
        <v>32.222842078868922</v>
      </c>
      <c r="D296">
        <f t="shared" si="25"/>
        <v>3.4643004335084941</v>
      </c>
      <c r="E296">
        <f t="shared" si="26"/>
        <v>137.03251486604208</v>
      </c>
      <c r="F296">
        <f t="shared" si="27"/>
        <v>34.433811427877245</v>
      </c>
      <c r="G296">
        <f t="shared" si="29"/>
        <v>1.451481831847067</v>
      </c>
    </row>
    <row r="297" spans="1:7" x14ac:dyDescent="0.35">
      <c r="A297">
        <v>0.29499999999999998</v>
      </c>
      <c r="B297">
        <f t="shared" si="28"/>
        <v>9.9186457598998405</v>
      </c>
      <c r="C297">
        <f t="shared" si="24"/>
        <v>32.454743527361401</v>
      </c>
      <c r="D297">
        <f t="shared" si="25"/>
        <v>3.4883509765066245</v>
      </c>
      <c r="E297">
        <f t="shared" si="26"/>
        <v>137.04378722768641</v>
      </c>
      <c r="F297">
        <f t="shared" si="27"/>
        <v>34.436643970034027</v>
      </c>
      <c r="G297">
        <f t="shared" si="29"/>
        <v>1.461417695928952</v>
      </c>
    </row>
    <row r="298" spans="1:7" x14ac:dyDescent="0.35">
      <c r="A298">
        <v>0.29599999999999999</v>
      </c>
      <c r="B298">
        <f t="shared" si="28"/>
        <v>9.9530824038698746</v>
      </c>
      <c r="C298">
        <f t="shared" si="24"/>
        <v>32.687494887572313</v>
      </c>
      <c r="D298">
        <f t="shared" si="25"/>
        <v>3.5124867014597405</v>
      </c>
      <c r="E298">
        <f t="shared" si="26"/>
        <v>137.05470542526282</v>
      </c>
      <c r="F298">
        <f t="shared" si="27"/>
        <v>34.439387517117332</v>
      </c>
      <c r="G298">
        <f t="shared" si="29"/>
        <v>1.4713879980265803</v>
      </c>
    </row>
    <row r="299" spans="1:7" x14ac:dyDescent="0.35">
      <c r="A299">
        <v>0.29699999999999999</v>
      </c>
      <c r="B299">
        <f t="shared" si="28"/>
        <v>9.9875217913869925</v>
      </c>
      <c r="C299">
        <f t="shared" si="24"/>
        <v>32.921095759804594</v>
      </c>
      <c r="D299">
        <f t="shared" si="25"/>
        <v>3.5367075662032503</v>
      </c>
      <c r="E299">
        <f t="shared" si="26"/>
        <v>137.06526519595886</v>
      </c>
      <c r="F299">
        <f t="shared" si="27"/>
        <v>34.442040997958891</v>
      </c>
      <c r="G299">
        <f t="shared" si="29"/>
        <v>1.4813927408384662</v>
      </c>
    </row>
    <row r="300" spans="1:7" x14ac:dyDescent="0.35">
      <c r="A300">
        <v>0.29799999999999999</v>
      </c>
      <c r="B300">
        <f t="shared" si="28"/>
        <v>10.021963832384952</v>
      </c>
      <c r="C300">
        <f t="shared" si="24"/>
        <v>33.155545728483276</v>
      </c>
      <c r="D300">
        <f t="shared" si="25"/>
        <v>3.5610135269567587</v>
      </c>
      <c r="E300">
        <f t="shared" si="26"/>
        <v>137.07546226173432</v>
      </c>
      <c r="F300">
        <f t="shared" si="27"/>
        <v>34.444603337564011</v>
      </c>
      <c r="G300">
        <f t="shared" si="29"/>
        <v>1.4914319269725198</v>
      </c>
    </row>
    <row r="301" spans="1:7" x14ac:dyDescent="0.35">
      <c r="A301">
        <v>0.29899999999999999</v>
      </c>
      <c r="B301">
        <f t="shared" si="28"/>
        <v>10.056408435722515</v>
      </c>
      <c r="C301">
        <f t="shared" si="24"/>
        <v>33.390844361998383</v>
      </c>
      <c r="D301">
        <f t="shared" si="25"/>
        <v>3.5854045383082371</v>
      </c>
      <c r="E301">
        <f t="shared" si="26"/>
        <v>137.08529232936942</v>
      </c>
      <c r="F301">
        <f t="shared" si="27"/>
        <v>34.447073457123601</v>
      </c>
      <c r="G301">
        <f t="shared" si="29"/>
        <v>1.5015055589449708</v>
      </c>
    </row>
    <row r="302" spans="1:7" x14ac:dyDescent="0.35">
      <c r="A302">
        <v>0.3</v>
      </c>
      <c r="B302">
        <f t="shared" si="28"/>
        <v>10.090855509179638</v>
      </c>
      <c r="C302">
        <f t="shared" si="24"/>
        <v>33.62699121254736</v>
      </c>
      <c r="D302">
        <f t="shared" si="25"/>
        <v>3.6098805531981557</v>
      </c>
      <c r="E302">
        <f t="shared" si="26"/>
        <v>137.09475109051388</v>
      </c>
      <c r="F302">
        <f t="shared" si="27"/>
        <v>34.449450274026567</v>
      </c>
      <c r="G302">
        <f t="shared" si="29"/>
        <v>1.5116136391792876</v>
      </c>
    </row>
    <row r="303" spans="1:7" x14ac:dyDescent="0.35">
      <c r="A303">
        <v>0.30099999999999999</v>
      </c>
      <c r="B303">
        <f t="shared" si="28"/>
        <v>10.125304959453665</v>
      </c>
      <c r="C303">
        <f t="shared" si="24"/>
        <v>33.863985815977109</v>
      </c>
      <c r="D303">
        <f t="shared" si="25"/>
        <v>3.6344415229035678</v>
      </c>
      <c r="E303">
        <f t="shared" si="26"/>
        <v>137.10383422173689</v>
      </c>
      <c r="F303">
        <f t="shared" si="27"/>
        <v>34.451732701872345</v>
      </c>
      <c r="G303">
        <f t="shared" si="29"/>
        <v>1.5217561700050921</v>
      </c>
    </row>
    <row r="304" spans="1:7" x14ac:dyDescent="0.35">
      <c r="A304">
        <v>0.30199999999999999</v>
      </c>
      <c r="B304">
        <f t="shared" si="28"/>
        <v>10.159756692155538</v>
      </c>
      <c r="C304">
        <f t="shared" si="24"/>
        <v>34.101827691625516</v>
      </c>
      <c r="D304">
        <f t="shared" si="25"/>
        <v>3.6590873970221516</v>
      </c>
      <c r="E304">
        <f t="shared" si="26"/>
        <v>137.11253738457862</v>
      </c>
      <c r="F304">
        <f t="shared" si="27"/>
        <v>34.453919650483861</v>
      </c>
      <c r="G304">
        <f t="shared" si="29"/>
        <v>1.5319331536570731</v>
      </c>
    </row>
    <row r="305" spans="1:7" x14ac:dyDescent="0.35">
      <c r="A305">
        <v>0.30299999999999999</v>
      </c>
      <c r="B305">
        <f t="shared" si="28"/>
        <v>10.194210611806023</v>
      </c>
      <c r="C305">
        <f t="shared" si="24"/>
        <v>34.340516342162587</v>
      </c>
      <c r="D305">
        <f t="shared" si="25"/>
        <v>3.6838181234562111</v>
      </c>
      <c r="E305">
        <f t="shared" si="26"/>
        <v>137.12085622560247</v>
      </c>
      <c r="F305">
        <f t="shared" si="27"/>
        <v>34.456010025920619</v>
      </c>
      <c r="G305">
        <f t="shared" si="29"/>
        <v>1.5421445922738921</v>
      </c>
    </row>
    <row r="306" spans="1:7" x14ac:dyDescent="0.35">
      <c r="A306">
        <v>0.30399999999999999</v>
      </c>
      <c r="B306">
        <f t="shared" si="28"/>
        <v>10.228666621831943</v>
      </c>
      <c r="C306">
        <f t="shared" si="24"/>
        <v>34.580051253431186</v>
      </c>
      <c r="D306">
        <f t="shared" si="25"/>
        <v>3.7086336483966367</v>
      </c>
      <c r="E306">
        <f t="shared" si="26"/>
        <v>137.12878637644869</v>
      </c>
      <c r="F306">
        <f t="shared" si="27"/>
        <v>34.45800273049224</v>
      </c>
      <c r="G306">
        <f t="shared" si="29"/>
        <v>1.5523904878970891</v>
      </c>
    </row>
    <row r="307" spans="1:7" x14ac:dyDescent="0.35">
      <c r="A307">
        <v>0.30499999999999999</v>
      </c>
      <c r="B307">
        <f t="shared" si="28"/>
        <v>10.263124624562435</v>
      </c>
      <c r="C307">
        <f t="shared" si="24"/>
        <v>34.820431894287381</v>
      </c>
      <c r="D307">
        <f t="shared" si="25"/>
        <v>3.7335339163068215</v>
      </c>
      <c r="E307">
        <f t="shared" si="26"/>
        <v>137.13632345388913</v>
      </c>
      <c r="F307">
        <f t="shared" si="27"/>
        <v>34.459896662772145</v>
      </c>
      <c r="G307">
        <f t="shared" si="29"/>
        <v>1.5626708424699829</v>
      </c>
    </row>
    <row r="308" spans="1:7" x14ac:dyDescent="0.35">
      <c r="A308">
        <v>0.30599999999999999</v>
      </c>
      <c r="B308">
        <f t="shared" si="28"/>
        <v>10.297584521225208</v>
      </c>
      <c r="C308">
        <f t="shared" si="24"/>
        <v>35.06165771644028</v>
      </c>
      <c r="D308">
        <f t="shared" si="25"/>
        <v>3.758518869906541</v>
      </c>
      <c r="E308">
        <f t="shared" si="26"/>
        <v>137.14346305988309</v>
      </c>
      <c r="F308">
        <f t="shared" si="27"/>
        <v>34.461690717611653</v>
      </c>
      <c r="G308">
        <f t="shared" si="29"/>
        <v>1.5729856578365669</v>
      </c>
    </row>
    <row r="309" spans="1:7" x14ac:dyDescent="0.35">
      <c r="A309">
        <v>0.307</v>
      </c>
      <c r="B309">
        <f t="shared" si="28"/>
        <v>10.332046211942819</v>
      </c>
      <c r="C309">
        <f t="shared" si="24"/>
        <v>35.303728154291612</v>
      </c>
      <c r="D309">
        <f t="shared" si="25"/>
        <v>3.7835884501557886</v>
      </c>
      <c r="E309">
        <f t="shared" si="26"/>
        <v>137.15020078163437</v>
      </c>
      <c r="F309">
        <f t="shared" si="27"/>
        <v>34.463383786154282</v>
      </c>
      <c r="G309">
        <f t="shared" si="29"/>
        <v>1.5833349357404027</v>
      </c>
    </row>
    <row r="310" spans="1:7" x14ac:dyDescent="0.35">
      <c r="A310">
        <v>0.308</v>
      </c>
      <c r="B310">
        <f t="shared" si="28"/>
        <v>10.366509595728973</v>
      </c>
      <c r="C310">
        <f t="shared" si="24"/>
        <v>35.546642624774783</v>
      </c>
      <c r="D310">
        <f t="shared" si="25"/>
        <v>3.8087425962385781</v>
      </c>
      <c r="E310">
        <f t="shared" si="26"/>
        <v>137.15653219164946</v>
      </c>
      <c r="F310">
        <f t="shared" si="27"/>
        <v>34.464974755850378</v>
      </c>
      <c r="G310">
        <f t="shared" si="29"/>
        <v>1.5937186778235097</v>
      </c>
    </row>
    <row r="311" spans="1:7" x14ac:dyDescent="0.35">
      <c r="A311">
        <v>0.309</v>
      </c>
      <c r="B311">
        <f t="shared" si="28"/>
        <v>10.400974570484824</v>
      </c>
      <c r="C311">
        <f t="shared" si="24"/>
        <v>35.790400527193682</v>
      </c>
      <c r="D311">
        <f t="shared" si="25"/>
        <v>3.8339812455467039</v>
      </c>
      <c r="E311">
        <f t="shared" si="26"/>
        <v>137.16245284779708</v>
      </c>
      <c r="F311">
        <f t="shared" si="27"/>
        <v>34.466462510472091</v>
      </c>
      <c r="G311">
        <f t="shared" si="29"/>
        <v>1.6041368856252496</v>
      </c>
    </row>
    <row r="312" spans="1:7" x14ac:dyDescent="0.35">
      <c r="A312">
        <v>0.31</v>
      </c>
      <c r="B312">
        <f t="shared" si="28"/>
        <v>10.435441032995296</v>
      </c>
      <c r="C312">
        <f t="shared" si="24"/>
        <v>36.035001243060961</v>
      </c>
      <c r="D312">
        <f t="shared" si="25"/>
        <v>3.8593043336634656</v>
      </c>
      <c r="E312">
        <f t="shared" si="26"/>
        <v>137.16795829336874</v>
      </c>
      <c r="F312">
        <f t="shared" si="27"/>
        <v>34.467845930128554</v>
      </c>
      <c r="G312">
        <f t="shared" si="29"/>
        <v>1.6145895605812099</v>
      </c>
    </row>
    <row r="313" spans="1:7" x14ac:dyDescent="0.35">
      <c r="A313">
        <v>0.311</v>
      </c>
      <c r="B313">
        <f t="shared" si="28"/>
        <v>10.469908878925425</v>
      </c>
      <c r="C313">
        <f t="shared" si="24"/>
        <v>36.280444135936072</v>
      </c>
      <c r="D313">
        <f t="shared" si="25"/>
        <v>3.8847117943473539</v>
      </c>
      <c r="E313">
        <f t="shared" si="26"/>
        <v>137.17304405714057</v>
      </c>
      <c r="F313">
        <f t="shared" si="27"/>
        <v>34.469123891281484</v>
      </c>
      <c r="G313">
        <f t="shared" si="29"/>
        <v>1.625076704022081</v>
      </c>
    </row>
    <row r="314" spans="1:7" x14ac:dyDescent="0.35">
      <c r="A314">
        <v>0.312</v>
      </c>
      <c r="B314">
        <f t="shared" si="28"/>
        <v>10.504378002816706</v>
      </c>
      <c r="C314">
        <f t="shared" si="24"/>
        <v>36.526728551262885</v>
      </c>
      <c r="D314">
        <f t="shared" si="25"/>
        <v>3.9102035595157054</v>
      </c>
      <c r="E314">
        <f t="shared" si="26"/>
        <v>137.17770565343648</v>
      </c>
      <c r="F314">
        <f t="shared" si="27"/>
        <v>34.470295266760964</v>
      </c>
      <c r="G314">
        <f t="shared" si="29"/>
        <v>1.635598317172531</v>
      </c>
    </row>
    <row r="315" spans="1:7" x14ac:dyDescent="0.35">
      <c r="A315">
        <v>0.313</v>
      </c>
      <c r="B315">
        <f t="shared" si="28"/>
        <v>10.538848298083467</v>
      </c>
      <c r="C315">
        <f t="shared" si="24"/>
        <v>36.773853816206973</v>
      </c>
      <c r="D315">
        <f t="shared" si="25"/>
        <v>3.9357795592283171</v>
      </c>
      <c r="E315">
        <f t="shared" si="26"/>
        <v>137.18193858219229</v>
      </c>
      <c r="F315">
        <f t="shared" si="27"/>
        <v>34.471358925781651</v>
      </c>
      <c r="G315">
        <f t="shared" si="29"/>
        <v>1.6461544011500775</v>
      </c>
    </row>
    <row r="316" spans="1:7" x14ac:dyDescent="0.35">
      <c r="A316">
        <v>0.314</v>
      </c>
      <c r="B316">
        <f t="shared" si="28"/>
        <v>10.573319657009248</v>
      </c>
      <c r="C316">
        <f t="shared" si="24"/>
        <v>37.021819239492515</v>
      </c>
      <c r="D316">
        <f t="shared" si="25"/>
        <v>3.9614397216710282</v>
      </c>
      <c r="E316">
        <f t="shared" si="26"/>
        <v>137.18573832902149</v>
      </c>
      <c r="F316">
        <f t="shared" si="27"/>
        <v>34.472313733959254</v>
      </c>
      <c r="G316">
        <f t="shared" si="29"/>
        <v>1.6567449569639536</v>
      </c>
    </row>
    <row r="317" spans="1:7" x14ac:dyDescent="0.35">
      <c r="A317">
        <v>0.315</v>
      </c>
      <c r="B317">
        <f t="shared" si="28"/>
        <v>10.607791970743207</v>
      </c>
      <c r="C317">
        <f t="shared" si="24"/>
        <v>37.270624111238924</v>
      </c>
      <c r="D317">
        <f t="shared" si="25"/>
        <v>3.9871839731392731</v>
      </c>
      <c r="E317">
        <f t="shared" si="26"/>
        <v>137.1891003652818</v>
      </c>
      <c r="F317">
        <f t="shared" si="27"/>
        <v>34.473158553327224</v>
      </c>
      <c r="G317">
        <f t="shared" si="29"/>
        <v>1.6673699855139736</v>
      </c>
    </row>
    <row r="318" spans="1:7" x14ac:dyDescent="0.35">
      <c r="A318">
        <v>0.316</v>
      </c>
      <c r="B318">
        <f t="shared" si="28"/>
        <v>10.642265129296534</v>
      </c>
      <c r="C318">
        <f t="shared" si="24"/>
        <v>37.520267702797042</v>
      </c>
      <c r="D318">
        <f t="shared" si="25"/>
        <v>4.0130122380215916</v>
      </c>
      <c r="E318">
        <f t="shared" si="26"/>
        <v>137.19202014814348</v>
      </c>
      <c r="F318">
        <f t="shared" si="27"/>
        <v>34.473892242354005</v>
      </c>
      <c r="G318">
        <f t="shared" si="29"/>
        <v>1.6780294875893913</v>
      </c>
    </row>
    <row r="319" spans="1:7" x14ac:dyDescent="0.35">
      <c r="A319">
        <v>0.317</v>
      </c>
      <c r="B319">
        <f t="shared" si="28"/>
        <v>10.676739021538889</v>
      </c>
      <c r="C319">
        <f t="shared" si="24"/>
        <v>37.770749266585156</v>
      </c>
      <c r="D319">
        <f t="shared" si="25"/>
        <v>4.0389244387831171</v>
      </c>
      <c r="E319">
        <f t="shared" si="26"/>
        <v>137.19449312065842</v>
      </c>
      <c r="F319">
        <f t="shared" si="27"/>
        <v>34.474513655960322</v>
      </c>
      <c r="G319">
        <f t="shared" si="29"/>
        <v>1.6887234638677582</v>
      </c>
    </row>
    <row r="320" spans="1:7" x14ac:dyDescent="0.35">
      <c r="A320">
        <v>0.318</v>
      </c>
      <c r="B320">
        <f t="shared" si="28"/>
        <v>10.711213535194849</v>
      </c>
      <c r="C320">
        <f t="shared" si="24"/>
        <v>38.022068035924541</v>
      </c>
      <c r="D320">
        <f t="shared" si="25"/>
        <v>4.0649204959490319</v>
      </c>
      <c r="E320">
        <f t="shared" si="26"/>
        <v>137.1965147118309</v>
      </c>
      <c r="F320">
        <f t="shared" si="27"/>
        <v>34.475021645536998</v>
      </c>
      <c r="G320">
        <f t="shared" si="29"/>
        <v>1.6994519149137757</v>
      </c>
    </row>
    <row r="321" spans="1:7" x14ac:dyDescent="0.35">
      <c r="A321">
        <v>0.31900000000000001</v>
      </c>
      <c r="B321">
        <f t="shared" si="28"/>
        <v>10.745688556840387</v>
      </c>
      <c r="C321">
        <f t="shared" si="24"/>
        <v>38.274223224874866</v>
      </c>
      <c r="D321">
        <f t="shared" si="25"/>
        <v>4.0910003280879836</v>
      </c>
      <c r="E321">
        <f t="shared" si="26"/>
        <v>137.19808033668943</v>
      </c>
      <c r="F321">
        <f t="shared" si="27"/>
        <v>34.475415058962987</v>
      </c>
      <c r="G321">
        <f t="shared" si="29"/>
        <v>1.7102148411781455</v>
      </c>
    </row>
    <row r="322" spans="1:7" x14ac:dyDescent="0.35">
      <c r="A322">
        <v>0.32</v>
      </c>
      <c r="B322">
        <f t="shared" si="28"/>
        <v>10.78016397189935</v>
      </c>
      <c r="C322">
        <f t="shared" si="24"/>
        <v>38.527214028069139</v>
      </c>
      <c r="D322">
        <f t="shared" si="25"/>
        <v>4.117163851795488</v>
      </c>
      <c r="E322">
        <f t="shared" si="26"/>
        <v>137.19918539635992</v>
      </c>
      <c r="F322">
        <f t="shared" si="27"/>
        <v>34.475692740623778</v>
      </c>
      <c r="G322">
        <f t="shared" si="29"/>
        <v>1.7210122429964152</v>
      </c>
    </row>
    <row r="323" spans="1:7" x14ac:dyDescent="0.35">
      <c r="A323">
        <v>0.32100000000000001</v>
      </c>
      <c r="B323">
        <f t="shared" si="28"/>
        <v>10.814639664639975</v>
      </c>
      <c r="C323">
        <f t="shared" ref="C323:C386" si="30">0.350317*B323*B323-0.202576*B323</f>
        <v>38.781039620548462</v>
      </c>
      <c r="D323">
        <f t="shared" ref="D323:D386" si="31">0.0350823*B323*B323+0.00372739*B323</f>
        <v>4.1434109816772855</v>
      </c>
      <c r="E323">
        <f t="shared" ref="E323:E386" si="32">SQRT($M$7*$M$7-($M$8-C323)*($M$8-C323))</f>
        <v>137.19982527814031</v>
      </c>
      <c r="F323">
        <f t="shared" ref="F323:F386" si="33">9.8*(E323/$M$8)</f>
        <v>34.475853531430133</v>
      </c>
      <c r="G323">
        <f t="shared" si="29"/>
        <v>1.731844120587821</v>
      </c>
    </row>
    <row r="324" spans="1:7" x14ac:dyDescent="0.35">
      <c r="A324">
        <v>0.32200000000000001</v>
      </c>
      <c r="B324">
        <f t="shared" ref="B324:B387" si="34">B323+F323/1000</f>
        <v>10.849115518171406</v>
      </c>
      <c r="C324">
        <f t="shared" si="30"/>
        <v>39.035699157596511</v>
      </c>
      <c r="D324">
        <f t="shared" si="31"/>
        <v>4.169741630332684</v>
      </c>
      <c r="E324">
        <f t="shared" si="32"/>
        <v>137.19999535557625</v>
      </c>
      <c r="F324">
        <f t="shared" si="33"/>
        <v>34.475896268837111</v>
      </c>
      <c r="G324">
        <f t="shared" ref="G324:G387" si="35">G323+B324/1000+F324/2000000</f>
        <v>1.7427104740541268</v>
      </c>
    </row>
    <row r="325" spans="1:7" x14ac:dyDescent="0.35">
      <c r="A325">
        <v>0.32300000000000001</v>
      </c>
      <c r="B325">
        <f t="shared" si="34"/>
        <v>10.883591414440243</v>
      </c>
      <c r="C325">
        <f t="shared" si="30"/>
        <v>39.291191774573669</v>
      </c>
      <c r="D325">
        <f t="shared" si="31"/>
        <v>4.196155708337872</v>
      </c>
      <c r="E325">
        <f t="shared" si="32"/>
        <v>137.19969098853838</v>
      </c>
      <c r="F325">
        <f t="shared" si="33"/>
        <v>34.475819786863497</v>
      </c>
      <c r="G325">
        <f t="shared" si="35"/>
        <v>1.7536113033784606</v>
      </c>
    </row>
    <row r="326" spans="1:7" x14ac:dyDescent="0.35">
      <c r="A326">
        <v>0.32400000000000001</v>
      </c>
      <c r="B326">
        <f t="shared" si="34"/>
        <v>10.918067234227106</v>
      </c>
      <c r="C326">
        <f t="shared" si="30"/>
        <v>39.547516586750994</v>
      </c>
      <c r="D326">
        <f t="shared" si="31"/>
        <v>4.2226531242291987</v>
      </c>
      <c r="E326">
        <f t="shared" si="32"/>
        <v>137.19890752330073</v>
      </c>
      <c r="F326">
        <f t="shared" si="33"/>
        <v>34.475622916111469</v>
      </c>
      <c r="G326">
        <f t="shared" si="35"/>
        <v>1.7645466084241457</v>
      </c>
    </row>
    <row r="327" spans="1:7" x14ac:dyDescent="0.35">
      <c r="A327">
        <v>0.32500000000000001</v>
      </c>
      <c r="B327">
        <f t="shared" si="34"/>
        <v>10.952542857143218</v>
      </c>
      <c r="C327">
        <f t="shared" si="30"/>
        <v>39.804672689143885</v>
      </c>
      <c r="D327">
        <f t="shared" si="31"/>
        <v>4.2492337844864405</v>
      </c>
      <c r="E327">
        <f t="shared" si="32"/>
        <v>137.19764029262072</v>
      </c>
      <c r="F327">
        <f t="shared" si="33"/>
        <v>34.475304483786751</v>
      </c>
      <c r="G327">
        <f t="shared" si="35"/>
        <v>1.7755163889335308</v>
      </c>
    </row>
    <row r="328" spans="1:7" x14ac:dyDescent="0.35">
      <c r="A328">
        <v>0.32600000000000001</v>
      </c>
      <c r="B328">
        <f t="shared" si="34"/>
        <v>10.987018161627004</v>
      </c>
      <c r="C328">
        <f t="shared" si="30"/>
        <v>40.062659156345426</v>
      </c>
      <c r="D328">
        <f t="shared" si="31"/>
        <v>4.2758975935160306</v>
      </c>
      <c r="E328">
        <f t="shared" si="32"/>
        <v>137.19588461582015</v>
      </c>
      <c r="F328">
        <f t="shared" si="33"/>
        <v>34.474863313718913</v>
      </c>
      <c r="G328">
        <f t="shared" si="35"/>
        <v>1.7865206445268147</v>
      </c>
    </row>
    <row r="329" spans="1:7" x14ac:dyDescent="0.35">
      <c r="A329">
        <v>0.32700000000000001</v>
      </c>
      <c r="B329">
        <f t="shared" si="34"/>
        <v>11.021493024940723</v>
      </c>
      <c r="C329">
        <f t="shared" si="30"/>
        <v>40.321475042359687</v>
      </c>
      <c r="D329">
        <f t="shared" si="31"/>
        <v>4.3026444536342812</v>
      </c>
      <c r="E329">
        <f t="shared" si="32"/>
        <v>137.19363579886794</v>
      </c>
      <c r="F329">
        <f t="shared" si="33"/>
        <v>34.474298226382203</v>
      </c>
      <c r="G329">
        <f t="shared" si="35"/>
        <v>1.7975593747008687</v>
      </c>
    </row>
    <row r="330" spans="1:7" x14ac:dyDescent="0.35">
      <c r="A330">
        <v>0.32800000000000001</v>
      </c>
      <c r="B330">
        <f t="shared" si="34"/>
        <v>11.055967323167105</v>
      </c>
      <c r="C330">
        <f t="shared" si="30"/>
        <v>40.581119380434622</v>
      </c>
      <c r="D330">
        <f t="shared" si="31"/>
        <v>4.3294742650505693</v>
      </c>
      <c r="E330">
        <f t="shared" si="32"/>
        <v>137.19088913446407</v>
      </c>
      <c r="F330">
        <f t="shared" si="33"/>
        <v>34.473608038916616</v>
      </c>
      <c r="G330">
        <f t="shared" si="35"/>
        <v>1.8086325788280553</v>
      </c>
    </row>
    <row r="331" spans="1:7" x14ac:dyDescent="0.35">
      <c r="A331">
        <v>0.32900000000000001</v>
      </c>
      <c r="B331">
        <f t="shared" si="34"/>
        <v>11.090440931206022</v>
      </c>
      <c r="C331">
        <f t="shared" si="30"/>
        <v>40.841591182894867</v>
      </c>
      <c r="D331">
        <f t="shared" si="31"/>
        <v>4.3563869258505115</v>
      </c>
      <c r="E331">
        <f t="shared" si="32"/>
        <v>137.18763990212486</v>
      </c>
      <c r="F331">
        <f t="shared" si="33"/>
        <v>34.472791565149329</v>
      </c>
      <c r="G331">
        <f t="shared" si="35"/>
        <v>1.819740256155044</v>
      </c>
    </row>
    <row r="332" spans="1:7" x14ac:dyDescent="0.35">
      <c r="A332">
        <v>0.33</v>
      </c>
      <c r="B332">
        <f t="shared" si="34"/>
        <v>11.12491372277117</v>
      </c>
      <c r="C332">
        <f t="shared" si="30"/>
        <v>41.102889440974202</v>
      </c>
      <c r="D332">
        <f t="shared" si="31"/>
        <v>4.3833823319791083</v>
      </c>
      <c r="E332">
        <f t="shared" si="32"/>
        <v>137.18388336826973</v>
      </c>
      <c r="F332">
        <f t="shared" si="33"/>
        <v>34.471847615616504</v>
      </c>
      <c r="G332">
        <f t="shared" si="35"/>
        <v>1.8308824058016229</v>
      </c>
    </row>
    <row r="333" spans="1:7" x14ac:dyDescent="0.35">
      <c r="A333">
        <v>0.33100000000000002</v>
      </c>
      <c r="B333">
        <f t="shared" si="34"/>
        <v>11.159385570386787</v>
      </c>
      <c r="C333">
        <f t="shared" si="30"/>
        <v>41.36501312464803</v>
      </c>
      <c r="D333">
        <f t="shared" si="31"/>
        <v>4.4104603772238873</v>
      </c>
      <c r="E333">
        <f t="shared" si="32"/>
        <v>137.1796147863094</v>
      </c>
      <c r="F333">
        <f t="shared" si="33"/>
        <v>34.470774997585437</v>
      </c>
      <c r="G333">
        <f t="shared" si="35"/>
        <v>1.8420590267595085</v>
      </c>
    </row>
    <row r="334" spans="1:7" x14ac:dyDescent="0.35">
      <c r="A334">
        <v>0.33200000000000002</v>
      </c>
      <c r="B334">
        <f t="shared" si="34"/>
        <v>11.193856345384372</v>
      </c>
      <c r="C334">
        <f t="shared" si="30"/>
        <v>41.62796118246542</v>
      </c>
      <c r="D334">
        <f t="shared" si="31"/>
        <v>4.4376209531980058</v>
      </c>
      <c r="E334">
        <f t="shared" si="32"/>
        <v>137.17482939673536</v>
      </c>
      <c r="F334">
        <f t="shared" si="33"/>
        <v>34.469572515077097</v>
      </c>
      <c r="G334">
        <f t="shared" si="35"/>
        <v>1.8532701178911504</v>
      </c>
    </row>
    <row r="335" spans="1:7" x14ac:dyDescent="0.35">
      <c r="A335">
        <v>0.33300000000000002</v>
      </c>
      <c r="B335">
        <f t="shared" si="34"/>
        <v>11.228325917899449</v>
      </c>
      <c r="C335">
        <f t="shared" si="30"/>
        <v>41.89173254138116</v>
      </c>
      <c r="D335">
        <f t="shared" si="31"/>
        <v>4.4648639493233544</v>
      </c>
      <c r="E335">
        <f t="shared" si="32"/>
        <v>137.16952242721089</v>
      </c>
      <c r="F335">
        <f t="shared" si="33"/>
        <v>34.46823896888889</v>
      </c>
      <c r="G335">
        <f t="shared" si="35"/>
        <v>1.8645156779285341</v>
      </c>
    </row>
    <row r="336" spans="1:7" x14ac:dyDescent="0.35">
      <c r="A336">
        <v>0.33400000000000002</v>
      </c>
      <c r="B336">
        <f t="shared" si="34"/>
        <v>11.262794156868338</v>
      </c>
      <c r="C336">
        <f t="shared" si="30"/>
        <v>42.156326106587628</v>
      </c>
      <c r="D336">
        <f t="shared" si="31"/>
        <v>4.4921892528136391</v>
      </c>
      <c r="E336">
        <f t="shared" si="32"/>
        <v>137.16368909266356</v>
      </c>
      <c r="F336">
        <f t="shared" si="33"/>
        <v>34.466773156618025</v>
      </c>
      <c r="G336">
        <f t="shared" si="35"/>
        <v>1.8757957054719807</v>
      </c>
    </row>
    <row r="337" spans="1:7" x14ac:dyDescent="0.35">
      <c r="A337">
        <v>0.33500000000000002</v>
      </c>
      <c r="B337">
        <f t="shared" si="34"/>
        <v>11.297260930024956</v>
      </c>
      <c r="C337">
        <f t="shared" si="30"/>
        <v>42.421740761346356</v>
      </c>
      <c r="D337">
        <f t="shared" si="31"/>
        <v>4.5195967486574418</v>
      </c>
      <c r="E337">
        <f t="shared" si="32"/>
        <v>137.15732459537892</v>
      </c>
      <c r="F337">
        <f t="shared" si="33"/>
        <v>34.465173872684964</v>
      </c>
      <c r="G337">
        <f t="shared" si="35"/>
        <v>1.8871101989889421</v>
      </c>
    </row>
    <row r="338" spans="1:7" x14ac:dyDescent="0.35">
      <c r="A338">
        <v>0.33600000000000002</v>
      </c>
      <c r="B338">
        <f t="shared" si="34"/>
        <v>11.33172610389764</v>
      </c>
      <c r="C338">
        <f t="shared" si="30"/>
        <v>42.687975366819671</v>
      </c>
      <c r="D338">
        <f t="shared" si="31"/>
        <v>4.5470863196012745</v>
      </c>
      <c r="E338">
        <f t="shared" si="32"/>
        <v>137.15042412509604</v>
      </c>
      <c r="F338">
        <f t="shared" si="33"/>
        <v>34.463439908357465</v>
      </c>
      <c r="G338">
        <f t="shared" si="35"/>
        <v>1.898459156812794</v>
      </c>
    </row>
    <row r="339" spans="1:7" x14ac:dyDescent="0.35">
      <c r="A339">
        <v>0.33700000000000002</v>
      </c>
      <c r="B339">
        <f t="shared" si="34"/>
        <v>11.366189543805998</v>
      </c>
      <c r="C339">
        <f t="shared" si="30"/>
        <v>42.955028761902028</v>
      </c>
      <c r="D339">
        <f t="shared" si="31"/>
        <v>4.5746578461326273</v>
      </c>
      <c r="E339">
        <f t="shared" si="32"/>
        <v>137.14298285910411</v>
      </c>
      <c r="F339">
        <f t="shared" si="33"/>
        <v>34.461570051774885</v>
      </c>
      <c r="G339">
        <f t="shared" si="35"/>
        <v>1.9098425771416259</v>
      </c>
    </row>
    <row r="340" spans="1:7" x14ac:dyDescent="0.35">
      <c r="A340">
        <v>0.33800000000000002</v>
      </c>
      <c r="B340">
        <f t="shared" si="34"/>
        <v>11.400651113857773</v>
      </c>
      <c r="C340">
        <f t="shared" si="30"/>
        <v>43.222899763051323</v>
      </c>
      <c r="D340">
        <f t="shared" si="31"/>
        <v>4.6023112064629865</v>
      </c>
      <c r="E340">
        <f t="shared" si="32"/>
        <v>137.13499596234075</v>
      </c>
      <c r="F340">
        <f t="shared" si="33"/>
        <v>34.459563087972811</v>
      </c>
      <c r="G340">
        <f t="shared" si="35"/>
        <v>1.9212604580370276</v>
      </c>
    </row>
    <row r="341" spans="1:7" x14ac:dyDescent="0.35">
      <c r="A341">
        <v>0.33900000000000002</v>
      </c>
      <c r="B341">
        <f t="shared" si="34"/>
        <v>11.435110676945746</v>
      </c>
      <c r="C341">
        <f t="shared" si="30"/>
        <v>43.491587164120041</v>
      </c>
      <c r="D341">
        <f t="shared" si="31"/>
        <v>4.630046276510857</v>
      </c>
      <c r="E341">
        <f t="shared" si="32"/>
        <v>137.12645858749181</v>
      </c>
      <c r="F341">
        <f t="shared" si="33"/>
        <v>34.457417798908196</v>
      </c>
      <c r="G341">
        <f t="shared" si="35"/>
        <v>1.9327127974228728</v>
      </c>
    </row>
    <row r="342" spans="1:7" x14ac:dyDescent="0.35">
      <c r="A342">
        <v>0.34</v>
      </c>
      <c r="B342">
        <f t="shared" si="34"/>
        <v>11.469568094744654</v>
      </c>
      <c r="C342">
        <f t="shared" si="30"/>
        <v>43.761089736186328</v>
      </c>
      <c r="D342">
        <f t="shared" si="31"/>
        <v>4.6578629298847698</v>
      </c>
      <c r="E342">
        <f t="shared" si="32"/>
        <v>137.11736587509247</v>
      </c>
      <c r="F342">
        <f t="shared" si="33"/>
        <v>34.455132963484779</v>
      </c>
      <c r="G342">
        <f t="shared" si="35"/>
        <v>1.9441995930840994</v>
      </c>
    </row>
    <row r="343" spans="1:7" x14ac:dyDescent="0.35">
      <c r="A343">
        <v>0.34100000000000003</v>
      </c>
      <c r="B343">
        <f t="shared" si="34"/>
        <v>11.504023227708139</v>
      </c>
      <c r="C343">
        <f t="shared" si="30"/>
        <v>44.031406227385027</v>
      </c>
      <c r="D343">
        <f t="shared" si="31"/>
        <v>4.6857610378662864</v>
      </c>
      <c r="E343">
        <f t="shared" si="32"/>
        <v>137.10771295363011</v>
      </c>
      <c r="F343">
        <f t="shared" si="33"/>
        <v>34.452707357578852</v>
      </c>
      <c r="G343">
        <f t="shared" si="35"/>
        <v>1.9557208426654864</v>
      </c>
    </row>
    <row r="344" spans="1:7" x14ac:dyDescent="0.35">
      <c r="A344">
        <v>0.34200000000000003</v>
      </c>
      <c r="B344">
        <f t="shared" si="34"/>
        <v>11.538475935065717</v>
      </c>
      <c r="C344">
        <f t="shared" si="30"/>
        <v>44.30253536273846</v>
      </c>
      <c r="D344">
        <f t="shared" si="31"/>
        <v>4.7137404693929845</v>
      </c>
      <c r="E344">
        <f t="shared" si="32"/>
        <v>137.09749493964836</v>
      </c>
      <c r="F344">
        <f t="shared" si="33"/>
        <v>34.450139754065489</v>
      </c>
      <c r="G344">
        <f t="shared" si="35"/>
        <v>1.9672765436704291</v>
      </c>
    </row>
    <row r="345" spans="1:7" x14ac:dyDescent="0.35">
      <c r="A345">
        <v>0.34300000000000003</v>
      </c>
      <c r="B345">
        <f t="shared" si="34"/>
        <v>11.572926074819783</v>
      </c>
      <c r="C345">
        <f t="shared" si="30"/>
        <v>44.574475843987415</v>
      </c>
      <c r="D345">
        <f t="shared" si="31"/>
        <v>4.741801091041455</v>
      </c>
      <c r="E345">
        <f t="shared" si="32"/>
        <v>137.08670693785302</v>
      </c>
      <c r="F345">
        <f t="shared" si="33"/>
        <v>34.44742892284512</v>
      </c>
      <c r="G345">
        <f t="shared" si="35"/>
        <v>1.9788666934597103</v>
      </c>
    </row>
    <row r="346" spans="1:7" x14ac:dyDescent="0.35">
      <c r="A346">
        <v>0.34399999999999997</v>
      </c>
      <c r="B346">
        <f t="shared" si="34"/>
        <v>11.607373503742629</v>
      </c>
      <c r="C346">
        <f t="shared" si="30"/>
        <v>44.847226349421831</v>
      </c>
      <c r="D346">
        <f t="shared" si="31"/>
        <v>4.7699427670102779</v>
      </c>
      <c r="E346">
        <f t="shared" si="32"/>
        <v>137.07534404121927</v>
      </c>
      <c r="F346">
        <f t="shared" si="33"/>
        <v>34.444573630870487</v>
      </c>
      <c r="G346">
        <f t="shared" si="35"/>
        <v>1.9904912892502682</v>
      </c>
    </row>
    <row r="347" spans="1:7" x14ac:dyDescent="0.35">
      <c r="A347">
        <v>0.34499999999999997</v>
      </c>
      <c r="B347">
        <f t="shared" si="34"/>
        <v>11.641818077373498</v>
      </c>
      <c r="C347">
        <f t="shared" si="30"/>
        <v>45.120785533711611</v>
      </c>
      <c r="D347">
        <f t="shared" si="31"/>
        <v>4.7981653591030042</v>
      </c>
      <c r="E347">
        <f t="shared" si="32"/>
        <v>137.06340133110044</v>
      </c>
      <c r="F347">
        <f t="shared" si="33"/>
        <v>34.441572642173959</v>
      </c>
      <c r="G347">
        <f t="shared" si="35"/>
        <v>2.0021503281139625</v>
      </c>
    </row>
    <row r="348" spans="1:7" x14ac:dyDescent="0.35">
      <c r="A348">
        <v>0.34599999999999997</v>
      </c>
      <c r="B348">
        <f t="shared" si="34"/>
        <v>11.676259650015673</v>
      </c>
      <c r="C348">
        <f t="shared" si="30"/>
        <v>45.395152027737289</v>
      </c>
      <c r="D348">
        <f t="shared" si="31"/>
        <v>4.8264687267111368</v>
      </c>
      <c r="E348">
        <f t="shared" si="32"/>
        <v>137.05087387733843</v>
      </c>
      <c r="F348">
        <f t="shared" si="33"/>
        <v>34.438424717895302</v>
      </c>
      <c r="G348">
        <f t="shared" si="35"/>
        <v>2.0138438069763374</v>
      </c>
    </row>
    <row r="349" spans="1:7" x14ac:dyDescent="0.35">
      <c r="A349">
        <v>0.34699999999999998</v>
      </c>
      <c r="B349">
        <f t="shared" si="34"/>
        <v>11.710698074733569</v>
      </c>
      <c r="C349">
        <f t="shared" si="30"/>
        <v>45.670324438420785</v>
      </c>
      <c r="D349">
        <f t="shared" si="31"/>
        <v>4.8548527267970991</v>
      </c>
      <c r="E349">
        <f t="shared" si="32"/>
        <v>137.03775673837558</v>
      </c>
      <c r="F349">
        <f t="shared" si="33"/>
        <v>34.435128616309761</v>
      </c>
      <c r="G349">
        <f t="shared" si="35"/>
        <v>2.0255717226153789</v>
      </c>
    </row>
    <row r="350" spans="1:7" x14ac:dyDescent="0.35">
      <c r="A350">
        <v>0.34799999999999998</v>
      </c>
      <c r="B350">
        <f t="shared" si="34"/>
        <v>11.745133203349878</v>
      </c>
      <c r="C350">
        <f t="shared" si="30"/>
        <v>45.946301348556041</v>
      </c>
      <c r="D350">
        <f t="shared" si="31"/>
        <v>4.883317213877219</v>
      </c>
      <c r="E350">
        <f t="shared" si="32"/>
        <v>137.02404496136816</v>
      </c>
      <c r="F350">
        <f t="shared" si="33"/>
        <v>34.431683092856616</v>
      </c>
      <c r="G350">
        <f t="shared" si="35"/>
        <v>2.0373340716602755</v>
      </c>
    </row>
    <row r="351" spans="1:7" x14ac:dyDescent="0.35">
      <c r="A351">
        <v>0.34899999999999998</v>
      </c>
      <c r="B351">
        <f t="shared" si="34"/>
        <v>11.779564886442735</v>
      </c>
      <c r="C351">
        <f t="shared" si="30"/>
        <v>46.223081316639814</v>
      </c>
      <c r="D351">
        <f t="shared" si="31"/>
        <v>4.9118620400047046</v>
      </c>
      <c r="E351">
        <f t="shared" si="32"/>
        <v>137.00973358230138</v>
      </c>
      <c r="F351">
        <f t="shared" si="33"/>
        <v>34.42808690016804</v>
      </c>
      <c r="G351">
        <f t="shared" si="35"/>
        <v>2.0491308505901684</v>
      </c>
    </row>
    <row r="352" spans="1:7" x14ac:dyDescent="0.35">
      <c r="A352">
        <v>0.35</v>
      </c>
      <c r="B352">
        <f t="shared" si="34"/>
        <v>11.813992973342902</v>
      </c>
      <c r="C352">
        <f t="shared" si="30"/>
        <v>46.500662876702329</v>
      </c>
      <c r="D352">
        <f t="shared" si="31"/>
        <v>4.9404870547526256</v>
      </c>
      <c r="E352">
        <f t="shared" si="32"/>
        <v>136.99481762610606</v>
      </c>
      <c r="F352">
        <f t="shared" si="33"/>
        <v>34.424338788098446</v>
      </c>
      <c r="G352">
        <f t="shared" si="35"/>
        <v>2.0609620557329054</v>
      </c>
    </row>
    <row r="353" spans="1:7" x14ac:dyDescent="0.35">
      <c r="A353">
        <v>0.35099999999999998</v>
      </c>
      <c r="B353">
        <f t="shared" si="34"/>
        <v>11.848417312131</v>
      </c>
      <c r="C353">
        <f t="shared" si="30"/>
        <v>46.779044538138074</v>
      </c>
      <c r="D353">
        <f t="shared" si="31"/>
        <v>4.969192105196897</v>
      </c>
      <c r="E353">
        <f t="shared" si="32"/>
        <v>136.97929210677671</v>
      </c>
      <c r="F353">
        <f t="shared" si="33"/>
        <v>34.420437503754151</v>
      </c>
      <c r="G353">
        <f t="shared" si="35"/>
        <v>2.0728276832637884</v>
      </c>
    </row>
    <row r="354" spans="1:7" x14ac:dyDescent="0.35">
      <c r="A354">
        <v>0.35199999999999998</v>
      </c>
      <c r="B354">
        <f t="shared" si="34"/>
        <v>11.882837749634755</v>
      </c>
      <c r="C354">
        <f t="shared" si="30"/>
        <v>47.05822478553663</v>
      </c>
      <c r="D354">
        <f t="shared" si="31"/>
        <v>4.9979770358992717</v>
      </c>
      <c r="E354">
        <f t="shared" si="32"/>
        <v>136.96315202749153</v>
      </c>
      <c r="F354">
        <f t="shared" si="33"/>
        <v>34.416381791523513</v>
      </c>
      <c r="G354">
        <f t="shared" si="35"/>
        <v>2.0847277292043191</v>
      </c>
    </row>
    <row r="355" spans="1:7" x14ac:dyDescent="0.35">
      <c r="A355">
        <v>0.35299999999999998</v>
      </c>
      <c r="B355">
        <f t="shared" si="34"/>
        <v>11.917254131426278</v>
      </c>
      <c r="C355">
        <f t="shared" si="30"/>
        <v>47.33820207851349</v>
      </c>
      <c r="D355">
        <f t="shared" si="31"/>
        <v>5.026841688890336</v>
      </c>
      <c r="E355">
        <f t="shared" si="32"/>
        <v>136.94639238073367</v>
      </c>
      <c r="F355">
        <f t="shared" si="33"/>
        <v>34.412170393107438</v>
      </c>
      <c r="G355">
        <f t="shared" si="35"/>
        <v>2.0966621894209418</v>
      </c>
    </row>
    <row r="356" spans="1:7" x14ac:dyDescent="0.35">
      <c r="A356">
        <v>0.35399999999999998</v>
      </c>
      <c r="B356">
        <f t="shared" si="34"/>
        <v>11.951666301819385</v>
      </c>
      <c r="C356">
        <f t="shared" si="30"/>
        <v>47.618974851541054</v>
      </c>
      <c r="D356">
        <f t="shared" si="31"/>
        <v>5.0557859036525157</v>
      </c>
      <c r="E356">
        <f t="shared" si="32"/>
        <v>136.92900814841425</v>
      </c>
      <c r="F356">
        <f t="shared" si="33"/>
        <v>34.407802047550248</v>
      </c>
      <c r="G356">
        <f t="shared" si="35"/>
        <v>2.1086310596237849</v>
      </c>
    </row>
    <row r="357" spans="1:7" x14ac:dyDescent="0.35">
      <c r="A357">
        <v>0.35499999999999998</v>
      </c>
      <c r="B357">
        <f t="shared" si="34"/>
        <v>11.986074103866935</v>
      </c>
      <c r="C357">
        <f t="shared" si="30"/>
        <v>47.900541513779601</v>
      </c>
      <c r="D357">
        <f t="shared" si="31"/>
        <v>5.0848095171030918</v>
      </c>
      <c r="E357">
        <f t="shared" si="32"/>
        <v>136.91099430199711</v>
      </c>
      <c r="F357">
        <f t="shared" si="33"/>
        <v>34.403275491271067</v>
      </c>
      <c r="G357">
        <f t="shared" si="35"/>
        <v>2.1206343353653976</v>
      </c>
    </row>
    <row r="358" spans="1:7" x14ac:dyDescent="0.35">
      <c r="A358">
        <v>0.35599999999999998</v>
      </c>
      <c r="B358">
        <f t="shared" si="34"/>
        <v>12.020477379358207</v>
      </c>
      <c r="C358">
        <f t="shared" si="30"/>
        <v>48.182900448908512</v>
      </c>
      <c r="D358">
        <f t="shared" si="31"/>
        <v>5.1139123635772243</v>
      </c>
      <c r="E358">
        <f t="shared" si="32"/>
        <v>136.89234580262487</v>
      </c>
      <c r="F358">
        <f t="shared" si="33"/>
        <v>34.398589458095486</v>
      </c>
      <c r="G358">
        <f t="shared" si="35"/>
        <v>2.1326720120394849</v>
      </c>
    </row>
    <row r="359" spans="1:7" x14ac:dyDescent="0.35">
      <c r="A359">
        <v>0.35699999999999998</v>
      </c>
      <c r="B359">
        <f t="shared" si="34"/>
        <v>12.054875968816303</v>
      </c>
      <c r="C359">
        <f t="shared" si="30"/>
        <v>48.466050014957403</v>
      </c>
      <c r="D359">
        <f t="shared" si="31"/>
        <v>5.1430942748109905</v>
      </c>
      <c r="E359">
        <f t="shared" si="32"/>
        <v>136.87305760124715</v>
      </c>
      <c r="F359">
        <f t="shared" si="33"/>
        <v>34.393742679287747</v>
      </c>
      <c r="G359">
        <f t="shared" si="35"/>
        <v>2.1447440848796409</v>
      </c>
    </row>
    <row r="360" spans="1:7" x14ac:dyDescent="0.35">
      <c r="A360">
        <v>0.35799999999999998</v>
      </c>
      <c r="B360">
        <f t="shared" si="34"/>
        <v>12.089269711495591</v>
      </c>
      <c r="C360">
        <f t="shared" si="30"/>
        <v>48.749988544137565</v>
      </c>
      <c r="D360">
        <f t="shared" si="31"/>
        <v>5.17235507992444</v>
      </c>
      <c r="E360">
        <f t="shared" si="32"/>
        <v>136.85312463874979</v>
      </c>
      <c r="F360">
        <f t="shared" si="33"/>
        <v>34.388733883583285</v>
      </c>
      <c r="G360">
        <f t="shared" si="35"/>
        <v>2.156850548958078</v>
      </c>
    </row>
    <row r="361" spans="1:7" x14ac:dyDescent="0.35">
      <c r="A361">
        <v>0.35899999999999999</v>
      </c>
      <c r="B361">
        <f t="shared" si="34"/>
        <v>12.123658445379174</v>
      </c>
      <c r="C361">
        <f t="shared" si="30"/>
        <v>49.03471434267346</v>
      </c>
      <c r="D361">
        <f t="shared" si="31"/>
        <v>5.2016946054046516</v>
      </c>
      <c r="E361">
        <f t="shared" si="32"/>
        <v>136.83254184608623</v>
      </c>
      <c r="F361">
        <f t="shared" si="33"/>
        <v>34.383561797221667</v>
      </c>
      <c r="G361">
        <f t="shared" si="35"/>
        <v>2.1689913991843555</v>
      </c>
    </row>
    <row r="362" spans="1:7" x14ac:dyDescent="0.35">
      <c r="A362">
        <v>0.36</v>
      </c>
      <c r="B362">
        <f t="shared" si="34"/>
        <v>12.158042007176396</v>
      </c>
      <c r="C362">
        <f t="shared" si="30"/>
        <v>49.320225690634381</v>
      </c>
      <c r="D362">
        <f t="shared" si="31"/>
        <v>5.2311126750888262</v>
      </c>
      <c r="E362">
        <f t="shared" si="32"/>
        <v>136.8113041444104</v>
      </c>
      <c r="F362">
        <f t="shared" si="33"/>
        <v>34.378225143980053</v>
      </c>
      <c r="G362">
        <f t="shared" si="35"/>
        <v>2.1811666303041037</v>
      </c>
    </row>
    <row r="363" spans="1:7" x14ac:dyDescent="0.35">
      <c r="A363">
        <v>0.36099999999999999</v>
      </c>
      <c r="B363">
        <f t="shared" si="34"/>
        <v>12.192420232320377</v>
      </c>
      <c r="C363">
        <f t="shared" si="30"/>
        <v>49.606520841766326</v>
      </c>
      <c r="D363">
        <f t="shared" si="31"/>
        <v>5.2606091101473815</v>
      </c>
      <c r="E363">
        <f t="shared" si="32"/>
        <v>136.78940644521114</v>
      </c>
      <c r="F363">
        <f t="shared" si="33"/>
        <v>34.372722645206906</v>
      </c>
      <c r="G363">
        <f t="shared" si="35"/>
        <v>2.1933762368977465</v>
      </c>
    </row>
    <row r="364" spans="1:7" x14ac:dyDescent="0.35">
      <c r="A364">
        <v>0.36199999999999999</v>
      </c>
      <c r="B364">
        <f t="shared" si="34"/>
        <v>12.226792954965584</v>
      </c>
      <c r="C364">
        <f t="shared" si="30"/>
        <v>49.893598023323953</v>
      </c>
      <c r="D364">
        <f t="shared" si="31"/>
        <v>5.2901837290670741</v>
      </c>
      <c r="E364">
        <f t="shared" si="32"/>
        <v>136.76684365044852</v>
      </c>
      <c r="F364">
        <f t="shared" si="33"/>
        <v>34.3670530198563</v>
      </c>
      <c r="G364">
        <f t="shared" si="35"/>
        <v>2.2056202133792224</v>
      </c>
    </row>
    <row r="365" spans="1:7" x14ac:dyDescent="0.35">
      <c r="A365">
        <v>0.36299999999999999</v>
      </c>
      <c r="B365">
        <f t="shared" si="34"/>
        <v>12.26116000798544</v>
      </c>
      <c r="C365">
        <f t="shared" si="30"/>
        <v>50.181455435902905</v>
      </c>
      <c r="D365">
        <f t="shared" si="31"/>
        <v>5.3198363476341362</v>
      </c>
      <c r="E365">
        <f t="shared" si="32"/>
        <v>136.74361065269161</v>
      </c>
      <c r="F365">
        <f t="shared" si="33"/>
        <v>34.361214984522512</v>
      </c>
      <c r="G365">
        <f t="shared" si="35"/>
        <v>2.2178985539947003</v>
      </c>
    </row>
    <row r="366" spans="1:7" x14ac:dyDescent="0.35">
      <c r="A366">
        <v>0.36399999999999999</v>
      </c>
      <c r="B366">
        <f t="shared" si="34"/>
        <v>12.295521222969963</v>
      </c>
      <c r="C366">
        <f t="shared" si="30"/>
        <v>50.470091253272123</v>
      </c>
      <c r="D366">
        <f t="shared" si="31"/>
        <v>5.3495667789174455</v>
      </c>
      <c r="E366">
        <f t="shared" si="32"/>
        <v>136.71970233525821</v>
      </c>
      <c r="F366">
        <f t="shared" si="33"/>
        <v>34.355207253475143</v>
      </c>
      <c r="G366">
        <f t="shared" si="35"/>
        <v>2.230211252821297</v>
      </c>
    </row>
    <row r="367" spans="1:7" x14ac:dyDescent="0.35">
      <c r="A367">
        <v>0.36499999999999999</v>
      </c>
      <c r="B367">
        <f t="shared" si="34"/>
        <v>12.329876430223438</v>
      </c>
      <c r="C367">
        <f t="shared" si="30"/>
        <v>50.75950362220658</v>
      </c>
      <c r="D367">
        <f t="shared" si="31"/>
        <v>5.3793748332517026</v>
      </c>
      <c r="E367">
        <f t="shared" si="32"/>
        <v>136.69511357235601</v>
      </c>
      <c r="F367">
        <f t="shared" si="33"/>
        <v>34.34902853869459</v>
      </c>
      <c r="G367">
        <f t="shared" si="35"/>
        <v>2.2425583037657897</v>
      </c>
    </row>
    <row r="368" spans="1:7" x14ac:dyDescent="0.35">
      <c r="A368">
        <v>0.36599999999999999</v>
      </c>
      <c r="B368">
        <f t="shared" si="34"/>
        <v>12.364225458762132</v>
      </c>
      <c r="C368">
        <f t="shared" si="30"/>
        <v>51.049690662320224</v>
      </c>
      <c r="D368">
        <f t="shared" si="31"/>
        <v>5.4092603182206496</v>
      </c>
      <c r="E368">
        <f t="shared" si="32"/>
        <v>136.66983922922566</v>
      </c>
      <c r="F368">
        <f t="shared" si="33"/>
        <v>34.342677549907989</v>
      </c>
      <c r="G368">
        <f t="shared" si="35"/>
        <v>2.2549397005633267</v>
      </c>
    </row>
    <row r="369" spans="1:7" x14ac:dyDescent="0.35">
      <c r="A369">
        <v>0.36699999999999999</v>
      </c>
      <c r="B369">
        <f t="shared" si="34"/>
        <v>12.39856813631204</v>
      </c>
      <c r="C369">
        <f t="shared" si="30"/>
        <v>51.340650465899081</v>
      </c>
      <c r="D369">
        <f t="shared" si="31"/>
        <v>5.4392230386403071</v>
      </c>
      <c r="E369">
        <f t="shared" si="32"/>
        <v>136.64387416228544</v>
      </c>
      <c r="F369">
        <f t="shared" si="33"/>
        <v>34.336152994625571</v>
      </c>
      <c r="G369">
        <f t="shared" si="35"/>
        <v>2.2673554367761359</v>
      </c>
    </row>
    <row r="370" spans="1:7" x14ac:dyDescent="0.35">
      <c r="A370">
        <v>0.36799999999999999</v>
      </c>
      <c r="B370">
        <f t="shared" si="34"/>
        <v>12.432904289306666</v>
      </c>
      <c r="C370">
        <f t="shared" si="30"/>
        <v>51.632381097734694</v>
      </c>
      <c r="D370">
        <f t="shared" si="31"/>
        <v>5.4692627965422407</v>
      </c>
      <c r="E370">
        <f t="shared" si="32"/>
        <v>136.61721321927772</v>
      </c>
      <c r="F370">
        <f t="shared" si="33"/>
        <v>34.329453578177478</v>
      </c>
      <c r="G370">
        <f t="shared" si="35"/>
        <v>2.2798055057922317</v>
      </c>
    </row>
    <row r="371" spans="1:7" x14ac:dyDescent="0.35">
      <c r="A371">
        <v>0.36899999999999999</v>
      </c>
      <c r="B371">
        <f t="shared" si="34"/>
        <v>12.467233742884844</v>
      </c>
      <c r="C371">
        <f t="shared" si="30"/>
        <v>51.924880594957919</v>
      </c>
      <c r="D371">
        <f t="shared" si="31"/>
        <v>5.4993793911568538</v>
      </c>
      <c r="E371">
        <f t="shared" si="32"/>
        <v>136.58985123941704</v>
      </c>
      <c r="F371">
        <f t="shared" si="33"/>
        <v>34.322578003750955</v>
      </c>
      <c r="G371">
        <f t="shared" si="35"/>
        <v>2.2922899008241187</v>
      </c>
    </row>
    <row r="372" spans="1:7" x14ac:dyDescent="0.35">
      <c r="A372">
        <v>0.37</v>
      </c>
      <c r="B372">
        <f t="shared" si="34"/>
        <v>12.501556320888595</v>
      </c>
      <c r="C372">
        <f t="shared" si="30"/>
        <v>52.218146966872879</v>
      </c>
      <c r="D372">
        <f t="shared" si="31"/>
        <v>5.5295726188967214</v>
      </c>
      <c r="E372">
        <f t="shared" si="32"/>
        <v>136.56178305354007</v>
      </c>
      <c r="F372">
        <f t="shared" si="33"/>
        <v>34.315524972428022</v>
      </c>
      <c r="G372">
        <f t="shared" si="35"/>
        <v>2.3048086149074938</v>
      </c>
    </row>
    <row r="373" spans="1:7" x14ac:dyDescent="0.35">
      <c r="A373">
        <v>0.371</v>
      </c>
      <c r="B373">
        <f t="shared" si="34"/>
        <v>12.535871845861022</v>
      </c>
      <c r="C373">
        <f t="shared" si="30"/>
        <v>52.512178194791382</v>
      </c>
      <c r="D373">
        <f t="shared" si="31"/>
        <v>5.5598422733399504</v>
      </c>
      <c r="E373">
        <f t="shared" si="32"/>
        <v>136.53300348425725</v>
      </c>
      <c r="F373">
        <f t="shared" si="33"/>
        <v>34.308293183223618</v>
      </c>
      <c r="G373">
        <f t="shared" si="35"/>
        <v>2.3173616408999465</v>
      </c>
    </row>
    <row r="374" spans="1:7" x14ac:dyDescent="0.35">
      <c r="A374">
        <v>0.372</v>
      </c>
      <c r="B374">
        <f t="shared" si="34"/>
        <v>12.570180139044245</v>
      </c>
      <c r="C374">
        <f t="shared" si="30"/>
        <v>52.806972231867597</v>
      </c>
      <c r="D374">
        <f t="shared" si="31"/>
        <v>5.5901881452135713</v>
      </c>
      <c r="E374">
        <f t="shared" si="32"/>
        <v>136.50350734610606</v>
      </c>
      <c r="F374">
        <f t="shared" si="33"/>
        <v>34.300881333124089</v>
      </c>
      <c r="G374">
        <f t="shared" si="35"/>
        <v>2.3299489714796575</v>
      </c>
    </row>
    <row r="375" spans="1:7" x14ac:dyDescent="0.35">
      <c r="A375">
        <v>0.373</v>
      </c>
      <c r="B375">
        <f t="shared" si="34"/>
        <v>12.604481020377369</v>
      </c>
      <c r="C375">
        <f t="shared" si="30"/>
        <v>53.102527002933094</v>
      </c>
      <c r="D375">
        <f t="shared" si="31"/>
        <v>5.6206100223769777</v>
      </c>
      <c r="E375">
        <f t="shared" si="32"/>
        <v>136.47328944570634</v>
      </c>
      <c r="F375">
        <f t="shared" si="33"/>
        <v>34.29328811712621</v>
      </c>
      <c r="G375">
        <f t="shared" si="35"/>
        <v>2.3425705991440933</v>
      </c>
    </row>
    <row r="376" spans="1:7" x14ac:dyDescent="0.35">
      <c r="A376">
        <v>0.374</v>
      </c>
      <c r="B376">
        <f t="shared" si="34"/>
        <v>12.638774308494495</v>
      </c>
      <c r="C376">
        <f t="shared" si="30"/>
        <v>53.398840404332269</v>
      </c>
      <c r="D376">
        <f t="shared" si="31"/>
        <v>5.6511076898053902</v>
      </c>
      <c r="E376">
        <f t="shared" si="32"/>
        <v>136.44234458191696</v>
      </c>
      <c r="F376">
        <f t="shared" si="33"/>
        <v>34.285512228276573</v>
      </c>
      <c r="G376">
        <f t="shared" si="35"/>
        <v>2.355226516208702</v>
      </c>
    </row>
    <row r="377" spans="1:7" x14ac:dyDescent="0.35">
      <c r="A377">
        <v>0.375</v>
      </c>
      <c r="B377">
        <f t="shared" si="34"/>
        <v>12.673059820722772</v>
      </c>
      <c r="C377">
        <f t="shared" si="30"/>
        <v>53.69591030375814</v>
      </c>
      <c r="D377">
        <f t="shared" si="31"/>
        <v>5.6816809295733632</v>
      </c>
      <c r="E377">
        <f t="shared" si="32"/>
        <v>136.4106675459947</v>
      </c>
      <c r="F377">
        <f t="shared" si="33"/>
        <v>34.277552357711492</v>
      </c>
      <c r="G377">
        <f t="shared" si="35"/>
        <v>2.3679167148056037</v>
      </c>
    </row>
    <row r="378" spans="1:7" x14ac:dyDescent="0.35">
      <c r="A378">
        <v>0.376</v>
      </c>
      <c r="B378">
        <f t="shared" si="34"/>
        <v>12.707337373080483</v>
      </c>
      <c r="C378">
        <f t="shared" si="30"/>
        <v>53.993734540088553</v>
      </c>
      <c r="D378">
        <f t="shared" si="31"/>
        <v>5.7123295208383489</v>
      </c>
      <c r="E378">
        <f t="shared" si="32"/>
        <v>136.37825312175454</v>
      </c>
      <c r="F378">
        <f t="shared" si="33"/>
        <v>34.269407194697294</v>
      </c>
      <c r="G378">
        <f t="shared" si="35"/>
        <v>2.3806411868822814</v>
      </c>
    </row>
    <row r="379" spans="1:7" x14ac:dyDescent="0.35">
      <c r="A379">
        <v>0.377</v>
      </c>
      <c r="B379">
        <f t="shared" si="34"/>
        <v>12.74160678027518</v>
      </c>
      <c r="C379">
        <f t="shared" si="30"/>
        <v>54.292310923222807</v>
      </c>
      <c r="D379">
        <f t="shared" si="31"/>
        <v>5.7430532398242766</v>
      </c>
      <c r="E379">
        <f t="shared" si="32"/>
        <v>136.34509608573194</v>
      </c>
      <c r="F379">
        <f t="shared" si="33"/>
        <v>34.261075426671106</v>
      </c>
      <c r="G379">
        <f t="shared" si="35"/>
        <v>2.3933999242002697</v>
      </c>
    </row>
    <row r="380" spans="1:7" x14ac:dyDescent="0.35">
      <c r="A380">
        <v>0.378</v>
      </c>
      <c r="B380">
        <f t="shared" si="34"/>
        <v>12.775867855701852</v>
      </c>
      <c r="C380">
        <f t="shared" si="30"/>
        <v>54.591637233918725</v>
      </c>
      <c r="D380">
        <f t="shared" si="31"/>
        <v>5.7738518598052009</v>
      </c>
      <c r="E380">
        <f t="shared" si="32"/>
        <v>136.31119120734687</v>
      </c>
      <c r="F380">
        <f t="shared" si="33"/>
        <v>34.252555739282037</v>
      </c>
      <c r="G380">
        <f t="shared" si="35"/>
        <v>2.4061929183338413</v>
      </c>
    </row>
    <row r="381" spans="1:7" x14ac:dyDescent="0.35">
      <c r="A381">
        <v>0.379</v>
      </c>
      <c r="B381">
        <f t="shared" si="34"/>
        <v>12.810120411441135</v>
      </c>
      <c r="C381">
        <f t="shared" si="30"/>
        <v>54.891711223630111</v>
      </c>
      <c r="D381">
        <f t="shared" si="31"/>
        <v>5.8047251510889764</v>
      </c>
      <c r="E381">
        <f t="shared" si="32"/>
        <v>136.2765332490695</v>
      </c>
      <c r="F381">
        <f t="shared" si="33"/>
        <v>34.24384681643285</v>
      </c>
      <c r="G381">
        <f t="shared" si="35"/>
        <v>2.419020160668691</v>
      </c>
    </row>
    <row r="382" spans="1:7" x14ac:dyDescent="0.35">
      <c r="A382">
        <v>0.38</v>
      </c>
      <c r="B382">
        <f t="shared" si="34"/>
        <v>12.844364258257567</v>
      </c>
      <c r="C382">
        <f t="shared" si="30"/>
        <v>55.192530614344797</v>
      </c>
      <c r="D382">
        <f t="shared" si="31"/>
        <v>5.8356728810010043</v>
      </c>
      <c r="E382">
        <f t="shared" si="32"/>
        <v>136.24111696658798</v>
      </c>
      <c r="F382">
        <f t="shared" si="33"/>
        <v>34.234947340322108</v>
      </c>
      <c r="G382">
        <f t="shared" si="35"/>
        <v>2.4318816424006187</v>
      </c>
    </row>
    <row r="383" spans="1:7" x14ac:dyDescent="0.35">
      <c r="A383">
        <v>0.38100000000000001</v>
      </c>
      <c r="B383">
        <f t="shared" si="34"/>
        <v>12.878599205597888</v>
      </c>
      <c r="C383">
        <f t="shared" si="30"/>
        <v>55.4940930984231</v>
      </c>
      <c r="D383">
        <f t="shared" si="31"/>
        <v>5.8666948138680031</v>
      </c>
      <c r="E383">
        <f t="shared" si="32"/>
        <v>136.20493710897762</v>
      </c>
      <c r="F383">
        <f t="shared" si="33"/>
        <v>34.225855991486682</v>
      </c>
      <c r="G383">
        <f t="shared" si="35"/>
        <v>2.444777354534212</v>
      </c>
    </row>
    <row r="384" spans="1:7" x14ac:dyDescent="0.35">
      <c r="A384">
        <v>0.38200000000000001</v>
      </c>
      <c r="B384">
        <f t="shared" si="34"/>
        <v>12.912825061589375</v>
      </c>
      <c r="C384">
        <f t="shared" si="30"/>
        <v>55.796396338436772</v>
      </c>
      <c r="D384">
        <f t="shared" si="31"/>
        <v>5.8977907110018508</v>
      </c>
      <c r="E384">
        <f t="shared" si="32"/>
        <v>136.16798841887231</v>
      </c>
      <c r="F384">
        <f t="shared" si="33"/>
        <v>34.216571448844839</v>
      </c>
      <c r="G384">
        <f t="shared" si="35"/>
        <v>2.4577072878815258</v>
      </c>
    </row>
    <row r="385" spans="1:7" x14ac:dyDescent="0.35">
      <c r="A385">
        <v>0.38300000000000001</v>
      </c>
      <c r="B385">
        <f t="shared" si="34"/>
        <v>12.94704163303822</v>
      </c>
      <c r="C385">
        <f t="shared" si="30"/>
        <v>56.099437967008477</v>
      </c>
      <c r="D385">
        <f t="shared" si="31"/>
        <v>5.9289603306834637</v>
      </c>
      <c r="E385">
        <f t="shared" si="32"/>
        <v>136.13026563263742</v>
      </c>
      <c r="F385">
        <f t="shared" si="33"/>
        <v>34.207092389739664</v>
      </c>
      <c r="G385">
        <f t="shared" si="35"/>
        <v>2.4706714330607591</v>
      </c>
    </row>
    <row r="386" spans="1:7" x14ac:dyDescent="0.35">
      <c r="A386">
        <v>0.38400000000000001</v>
      </c>
      <c r="B386">
        <f t="shared" si="34"/>
        <v>12.981248725427958</v>
      </c>
      <c r="C386">
        <f t="shared" si="30"/>
        <v>56.403215586651903</v>
      </c>
      <c r="D386">
        <f t="shared" si="31"/>
        <v>5.9602034281467455</v>
      </c>
      <c r="E386">
        <f t="shared" si="32"/>
        <v>136.09176348054467</v>
      </c>
      <c r="F386">
        <f t="shared" si="33"/>
        <v>34.197417489983025</v>
      </c>
      <c r="G386">
        <f t="shared" si="35"/>
        <v>2.4836697804949321</v>
      </c>
    </row>
    <row r="387" spans="1:7" x14ac:dyDescent="0.35">
      <c r="A387">
        <v>0.38500000000000001</v>
      </c>
      <c r="B387">
        <f t="shared" si="34"/>
        <v>13.015446142917941</v>
      </c>
      <c r="C387">
        <f t="shared" ref="C387:C450" si="36">0.350317*B387*B387-0.202576*B387</f>
        <v>56.707726769612229</v>
      </c>
      <c r="D387">
        <f t="shared" ref="D387:D450" si="37">0.0350823*B387*B387+0.00372739*B387</f>
        <v>5.991519755562587</v>
      </c>
      <c r="E387">
        <f t="shared" ref="E387:E450" si="38">SQRT($M$7*$M$7-($M$8-C387)*($M$8-C387))</f>
        <v>136.05247668694884</v>
      </c>
      <c r="F387">
        <f t="shared" ref="F387:F450" si="39">9.8*(E387/$M$8)</f>
        <v>34.187545423899962</v>
      </c>
      <c r="G387">
        <f t="shared" si="35"/>
        <v>2.4967023204105621</v>
      </c>
    </row>
    <row r="388" spans="1:7" x14ac:dyDescent="0.35">
      <c r="A388">
        <v>0.38600000000000001</v>
      </c>
      <c r="B388">
        <f t="shared" ref="B388:B451" si="40">B387+F387/1000</f>
        <v>13.04963368834184</v>
      </c>
      <c r="C388">
        <f t="shared" si="36"/>
        <v>57.01296905770743</v>
      </c>
      <c r="D388">
        <f t="shared" si="37"/>
        <v>6.0229090620229195</v>
      </c>
      <c r="E388">
        <f t="shared" si="38"/>
        <v>136.01239997046619</v>
      </c>
      <c r="F388">
        <f t="shared" si="39"/>
        <v>34.177474864373558</v>
      </c>
      <c r="G388">
        <f t="shared" ref="G388:G451" si="41">G387+B388/1000+F388/2000000</f>
        <v>2.5097690428363362</v>
      </c>
    </row>
    <row r="389" spans="1:7" x14ac:dyDescent="0.35">
      <c r="A389">
        <v>0.38700000000000001</v>
      </c>
      <c r="B389">
        <f t="shared" si="40"/>
        <v>13.083811163206214</v>
      </c>
      <c r="C389">
        <f t="shared" si="36"/>
        <v>57.318939962169935</v>
      </c>
      <c r="D389">
        <f t="shared" si="37"/>
        <v>6.0543710935248365</v>
      </c>
      <c r="E389">
        <f t="shared" si="38"/>
        <v>135.97152804415492</v>
      </c>
      <c r="F389">
        <f t="shared" si="39"/>
        <v>34.167204482890213</v>
      </c>
      <c r="G389">
        <f t="shared" si="41"/>
        <v>2.5228699376017838</v>
      </c>
    </row>
    <row r="390" spans="1:7" x14ac:dyDescent="0.35">
      <c r="A390">
        <v>0.38800000000000001</v>
      </c>
      <c r="B390">
        <f t="shared" si="40"/>
        <v>13.117978367689103</v>
      </c>
      <c r="C390">
        <f t="shared" si="36"/>
        <v>57.625636963489036</v>
      </c>
      <c r="D390">
        <f t="shared" si="37"/>
        <v>6.0859055929547736</v>
      </c>
      <c r="E390">
        <f t="shared" si="38"/>
        <v>135.92985561569728</v>
      </c>
      <c r="F390">
        <f t="shared" si="39"/>
        <v>34.156732949585475</v>
      </c>
      <c r="G390">
        <f t="shared" si="41"/>
        <v>2.5360049943359475</v>
      </c>
    </row>
    <row r="391" spans="1:7" x14ac:dyDescent="0.35">
      <c r="A391">
        <v>0.38900000000000001</v>
      </c>
      <c r="B391">
        <f t="shared" si="40"/>
        <v>13.152135100638688</v>
      </c>
      <c r="C391">
        <f t="shared" si="36"/>
        <v>57.933057511253921</v>
      </c>
      <c r="D391">
        <f t="shared" si="37"/>
        <v>6.1175123000727565</v>
      </c>
      <c r="E391">
        <f t="shared" si="38"/>
        <v>135.88737738758354</v>
      </c>
      <c r="F391">
        <f t="shared" si="39"/>
        <v>34.146058933290227</v>
      </c>
      <c r="G391">
        <f t="shared" si="41"/>
        <v>2.5491742024660526</v>
      </c>
    </row>
    <row r="392" spans="1:7" x14ac:dyDescent="0.35">
      <c r="A392">
        <v>0.39</v>
      </c>
      <c r="B392">
        <f t="shared" si="40"/>
        <v>13.186281159571978</v>
      </c>
      <c r="C392">
        <f t="shared" si="36"/>
        <v>58.241199023997275</v>
      </c>
      <c r="D392">
        <f t="shared" si="37"/>
        <v>6.1491909514967054</v>
      </c>
      <c r="E392">
        <f t="shared" si="38"/>
        <v>135.84408805729797</v>
      </c>
      <c r="F392">
        <f t="shared" si="39"/>
        <v>34.135181101577437</v>
      </c>
      <c r="G392">
        <f t="shared" si="41"/>
        <v>2.5623775512161751</v>
      </c>
    </row>
    <row r="393" spans="1:7" x14ac:dyDescent="0.35">
      <c r="A393">
        <v>0.39100000000000001</v>
      </c>
      <c r="B393">
        <f t="shared" si="40"/>
        <v>13.220416340673555</v>
      </c>
      <c r="C393">
        <f t="shared" si="36"/>
        <v>58.550058889039619</v>
      </c>
      <c r="D393">
        <f t="shared" si="37"/>
        <v>6.1809412806868229</v>
      </c>
      <c r="E393">
        <f t="shared" si="38"/>
        <v>135.7999823175065</v>
      </c>
      <c r="F393">
        <f t="shared" si="39"/>
        <v>34.124098120809329</v>
      </c>
      <c r="G393">
        <f t="shared" si="41"/>
        <v>2.5756150296059088</v>
      </c>
    </row>
    <row r="394" spans="1:7" x14ac:dyDescent="0.35">
      <c r="A394">
        <v>0.39200000000000002</v>
      </c>
      <c r="B394">
        <f t="shared" si="40"/>
        <v>13.254540438794365</v>
      </c>
      <c r="C394">
        <f t="shared" si="36"/>
        <v>58.859634462334313</v>
      </c>
      <c r="D394">
        <f t="shared" si="37"/>
        <v>6.2127630179300377</v>
      </c>
      <c r="E394">
        <f t="shared" si="38"/>
        <v>135.75505485624637</v>
      </c>
      <c r="F394">
        <f t="shared" si="39"/>
        <v>34.112808656184988</v>
      </c>
      <c r="G394">
        <f t="shared" si="41"/>
        <v>2.5888866264490313</v>
      </c>
    </row>
    <row r="395" spans="1:7" x14ac:dyDescent="0.35">
      <c r="A395">
        <v>0.39300000000000002</v>
      </c>
      <c r="B395">
        <f t="shared" si="40"/>
        <v>13.288653247450549</v>
      </c>
      <c r="C395">
        <f t="shared" si="36"/>
        <v>59.169923068313288</v>
      </c>
      <c r="D395">
        <f t="shared" si="37"/>
        <v>6.2446558903245242</v>
      </c>
      <c r="E395">
        <f t="shared" si="38"/>
        <v>135.70930035711746</v>
      </c>
      <c r="F395">
        <f t="shared" si="39"/>
        <v>34.101311371788491</v>
      </c>
      <c r="G395">
        <f t="shared" si="41"/>
        <v>2.6021923303521679</v>
      </c>
    </row>
    <row r="396" spans="1:7" x14ac:dyDescent="0.35">
      <c r="A396">
        <v>0.39400000000000002</v>
      </c>
      <c r="B396">
        <f t="shared" si="40"/>
        <v>13.322754558822338</v>
      </c>
      <c r="C396">
        <f t="shared" si="36"/>
        <v>59.480921999733461</v>
      </c>
      <c r="D396">
        <f t="shared" si="37"/>
        <v>6.276619621764306</v>
      </c>
      <c r="E396">
        <f t="shared" si="38"/>
        <v>135.66271349947573</v>
      </c>
      <c r="F396">
        <f t="shared" si="39"/>
        <v>34.089604930637492</v>
      </c>
      <c r="G396">
        <f t="shared" si="41"/>
        <v>2.6155321297134555</v>
      </c>
    </row>
    <row r="397" spans="1:7" x14ac:dyDescent="0.35">
      <c r="A397">
        <v>0.39500000000000002</v>
      </c>
      <c r="B397">
        <f t="shared" si="40"/>
        <v>13.356844163752974</v>
      </c>
      <c r="C397">
        <f t="shared" si="36"/>
        <v>59.79262851752393</v>
      </c>
      <c r="D397">
        <f t="shared" si="37"/>
        <v>6.3086539329239137</v>
      </c>
      <c r="E397">
        <f t="shared" si="38"/>
        <v>135.61528895862827</v>
      </c>
      <c r="F397">
        <f t="shared" si="39"/>
        <v>34.07768799473223</v>
      </c>
      <c r="G397">
        <f t="shared" si="41"/>
        <v>2.6289060127212061</v>
      </c>
    </row>
    <row r="398" spans="1:7" x14ac:dyDescent="0.35">
      <c r="A398">
        <v>0.39600000000000002</v>
      </c>
      <c r="B398">
        <f t="shared" si="40"/>
        <v>13.390921851747708</v>
      </c>
      <c r="C398">
        <f t="shared" si="36"/>
        <v>60.105039850633908</v>
      </c>
      <c r="D398">
        <f t="shared" si="37"/>
        <v>6.3407585412431438</v>
      </c>
      <c r="E398">
        <f t="shared" si="38"/>
        <v>135.56702140603056</v>
      </c>
      <c r="F398">
        <f t="shared" si="39"/>
        <v>34.065559225105119</v>
      </c>
      <c r="G398">
        <f t="shared" si="41"/>
        <v>2.6423139673525662</v>
      </c>
    </row>
    <row r="399" spans="1:7" x14ac:dyDescent="0.35">
      <c r="A399">
        <v>0.39700000000000002</v>
      </c>
      <c r="B399">
        <f t="shared" si="40"/>
        <v>13.424987410972813</v>
      </c>
      <c r="C399">
        <f t="shared" si="36"/>
        <v>60.418153195881423</v>
      </c>
      <c r="D399">
        <f t="shared" si="37"/>
        <v>6.3729331609118809</v>
      </c>
      <c r="E399">
        <f t="shared" si="38"/>
        <v>135.51790550948516</v>
      </c>
      <c r="F399">
        <f t="shared" si="39"/>
        <v>34.05321728187063</v>
      </c>
      <c r="G399">
        <f t="shared" si="41"/>
        <v>2.6557559813721796</v>
      </c>
    </row>
    <row r="400" spans="1:7" x14ac:dyDescent="0.35">
      <c r="A400">
        <v>0.39800000000000002</v>
      </c>
      <c r="B400">
        <f t="shared" si="40"/>
        <v>13.459040628254684</v>
      </c>
      <c r="C400">
        <f t="shared" si="36"/>
        <v>60.731965717802922</v>
      </c>
      <c r="D400">
        <f t="shared" si="37"/>
        <v>6.4051775028550049</v>
      </c>
      <c r="E400">
        <f t="shared" si="38"/>
        <v>135.46793593334266</v>
      </c>
      <c r="F400">
        <f t="shared" si="39"/>
        <v>34.040660824275854</v>
      </c>
      <c r="G400">
        <f t="shared" si="41"/>
        <v>2.6692320423308464</v>
      </c>
    </row>
    <row r="401" spans="1:7" x14ac:dyDescent="0.35">
      <c r="A401">
        <v>0.39900000000000002</v>
      </c>
      <c r="B401">
        <f t="shared" si="40"/>
        <v>13.49308128907896</v>
      </c>
      <c r="C401">
        <f t="shared" si="36"/>
        <v>61.046474548503554</v>
      </c>
      <c r="D401">
        <f t="shared" si="37"/>
        <v>6.4374912747173898</v>
      </c>
      <c r="E401">
        <f t="shared" si="38"/>
        <v>135.41710733870437</v>
      </c>
      <c r="F401">
        <f t="shared" si="39"/>
        <v>34.02788851075136</v>
      </c>
      <c r="G401">
        <f t="shared" si="41"/>
        <v>2.6827421375641807</v>
      </c>
    </row>
    <row r="402" spans="1:7" x14ac:dyDescent="0.35">
      <c r="A402">
        <v>0.4</v>
      </c>
      <c r="B402">
        <f t="shared" si="40"/>
        <v>13.527109177589711</v>
      </c>
      <c r="C402">
        <f t="shared" si="36"/>
        <v>61.361676787508387</v>
      </c>
      <c r="D402">
        <f t="shared" si="37"/>
        <v>6.4698741808489784</v>
      </c>
      <c r="E402">
        <f t="shared" si="38"/>
        <v>135.36541438362684</v>
      </c>
      <c r="F402">
        <f t="shared" si="39"/>
        <v>34.014898998962643</v>
      </c>
      <c r="G402">
        <f t="shared" si="41"/>
        <v>2.69628625419127</v>
      </c>
    </row>
    <row r="403" spans="1:7" x14ac:dyDescent="0.35">
      <c r="A403">
        <v>0.40100000000000002</v>
      </c>
      <c r="B403">
        <f t="shared" si="40"/>
        <v>13.561124076588674</v>
      </c>
      <c r="C403">
        <f t="shared" si="36"/>
        <v>61.677569501614471</v>
      </c>
      <c r="D403">
        <f t="shared" si="37"/>
        <v>6.5023259222899483</v>
      </c>
      <c r="E403">
        <f t="shared" si="38"/>
        <v>135.31285172332832</v>
      </c>
      <c r="F403">
        <f t="shared" si="39"/>
        <v>34.001690945861988</v>
      </c>
      <c r="G403">
        <f t="shared" si="41"/>
        <v>2.7098643791133314</v>
      </c>
    </row>
    <row r="404" spans="1:7" x14ac:dyDescent="0.35">
      <c r="A404">
        <v>0.40200000000000002</v>
      </c>
      <c r="B404">
        <f t="shared" si="40"/>
        <v>13.595125767534537</v>
      </c>
      <c r="C404">
        <f t="shared" si="36"/>
        <v>61.994149724743771</v>
      </c>
      <c r="D404">
        <f t="shared" si="37"/>
        <v>6.5348461967559706</v>
      </c>
      <c r="E404">
        <f t="shared" si="38"/>
        <v>135.25941401039731</v>
      </c>
      <c r="F404">
        <f t="shared" si="39"/>
        <v>33.988263007740862</v>
      </c>
      <c r="G404">
        <f t="shared" si="41"/>
        <v>2.7234764990123699</v>
      </c>
    </row>
    <row r="405" spans="1:7" x14ac:dyDescent="0.35">
      <c r="A405">
        <v>0.40300000000000002</v>
      </c>
      <c r="B405">
        <f t="shared" si="40"/>
        <v>13.629114030542278</v>
      </c>
      <c r="C405">
        <f t="shared" si="36"/>
        <v>62.311414457797042</v>
      </c>
      <c r="D405">
        <f t="shared" si="37"/>
        <v>6.5674346986235488</v>
      </c>
      <c r="E405">
        <f t="shared" si="38"/>
        <v>135.20509589500244</v>
      </c>
      <c r="F405">
        <f t="shared" si="39"/>
        <v>33.974613840282672</v>
      </c>
      <c r="G405">
        <f t="shared" si="41"/>
        <v>2.7371226003498323</v>
      </c>
    </row>
    <row r="406" spans="1:7" x14ac:dyDescent="0.35">
      <c r="A406">
        <v>0.40400000000000003</v>
      </c>
      <c r="B406">
        <f t="shared" si="40"/>
        <v>13.66308864438256</v>
      </c>
      <c r="C406">
        <f t="shared" si="36"/>
        <v>62.629360668508482</v>
      </c>
      <c r="D406">
        <f t="shared" si="37"/>
        <v>6.600091118915473</v>
      </c>
      <c r="E406">
        <f t="shared" si="38"/>
        <v>135.149892025105</v>
      </c>
      <c r="F406">
        <f t="shared" si="39"/>
        <v>33.96074209861613</v>
      </c>
      <c r="G406">
        <f t="shared" si="41"/>
        <v>2.7508026693652643</v>
      </c>
    </row>
    <row r="407" spans="1:7" x14ac:dyDescent="0.35">
      <c r="A407">
        <v>0.40500000000000003</v>
      </c>
      <c r="B407">
        <f t="shared" si="40"/>
        <v>13.697049386481176</v>
      </c>
      <c r="C407">
        <f t="shared" si="36"/>
        <v>62.947985291301649</v>
      </c>
      <c r="D407">
        <f t="shared" si="37"/>
        <v>6.6328151452863437</v>
      </c>
      <c r="E407">
        <f t="shared" si="38"/>
        <v>135.09379704667271</v>
      </c>
      <c r="F407">
        <f t="shared" si="39"/>
        <v>33.94664643736904</v>
      </c>
      <c r="G407">
        <f t="shared" si="41"/>
        <v>2.764516692074964</v>
      </c>
    </row>
    <row r="408" spans="1:7" x14ac:dyDescent="0.35">
      <c r="A408">
        <v>0.40600000000000003</v>
      </c>
      <c r="B408">
        <f t="shared" si="40"/>
        <v>13.730996032918545</v>
      </c>
      <c r="C408">
        <f t="shared" si="36"/>
        <v>63.26728522714594</v>
      </c>
      <c r="D408">
        <f t="shared" si="37"/>
        <v>6.6656064620082196</v>
      </c>
      <c r="E408">
        <f t="shared" si="38"/>
        <v>135.0368056038958</v>
      </c>
      <c r="F408">
        <f t="shared" si="39"/>
        <v>33.932325510722535</v>
      </c>
      <c r="G408">
        <f t="shared" si="41"/>
        <v>2.7782646542706377</v>
      </c>
    </row>
    <row r="409" spans="1:7" x14ac:dyDescent="0.35">
      <c r="A409">
        <v>0.40699999999999997</v>
      </c>
      <c r="B409">
        <f t="shared" si="40"/>
        <v>13.764928358429268</v>
      </c>
      <c r="C409">
        <f t="shared" si="36"/>
        <v>63.58725734341435</v>
      </c>
      <c r="D409">
        <f t="shared" si="37"/>
        <v>6.6984647499563392</v>
      </c>
      <c r="E409">
        <f t="shared" si="38"/>
        <v>134.97891233940476</v>
      </c>
      <c r="F409">
        <f t="shared" si="39"/>
        <v>33.917777972465814</v>
      </c>
      <c r="G409">
        <f t="shared" si="41"/>
        <v>2.7920465415180535</v>
      </c>
    </row>
    <row r="410" spans="1:7" x14ac:dyDescent="0.35">
      <c r="A410">
        <v>0.40799999999999997</v>
      </c>
      <c r="B410">
        <f t="shared" si="40"/>
        <v>13.798846136401734</v>
      </c>
      <c r="C410">
        <f t="shared" si="36"/>
        <v>63.907898473742115</v>
      </c>
      <c r="D410">
        <f t="shared" si="37"/>
        <v>6.7313896865949658</v>
      </c>
      <c r="E410">
        <f t="shared" si="38"/>
        <v>134.92011189449019</v>
      </c>
      <c r="F410">
        <f t="shared" si="39"/>
        <v>33.903002476051384</v>
      </c>
      <c r="G410">
        <f t="shared" si="41"/>
        <v>2.8058623391556932</v>
      </c>
    </row>
    <row r="411" spans="1:7" x14ac:dyDescent="0.35">
      <c r="A411">
        <v>0.40899999999999997</v>
      </c>
      <c r="B411">
        <f t="shared" si="40"/>
        <v>13.832749138877785</v>
      </c>
      <c r="C411">
        <f t="shared" si="36"/>
        <v>64.229205417886433</v>
      </c>
      <c r="D411">
        <f t="shared" si="37"/>
        <v>6.7643809459633344</v>
      </c>
      <c r="E411">
        <f t="shared" si="38"/>
        <v>134.86039890932435</v>
      </c>
      <c r="F411">
        <f t="shared" si="39"/>
        <v>33.887997674650734</v>
      </c>
      <c r="G411">
        <f t="shared" si="41"/>
        <v>2.8197120322934084</v>
      </c>
    </row>
    <row r="412" spans="1:7" x14ac:dyDescent="0.35">
      <c r="A412">
        <v>0.41</v>
      </c>
      <c r="B412">
        <f t="shared" si="40"/>
        <v>13.866637136552436</v>
      </c>
      <c r="C412">
        <f t="shared" si="36"/>
        <v>64.551174941587206</v>
      </c>
      <c r="D412">
        <f t="shared" si="37"/>
        <v>6.797438198661685</v>
      </c>
      <c r="E412">
        <f t="shared" si="38"/>
        <v>134.7997680231847</v>
      </c>
      <c r="F412">
        <f t="shared" si="39"/>
        <v>33.872762221210515</v>
      </c>
      <c r="G412">
        <f t="shared" si="41"/>
        <v>2.8335956058110714</v>
      </c>
    </row>
    <row r="413" spans="1:7" x14ac:dyDescent="0.35">
      <c r="A413">
        <v>0.41099999999999998</v>
      </c>
      <c r="B413">
        <f t="shared" si="40"/>
        <v>13.900509898773647</v>
      </c>
      <c r="C413">
        <f t="shared" si="36"/>
        <v>64.873803776428829</v>
      </c>
      <c r="D413">
        <f t="shared" si="37"/>
        <v>6.8305611118374321</v>
      </c>
      <c r="E413">
        <f t="shared" si="38"/>
        <v>134.73821387467942</v>
      </c>
      <c r="F413">
        <f t="shared" si="39"/>
        <v>33.857294768509192</v>
      </c>
      <c r="G413">
        <f t="shared" si="41"/>
        <v>2.8475130443572292</v>
      </c>
    </row>
    <row r="414" spans="1:7" x14ac:dyDescent="0.35">
      <c r="A414">
        <v>0.41199999999999998</v>
      </c>
      <c r="B414">
        <f t="shared" si="40"/>
        <v>13.934367193542156</v>
      </c>
      <c r="C414">
        <f t="shared" si="36"/>
        <v>65.197088619703138</v>
      </c>
      <c r="D414">
        <f t="shared" si="37"/>
        <v>6.8637493491714245</v>
      </c>
      <c r="E414">
        <f t="shared" si="38"/>
        <v>134.67573110197478</v>
      </c>
      <c r="F414">
        <f t="shared" si="39"/>
        <v>33.841593969214173</v>
      </c>
      <c r="G414">
        <f t="shared" si="41"/>
        <v>2.8614643323477558</v>
      </c>
    </row>
    <row r="415" spans="1:7" x14ac:dyDescent="0.35">
      <c r="A415">
        <v>0.41299999999999998</v>
      </c>
      <c r="B415">
        <f t="shared" si="40"/>
        <v>13.968208787511371</v>
      </c>
      <c r="C415">
        <f t="shared" si="36"/>
        <v>65.521026134273427</v>
      </c>
      <c r="D415">
        <f t="shared" si="37"/>
        <v>6.8970025708643297</v>
      </c>
      <c r="E415">
        <f t="shared" si="38"/>
        <v>134.61231434302428</v>
      </c>
      <c r="F415">
        <f t="shared" si="39"/>
        <v>33.825658475939434</v>
      </c>
      <c r="G415">
        <f t="shared" si="41"/>
        <v>2.8754494539645052</v>
      </c>
    </row>
    <row r="416" spans="1:7" x14ac:dyDescent="0.35">
      <c r="A416">
        <v>0.41399999999999998</v>
      </c>
      <c r="B416">
        <f t="shared" si="40"/>
        <v>14.002034445987309</v>
      </c>
      <c r="C416">
        <f t="shared" si="36"/>
        <v>65.845612948439594</v>
      </c>
      <c r="D416">
        <f t="shared" si="37"/>
        <v>6.9303204336231277</v>
      </c>
      <c r="E416">
        <f t="shared" si="38"/>
        <v>134.54795823579994</v>
      </c>
      <c r="F416">
        <f t="shared" si="39"/>
        <v>33.809486941303575</v>
      </c>
      <c r="G416">
        <f t="shared" si="41"/>
        <v>2.8894683931539635</v>
      </c>
    </row>
    <row r="417" spans="1:7" x14ac:dyDescent="0.35">
      <c r="A417">
        <v>0.41499999999999998</v>
      </c>
      <c r="B417">
        <f t="shared" si="40"/>
        <v>14.035843932928612</v>
      </c>
      <c r="C417">
        <f t="shared" si="36"/>
        <v>66.170845655804513</v>
      </c>
      <c r="D417">
        <f t="shared" si="37"/>
        <v>6.9637025906477259</v>
      </c>
      <c r="E417">
        <f t="shared" si="38"/>
        <v>134.48265741852532</v>
      </c>
      <c r="F417">
        <f t="shared" si="39"/>
        <v>33.793078017988414</v>
      </c>
      <c r="G417">
        <f t="shared" si="41"/>
        <v>2.903521133625901</v>
      </c>
    </row>
    <row r="418" spans="1:7" x14ac:dyDescent="0.35">
      <c r="A418">
        <v>0.41599999999999998</v>
      </c>
      <c r="B418">
        <f t="shared" si="40"/>
        <v>14.0696370109466</v>
      </c>
      <c r="C418">
        <f t="shared" si="36"/>
        <v>66.496720815141387</v>
      </c>
      <c r="D418">
        <f t="shared" si="37"/>
        <v>6.9971486916176842</v>
      </c>
      <c r="E418">
        <f t="shared" si="38"/>
        <v>134.41640652991049</v>
      </c>
      <c r="F418">
        <f t="shared" si="39"/>
        <v>33.776430358798024</v>
      </c>
      <c r="G418">
        <f t="shared" si="41"/>
        <v>2.917607658852027</v>
      </c>
    </row>
    <row r="419" spans="1:7" x14ac:dyDescent="0.35">
      <c r="A419">
        <v>0.41699999999999998</v>
      </c>
      <c r="B419">
        <f t="shared" si="40"/>
        <v>14.103413441305399</v>
      </c>
      <c r="C419">
        <f t="shared" si="36"/>
        <v>66.823234950262702</v>
      </c>
      <c r="D419">
        <f t="shared" si="37"/>
        <v>7.0306583826790829</v>
      </c>
      <c r="E419">
        <f t="shared" si="38"/>
        <v>134.34920020938895</v>
      </c>
      <c r="F419">
        <f t="shared" si="39"/>
        <v>33.759542616718257</v>
      </c>
      <c r="G419">
        <f t="shared" si="41"/>
        <v>2.9317279520646409</v>
      </c>
    </row>
    <row r="420" spans="1:7" x14ac:dyDescent="0.35">
      <c r="A420">
        <v>0.41799999999999998</v>
      </c>
      <c r="B420">
        <f t="shared" si="40"/>
        <v>14.137172983922117</v>
      </c>
      <c r="C420">
        <f t="shared" si="36"/>
        <v>67.150384549889878</v>
      </c>
      <c r="D420">
        <f t="shared" si="37"/>
        <v>7.0642313064314841</v>
      </c>
      <c r="E420">
        <f t="shared" si="38"/>
        <v>134.28103309735639</v>
      </c>
      <c r="F420">
        <f t="shared" si="39"/>
        <v>33.742413444976734</v>
      </c>
      <c r="G420">
        <f t="shared" si="41"/>
        <v>2.9458819962552854</v>
      </c>
    </row>
    <row r="421" spans="1:7" x14ac:dyDescent="0.35">
      <c r="A421">
        <v>0.41899999999999998</v>
      </c>
      <c r="B421">
        <f t="shared" si="40"/>
        <v>14.170915397367093</v>
      </c>
      <c r="C421">
        <f t="shared" si="36"/>
        <v>67.478166067524668</v>
      </c>
      <c r="D421">
        <f t="shared" si="37"/>
        <v>7.0978671019150488</v>
      </c>
      <c r="E421">
        <f t="shared" si="38"/>
        <v>134.21189983541132</v>
      </c>
      <c r="F421">
        <f t="shared" si="39"/>
        <v>33.725041497103362</v>
      </c>
      <c r="G421">
        <f t="shared" si="41"/>
        <v>2.9600697741734012</v>
      </c>
    </row>
    <row r="422" spans="1:7" x14ac:dyDescent="0.35">
      <c r="A422">
        <v>0.42</v>
      </c>
      <c r="B422">
        <f t="shared" si="40"/>
        <v>14.204640438864196</v>
      </c>
      <c r="C422">
        <f t="shared" si="36"/>
        <v>67.806575921321425</v>
      </c>
      <c r="D422">
        <f t="shared" si="37"/>
        <v>7.1315654045977661</v>
      </c>
      <c r="E422">
        <f t="shared" si="38"/>
        <v>134.14179506659787</v>
      </c>
      <c r="F422">
        <f t="shared" si="39"/>
        <v>33.707425426991257</v>
      </c>
      <c r="G422">
        <f t="shared" si="41"/>
        <v>2.9742912683249787</v>
      </c>
    </row>
    <row r="423" spans="1:7" x14ac:dyDescent="0.35">
      <c r="A423">
        <v>0.42099999999999999</v>
      </c>
      <c r="B423">
        <f t="shared" si="40"/>
        <v>14.238347864291187</v>
      </c>
      <c r="C423">
        <f t="shared" si="36"/>
        <v>68.135610493960982</v>
      </c>
      <c r="D423">
        <f t="shared" si="37"/>
        <v>7.1653258463628147</v>
      </c>
      <c r="E423">
        <f t="shared" si="38"/>
        <v>134.07071343565002</v>
      </c>
      <c r="F423">
        <f t="shared" si="39"/>
        <v>33.689563888958212</v>
      </c>
      <c r="G423">
        <f t="shared" si="41"/>
        <v>2.9885464609712145</v>
      </c>
    </row>
    <row r="424" spans="1:7" x14ac:dyDescent="0.35">
      <c r="A424">
        <v>0.42199999999999999</v>
      </c>
      <c r="B424">
        <f t="shared" si="40"/>
        <v>14.272037428180145</v>
      </c>
      <c r="C424">
        <f t="shared" si="36"/>
        <v>68.465266132525585</v>
      </c>
      <c r="D424">
        <f t="shared" si="37"/>
        <v>7.1991480554960638</v>
      </c>
      <c r="E424">
        <f t="shared" si="38"/>
        <v>133.99864958923817</v>
      </c>
      <c r="F424">
        <f t="shared" si="39"/>
        <v>33.671455537808569</v>
      </c>
      <c r="G424">
        <f t="shared" si="41"/>
        <v>3.0028353341271634</v>
      </c>
    </row>
    <row r="425" spans="1:7" x14ac:dyDescent="0.35">
      <c r="A425">
        <v>0.42299999999999999</v>
      </c>
      <c r="B425">
        <f t="shared" si="40"/>
        <v>14.305708883717953</v>
      </c>
      <c r="C425">
        <f t="shared" si="36"/>
        <v>68.79553914837534</v>
      </c>
      <c r="D425">
        <f t="shared" si="37"/>
        <v>7.2330316566737025</v>
      </c>
      <c r="E425">
        <f t="shared" si="38"/>
        <v>133.92559817621733</v>
      </c>
      <c r="F425">
        <f t="shared" si="39"/>
        <v>33.653099028895639</v>
      </c>
      <c r="G425">
        <f t="shared" si="41"/>
        <v>3.0171578695603958</v>
      </c>
    </row>
    <row r="426" spans="1:7" x14ac:dyDescent="0.35">
      <c r="A426">
        <v>0.42399999999999999</v>
      </c>
      <c r="B426">
        <f t="shared" si="40"/>
        <v>14.339361982746849</v>
      </c>
      <c r="C426">
        <f t="shared" si="36"/>
        <v>69.126425817025961</v>
      </c>
      <c r="D426">
        <f t="shared" si="37"/>
        <v>7.2669762709500132</v>
      </c>
      <c r="E426">
        <f t="shared" si="38"/>
        <v>133.85155384787743</v>
      </c>
      <c r="F426">
        <f t="shared" si="39"/>
        <v>33.634493018184585</v>
      </c>
      <c r="G426">
        <f t="shared" si="41"/>
        <v>3.0315140487896519</v>
      </c>
    </row>
    <row r="427" spans="1:7" x14ac:dyDescent="0.35">
      <c r="A427">
        <v>0.42499999999999999</v>
      </c>
      <c r="B427">
        <f t="shared" si="40"/>
        <v>14.372996475765033</v>
      </c>
      <c r="C427">
        <f t="shared" si="36"/>
        <v>69.457922378027831</v>
      </c>
      <c r="D427">
        <f t="shared" si="37"/>
        <v>7.3009815157452733</v>
      </c>
      <c r="E427">
        <f t="shared" si="38"/>
        <v>133.7765112581952</v>
      </c>
      <c r="F427">
        <f t="shared" si="39"/>
        <v>33.615636162315717</v>
      </c>
      <c r="G427">
        <f t="shared" si="41"/>
        <v>3.0459038530834981</v>
      </c>
    </row>
    <row r="428" spans="1:7" x14ac:dyDescent="0.35">
      <c r="A428">
        <v>0.42599999999999999</v>
      </c>
      <c r="B428">
        <f t="shared" si="40"/>
        <v>14.406612111927348</v>
      </c>
      <c r="C428">
        <f t="shared" si="36"/>
        <v>69.790025034846622</v>
      </c>
      <c r="D428">
        <f t="shared" si="37"/>
        <v>7.3350470048338217</v>
      </c>
      <c r="E428">
        <f t="shared" si="38"/>
        <v>133.70046506408838</v>
      </c>
      <c r="F428">
        <f t="shared" si="39"/>
        <v>33.596527118668362</v>
      </c>
      <c r="G428">
        <f t="shared" si="41"/>
        <v>3.0603272634589849</v>
      </c>
    </row>
    <row r="429" spans="1:7" x14ac:dyDescent="0.35">
      <c r="A429">
        <v>0.42699999999999999</v>
      </c>
      <c r="B429">
        <f t="shared" si="40"/>
        <v>14.440208639046016</v>
      </c>
      <c r="C429">
        <f t="shared" si="36"/>
        <v>70.122729954745267</v>
      </c>
      <c r="D429">
        <f t="shared" si="37"/>
        <v>7.3691723483322384</v>
      </c>
      <c r="E429">
        <f t="shared" si="38"/>
        <v>133.62340992567133</v>
      </c>
      <c r="F429">
        <f t="shared" si="39"/>
        <v>33.577164545425106</v>
      </c>
      <c r="G429">
        <f t="shared" si="41"/>
        <v>3.0747842606803037</v>
      </c>
    </row>
    <row r="430" spans="1:7" x14ac:dyDescent="0.35">
      <c r="A430">
        <v>0.42799999999999999</v>
      </c>
      <c r="B430">
        <f t="shared" si="40"/>
        <v>14.473785803591442</v>
      </c>
      <c r="C430">
        <f t="shared" si="36"/>
        <v>70.456033268667241</v>
      </c>
      <c r="D430">
        <f t="shared" si="37"/>
        <v>7.4033571526877111</v>
      </c>
      <c r="E430">
        <f t="shared" si="38"/>
        <v>133.54534050651299</v>
      </c>
      <c r="F430">
        <f t="shared" si="39"/>
        <v>33.557547101636601</v>
      </c>
      <c r="G430">
        <f t="shared" si="41"/>
        <v>3.089274825257446</v>
      </c>
    </row>
    <row r="431" spans="1:7" x14ac:dyDescent="0.35">
      <c r="A431">
        <v>0.42899999999999999</v>
      </c>
      <c r="B431">
        <f t="shared" si="40"/>
        <v>14.507343350693079</v>
      </c>
      <c r="C431">
        <f t="shared" si="36"/>
        <v>70.789931071121615</v>
      </c>
      <c r="D431">
        <f t="shared" si="37"/>
        <v>7.4376010206665031</v>
      </c>
      <c r="E431">
        <f t="shared" si="38"/>
        <v>133.46625147389634</v>
      </c>
      <c r="F431">
        <f t="shared" si="39"/>
        <v>33.537673447286771</v>
      </c>
      <c r="G431">
        <f t="shared" si="41"/>
        <v>3.1037989374448629</v>
      </c>
    </row>
    <row r="432" spans="1:7" x14ac:dyDescent="0.35">
      <c r="A432">
        <v>0.43</v>
      </c>
      <c r="B432">
        <f t="shared" si="40"/>
        <v>14.540881024140365</v>
      </c>
      <c r="C432">
        <f t="shared" si="36"/>
        <v>71.124419420069373</v>
      </c>
      <c r="D432">
        <f t="shared" si="37"/>
        <v>7.4719035513426171</v>
      </c>
      <c r="E432">
        <f t="shared" si="38"/>
        <v>133.38613749907995</v>
      </c>
      <c r="F432">
        <f t="shared" si="39"/>
        <v>33.517542243358555</v>
      </c>
      <c r="G432">
        <f t="shared" si="41"/>
        <v>3.1183565772401249</v>
      </c>
    </row>
    <row r="433" spans="1:7" x14ac:dyDescent="0.35">
      <c r="A433">
        <v>0.43099999999999999</v>
      </c>
      <c r="B433">
        <f t="shared" si="40"/>
        <v>14.574398566383724</v>
      </c>
      <c r="C433">
        <f t="shared" si="36"/>
        <v>71.459494336811289</v>
      </c>
      <c r="D433">
        <f t="shared" si="37"/>
        <v>7.5062643400865907</v>
      </c>
      <c r="E433">
        <f t="shared" si="38"/>
        <v>133.30499325756148</v>
      </c>
      <c r="F433">
        <f t="shared" si="39"/>
        <v>33.497152151900067</v>
      </c>
      <c r="G433">
        <f t="shared" si="41"/>
        <v>3.1329477243825843</v>
      </c>
    </row>
    <row r="434" spans="1:7" x14ac:dyDescent="0.35">
      <c r="A434">
        <v>0.432</v>
      </c>
      <c r="B434">
        <f t="shared" si="40"/>
        <v>14.607895718535625</v>
      </c>
      <c r="C434">
        <f t="shared" si="36"/>
        <v>71.795151805877509</v>
      </c>
      <c r="D434">
        <f t="shared" si="37"/>
        <v>7.5406829785544458</v>
      </c>
      <c r="E434">
        <f t="shared" si="38"/>
        <v>133.22281342934266</v>
      </c>
      <c r="F434">
        <f t="shared" si="39"/>
        <v>33.476501836091238</v>
      </c>
      <c r="G434">
        <f t="shared" si="41"/>
        <v>3.1475723583520381</v>
      </c>
    </row>
    <row r="435" spans="1:7" x14ac:dyDescent="0.35">
      <c r="A435">
        <v>0.433</v>
      </c>
      <c r="B435">
        <f t="shared" si="40"/>
        <v>14.641372220371716</v>
      </c>
      <c r="C435">
        <f t="shared" si="36"/>
        <v>72.131387774918451</v>
      </c>
      <c r="D435">
        <f t="shared" si="37"/>
        <v>7.5751590546768082</v>
      </c>
      <c r="E435">
        <f t="shared" si="38"/>
        <v>133.13959269919667</v>
      </c>
      <c r="F435">
        <f t="shared" si="39"/>
        <v>33.455589960310959</v>
      </c>
      <c r="G435">
        <f t="shared" si="41"/>
        <v>3.1622304583673899</v>
      </c>
    </row>
    <row r="436" spans="1:7" x14ac:dyDescent="0.35">
      <c r="A436">
        <v>0.434</v>
      </c>
      <c r="B436">
        <f t="shared" si="40"/>
        <v>14.674827810332028</v>
      </c>
      <c r="C436">
        <f t="shared" si="36"/>
        <v>72.468198154597516</v>
      </c>
      <c r="D436">
        <f t="shared" si="37"/>
        <v>7.60969215264819</v>
      </c>
      <c r="E436">
        <f t="shared" si="38"/>
        <v>133.05532575693687</v>
      </c>
      <c r="F436">
        <f t="shared" si="39"/>
        <v>33.434415190204653</v>
      </c>
      <c r="G436">
        <f t="shared" si="41"/>
        <v>3.1769220033853172</v>
      </c>
    </row>
    <row r="437" spans="1:7" x14ac:dyDescent="0.35">
      <c r="A437">
        <v>0.435</v>
      </c>
      <c r="B437">
        <f t="shared" si="40"/>
        <v>14.708262225522233</v>
      </c>
      <c r="C437">
        <f t="shared" si="36"/>
        <v>72.805578818485316</v>
      </c>
      <c r="D437">
        <f t="shared" si="37"/>
        <v>7.6442818529164134</v>
      </c>
      <c r="E437">
        <f t="shared" si="38"/>
        <v>132.97000729768789</v>
      </c>
      <c r="F437">
        <f t="shared" si="39"/>
        <v>33.412976192752346</v>
      </c>
      <c r="G437">
        <f t="shared" si="41"/>
        <v>3.191646972098936</v>
      </c>
    </row>
    <row r="438" spans="1:7" x14ac:dyDescent="0.35">
      <c r="A438">
        <v>0.436</v>
      </c>
      <c r="B438">
        <f t="shared" si="40"/>
        <v>14.741675201714985</v>
      </c>
      <c r="C438">
        <f t="shared" si="36"/>
        <v>73.143525602955521</v>
      </c>
      <c r="D438">
        <f t="shared" si="37"/>
        <v>7.6789277321722302</v>
      </c>
      <c r="E438">
        <f t="shared" si="38"/>
        <v>132.88363202215808</v>
      </c>
      <c r="F438">
        <f t="shared" si="39"/>
        <v>33.391271636337159</v>
      </c>
      <c r="G438">
        <f t="shared" si="41"/>
        <v>3.2064053429364692</v>
      </c>
    </row>
    <row r="439" spans="1:7" x14ac:dyDescent="0.35">
      <c r="A439">
        <v>0.437</v>
      </c>
      <c r="B439">
        <f t="shared" si="40"/>
        <v>14.775066473351322</v>
      </c>
      <c r="C439">
        <f t="shared" si="36"/>
        <v>73.482034307082515</v>
      </c>
      <c r="D439">
        <f t="shared" si="37"/>
        <v>7.7136293633390904</v>
      </c>
      <c r="E439">
        <f t="shared" si="38"/>
        <v>132.79619463691412</v>
      </c>
      <c r="F439">
        <f t="shared" si="39"/>
        <v>33.369300190814322</v>
      </c>
      <c r="G439">
        <f t="shared" si="41"/>
        <v>3.2211970940599159</v>
      </c>
    </row>
    <row r="440" spans="1:7" x14ac:dyDescent="0.35">
      <c r="A440">
        <v>0.438</v>
      </c>
      <c r="B440">
        <f t="shared" si="40"/>
        <v>14.808435773542136</v>
      </c>
      <c r="C440">
        <f t="shared" si="36"/>
        <v>73.82110069254054</v>
      </c>
      <c r="D440">
        <f t="shared" si="37"/>
        <v>7.7483863155630965</v>
      </c>
      <c r="E440">
        <f t="shared" si="38"/>
        <v>132.70768985465745</v>
      </c>
      <c r="F440">
        <f t="shared" si="39"/>
        <v>33.347060527580595</v>
      </c>
      <c r="G440">
        <f t="shared" si="41"/>
        <v>3.2360222033637216</v>
      </c>
    </row>
    <row r="441" spans="1:7" x14ac:dyDescent="0.35">
      <c r="A441">
        <v>0.439</v>
      </c>
      <c r="B441">
        <f t="shared" si="40"/>
        <v>14.841782834069717</v>
      </c>
      <c r="C441">
        <f t="shared" si="36"/>
        <v>74.160720483504662</v>
      </c>
      <c r="D441">
        <f t="shared" si="37"/>
        <v>7.7831981542031006</v>
      </c>
      <c r="E441">
        <f t="shared" si="38"/>
        <v>132.61811239450233</v>
      </c>
      <c r="F441">
        <f t="shared" si="39"/>
        <v>33.324551319644179</v>
      </c>
      <c r="G441">
        <f t="shared" si="41"/>
        <v>3.2508806484734509</v>
      </c>
    </row>
    <row r="442" spans="1:7" x14ac:dyDescent="0.35">
      <c r="A442">
        <v>0.44</v>
      </c>
      <c r="B442">
        <f t="shared" si="40"/>
        <v>14.875107385389361</v>
      </c>
      <c r="C442">
        <f t="shared" si="36"/>
        <v>74.500889366553565</v>
      </c>
      <c r="D442">
        <f t="shared" si="37"/>
        <v>7.8180644408210265</v>
      </c>
      <c r="E442">
        <f t="shared" si="38"/>
        <v>132.52745698225601</v>
      </c>
      <c r="F442">
        <f t="shared" si="39"/>
        <v>33.3017712416951</v>
      </c>
      <c r="G442">
        <f t="shared" si="41"/>
        <v>3.2657724067444613</v>
      </c>
    </row>
    <row r="443" spans="1:7" x14ac:dyDescent="0.35">
      <c r="A443">
        <v>0.441</v>
      </c>
      <c r="B443">
        <f t="shared" si="40"/>
        <v>14.908409156631055</v>
      </c>
      <c r="C443">
        <f t="shared" si="36"/>
        <v>74.84160299057389</v>
      </c>
      <c r="D443">
        <f t="shared" si="37"/>
        <v>7.8529847331723177</v>
      </c>
      <c r="E443">
        <f t="shared" si="38"/>
        <v>132.43571835070054</v>
      </c>
      <c r="F443">
        <f t="shared" si="39"/>
        <v>33.278718970176037</v>
      </c>
      <c r="G443">
        <f t="shared" si="41"/>
        <v>3.2806974552605772</v>
      </c>
    </row>
    <row r="444" spans="1:7" x14ac:dyDescent="0.35">
      <c r="A444">
        <v>0.442</v>
      </c>
      <c r="B444">
        <f t="shared" si="40"/>
        <v>14.941687875601232</v>
      </c>
      <c r="C444">
        <f t="shared" si="36"/>
        <v>75.182856966666606</v>
      </c>
      <c r="D444">
        <f t="shared" si="37"/>
        <v>7.8879585851966132</v>
      </c>
      <c r="E444">
        <f t="shared" si="38"/>
        <v>132.34289123987637</v>
      </c>
      <c r="F444">
        <f t="shared" si="39"/>
        <v>33.255393183353547</v>
      </c>
      <c r="G444">
        <f t="shared" si="41"/>
        <v>3.2956557708327701</v>
      </c>
    </row>
    <row r="445" spans="1:7" x14ac:dyDescent="0.35">
      <c r="A445">
        <v>0.443</v>
      </c>
      <c r="B445">
        <f t="shared" si="40"/>
        <v>14.974943268784585</v>
      </c>
      <c r="C445">
        <f t="shared" si="36"/>
        <v>75.524646868054916</v>
      </c>
      <c r="D445">
        <f t="shared" si="37"/>
        <v>7.9229855470085644</v>
      </c>
      <c r="E445">
        <f t="shared" si="38"/>
        <v>132.24897039736788</v>
      </c>
      <c r="F445">
        <f t="shared" si="39"/>
        <v>33.231792561389881</v>
      </c>
      <c r="G445">
        <f t="shared" si="41"/>
        <v>3.3106473299978352</v>
      </c>
    </row>
    <row r="446" spans="1:7" x14ac:dyDescent="0.35">
      <c r="A446">
        <v>0.44400000000000001</v>
      </c>
      <c r="B446">
        <f t="shared" si="40"/>
        <v>15.008175061345975</v>
      </c>
      <c r="C446">
        <f t="shared" si="36"/>
        <v>75.866968229994356</v>
      </c>
      <c r="D446">
        <f t="shared" si="37"/>
        <v>7.9580651648888709</v>
      </c>
      <c r="E446">
        <f t="shared" si="38"/>
        <v>132.15395057859067</v>
      </c>
      <c r="F446">
        <f t="shared" si="39"/>
        <v>33.207915786415093</v>
      </c>
      <c r="G446">
        <f t="shared" si="41"/>
        <v>3.325672109017074</v>
      </c>
    </row>
    <row r="447" spans="1:7" x14ac:dyDescent="0.35">
      <c r="A447">
        <v>0.44500000000000001</v>
      </c>
      <c r="B447">
        <f t="shared" si="40"/>
        <v>15.04138297713239</v>
      </c>
      <c r="C447">
        <f t="shared" si="36"/>
        <v>76.209816549684362</v>
      </c>
      <c r="D447">
        <f t="shared" si="37"/>
        <v>7.9931969812754851</v>
      </c>
      <c r="E447">
        <f t="shared" si="38"/>
        <v>132.05782654708062</v>
      </c>
      <c r="F447">
        <f t="shared" si="39"/>
        <v>33.183761542599747</v>
      </c>
      <c r="G447">
        <f t="shared" si="41"/>
        <v>3.3407300838749778</v>
      </c>
    </row>
    <row r="448" spans="1:7" x14ac:dyDescent="0.35">
      <c r="A448">
        <v>0.44600000000000001</v>
      </c>
      <c r="B448">
        <f t="shared" si="40"/>
        <v>15.074566738674989</v>
      </c>
      <c r="C448">
        <f t="shared" si="36"/>
        <v>76.553187286182109</v>
      </c>
      <c r="D448">
        <f t="shared" si="37"/>
        <v>8.0283805347550157</v>
      </c>
      <c r="E448">
        <f t="shared" si="38"/>
        <v>131.96059307478475</v>
      </c>
      <c r="F448">
        <f t="shared" si="39"/>
        <v>33.159328516227966</v>
      </c>
      <c r="G448">
        <f t="shared" si="41"/>
        <v>3.3558212302779107</v>
      </c>
    </row>
    <row r="449" spans="1:7" x14ac:dyDescent="0.35">
      <c r="A449">
        <v>0.44700000000000001</v>
      </c>
      <c r="B449">
        <f t="shared" si="40"/>
        <v>15.107726067191217</v>
      </c>
      <c r="C449">
        <f t="shared" si="36"/>
        <v>76.897075860317869</v>
      </c>
      <c r="D449">
        <f t="shared" si="37"/>
        <v>8.0636153600543263</v>
      </c>
      <c r="E449">
        <f t="shared" si="38"/>
        <v>131.86224494235378</v>
      </c>
      <c r="F449">
        <f t="shared" si="39"/>
        <v>33.13461539577095</v>
      </c>
      <c r="G449">
        <f t="shared" si="41"/>
        <v>3.3709455236527996</v>
      </c>
    </row>
    <row r="450" spans="1:7" x14ac:dyDescent="0.35">
      <c r="A450">
        <v>0.44800000000000001</v>
      </c>
      <c r="B450">
        <f t="shared" si="40"/>
        <v>15.140860682586988</v>
      </c>
      <c r="C450">
        <f t="shared" si="36"/>
        <v>77.241477654612638</v>
      </c>
      <c r="D450">
        <f t="shared" si="37"/>
        <v>8.0989009880323071</v>
      </c>
      <c r="E450">
        <f t="shared" si="38"/>
        <v>131.76277693943672</v>
      </c>
      <c r="F450">
        <f t="shared" si="39"/>
        <v>33.109620871961027</v>
      </c>
      <c r="G450">
        <f t="shared" si="41"/>
        <v>3.3861029391458226</v>
      </c>
    </row>
    <row r="451" spans="1:7" x14ac:dyDescent="0.35">
      <c r="A451">
        <v>0.44900000000000001</v>
      </c>
      <c r="B451">
        <f t="shared" si="40"/>
        <v>15.173970303458949</v>
      </c>
      <c r="C451">
        <f t="shared" ref="C451:C514" si="42">0.350317*B451*B451-0.202576*B451</f>
        <v>77.586388013197606</v>
      </c>
      <c r="D451">
        <f t="shared" ref="D451:D514" si="43">0.0350823*B451*B451+0.00372739*B451</f>
        <v>8.1342369456718941</v>
      </c>
      <c r="E451">
        <f t="shared" ref="E451:E514" si="44">SQRT($M$7*$M$7-($M$8-C451)*($M$8-C451))</f>
        <v>131.66218386497681</v>
      </c>
      <c r="F451">
        <f t="shared" ref="F451:F514" si="45">9.8*(E451/$M$8)</f>
        <v>33.08434363786597</v>
      </c>
      <c r="G451">
        <f t="shared" si="41"/>
        <v>3.4012934516211004</v>
      </c>
    </row>
    <row r="452" spans="1:7" x14ac:dyDescent="0.35">
      <c r="A452">
        <v>0.45</v>
      </c>
      <c r="B452">
        <f t="shared" ref="B452:B515" si="46">B451+F451/1000</f>
        <v>15.207054647096815</v>
      </c>
      <c r="C452">
        <f t="shared" si="42"/>
        <v>77.931802241735411</v>
      </c>
      <c r="D452">
        <f t="shared" si="43"/>
        <v>8.1696227560722239</v>
      </c>
      <c r="E452">
        <f t="shared" si="44"/>
        <v>131.56046052750955</v>
      </c>
      <c r="F452">
        <f t="shared" si="45"/>
        <v>33.058782388963941</v>
      </c>
      <c r="G452">
        <f t="shared" ref="G452:G515" si="47">G451+B452/1000+F452/2000000</f>
        <v>3.4165170356593917</v>
      </c>
    </row>
    <row r="453" spans="1:7" x14ac:dyDescent="0.35">
      <c r="A453">
        <v>0.45100000000000001</v>
      </c>
      <c r="B453">
        <f t="shared" si="46"/>
        <v>15.240113429485779</v>
      </c>
      <c r="C453">
        <f t="shared" si="42"/>
        <v>78.277715607343893</v>
      </c>
      <c r="D453">
        <f t="shared" si="43"/>
        <v>8.2050579384410565</v>
      </c>
      <c r="E453">
        <f t="shared" si="44"/>
        <v>131.45760174546243</v>
      </c>
      <c r="F453">
        <f t="shared" si="45"/>
        <v>33.032935823218764</v>
      </c>
      <c r="G453">
        <f t="shared" si="47"/>
        <v>3.431773665556789</v>
      </c>
    </row>
    <row r="454" spans="1:7" x14ac:dyDescent="0.35">
      <c r="A454">
        <v>0.45200000000000001</v>
      </c>
      <c r="B454">
        <f t="shared" si="46"/>
        <v>15.273146365308998</v>
      </c>
      <c r="C454">
        <f t="shared" si="42"/>
        <v>78.624123338521244</v>
      </c>
      <c r="D454">
        <f t="shared" si="43"/>
        <v>8.2405420080873419</v>
      </c>
      <c r="E454">
        <f t="shared" si="44"/>
        <v>131.35360234745622</v>
      </c>
      <c r="F454">
        <f t="shared" si="45"/>
        <v>33.006802641155666</v>
      </c>
      <c r="G454">
        <f t="shared" si="47"/>
        <v>3.4470633153234185</v>
      </c>
    </row>
    <row r="455" spans="1:7" x14ac:dyDescent="0.35">
      <c r="A455">
        <v>0.45300000000000001</v>
      </c>
      <c r="B455">
        <f t="shared" si="46"/>
        <v>15.306153167950153</v>
      </c>
      <c r="C455">
        <f t="shared" si="42"/>
        <v>78.971020625073848</v>
      </c>
      <c r="D455">
        <f t="shared" si="43"/>
        <v>8.2760744764140561</v>
      </c>
      <c r="E455">
        <f t="shared" si="44"/>
        <v>131.248457172608</v>
      </c>
      <c r="F455">
        <f t="shared" si="45"/>
        <v>32.980381545937398</v>
      </c>
      <c r="G455">
        <f t="shared" si="47"/>
        <v>3.4623859586821415</v>
      </c>
    </row>
    <row r="456" spans="1:7" x14ac:dyDescent="0.35">
      <c r="A456">
        <v>0.45400000000000001</v>
      </c>
      <c r="B456">
        <f t="shared" si="46"/>
        <v>15.339133549496092</v>
      </c>
      <c r="C456">
        <f t="shared" si="42"/>
        <v>79.318402618045695</v>
      </c>
      <c r="D456">
        <f t="shared" si="43"/>
        <v>8.3116548509111912</v>
      </c>
      <c r="E456">
        <f t="shared" si="44"/>
        <v>131.14216107083627</v>
      </c>
      <c r="F456">
        <f t="shared" si="45"/>
        <v>32.953671243440908</v>
      </c>
      <c r="G456">
        <f t="shared" si="47"/>
        <v>3.4777415690672591</v>
      </c>
    </row>
    <row r="457" spans="1:7" x14ac:dyDescent="0.35">
      <c r="A457">
        <v>0.45500000000000002</v>
      </c>
      <c r="B457">
        <f t="shared" si="46"/>
        <v>15.372087220739532</v>
      </c>
      <c r="C457">
        <f t="shared" si="42"/>
        <v>79.666264429650212</v>
      </c>
      <c r="D457">
        <f t="shared" si="43"/>
        <v>8.3472826351490017</v>
      </c>
      <c r="E457">
        <f t="shared" si="44"/>
        <v>131.0347089031672</v>
      </c>
      <c r="F457">
        <f t="shared" si="45"/>
        <v>32.926670442334327</v>
      </c>
      <c r="G457">
        <f t="shared" si="47"/>
        <v>3.4931301196232201</v>
      </c>
    </row>
    <row r="458" spans="1:7" x14ac:dyDescent="0.35">
      <c r="A458">
        <v>0.45600000000000002</v>
      </c>
      <c r="B458">
        <f t="shared" si="46"/>
        <v>15.405013891181866</v>
      </c>
      <c r="C458">
        <f t="shared" si="42"/>
        <v>80.014601133204167</v>
      </c>
      <c r="D458">
        <f t="shared" si="43"/>
        <v>8.3829573287714414</v>
      </c>
      <c r="E458">
        <f t="shared" si="44"/>
        <v>130.92609554204296</v>
      </c>
      <c r="F458">
        <f t="shared" si="45"/>
        <v>32.899377854154388</v>
      </c>
      <c r="G458">
        <f t="shared" si="47"/>
        <v>3.5085515832033289</v>
      </c>
    </row>
    <row r="459" spans="1:7" x14ac:dyDescent="0.35">
      <c r="A459">
        <v>0.45700000000000002</v>
      </c>
      <c r="B459">
        <f t="shared" si="46"/>
        <v>15.43791326903602</v>
      </c>
      <c r="C459">
        <f t="shared" si="42"/>
        <v>80.363407763063634</v>
      </c>
      <c r="D459">
        <f t="shared" si="43"/>
        <v>8.4186784274898354</v>
      </c>
      <c r="E459">
        <f t="shared" si="44"/>
        <v>130.8163158716317</v>
      </c>
      <c r="F459">
        <f t="shared" si="45"/>
        <v>32.87179219338438</v>
      </c>
      <c r="G459">
        <f t="shared" si="47"/>
        <v>3.5240059323684614</v>
      </c>
    </row>
    <row r="460" spans="1:7" x14ac:dyDescent="0.35">
      <c r="A460">
        <v>0.45800000000000002</v>
      </c>
      <c r="B460">
        <f t="shared" si="46"/>
        <v>15.470785061229405</v>
      </c>
      <c r="C460">
        <f t="shared" si="42"/>
        <v>80.712679314562223</v>
      </c>
      <c r="D460">
        <f t="shared" si="43"/>
        <v>8.4544454230767432</v>
      </c>
      <c r="E460">
        <f t="shared" si="44"/>
        <v>130.70536478813901</v>
      </c>
      <c r="F460">
        <f t="shared" si="45"/>
        <v>32.843912177532367</v>
      </c>
      <c r="G460">
        <f t="shared" si="47"/>
        <v>3.5394931393857796</v>
      </c>
    </row>
    <row r="461" spans="1:7" x14ac:dyDescent="0.35">
      <c r="A461">
        <v>0.45900000000000002</v>
      </c>
      <c r="B461">
        <f t="shared" si="46"/>
        <v>15.503628973406938</v>
      </c>
      <c r="C461">
        <f t="shared" si="42"/>
        <v>81.062410743951588</v>
      </c>
      <c r="D461">
        <f t="shared" si="43"/>
        <v>8.4902578033600928</v>
      </c>
      <c r="E461">
        <f t="shared" si="44"/>
        <v>130.59323720012114</v>
      </c>
      <c r="F461">
        <f t="shared" si="45"/>
        <v>32.815736527209928</v>
      </c>
      <c r="G461">
        <f t="shared" si="47"/>
        <v>3.5550131762274502</v>
      </c>
    </row>
    <row r="462" spans="1:7" x14ac:dyDescent="0.35">
      <c r="A462">
        <v>0.46</v>
      </c>
      <c r="B462">
        <f t="shared" si="46"/>
        <v>15.536444709934148</v>
      </c>
      <c r="C462">
        <f t="shared" si="42"/>
        <v>81.412596968343919</v>
      </c>
      <c r="D462">
        <f t="shared" si="43"/>
        <v>8.5261150522174916</v>
      </c>
      <c r="E462">
        <f t="shared" si="44"/>
        <v>130.47992802879997</v>
      </c>
      <c r="F462">
        <f t="shared" si="45"/>
        <v>32.787263966211277</v>
      </c>
      <c r="G462">
        <f t="shared" si="47"/>
        <v>3.5705660145693674</v>
      </c>
    </row>
    <row r="463" spans="1:7" x14ac:dyDescent="0.35">
      <c r="A463">
        <v>0.46100000000000002</v>
      </c>
      <c r="B463">
        <f t="shared" si="46"/>
        <v>15.56923197390036</v>
      </c>
      <c r="C463">
        <f t="shared" si="42"/>
        <v>81.763232865657116</v>
      </c>
      <c r="D463">
        <f t="shared" si="43"/>
        <v>8.5620166495708023</v>
      </c>
      <c r="E463">
        <f t="shared" si="44"/>
        <v>130.36543220837945</v>
      </c>
      <c r="F463">
        <f t="shared" si="45"/>
        <v>32.758493221592786</v>
      </c>
      <c r="G463">
        <f t="shared" si="47"/>
        <v>3.5861516257898782</v>
      </c>
    </row>
    <row r="464" spans="1:7" x14ac:dyDescent="0.35">
      <c r="A464">
        <v>0.46200000000000002</v>
      </c>
      <c r="B464">
        <f t="shared" si="46"/>
        <v>15.601990467121952</v>
      </c>
      <c r="C464">
        <f t="shared" si="42"/>
        <v>82.114313274561766</v>
      </c>
      <c r="D464">
        <f t="shared" si="43"/>
        <v>8.5979620713809215</v>
      </c>
      <c r="E464">
        <f t="shared" si="44"/>
        <v>130.24974468636375</v>
      </c>
      <c r="F464">
        <f t="shared" si="45"/>
        <v>32.729423023752943</v>
      </c>
      <c r="G464">
        <f t="shared" si="47"/>
        <v>3.6017699809685118</v>
      </c>
    </row>
    <row r="465" spans="1:7" x14ac:dyDescent="0.35">
      <c r="A465">
        <v>0.46300000000000002</v>
      </c>
      <c r="B465">
        <f t="shared" si="46"/>
        <v>15.634719890145705</v>
      </c>
      <c r="C465">
        <f t="shared" si="42"/>
        <v>82.46583299443077</v>
      </c>
      <c r="D465">
        <f t="shared" si="43"/>
        <v>8.6339507896428156</v>
      </c>
      <c r="E465">
        <f t="shared" si="44"/>
        <v>130.13286042387699</v>
      </c>
      <c r="F465">
        <f t="shared" si="45"/>
        <v>32.700052106512686</v>
      </c>
      <c r="G465">
        <f t="shared" si="47"/>
        <v>3.6174210508847104</v>
      </c>
    </row>
    <row r="466" spans="1:7" x14ac:dyDescent="0.35">
      <c r="A466">
        <v>0.46400000000000002</v>
      </c>
      <c r="B466">
        <f t="shared" si="46"/>
        <v>15.667419942252218</v>
      </c>
      <c r="C466">
        <f t="shared" si="42"/>
        <v>82.817786785291261</v>
      </c>
      <c r="D466">
        <f t="shared" si="43"/>
        <v>8.6699822723807767</v>
      </c>
      <c r="E466">
        <f t="shared" si="44"/>
        <v>130.01477439598452</v>
      </c>
      <c r="F466">
        <f t="shared" si="45"/>
        <v>32.670379207196113</v>
      </c>
      <c r="G466">
        <f t="shared" si="47"/>
        <v>3.6331048060165663</v>
      </c>
    </row>
    <row r="467" spans="1:7" x14ac:dyDescent="0.35">
      <c r="A467">
        <v>0.46500000000000002</v>
      </c>
      <c r="B467">
        <f t="shared" si="46"/>
        <v>15.700090321459415</v>
      </c>
      <c r="C467">
        <f t="shared" si="42"/>
        <v>83.170169367778627</v>
      </c>
      <c r="D467">
        <f t="shared" si="43"/>
        <v>8.7060559836439229</v>
      </c>
      <c r="E467">
        <f t="shared" si="44"/>
        <v>129.89548159201593</v>
      </c>
      <c r="F467">
        <f t="shared" si="45"/>
        <v>32.640403066711698</v>
      </c>
      <c r="G467">
        <f t="shared" si="47"/>
        <v>3.648821216539559</v>
      </c>
    </row>
    <row r="468" spans="1:7" x14ac:dyDescent="0.35">
      <c r="A468">
        <v>0.46600000000000003</v>
      </c>
      <c r="B468">
        <f t="shared" si="46"/>
        <v>15.732730724526126</v>
      </c>
      <c r="C468">
        <f t="shared" si="42"/>
        <v>83.522975423093314</v>
      </c>
      <c r="D468">
        <f t="shared" si="43"/>
        <v>8.742171383501935</v>
      </c>
      <c r="E468">
        <f t="shared" si="44"/>
        <v>129.77497701588942</v>
      </c>
      <c r="F468">
        <f t="shared" si="45"/>
        <v>32.610122429633755</v>
      </c>
      <c r="G468">
        <f t="shared" si="47"/>
        <v>3.6645702523253001</v>
      </c>
    </row>
    <row r="469" spans="1:7" x14ac:dyDescent="0.35">
      <c r="A469">
        <v>0.46700000000000003</v>
      </c>
      <c r="B469">
        <f t="shared" si="46"/>
        <v>15.765340846955761</v>
      </c>
      <c r="C469">
        <f t="shared" si="42"/>
        <v>83.876199592959779</v>
      </c>
      <c r="D469">
        <f t="shared" si="43"/>
        <v>8.7783279280410493</v>
      </c>
      <c r="E469">
        <f t="shared" si="44"/>
        <v>129.65325568643786</v>
      </c>
      <c r="F469">
        <f t="shared" si="45"/>
        <v>32.579536044284389</v>
      </c>
      <c r="G469">
        <f t="shared" si="47"/>
        <v>3.6803518829402777</v>
      </c>
    </row>
    <row r="470" spans="1:7" x14ac:dyDescent="0.35">
      <c r="A470">
        <v>0.46800000000000003</v>
      </c>
      <c r="B470">
        <f t="shared" si="46"/>
        <v>15.797920383000045</v>
      </c>
      <c r="C470">
        <f t="shared" si="42"/>
        <v>84.229836479587831</v>
      </c>
      <c r="D470">
        <f t="shared" si="43"/>
        <v>8.8145250693602737</v>
      </c>
      <c r="E470">
        <f t="shared" si="44"/>
        <v>129.53031263773644</v>
      </c>
      <c r="F470">
        <f t="shared" si="45"/>
        <v>32.54864266281583</v>
      </c>
      <c r="G470">
        <f t="shared" si="47"/>
        <v>3.6961660776446092</v>
      </c>
    </row>
    <row r="471" spans="1:7" x14ac:dyDescent="0.35">
      <c r="A471">
        <v>0.46899999999999997</v>
      </c>
      <c r="B471">
        <f t="shared" si="46"/>
        <v>15.830469025662861</v>
      </c>
      <c r="C471">
        <f t="shared" si="42"/>
        <v>84.583880645636725</v>
      </c>
      <c r="D471">
        <f t="shared" si="43"/>
        <v>8.850762255567874</v>
      </c>
      <c r="E471">
        <f t="shared" si="44"/>
        <v>129.40614291943155</v>
      </c>
      <c r="F471">
        <f t="shared" si="45"/>
        <v>32.517441041293054</v>
      </c>
      <c r="G471">
        <f t="shared" si="47"/>
        <v>3.7120128053907928</v>
      </c>
    </row>
    <row r="472" spans="1:7" x14ac:dyDescent="0.35">
      <c r="A472">
        <v>0.47</v>
      </c>
      <c r="B472">
        <f t="shared" si="46"/>
        <v>15.862986466704154</v>
      </c>
      <c r="C472">
        <f t="shared" si="42"/>
        <v>84.938326614181406</v>
      </c>
      <c r="D472">
        <f t="shared" si="43"/>
        <v>8.8870389307781039</v>
      </c>
      <c r="E472">
        <f t="shared" si="44"/>
        <v>129.28074159707157</v>
      </c>
      <c r="F472">
        <f t="shared" si="45"/>
        <v>32.485929939776959</v>
      </c>
      <c r="G472">
        <f t="shared" si="47"/>
        <v>3.7278920348224669</v>
      </c>
    </row>
    <row r="473" spans="1:7" x14ac:dyDescent="0.35">
      <c r="A473">
        <v>0.47099999999999997</v>
      </c>
      <c r="B473">
        <f t="shared" si="46"/>
        <v>15.89547239664393</v>
      </c>
      <c r="C473">
        <f t="shared" si="42"/>
        <v>85.293168868681505</v>
      </c>
      <c r="D473">
        <f t="shared" si="43"/>
        <v>8.9233545351081816</v>
      </c>
      <c r="E473">
        <f t="shared" si="44"/>
        <v>129.15410375243883</v>
      </c>
      <c r="F473">
        <f t="shared" si="45"/>
        <v>32.454108122407703</v>
      </c>
      <c r="G473">
        <f t="shared" si="47"/>
        <v>3.7438037342731723</v>
      </c>
    </row>
    <row r="474" spans="1:7" x14ac:dyDescent="0.35">
      <c r="A474">
        <v>0.47199999999999998</v>
      </c>
      <c r="B474">
        <f t="shared" si="46"/>
        <v>15.927926504766338</v>
      </c>
      <c r="C474">
        <f t="shared" si="42"/>
        <v>85.648401852952745</v>
      </c>
      <c r="D474">
        <f t="shared" si="43"/>
        <v>8.9597085046755343</v>
      </c>
      <c r="E474">
        <f t="shared" si="44"/>
        <v>129.02622448388325</v>
      </c>
      <c r="F474">
        <f t="shared" si="45"/>
        <v>32.421974357488615</v>
      </c>
      <c r="G474">
        <f t="shared" si="47"/>
        <v>3.7597478717651174</v>
      </c>
    </row>
    <row r="475" spans="1:7" x14ac:dyDescent="0.35">
      <c r="A475">
        <v>0.47299999999999998</v>
      </c>
      <c r="B475">
        <f t="shared" si="46"/>
        <v>15.960348479123827</v>
      </c>
      <c r="C475">
        <f t="shared" si="42"/>
        <v>86.004019971140892</v>
      </c>
      <c r="D475">
        <f t="shared" si="43"/>
        <v>8.9961002715952869</v>
      </c>
      <c r="E475">
        <f t="shared" si="44"/>
        <v>128.89709890665728</v>
      </c>
      <c r="F475">
        <f t="shared" si="45"/>
        <v>32.389527417570292</v>
      </c>
      <c r="G475">
        <f t="shared" si="47"/>
        <v>3.7757244150079501</v>
      </c>
    </row>
    <row r="476" spans="1:7" x14ac:dyDescent="0.35">
      <c r="A476">
        <v>0.47399999999999998</v>
      </c>
      <c r="B476">
        <f t="shared" si="46"/>
        <v>15.992738006541398</v>
      </c>
      <c r="C476">
        <f t="shared" si="42"/>
        <v>86.360017587698508</v>
      </c>
      <c r="D476">
        <f t="shared" si="43"/>
        <v>9.0325292639780272</v>
      </c>
      <c r="E476">
        <f t="shared" si="44"/>
        <v>128.76672215325232</v>
      </c>
      <c r="F476">
        <f t="shared" si="45"/>
        <v>32.356766079535198</v>
      </c>
      <c r="G476">
        <f t="shared" si="47"/>
        <v>3.7917333313975314</v>
      </c>
    </row>
    <row r="477" spans="1:7" x14ac:dyDescent="0.35">
      <c r="A477">
        <v>0.47499999999999998</v>
      </c>
      <c r="B477">
        <f t="shared" si="46"/>
        <v>16.025094772620932</v>
      </c>
      <c r="C477">
        <f t="shared" si="42"/>
        <v>86.716389027363959</v>
      </c>
      <c r="D477">
        <f t="shared" si="43"/>
        <v>9.0689949059278163</v>
      </c>
      <c r="E477">
        <f t="shared" si="44"/>
        <v>128.6350893737368</v>
      </c>
      <c r="F477">
        <f t="shared" si="45"/>
        <v>32.323689124682581</v>
      </c>
      <c r="G477">
        <f t="shared" si="47"/>
        <v>3.8077745880147145</v>
      </c>
    </row>
    <row r="478" spans="1:7" x14ac:dyDescent="0.35">
      <c r="A478">
        <v>0.47599999999999998</v>
      </c>
      <c r="B478">
        <f t="shared" si="46"/>
        <v>16.057418461745616</v>
      </c>
      <c r="C478">
        <f t="shared" si="42"/>
        <v>87.073128575143386</v>
      </c>
      <c r="D478">
        <f t="shared" si="43"/>
        <v>9.1054966175404957</v>
      </c>
      <c r="E478">
        <f t="shared" si="44"/>
        <v>128.50219573609522</v>
      </c>
      <c r="F478">
        <f t="shared" si="45"/>
        <v>32.290295338813671</v>
      </c>
      <c r="G478">
        <f t="shared" si="47"/>
        <v>3.8238481516241296</v>
      </c>
    </row>
    <row r="479" spans="1:7" x14ac:dyDescent="0.35">
      <c r="A479">
        <v>0.47699999999999998</v>
      </c>
      <c r="B479">
        <f t="shared" si="46"/>
        <v>16.089708757084431</v>
      </c>
      <c r="C479">
        <f t="shared" si="42"/>
        <v>87.43023047629508</v>
      </c>
      <c r="D479">
        <f t="shared" si="43"/>
        <v>9.1420338149022147</v>
      </c>
      <c r="E479">
        <f t="shared" si="44"/>
        <v>128.36803642656898</v>
      </c>
      <c r="F479">
        <f t="shared" si="45"/>
        <v>32.256583512317334</v>
      </c>
      <c r="G479">
        <f t="shared" si="47"/>
        <v>3.8399539886729706</v>
      </c>
    </row>
    <row r="480" spans="1:7" x14ac:dyDescent="0.35">
      <c r="A480">
        <v>0.47799999999999998</v>
      </c>
      <c r="B480">
        <f t="shared" si="46"/>
        <v>16.121965340596748</v>
      </c>
      <c r="C480">
        <f t="shared" si="42"/>
        <v>87.787688936316826</v>
      </c>
      <c r="D480">
        <f t="shared" si="43"/>
        <v>9.1786059100882778</v>
      </c>
      <c r="E480">
        <f t="shared" si="44"/>
        <v>128.23260664999827</v>
      </c>
      <c r="F480">
        <f t="shared" si="45"/>
        <v>32.222552440255981</v>
      </c>
      <c r="G480">
        <f t="shared" si="47"/>
        <v>3.8560920652897877</v>
      </c>
    </row>
    <row r="481" spans="1:7" x14ac:dyDescent="0.35">
      <c r="A481">
        <v>0.47899999999999998</v>
      </c>
      <c r="B481">
        <f t="shared" si="46"/>
        <v>16.154187893037005</v>
      </c>
      <c r="C481">
        <f t="shared" si="42"/>
        <v>88.145498120935571</v>
      </c>
      <c r="D481">
        <f t="shared" si="43"/>
        <v>9.2152123111622384</v>
      </c>
      <c r="E481">
        <f t="shared" si="44"/>
        <v>128.0959016301658</v>
      </c>
      <c r="F481">
        <f t="shared" si="45"/>
        <v>32.188200922451919</v>
      </c>
      <c r="G481">
        <f t="shared" si="47"/>
        <v>3.8722623472832858</v>
      </c>
    </row>
    <row r="482" spans="1:7" x14ac:dyDescent="0.35">
      <c r="A482">
        <v>0.48</v>
      </c>
      <c r="B482">
        <f t="shared" si="46"/>
        <v>16.186376093959456</v>
      </c>
      <c r="C482">
        <f t="shared" si="42"/>
        <v>88.503652156100287</v>
      </c>
      <c r="D482">
        <f t="shared" si="43"/>
        <v>9.2518524221752738</v>
      </c>
      <c r="E482">
        <f t="shared" si="44"/>
        <v>127.9579166101411</v>
      </c>
      <c r="F482">
        <f t="shared" si="45"/>
        <v>32.153527763573919</v>
      </c>
      <c r="G482">
        <f t="shared" si="47"/>
        <v>3.8884648001411271</v>
      </c>
    </row>
    <row r="483" spans="1:7" x14ac:dyDescent="0.35">
      <c r="A483">
        <v>0.48099999999999998</v>
      </c>
      <c r="B483">
        <f t="shared" si="46"/>
        <v>16.218529621723029</v>
      </c>
      <c r="C483">
        <f t="shared" si="42"/>
        <v>88.862145127977158</v>
      </c>
      <c r="D483">
        <f t="shared" si="43"/>
        <v>9.2885256431658352</v>
      </c>
      <c r="E483">
        <f t="shared" si="44"/>
        <v>127.81864685262687</v>
      </c>
      <c r="F483">
        <f t="shared" si="45"/>
        <v>32.118531773224191</v>
      </c>
      <c r="G483">
        <f t="shared" si="47"/>
        <v>3.9046993890287367</v>
      </c>
    </row>
    <row r="484" spans="1:7" x14ac:dyDescent="0.35">
      <c r="A484">
        <v>0.48199999999999998</v>
      </c>
      <c r="B484">
        <f t="shared" si="46"/>
        <v>16.250648153496254</v>
      </c>
      <c r="C484">
        <f t="shared" si="42"/>
        <v>89.220971082947827</v>
      </c>
      <c r="D484">
        <f t="shared" si="43"/>
        <v>9.3252313701595906</v>
      </c>
      <c r="E484">
        <f t="shared" si="44"/>
        <v>127.67808764030622</v>
      </c>
      <c r="F484">
        <f t="shared" si="45"/>
        <v>32.08321176602567</v>
      </c>
      <c r="G484">
        <f t="shared" si="47"/>
        <v>3.920966078788116</v>
      </c>
    </row>
    <row r="485" spans="1:7" x14ac:dyDescent="0.35">
      <c r="A485">
        <v>0.48299999999999998</v>
      </c>
      <c r="B485">
        <f t="shared" si="46"/>
        <v>16.282731365262279</v>
      </c>
      <c r="C485">
        <f t="shared" si="42"/>
        <v>89.580124027610353</v>
      </c>
      <c r="D485">
        <f t="shared" si="43"/>
        <v>9.3619689951696294</v>
      </c>
      <c r="E485">
        <f t="shared" si="44"/>
        <v>127.53623427619129</v>
      </c>
      <c r="F485">
        <f t="shared" si="45"/>
        <v>32.047566561709608</v>
      </c>
      <c r="G485">
        <f t="shared" si="47"/>
        <v>3.9372648339366592</v>
      </c>
    </row>
    <row r="486" spans="1:7" x14ac:dyDescent="0.35">
      <c r="A486">
        <v>0.48399999999999999</v>
      </c>
      <c r="B486">
        <f t="shared" si="46"/>
        <v>16.314778931823987</v>
      </c>
      <c r="C486">
        <f t="shared" si="42"/>
        <v>89.939597928782959</v>
      </c>
      <c r="D486">
        <f t="shared" si="43"/>
        <v>9.398737906196974</v>
      </c>
      <c r="E486">
        <f t="shared" si="44"/>
        <v>127.39308208397317</v>
      </c>
      <c r="F486">
        <f t="shared" si="45"/>
        <v>32.011594985203516</v>
      </c>
      <c r="G486">
        <f t="shared" si="47"/>
        <v>3.9535956186659758</v>
      </c>
    </row>
    <row r="487" spans="1:7" x14ac:dyDescent="0.35">
      <c r="A487">
        <v>0.48499999999999999</v>
      </c>
      <c r="B487">
        <f t="shared" si="46"/>
        <v>16.34679052680919</v>
      </c>
      <c r="C487">
        <f t="shared" si="42"/>
        <v>90.299386713510827</v>
      </c>
      <c r="D487">
        <f t="shared" si="43"/>
        <v>9.4355374872313789</v>
      </c>
      <c r="E487">
        <f t="shared" si="44"/>
        <v>127.24862640837293</v>
      </c>
      <c r="F487">
        <f t="shared" si="45"/>
        <v>31.975295866719353</v>
      </c>
      <c r="G487">
        <f t="shared" si="47"/>
        <v>3.9699583968407186</v>
      </c>
    </row>
    <row r="488" spans="1:7" x14ac:dyDescent="0.35">
      <c r="A488">
        <v>0.48599999999999999</v>
      </c>
      <c r="B488">
        <f t="shared" si="46"/>
        <v>16.378765822675909</v>
      </c>
      <c r="C488">
        <f t="shared" si="42"/>
        <v>90.659484269075435</v>
      </c>
      <c r="D488">
        <f t="shared" si="43"/>
        <v>9.4723671182523947</v>
      </c>
      <c r="E488">
        <f t="shared" si="44"/>
        <v>127.102862615494</v>
      </c>
      <c r="F488">
        <f t="shared" si="45"/>
        <v>31.938668041842085</v>
      </c>
      <c r="G488">
        <f t="shared" si="47"/>
        <v>3.9863531319974155</v>
      </c>
    </row>
    <row r="489" spans="1:7" x14ac:dyDescent="0.35">
      <c r="A489">
        <v>0.48699999999999999</v>
      </c>
      <c r="B489">
        <f t="shared" si="46"/>
        <v>16.410704490717752</v>
      </c>
      <c r="C489">
        <f t="shared" si="42"/>
        <v>91.019884443007157</v>
      </c>
      <c r="D489">
        <f t="shared" si="43"/>
        <v>9.509226175230749</v>
      </c>
      <c r="E489">
        <f t="shared" si="44"/>
        <v>126.95578609317567</v>
      </c>
      <c r="F489">
        <f t="shared" si="45"/>
        <v>31.901710351618505</v>
      </c>
      <c r="G489">
        <f t="shared" si="47"/>
        <v>4.0027797873433091</v>
      </c>
    </row>
    <row r="490" spans="1:7" x14ac:dyDescent="0.35">
      <c r="A490">
        <v>0.48799999999999999</v>
      </c>
      <c r="B490">
        <f t="shared" si="46"/>
        <v>16.442606201069371</v>
      </c>
      <c r="C490">
        <f t="shared" si="42"/>
        <v>91.380581043100534</v>
      </c>
      <c r="D490">
        <f t="shared" si="43"/>
        <v>9.5461140301300222</v>
      </c>
      <c r="E490">
        <f t="shared" si="44"/>
        <v>126.80739225134776</v>
      </c>
      <c r="F490">
        <f t="shared" si="45"/>
        <v>31.864421642646366</v>
      </c>
      <c r="G490">
        <f t="shared" si="47"/>
        <v>4.0192383257552002</v>
      </c>
    </row>
    <row r="491" spans="1:7" x14ac:dyDescent="0.35">
      <c r="A491">
        <v>0.48899999999999999</v>
      </c>
      <c r="B491">
        <f t="shared" si="46"/>
        <v>16.474470622712015</v>
      </c>
      <c r="C491">
        <f t="shared" si="42"/>
        <v>91.741567837432569</v>
      </c>
      <c r="D491">
        <f t="shared" si="43"/>
        <v>9.5830300509086079</v>
      </c>
      <c r="E491">
        <f t="shared" si="44"/>
        <v>126.6576765223865</v>
      </c>
      <c r="F491">
        <f t="shared" si="45"/>
        <v>31.826800767163789</v>
      </c>
      <c r="G491">
        <f t="shared" si="47"/>
        <v>4.0357287097782955</v>
      </c>
    </row>
    <row r="492" spans="1:7" x14ac:dyDescent="0.35">
      <c r="A492">
        <v>0.49</v>
      </c>
      <c r="B492">
        <f t="shared" si="46"/>
        <v>16.506297423479179</v>
      </c>
      <c r="C492">
        <f t="shared" si="42"/>
        <v>92.102838554384135</v>
      </c>
      <c r="D492">
        <f t="shared" si="43"/>
        <v>9.6199736015219841</v>
      </c>
      <c r="E492">
        <f t="shared" si="44"/>
        <v>126.50663436147138</v>
      </c>
      <c r="F492">
        <f t="shared" si="45"/>
        <v>31.788846583138962</v>
      </c>
      <c r="G492">
        <f t="shared" si="47"/>
        <v>4.0522509016250661</v>
      </c>
    </row>
    <row r="493" spans="1:7" x14ac:dyDescent="0.35">
      <c r="A493">
        <v>0.49099999999999999</v>
      </c>
      <c r="B493">
        <f t="shared" si="46"/>
        <v>16.538086270062319</v>
      </c>
      <c r="C493">
        <f t="shared" si="42"/>
        <v>92.464386882664087</v>
      </c>
      <c r="D493">
        <f t="shared" si="43"/>
        <v>9.6569440419252768</v>
      </c>
      <c r="E493">
        <f t="shared" si="44"/>
        <v>126.35426124694335</v>
      </c>
      <c r="F493">
        <f t="shared" si="45"/>
        <v>31.750557954360126</v>
      </c>
      <c r="G493">
        <f t="shared" si="47"/>
        <v>4.0688048631741056</v>
      </c>
    </row>
    <row r="494" spans="1:7" x14ac:dyDescent="0.35">
      <c r="A494">
        <v>0.49199999999999999</v>
      </c>
      <c r="B494">
        <f t="shared" si="46"/>
        <v>16.56983682801668</v>
      </c>
      <c r="C494">
        <f t="shared" si="42"/>
        <v>92.82620647133669</v>
      </c>
      <c r="D494">
        <f t="shared" si="43"/>
        <v>9.6939407280761394</v>
      </c>
      <c r="E494">
        <f t="shared" si="44"/>
        <v>126.20055268066392</v>
      </c>
      <c r="F494">
        <f t="shared" si="45"/>
        <v>31.711933750525805</v>
      </c>
      <c r="G494">
        <f t="shared" si="47"/>
        <v>4.0853905559689974</v>
      </c>
    </row>
    <row r="495" spans="1:7" x14ac:dyDescent="0.35">
      <c r="A495">
        <v>0.49299999999999999</v>
      </c>
      <c r="B495">
        <f t="shared" si="46"/>
        <v>16.601548761767205</v>
      </c>
      <c r="C495">
        <f t="shared" si="42"/>
        <v>93.188290929851945</v>
      </c>
      <c r="D495">
        <f t="shared" si="43"/>
        <v>9.7309630119379324</v>
      </c>
      <c r="E495">
        <f t="shared" si="44"/>
        <v>126.04550418837525</v>
      </c>
      <c r="F495">
        <f t="shared" si="45"/>
        <v>31.672972847335323</v>
      </c>
      <c r="G495">
        <f t="shared" si="47"/>
        <v>4.1020079412171881</v>
      </c>
    </row>
    <row r="496" spans="1:7" x14ac:dyDescent="0.35">
      <c r="A496">
        <v>0.49399999999999999</v>
      </c>
      <c r="B496">
        <f t="shared" si="46"/>
        <v>16.633221734614541</v>
      </c>
      <c r="C496">
        <f t="shared" si="42"/>
        <v>93.550633828078958</v>
      </c>
      <c r="D496">
        <f t="shared" si="43"/>
        <v>9.7680102414832159</v>
      </c>
      <c r="E496">
        <f t="shared" si="44"/>
        <v>125.88911132006153</v>
      </c>
      <c r="F496">
        <f t="shared" si="45"/>
        <v>31.633674126579564</v>
      </c>
      <c r="G496">
        <f t="shared" si="47"/>
        <v>4.1186569797888657</v>
      </c>
    </row>
    <row r="497" spans="1:7" x14ac:dyDescent="0.35">
      <c r="A497">
        <v>0.495</v>
      </c>
      <c r="B497">
        <f t="shared" si="46"/>
        <v>16.664855408741118</v>
      </c>
      <c r="C497">
        <f t="shared" si="42"/>
        <v>93.913228696342472</v>
      </c>
      <c r="D497">
        <f t="shared" si="43"/>
        <v>9.8050817606975382</v>
      </c>
      <c r="E497">
        <f t="shared" si="44"/>
        <v>125.73136965031117</v>
      </c>
      <c r="F497">
        <f t="shared" si="45"/>
        <v>31.594036476232041</v>
      </c>
      <c r="G497">
        <f t="shared" si="47"/>
        <v>4.1353376322158448</v>
      </c>
    </row>
    <row r="498" spans="1:7" x14ac:dyDescent="0.35">
      <c r="A498">
        <v>0.496</v>
      </c>
      <c r="B498">
        <f t="shared" si="46"/>
        <v>16.69644944521735</v>
      </c>
      <c r="C498">
        <f t="shared" si="42"/>
        <v>94.276069025462533</v>
      </c>
      <c r="D498">
        <f t="shared" si="43"/>
        <v>9.8421769095835749</v>
      </c>
      <c r="E498">
        <f t="shared" si="44"/>
        <v>125.57227477867994</v>
      </c>
      <c r="F498">
        <f t="shared" si="45"/>
        <v>31.55405879054009</v>
      </c>
      <c r="G498">
        <f t="shared" si="47"/>
        <v>4.1520498586904573</v>
      </c>
    </row>
    <row r="499" spans="1:7" x14ac:dyDescent="0.35">
      <c r="A499">
        <v>0.497</v>
      </c>
      <c r="B499">
        <f t="shared" si="46"/>
        <v>16.728003504007891</v>
      </c>
      <c r="C499">
        <f t="shared" si="42"/>
        <v>94.639148266797136</v>
      </c>
      <c r="D499">
        <f t="shared" si="43"/>
        <v>9.8792950241655504</v>
      </c>
      <c r="E499">
        <f t="shared" si="44"/>
        <v>125.41182233005532</v>
      </c>
      <c r="F499">
        <f t="shared" si="45"/>
        <v>31.513739970116468</v>
      </c>
      <c r="G499">
        <f t="shared" si="47"/>
        <v>4.1687936190644503</v>
      </c>
    </row>
    <row r="500" spans="1:7" x14ac:dyDescent="0.35">
      <c r="A500">
        <v>0.498</v>
      </c>
      <c r="B500">
        <f t="shared" si="46"/>
        <v>16.759517243978006</v>
      </c>
      <c r="C500">
        <f t="shared" si="42"/>
        <v>95.002459832288196</v>
      </c>
      <c r="D500">
        <f t="shared" si="43"/>
        <v>9.9164354364939697</v>
      </c>
      <c r="E500">
        <f t="shared" si="44"/>
        <v>125.25000795502147</v>
      </c>
      <c r="F500">
        <f t="shared" si="45"/>
        <v>31.473078922031039</v>
      </c>
      <c r="G500">
        <f t="shared" si="47"/>
        <v>4.185568872847889</v>
      </c>
    </row>
    <row r="501" spans="1:7" x14ac:dyDescent="0.35">
      <c r="A501">
        <v>0.499</v>
      </c>
      <c r="B501">
        <f t="shared" si="46"/>
        <v>16.790990322900036</v>
      </c>
      <c r="C501">
        <f t="shared" si="42"/>
        <v>95.365997094510647</v>
      </c>
      <c r="D501">
        <f t="shared" si="43"/>
        <v>9.953597474650719</v>
      </c>
      <c r="E501">
        <f t="shared" si="44"/>
        <v>125.08682733022536</v>
      </c>
      <c r="F501">
        <f t="shared" si="45"/>
        <v>31.432074559902787</v>
      </c>
      <c r="G501">
        <f t="shared" si="47"/>
        <v>4.202375579208069</v>
      </c>
    </row>
    <row r="502" spans="1:7" x14ac:dyDescent="0.35">
      <c r="A502">
        <v>0.5</v>
      </c>
      <c r="B502">
        <f t="shared" si="46"/>
        <v>16.822422397459938</v>
      </c>
      <c r="C502">
        <f t="shared" si="42"/>
        <v>95.729753386724752</v>
      </c>
      <c r="D502">
        <f t="shared" si="43"/>
        <v>9.9907804627544472</v>
      </c>
      <c r="E502">
        <f t="shared" si="44"/>
        <v>124.92227615874356</v>
      </c>
      <c r="F502">
        <f t="shared" si="45"/>
        <v>31.390725803991973</v>
      </c>
      <c r="G502">
        <f t="shared" si="47"/>
        <v>4.2192136969684304</v>
      </c>
    </row>
    <row r="503" spans="1:7" x14ac:dyDescent="0.35">
      <c r="A503">
        <v>0.501</v>
      </c>
      <c r="B503">
        <f t="shared" si="46"/>
        <v>16.853813123263929</v>
      </c>
      <c r="C503">
        <f t="shared" si="42"/>
        <v>96.093722002931557</v>
      </c>
      <c r="D503">
        <f t="shared" si="43"/>
        <v>10.027983720966279</v>
      </c>
      <c r="E503">
        <f t="shared" si="44"/>
        <v>124.7563501704501</v>
      </c>
      <c r="F503">
        <f t="shared" si="45"/>
        <v>31.349031581292593</v>
      </c>
      <c r="G503">
        <f t="shared" si="47"/>
        <v>4.2360831846074847</v>
      </c>
    </row>
    <row r="504" spans="1:7" x14ac:dyDescent="0.35">
      <c r="A504">
        <v>0.502</v>
      </c>
      <c r="B504">
        <f t="shared" si="46"/>
        <v>16.885162154845222</v>
      </c>
      <c r="C504">
        <f t="shared" si="42"/>
        <v>96.457896197931689</v>
      </c>
      <c r="D504">
        <f t="shared" si="43"/>
        <v>10.065206565495879</v>
      </c>
      <c r="E504">
        <f t="shared" si="44"/>
        <v>124.58904512238507</v>
      </c>
      <c r="F504">
        <f t="shared" si="45"/>
        <v>31.306990825624968</v>
      </c>
      <c r="G504">
        <f t="shared" si="47"/>
        <v>4.2529840002577428</v>
      </c>
    </row>
    <row r="505" spans="1:7" x14ac:dyDescent="0.35">
      <c r="A505">
        <v>0.503</v>
      </c>
      <c r="B505">
        <f t="shared" si="46"/>
        <v>16.916469145670849</v>
      </c>
      <c r="C505">
        <f t="shared" si="42"/>
        <v>96.822269187387406</v>
      </c>
      <c r="D505">
        <f t="shared" si="43"/>
        <v>10.1024483086078</v>
      </c>
      <c r="E505">
        <f t="shared" si="44"/>
        <v>124.42035679912394</v>
      </c>
      <c r="F505">
        <f t="shared" si="45"/>
        <v>31.264602477728584</v>
      </c>
      <c r="G505">
        <f t="shared" si="47"/>
        <v>4.269916101704653</v>
      </c>
    </row>
    <row r="506" spans="1:7" x14ac:dyDescent="0.35">
      <c r="A506">
        <v>0.504</v>
      </c>
      <c r="B506">
        <f t="shared" si="46"/>
        <v>16.947733748148579</v>
      </c>
      <c r="C506">
        <f t="shared" si="42"/>
        <v>97.186834147887851</v>
      </c>
      <c r="D506">
        <f t="shared" si="43"/>
        <v>10.139708258628216</v>
      </c>
      <c r="E506">
        <f t="shared" si="44"/>
        <v>124.25028101314777</v>
      </c>
      <c r="F506">
        <f t="shared" si="45"/>
        <v>31.221865485355082</v>
      </c>
      <c r="G506">
        <f t="shared" si="47"/>
        <v>4.2868794463855444</v>
      </c>
    </row>
    <row r="507" spans="1:7" x14ac:dyDescent="0.35">
      <c r="A507">
        <v>0.505</v>
      </c>
      <c r="B507">
        <f t="shared" si="46"/>
        <v>16.978955613633936</v>
      </c>
      <c r="C507">
        <f t="shared" si="42"/>
        <v>97.551584217017805</v>
      </c>
      <c r="D507">
        <f t="shared" si="43"/>
        <v>10.176985719951956</v>
      </c>
      <c r="E507">
        <f t="shared" si="44"/>
        <v>124.07881360521412</v>
      </c>
      <c r="F507">
        <f t="shared" si="45"/>
        <v>31.178778803361499</v>
      </c>
      <c r="G507">
        <f t="shared" si="47"/>
        <v>4.3038739913885795</v>
      </c>
    </row>
    <row r="508" spans="1:7" x14ac:dyDescent="0.35">
      <c r="A508">
        <v>0.50600000000000001</v>
      </c>
      <c r="B508">
        <f t="shared" si="46"/>
        <v>17.010134392437298</v>
      </c>
      <c r="C508">
        <f t="shared" si="42"/>
        <v>97.916512493429437</v>
      </c>
      <c r="D508">
        <f t="shared" si="43"/>
        <v>10.214279993049876</v>
      </c>
      <c r="E508">
        <f t="shared" si="44"/>
        <v>123.90595044472872</v>
      </c>
      <c r="F508">
        <f t="shared" si="45"/>
        <v>31.135341393803628</v>
      </c>
      <c r="G508">
        <f t="shared" si="47"/>
        <v>4.3208996934517137</v>
      </c>
    </row>
    <row r="509" spans="1:7" x14ac:dyDescent="0.35">
      <c r="A509">
        <v>0.50700000000000001</v>
      </c>
      <c r="B509">
        <f t="shared" si="46"/>
        <v>17.041269733831101</v>
      </c>
      <c r="C509">
        <f t="shared" si="42"/>
        <v>98.281612036917949</v>
      </c>
      <c r="D509">
        <f t="shared" si="43"/>
        <v>10.25159037447658</v>
      </c>
      <c r="E509">
        <f t="shared" si="44"/>
        <v>123.73168743011767</v>
      </c>
      <c r="F509">
        <f t="shared" si="45"/>
        <v>31.09155222602957</v>
      </c>
      <c r="G509">
        <f t="shared" si="47"/>
        <v>4.337956508961657</v>
      </c>
    </row>
    <row r="510" spans="1:7" x14ac:dyDescent="0.35">
      <c r="A510">
        <v>0.50800000000000001</v>
      </c>
      <c r="B510">
        <f t="shared" si="46"/>
        <v>17.072361286057131</v>
      </c>
      <c r="C510">
        <f t="shared" si="42"/>
        <v>98.646875868499976</v>
      </c>
      <c r="D510">
        <f t="shared" si="43"/>
        <v>10.288916156878477</v>
      </c>
      <c r="E510">
        <f t="shared" si="44"/>
        <v>123.55602048920058</v>
      </c>
      <c r="F510">
        <f t="shared" si="45"/>
        <v>31.04741027677348</v>
      </c>
      <c r="G510">
        <f t="shared" si="47"/>
        <v>4.355044393952852</v>
      </c>
    </row>
    <row r="511" spans="1:7" x14ac:dyDescent="0.35">
      <c r="A511">
        <v>0.50900000000000001</v>
      </c>
      <c r="B511">
        <f t="shared" si="46"/>
        <v>17.103408696333904</v>
      </c>
      <c r="C511">
        <f t="shared" si="42"/>
        <v>99.012296970495754</v>
      </c>
      <c r="D511">
        <f t="shared" si="43"/>
        <v>10.32625662900217</v>
      </c>
      <c r="E511">
        <f t="shared" si="44"/>
        <v>123.37894557956403</v>
      </c>
      <c r="F511">
        <f t="shared" si="45"/>
        <v>31.002914530249427</v>
      </c>
      <c r="G511">
        <f t="shared" si="47"/>
        <v>4.3721633041064516</v>
      </c>
    </row>
    <row r="512" spans="1:7" x14ac:dyDescent="0.35">
      <c r="A512">
        <v>0.51</v>
      </c>
      <c r="B512">
        <f t="shared" si="46"/>
        <v>17.134411610864152</v>
      </c>
      <c r="C512">
        <f t="shared" si="42"/>
        <v>99.377868286614685</v>
      </c>
      <c r="D512">
        <f t="shared" si="43"/>
        <v>10.363611075703204</v>
      </c>
      <c r="E512">
        <f t="shared" si="44"/>
        <v>123.20045868893591</v>
      </c>
      <c r="F512">
        <f t="shared" si="45"/>
        <v>30.958063978245434</v>
      </c>
      <c r="G512">
        <f t="shared" si="47"/>
        <v>4.3893131947493051</v>
      </c>
    </row>
    <row r="513" spans="1:7" x14ac:dyDescent="0.35">
      <c r="A513">
        <v>0.51100000000000001</v>
      </c>
      <c r="B513">
        <f t="shared" si="46"/>
        <v>17.165369674842399</v>
      </c>
      <c r="C513">
        <f t="shared" si="42"/>
        <v>99.743582722044238</v>
      </c>
      <c r="D513">
        <f t="shared" si="43"/>
        <v>10.400978777955165</v>
      </c>
      <c r="E513">
        <f t="shared" si="44"/>
        <v>123.02055583556012</v>
      </c>
      <c r="F513">
        <f t="shared" si="45"/>
        <v>30.912857620217675</v>
      </c>
      <c r="G513">
        <f t="shared" si="47"/>
        <v>4.406494020852957</v>
      </c>
    </row>
    <row r="514" spans="1:7" x14ac:dyDescent="0.35">
      <c r="A514">
        <v>0.51200000000000001</v>
      </c>
      <c r="B514">
        <f t="shared" si="46"/>
        <v>17.196282532462618</v>
      </c>
      <c r="C514">
        <f t="shared" si="42"/>
        <v>100.10943314354229</v>
      </c>
      <c r="D514">
        <f t="shared" si="43"/>
        <v>10.438359012859094</v>
      </c>
      <c r="E514">
        <f t="shared" si="44"/>
        <v>122.83923306857191</v>
      </c>
      <c r="F514">
        <f t="shared" si="45"/>
        <v>30.867294463384738</v>
      </c>
      <c r="G514">
        <f t="shared" si="47"/>
        <v>4.4237057370326509</v>
      </c>
    </row>
    <row r="515" spans="1:7" x14ac:dyDescent="0.35">
      <c r="A515">
        <v>0.51300000000000001</v>
      </c>
      <c r="B515">
        <f t="shared" si="46"/>
        <v>17.227149826926002</v>
      </c>
      <c r="C515">
        <f t="shared" ref="C515:C578" si="48">0.350317*B515*B515-0.202576*B515</f>
        <v>100.47541237953295</v>
      </c>
      <c r="D515">
        <f t="shared" ref="D515:D578" si="49">0.0350823*B515*B515+0.00372739*B515</f>
        <v>10.47575105365328</v>
      </c>
      <c r="E515">
        <f t="shared" ref="E515:E578" si="50">SQRT($M$7*$M$7-($M$8-C515)*($M$8-C515))</f>
        <v>122.6564864683738</v>
      </c>
      <c r="F515">
        <f t="shared" ref="F515:F578" si="51">9.8*(E515/$M$8)</f>
        <v>30.821373522822135</v>
      </c>
      <c r="G515">
        <f t="shared" si="47"/>
        <v>4.4409482975463384</v>
      </c>
    </row>
    <row r="516" spans="1:7" x14ac:dyDescent="0.35">
      <c r="A516">
        <v>0.51400000000000001</v>
      </c>
      <c r="B516">
        <f t="shared" ref="B516:B579" si="52">B515+F515/1000</f>
        <v>17.257971200448825</v>
      </c>
      <c r="C516">
        <f t="shared" si="48"/>
        <v>100.84151322020614</v>
      </c>
      <c r="D516">
        <f t="shared" si="49"/>
        <v>10.513154169723418</v>
      </c>
      <c r="E516">
        <f t="shared" si="50"/>
        <v>122.47231214701169</v>
      </c>
      <c r="F516">
        <f t="shared" si="51"/>
        <v>30.775093821556784</v>
      </c>
      <c r="G516">
        <f t="shared" ref="G516:G579" si="53">G515+B516/1000+F516/2000000</f>
        <v>4.4582216562936976</v>
      </c>
    </row>
    <row r="517" spans="1:7" x14ac:dyDescent="0.35">
      <c r="A517">
        <v>0.51500000000000001</v>
      </c>
      <c r="B517">
        <f t="shared" si="52"/>
        <v>17.288746294270382</v>
      </c>
      <c r="C517">
        <f t="shared" si="48"/>
        <v>101.2077284176202</v>
      </c>
      <c r="D517">
        <f t="shared" si="49"/>
        <v>10.55056762661307</v>
      </c>
      <c r="E517">
        <f t="shared" si="50"/>
        <v>122.28670624855182</v>
      </c>
      <c r="F517">
        <f t="shared" si="51"/>
        <v>30.728454390661742</v>
      </c>
      <c r="G517">
        <f t="shared" si="53"/>
        <v>4.4755257668151636</v>
      </c>
    </row>
    <row r="518" spans="1:7" x14ac:dyDescent="0.35">
      <c r="A518">
        <v>0.51600000000000001</v>
      </c>
      <c r="B518">
        <f t="shared" si="52"/>
        <v>17.319474748661044</v>
      </c>
      <c r="C518">
        <f t="shared" si="48"/>
        <v>101.5740506858084</v>
      </c>
      <c r="D518">
        <f t="shared" si="49"/>
        <v>10.587990686034543</v>
      </c>
      <c r="E518">
        <f t="shared" si="50"/>
        <v>122.09966494945789</v>
      </c>
      <c r="F518">
        <f t="shared" si="51"/>
        <v>30.681454269350962</v>
      </c>
      <c r="G518">
        <f t="shared" si="53"/>
        <v>4.4928605822909597</v>
      </c>
    </row>
    <row r="519" spans="1:7" x14ac:dyDescent="0.35">
      <c r="A519">
        <v>0.51700000000000002</v>
      </c>
      <c r="B519">
        <f t="shared" si="52"/>
        <v>17.350156202930396</v>
      </c>
      <c r="C519">
        <f t="shared" si="48"/>
        <v>101.94047270088896</v>
      </c>
      <c r="D519">
        <f t="shared" si="49"/>
        <v>10.625422605880081</v>
      </c>
      <c r="E519">
        <f t="shared" si="50"/>
        <v>121.91118445896852</v>
      </c>
      <c r="F519">
        <f t="shared" si="51"/>
        <v>30.634092505074143</v>
      </c>
      <c r="G519">
        <f t="shared" si="53"/>
        <v>4.5102260555401426</v>
      </c>
    </row>
    <row r="520" spans="1:7" x14ac:dyDescent="0.35">
      <c r="A520">
        <v>0.51800000000000002</v>
      </c>
      <c r="B520">
        <f t="shared" si="52"/>
        <v>17.380790295435471</v>
      </c>
      <c r="C520">
        <f t="shared" si="48"/>
        <v>102.30698710117838</v>
      </c>
      <c r="D520">
        <f t="shared" si="49"/>
        <v>10.662862640233426</v>
      </c>
      <c r="E520">
        <f t="shared" si="50"/>
        <v>121.72126101947526</v>
      </c>
      <c r="F520">
        <f t="shared" si="51"/>
        <v>30.586368153611737</v>
      </c>
      <c r="G520">
        <f t="shared" si="53"/>
        <v>4.5276221390196545</v>
      </c>
    </row>
    <row r="521" spans="1:7" x14ac:dyDescent="0.35">
      <c r="A521">
        <v>0.51900000000000002</v>
      </c>
      <c r="B521">
        <f t="shared" si="52"/>
        <v>17.411376663589081</v>
      </c>
      <c r="C521">
        <f t="shared" si="48"/>
        <v>102.67358648730871</v>
      </c>
      <c r="D521">
        <f t="shared" si="49"/>
        <v>10.700310039381749</v>
      </c>
      <c r="E521">
        <f t="shared" si="50"/>
        <v>121.52989090690082</v>
      </c>
      <c r="F521">
        <f t="shared" si="51"/>
        <v>30.538280279169953</v>
      </c>
      <c r="G521">
        <f t="shared" si="53"/>
        <v>4.5450487848233836</v>
      </c>
    </row>
    <row r="522" spans="1:7" x14ac:dyDescent="0.35">
      <c r="A522">
        <v>0.52</v>
      </c>
      <c r="B522">
        <f t="shared" si="52"/>
        <v>17.441914943868252</v>
      </c>
      <c r="C522">
        <f t="shared" si="48"/>
        <v>103.04026342234826</v>
      </c>
      <c r="D522">
        <f t="shared" si="49"/>
        <v>10.737764049827957</v>
      </c>
      <c r="E522">
        <f t="shared" si="50"/>
        <v>121.33707043107741</v>
      </c>
      <c r="F522">
        <f t="shared" si="51"/>
        <v>30.489827954475864</v>
      </c>
      <c r="G522">
        <f t="shared" si="53"/>
        <v>4.5625059446812291</v>
      </c>
    </row>
    <row r="523" spans="1:7" x14ac:dyDescent="0.35">
      <c r="A523">
        <v>0.52100000000000002</v>
      </c>
      <c r="B523">
        <f t="shared" si="52"/>
        <v>17.472404771822728</v>
      </c>
      <c r="C523">
        <f t="shared" si="48"/>
        <v>103.4070104319258</v>
      </c>
      <c r="D523">
        <f t="shared" si="49"/>
        <v>10.775223914303327</v>
      </c>
      <c r="E523">
        <f t="shared" si="50"/>
        <v>121.14279593612572</v>
      </c>
      <c r="F523">
        <f t="shared" si="51"/>
        <v>30.44101026087262</v>
      </c>
      <c r="G523">
        <f t="shared" si="53"/>
        <v>4.579993569958182</v>
      </c>
    </row>
    <row r="524" spans="1:7" x14ac:dyDescent="0.35">
      <c r="A524">
        <v>0.52200000000000002</v>
      </c>
      <c r="B524">
        <f t="shared" si="52"/>
        <v>17.5028457820836</v>
      </c>
      <c r="C524">
        <f t="shared" si="48"/>
        <v>103.77382000435865</v>
      </c>
      <c r="D524">
        <f t="shared" si="49"/>
        <v>10.812688871780535</v>
      </c>
      <c r="E524">
        <f t="shared" si="50"/>
        <v>120.94706380083373</v>
      </c>
      <c r="F524">
        <f t="shared" si="51"/>
        <v>30.391826288414631</v>
      </c>
      <c r="G524">
        <f t="shared" si="53"/>
        <v>4.5975116116534096</v>
      </c>
    </row>
    <row r="525" spans="1:7" x14ac:dyDescent="0.35">
      <c r="A525">
        <v>0.52300000000000002</v>
      </c>
      <c r="B525">
        <f t="shared" si="52"/>
        <v>17.533237608372016</v>
      </c>
      <c r="C525">
        <f t="shared" si="48"/>
        <v>104.14068459078425</v>
      </c>
      <c r="D525">
        <f t="shared" si="49"/>
        <v>10.850158157487051</v>
      </c>
      <c r="E525">
        <f t="shared" si="50"/>
        <v>120.74987043903592</v>
      </c>
      <c r="F525">
        <f t="shared" si="51"/>
        <v>30.342275135962872</v>
      </c>
      <c r="G525">
        <f t="shared" si="53"/>
        <v>4.6150600203993495</v>
      </c>
    </row>
    <row r="526" spans="1:7" x14ac:dyDescent="0.35">
      <c r="A526">
        <v>0.52400000000000002</v>
      </c>
      <c r="B526">
        <f t="shared" si="52"/>
        <v>17.563579883507977</v>
      </c>
      <c r="C526">
        <f t="shared" si="48"/>
        <v>104.50759660529543</v>
      </c>
      <c r="D526">
        <f t="shared" si="49"/>
        <v>10.887631002918896</v>
      </c>
      <c r="E526">
        <f t="shared" si="50"/>
        <v>120.55121229999259</v>
      </c>
      <c r="F526">
        <f t="shared" si="51"/>
        <v>30.29235591128019</v>
      </c>
      <c r="G526">
        <f t="shared" si="53"/>
        <v>4.6326387464608132</v>
      </c>
    </row>
    <row r="527" spans="1:7" x14ac:dyDescent="0.35">
      <c r="A527">
        <v>0.52500000000000002</v>
      </c>
      <c r="B527">
        <f t="shared" si="52"/>
        <v>17.593872239419255</v>
      </c>
      <c r="C527">
        <f t="shared" si="48"/>
        <v>104.87454842507955</v>
      </c>
      <c r="D527">
        <f t="shared" si="49"/>
        <v>10.92510663585478</v>
      </c>
      <c r="E527">
        <f t="shared" si="50"/>
        <v>120.35108586876915</v>
      </c>
      <c r="F527">
        <f t="shared" si="51"/>
        <v>30.242067731126607</v>
      </c>
      <c r="G527">
        <f t="shared" si="53"/>
        <v>4.6502477397340982</v>
      </c>
    </row>
    <row r="528" spans="1:7" x14ac:dyDescent="0.35">
      <c r="A528">
        <v>0.52600000000000002</v>
      </c>
      <c r="B528">
        <f t="shared" si="52"/>
        <v>17.624114307150382</v>
      </c>
      <c r="C528">
        <f t="shared" si="48"/>
        <v>105.24153239056103</v>
      </c>
      <c r="D528">
        <f t="shared" si="49"/>
        <v>10.962584280370603</v>
      </c>
      <c r="E528">
        <f t="shared" si="50"/>
        <v>120.14948766661574</v>
      </c>
      <c r="F528">
        <f t="shared" si="51"/>
        <v>30.191409721354727</v>
      </c>
      <c r="G528">
        <f t="shared" si="53"/>
        <v>4.6678869497461086</v>
      </c>
    </row>
    <row r="529" spans="1:7" x14ac:dyDescent="0.35">
      <c r="A529">
        <v>0.52700000000000002</v>
      </c>
      <c r="B529">
        <f t="shared" si="52"/>
        <v>17.654305716871736</v>
      </c>
      <c r="C529">
        <f t="shared" si="48"/>
        <v>105.6085408055478</v>
      </c>
      <c r="D529">
        <f t="shared" si="49"/>
        <v>11.000063156854337</v>
      </c>
      <c r="E529">
        <f t="shared" si="50"/>
        <v>119.94641425134671</v>
      </c>
      <c r="F529">
        <f t="shared" si="51"/>
        <v>30.140381017005073</v>
      </c>
      <c r="G529">
        <f t="shared" si="53"/>
        <v>4.6855563256534891</v>
      </c>
    </row>
    <row r="530" spans="1:7" x14ac:dyDescent="0.35">
      <c r="A530">
        <v>0.52800000000000002</v>
      </c>
      <c r="B530">
        <f t="shared" si="52"/>
        <v>17.684446097888742</v>
      </c>
      <c r="C530">
        <f t="shared" si="48"/>
        <v>105.97556593738156</v>
      </c>
      <c r="D530">
        <f t="shared" si="49"/>
        <v>11.037542482021285</v>
      </c>
      <c r="E530">
        <f t="shared" si="50"/>
        <v>119.74186221772004</v>
      </c>
      <c r="F530">
        <f t="shared" si="51"/>
        <v>30.088980762401448</v>
      </c>
      <c r="G530">
        <f t="shared" si="53"/>
        <v>4.703255816241759</v>
      </c>
    </row>
    <row r="531" spans="1:7" x14ac:dyDescent="0.35">
      <c r="A531">
        <v>0.52900000000000003</v>
      </c>
      <c r="B531">
        <f t="shared" si="52"/>
        <v>17.714535078651142</v>
      </c>
      <c r="C531">
        <f t="shared" si="48"/>
        <v>106.34260001709153</v>
      </c>
      <c r="D531">
        <f t="shared" si="49"/>
        <v>11.075021468929718</v>
      </c>
      <c r="E531">
        <f t="shared" si="50"/>
        <v>119.535828197817</v>
      </c>
      <c r="F531">
        <f t="shared" si="51"/>
        <v>30.037208111246322</v>
      </c>
      <c r="G531">
        <f t="shared" si="53"/>
        <v>4.7209853699244659</v>
      </c>
    </row>
    <row r="532" spans="1:7" x14ac:dyDescent="0.35">
      <c r="A532">
        <v>0.53</v>
      </c>
      <c r="B532">
        <f t="shared" si="52"/>
        <v>17.744572286762388</v>
      </c>
      <c r="C532">
        <f t="shared" si="48"/>
        <v>106.70963523955226</v>
      </c>
      <c r="D532">
        <f t="shared" si="49"/>
        <v>11.11249932699689</v>
      </c>
      <c r="E532">
        <f t="shared" si="50"/>
        <v>119.32830886142139</v>
      </c>
      <c r="F532">
        <f t="shared" si="51"/>
        <v>29.985062226716146</v>
      </c>
      <c r="G532">
        <f t="shared" si="53"/>
        <v>4.7387449347423418</v>
      </c>
    </row>
    <row r="533" spans="1:7" x14ac:dyDescent="0.35">
      <c r="A533">
        <v>0.53100000000000003</v>
      </c>
      <c r="B533">
        <f t="shared" si="52"/>
        <v>17.774557348989102</v>
      </c>
      <c r="C533">
        <f t="shared" si="48"/>
        <v>107.076663763645</v>
      </c>
      <c r="D533">
        <f t="shared" si="49"/>
        <v>11.149975262015424</v>
      </c>
      <c r="E533">
        <f t="shared" si="50"/>
        <v>119.11930091639901</v>
      </c>
      <c r="F533">
        <f t="shared" si="51"/>
        <v>29.932542281556678</v>
      </c>
      <c r="G533">
        <f t="shared" si="53"/>
        <v>4.7565344583624718</v>
      </c>
    </row>
    <row r="534" spans="1:7" x14ac:dyDescent="0.35">
      <c r="A534">
        <v>0.53200000000000003</v>
      </c>
      <c r="B534">
        <f t="shared" si="52"/>
        <v>17.804489891270659</v>
      </c>
      <c r="C534">
        <f t="shared" si="48"/>
        <v>107.44367771242304</v>
      </c>
      <c r="D534">
        <f t="shared" si="49"/>
        <v>11.187448476170124</v>
      </c>
      <c r="E534">
        <f t="shared" si="50"/>
        <v>118.90880110907671</v>
      </c>
      <c r="F534">
        <f t="shared" si="51"/>
        <v>29.879647458178251</v>
      </c>
      <c r="G534">
        <f t="shared" si="53"/>
        <v>4.7743538880774716</v>
      </c>
    </row>
    <row r="535" spans="1:7" x14ac:dyDescent="0.35">
      <c r="A535">
        <v>0.53300000000000003</v>
      </c>
      <c r="B535">
        <f t="shared" si="52"/>
        <v>17.834369538728836</v>
      </c>
      <c r="C535">
        <f t="shared" si="48"/>
        <v>107.81066917328064</v>
      </c>
      <c r="D535">
        <f t="shared" si="49"/>
        <v>11.224918168055083</v>
      </c>
      <c r="E535">
        <f t="shared" si="50"/>
        <v>118.6968062246214</v>
      </c>
      <c r="F535">
        <f t="shared" si="51"/>
        <v>29.826376948751019</v>
      </c>
      <c r="G535">
        <f t="shared" si="53"/>
        <v>4.7922031708046751</v>
      </c>
    </row>
    <row r="536" spans="1:7" x14ac:dyDescent="0.35">
      <c r="A536">
        <v>0.53400000000000003</v>
      </c>
      <c r="B536">
        <f t="shared" si="52"/>
        <v>17.864195915677588</v>
      </c>
      <c r="C536">
        <f t="shared" si="48"/>
        <v>108.17763019812607</v>
      </c>
      <c r="D536">
        <f t="shared" si="49"/>
        <v>11.262383532691288</v>
      </c>
      <c r="E536">
        <f t="shared" si="50"/>
        <v>118.48331308741882</v>
      </c>
      <c r="F536">
        <f t="shared" si="51"/>
        <v>29.772729955300118</v>
      </c>
      <c r="G536">
        <f t="shared" si="53"/>
        <v>4.8100822530853309</v>
      </c>
    </row>
    <row r="537" spans="1:7" x14ac:dyDescent="0.35">
      <c r="A537">
        <v>0.53500000000000003</v>
      </c>
      <c r="B537">
        <f t="shared" si="52"/>
        <v>17.893968645632889</v>
      </c>
      <c r="C537">
        <f t="shared" si="48"/>
        <v>108.54455280355819</v>
      </c>
      <c r="D537">
        <f t="shared" si="49"/>
        <v>11.299843761544516</v>
      </c>
      <c r="E537">
        <f t="shared" si="50"/>
        <v>118.26831856145205</v>
      </c>
      <c r="F537">
        <f t="shared" si="51"/>
        <v>29.718705689800775</v>
      </c>
      <c r="G537">
        <f t="shared" si="53"/>
        <v>4.8279910810838089</v>
      </c>
    </row>
    <row r="538" spans="1:7" x14ac:dyDescent="0.35">
      <c r="A538">
        <v>0.53600000000000003</v>
      </c>
      <c r="B538">
        <f t="shared" si="52"/>
        <v>17.923687351322691</v>
      </c>
      <c r="C538">
        <f t="shared" si="48"/>
        <v>108.91142897104716</v>
      </c>
      <c r="D538">
        <f t="shared" si="49"/>
        <v>11.337298042543674</v>
      </c>
      <c r="E538">
        <f t="shared" si="50"/>
        <v>118.05181955067962</v>
      </c>
      <c r="F538">
        <f t="shared" si="51"/>
        <v>29.664303374273342</v>
      </c>
      <c r="G538">
        <f t="shared" si="53"/>
        <v>4.8459296005868193</v>
      </c>
    </row>
    <row r="539" spans="1:7" x14ac:dyDescent="0.35">
      <c r="A539">
        <v>0.53700000000000003</v>
      </c>
      <c r="B539">
        <f t="shared" si="52"/>
        <v>17.953351654696963</v>
      </c>
      <c r="C539">
        <f t="shared" si="48"/>
        <v>109.27825064711865</v>
      </c>
      <c r="D539">
        <f t="shared" si="49"/>
        <v>11.374745560099498</v>
      </c>
      <c r="E539">
        <f t="shared" si="50"/>
        <v>117.83381299941355</v>
      </c>
      <c r="F539">
        <f t="shared" si="51"/>
        <v>29.609522240878281</v>
      </c>
      <c r="G539">
        <f t="shared" si="53"/>
        <v>4.8638977570026363</v>
      </c>
    </row>
    <row r="540" spans="1:7" x14ac:dyDescent="0.35">
      <c r="A540">
        <v>0.53800000000000003</v>
      </c>
      <c r="B540">
        <f t="shared" si="52"/>
        <v>17.982961176937842</v>
      </c>
      <c r="C540">
        <f t="shared" si="48"/>
        <v>109.64500974354254</v>
      </c>
      <c r="D540">
        <f t="shared" si="49"/>
        <v>11.412185495123673</v>
      </c>
      <c r="E540">
        <f t="shared" si="50"/>
        <v>117.61429589269655</v>
      </c>
      <c r="F540">
        <f t="shared" si="51"/>
        <v>29.55436153201093</v>
      </c>
      <c r="G540">
        <f t="shared" si="53"/>
        <v>4.8818954953603404</v>
      </c>
    </row>
    <row r="541" spans="1:7" x14ac:dyDescent="0.35">
      <c r="A541">
        <v>0.53900000000000003</v>
      </c>
      <c r="B541">
        <f t="shared" si="52"/>
        <v>18.012515538469852</v>
      </c>
      <c r="C541">
        <f t="shared" si="48"/>
        <v>110.01169813752468</v>
      </c>
      <c r="D541">
        <f t="shared" si="49"/>
        <v>11.449617025048305</v>
      </c>
      <c r="E541">
        <f t="shared" si="50"/>
        <v>117.39326525667931</v>
      </c>
      <c r="F541">
        <f t="shared" si="51"/>
        <v>29.498820500396342</v>
      </c>
      <c r="G541">
        <f t="shared" si="53"/>
        <v>4.8999227603090612</v>
      </c>
    </row>
    <row r="542" spans="1:7" x14ac:dyDescent="0.35">
      <c r="A542">
        <v>0.54</v>
      </c>
      <c r="B542">
        <f t="shared" si="52"/>
        <v>18.042014358970249</v>
      </c>
      <c r="C542">
        <f t="shared" si="48"/>
        <v>110.37830767190326</v>
      </c>
      <c r="D542">
        <f t="shared" si="49"/>
        <v>11.487039323845824</v>
      </c>
      <c r="E542">
        <f t="shared" si="50"/>
        <v>117.17071815899702</v>
      </c>
      <c r="F542">
        <f t="shared" si="51"/>
        <v>29.442898409183869</v>
      </c>
      <c r="G542">
        <f t="shared" si="53"/>
        <v>4.9179794961172361</v>
      </c>
    </row>
    <row r="543" spans="1:7" x14ac:dyDescent="0.35">
      <c r="A543">
        <v>0.54100000000000004</v>
      </c>
      <c r="B543">
        <f t="shared" si="52"/>
        <v>18.071457257379432</v>
      </c>
      <c r="C543">
        <f t="shared" si="48"/>
        <v>110.74483015534868</v>
      </c>
      <c r="D543">
        <f t="shared" si="49"/>
        <v>11.524451562049249</v>
      </c>
      <c r="E543">
        <f t="shared" si="50"/>
        <v>116.94665170914543</v>
      </c>
      <c r="F543">
        <f t="shared" si="51"/>
        <v>29.38659453204167</v>
      </c>
      <c r="G543">
        <f t="shared" si="53"/>
        <v>4.9360656466718815</v>
      </c>
    </row>
    <row r="544" spans="1:7" x14ac:dyDescent="0.35">
      <c r="A544">
        <v>0.54200000000000004</v>
      </c>
      <c r="B544">
        <f t="shared" si="52"/>
        <v>18.100843851911474</v>
      </c>
      <c r="C544">
        <f t="shared" si="48"/>
        <v>111.11125736256763</v>
      </c>
      <c r="D544">
        <f t="shared" si="49"/>
        <v>11.561852906772875</v>
      </c>
      <c r="E544">
        <f t="shared" si="50"/>
        <v>116.7210630588564</v>
      </c>
      <c r="F544">
        <f t="shared" si="51"/>
        <v>29.329908153251097</v>
      </c>
      <c r="G544">
        <f t="shared" si="53"/>
        <v>4.9541811554778699</v>
      </c>
    </row>
    <row r="545" spans="1:7" x14ac:dyDescent="0.35">
      <c r="A545">
        <v>0.54300000000000004</v>
      </c>
      <c r="B545">
        <f t="shared" si="52"/>
        <v>18.130173760064725</v>
      </c>
      <c r="C545">
        <f t="shared" si="48"/>
        <v>111.47758103451068</v>
      </c>
      <c r="D545">
        <f t="shared" si="49"/>
        <v>11.599242521733332</v>
      </c>
      <c r="E545">
        <f t="shared" si="50"/>
        <v>116.49394940247298</v>
      </c>
      <c r="F545">
        <f t="shared" si="51"/>
        <v>29.272838567800907</v>
      </c>
      <c r="G545">
        <f t="shared" si="53"/>
        <v>4.9723259656572178</v>
      </c>
    </row>
    <row r="546" spans="1:7" x14ac:dyDescent="0.35">
      <c r="A546">
        <v>0.54400000000000004</v>
      </c>
      <c r="B546">
        <f t="shared" si="52"/>
        <v>18.159446598632528</v>
      </c>
      <c r="C546">
        <f t="shared" si="48"/>
        <v>111.84379287858431</v>
      </c>
      <c r="D546">
        <f t="shared" si="49"/>
        <v>11.636619567271058</v>
      </c>
      <c r="E546">
        <f t="shared" si="50"/>
        <v>116.2653079773236</v>
      </c>
      <c r="F546">
        <f t="shared" si="51"/>
        <v>29.215385081481315</v>
      </c>
      <c r="G546">
        <f t="shared" si="53"/>
        <v>4.9905000199483913</v>
      </c>
    </row>
    <row r="547" spans="1:7" x14ac:dyDescent="0.35">
      <c r="A547">
        <v>0.54500000000000004</v>
      </c>
      <c r="B547">
        <f t="shared" si="52"/>
        <v>18.18866198371401</v>
      </c>
      <c r="C547">
        <f t="shared" si="48"/>
        <v>112.2098845688665</v>
      </c>
      <c r="D547">
        <f t="shared" si="49"/>
        <v>11.673983200372158</v>
      </c>
      <c r="E547">
        <f t="shared" si="50"/>
        <v>116.03513606409585</v>
      </c>
      <c r="F547">
        <f t="shared" si="51"/>
        <v>29.157547010977932</v>
      </c>
      <c r="G547">
        <f t="shared" si="53"/>
        <v>5.0087032607056114</v>
      </c>
    </row>
    <row r="548" spans="1:7" x14ac:dyDescent="0.35">
      <c r="A548">
        <v>0.54600000000000004</v>
      </c>
      <c r="B548">
        <f t="shared" si="52"/>
        <v>18.217819530724988</v>
      </c>
      <c r="C548">
        <f t="shared" si="48"/>
        <v>112.57584774632647</v>
      </c>
      <c r="D548">
        <f t="shared" si="49"/>
        <v>11.711332574690665</v>
      </c>
      <c r="E548">
        <f t="shared" si="50"/>
        <v>115.80343098720945</v>
      </c>
      <c r="F548">
        <f t="shared" si="51"/>
        <v>29.099323683965455</v>
      </c>
      <c r="G548">
        <f t="shared" si="53"/>
        <v>5.026935629898178</v>
      </c>
    </row>
    <row r="549" spans="1:7" x14ac:dyDescent="0.35">
      <c r="A549">
        <v>0.54700000000000004</v>
      </c>
      <c r="B549">
        <f t="shared" si="52"/>
        <v>18.246918854408953</v>
      </c>
      <c r="C549">
        <f t="shared" si="48"/>
        <v>112.94167401904835</v>
      </c>
      <c r="D549">
        <f t="shared" si="49"/>
        <v>11.74866684057122</v>
      </c>
      <c r="E549">
        <f t="shared" si="50"/>
        <v>115.57019011518838</v>
      </c>
      <c r="F549">
        <f t="shared" si="51"/>
        <v>29.040714439201185</v>
      </c>
      <c r="G549">
        <f t="shared" si="53"/>
        <v>5.0451970691098067</v>
      </c>
    </row>
    <row r="550" spans="1:7" x14ac:dyDescent="0.35">
      <c r="A550">
        <v>0.54800000000000004</v>
      </c>
      <c r="B550">
        <f t="shared" si="52"/>
        <v>18.275959568848155</v>
      </c>
      <c r="C550">
        <f t="shared" si="48"/>
        <v>113.30735496245877</v>
      </c>
      <c r="D550">
        <f t="shared" si="49"/>
        <v>11.785985145072109</v>
      </c>
      <c r="E550">
        <f t="shared" si="50"/>
        <v>115.3354108610324</v>
      </c>
      <c r="F550">
        <f t="shared" si="51"/>
        <v>28.981718626618399</v>
      </c>
      <c r="G550">
        <f t="shared" si="53"/>
        <v>5.0634875195379685</v>
      </c>
    </row>
    <row r="551" spans="1:7" x14ac:dyDescent="0.35">
      <c r="A551">
        <v>0.54900000000000004</v>
      </c>
      <c r="B551">
        <f t="shared" si="52"/>
        <v>18.304941287474772</v>
      </c>
      <c r="C551">
        <f t="shared" si="48"/>
        <v>113.67288211955852</v>
      </c>
      <c r="D551">
        <f t="shared" si="49"/>
        <v>11.82328663198874</v>
      </c>
      <c r="E551">
        <f t="shared" si="50"/>
        <v>115.09909068258756</v>
      </c>
      <c r="F551">
        <f t="shared" si="51"/>
        <v>28.922335607419438</v>
      </c>
      <c r="G551">
        <f t="shared" si="53"/>
        <v>5.0818069219932474</v>
      </c>
    </row>
    <row r="552" spans="1:7" x14ac:dyDescent="0.35">
      <c r="A552">
        <v>0.55000000000000004</v>
      </c>
      <c r="B552">
        <f t="shared" si="52"/>
        <v>18.333863623082191</v>
      </c>
      <c r="C552">
        <f t="shared" si="48"/>
        <v>114.03824700115814</v>
      </c>
      <c r="D552">
        <f t="shared" si="49"/>
        <v>11.860570441877501</v>
      </c>
      <c r="E552">
        <f t="shared" si="50"/>
        <v>114.86122708291593</v>
      </c>
      <c r="F552">
        <f t="shared" si="51"/>
        <v>28.86256475416862</v>
      </c>
      <c r="G552">
        <f t="shared" si="53"/>
        <v>5.100155216898707</v>
      </c>
    </row>
    <row r="553" spans="1:7" x14ac:dyDescent="0.35">
      <c r="A553">
        <v>0.55100000000000005</v>
      </c>
      <c r="B553">
        <f t="shared" si="52"/>
        <v>18.362726187836358</v>
      </c>
      <c r="C553">
        <f t="shared" si="48"/>
        <v>114.40344108611745</v>
      </c>
      <c r="D553">
        <f t="shared" si="49"/>
        <v>11.89783571208004</v>
      </c>
      <c r="E553">
        <f t="shared" si="50"/>
        <v>114.62181761066438</v>
      </c>
      <c r="F553">
        <f t="shared" si="51"/>
        <v>28.802405450884898</v>
      </c>
      <c r="G553">
        <f t="shared" si="53"/>
        <v>5.1185323442892692</v>
      </c>
    </row>
    <row r="554" spans="1:7" x14ac:dyDescent="0.35">
      <c r="A554">
        <v>0.55200000000000005</v>
      </c>
      <c r="B554">
        <f t="shared" si="52"/>
        <v>18.391528593287244</v>
      </c>
      <c r="C554">
        <f t="shared" si="48"/>
        <v>114.76845582158931</v>
      </c>
      <c r="D554">
        <f t="shared" si="49"/>
        <v>11.935081576747921</v>
      </c>
      <c r="E554">
        <f t="shared" si="50"/>
        <v>114.38085986043235</v>
      </c>
      <c r="F554">
        <f t="shared" si="51"/>
        <v>28.741857093134286</v>
      </c>
      <c r="G554">
        <f t="shared" si="53"/>
        <v>5.1369382438111035</v>
      </c>
    </row>
    <row r="555" spans="1:7" x14ac:dyDescent="0.35">
      <c r="A555">
        <v>0.55300000000000005</v>
      </c>
      <c r="B555">
        <f t="shared" si="52"/>
        <v>18.420270450380379</v>
      </c>
      <c r="C555">
        <f t="shared" si="48"/>
        <v>115.13328262326699</v>
      </c>
      <c r="D555">
        <f t="shared" si="49"/>
        <v>11.972307166867706</v>
      </c>
      <c r="E555">
        <f t="shared" si="50"/>
        <v>114.13835147313873</v>
      </c>
      <c r="F555">
        <f t="shared" si="51"/>
        <v>28.680919088122042</v>
      </c>
      <c r="G555">
        <f t="shared" si="53"/>
        <v>5.155372854721028</v>
      </c>
    </row>
    <row r="556" spans="1:7" x14ac:dyDescent="0.35">
      <c r="A556">
        <v>0.55400000000000005</v>
      </c>
      <c r="B556">
        <f t="shared" si="52"/>
        <v>18.448951369468499</v>
      </c>
      <c r="C556">
        <f t="shared" si="48"/>
        <v>115.49791287563599</v>
      </c>
      <c r="D556">
        <f t="shared" si="49"/>
        <v>12.009511610286417</v>
      </c>
      <c r="E556">
        <f t="shared" si="50"/>
        <v>113.89429013638744</v>
      </c>
      <c r="F556">
        <f t="shared" si="51"/>
        <v>28.619590854784537</v>
      </c>
      <c r="G556">
        <f t="shared" si="53"/>
        <v>5.1738361158859245</v>
      </c>
    </row>
    <row r="557" spans="1:7" x14ac:dyDescent="0.35">
      <c r="A557">
        <v>0.55500000000000005</v>
      </c>
      <c r="B557">
        <f t="shared" si="52"/>
        <v>18.477570960323284</v>
      </c>
      <c r="C557">
        <f t="shared" si="48"/>
        <v>115.86233793222959</v>
      </c>
      <c r="D557">
        <f t="shared" si="49"/>
        <v>12.046694031737449</v>
      </c>
      <c r="E557">
        <f t="shared" si="50"/>
        <v>113.6486735848322</v>
      </c>
      <c r="F557">
        <f t="shared" si="51"/>
        <v>28.557871823880912</v>
      </c>
      <c r="G557">
        <f t="shared" si="53"/>
        <v>5.1923279657821597</v>
      </c>
    </row>
    <row r="558" spans="1:7" x14ac:dyDescent="0.35">
      <c r="A558">
        <v>0.55600000000000005</v>
      </c>
      <c r="B558">
        <f t="shared" si="52"/>
        <v>18.506128832147166</v>
      </c>
      <c r="C558">
        <f t="shared" si="48"/>
        <v>116.22654911588857</v>
      </c>
      <c r="D558">
        <f t="shared" si="49"/>
        <v>12.083853552866829</v>
      </c>
      <c r="E558">
        <f t="shared" si="50"/>
        <v>113.40149960053988</v>
      </c>
      <c r="F558">
        <f t="shared" si="51"/>
        <v>28.495761438084383</v>
      </c>
      <c r="G558">
        <f t="shared" si="53"/>
        <v>5.2108483424950256</v>
      </c>
    </row>
    <row r="559" spans="1:7" x14ac:dyDescent="0.35">
      <c r="A559">
        <v>0.55700000000000005</v>
      </c>
      <c r="B559">
        <f t="shared" si="52"/>
        <v>18.534624593585249</v>
      </c>
      <c r="C559">
        <f t="shared" si="48"/>
        <v>116.59053771902475</v>
      </c>
      <c r="D559">
        <f t="shared" si="49"/>
        <v>12.120989292259924</v>
      </c>
      <c r="E559">
        <f t="shared" si="50"/>
        <v>113.15276601335292</v>
      </c>
      <c r="F559">
        <f t="shared" si="51"/>
        <v>28.433259152073298</v>
      </c>
      <c r="G559">
        <f t="shared" si="53"/>
        <v>5.229397183718187</v>
      </c>
    </row>
    <row r="560" spans="1:7" x14ac:dyDescent="0.35">
      <c r="A560">
        <v>0.55800000000000005</v>
      </c>
      <c r="B560">
        <f t="shared" si="52"/>
        <v>18.563057852737323</v>
      </c>
      <c r="C560">
        <f t="shared" si="48"/>
        <v>116.95429500388893</v>
      </c>
      <c r="D560">
        <f t="shared" si="49"/>
        <v>12.158100365468529</v>
      </c>
      <c r="E560">
        <f t="shared" si="50"/>
        <v>112.90247070125017</v>
      </c>
      <c r="F560">
        <f t="shared" si="51"/>
        <v>28.370364432621841</v>
      </c>
      <c r="G560">
        <f t="shared" si="53"/>
        <v>5.2479744267531405</v>
      </c>
    </row>
    <row r="561" spans="1:7" x14ac:dyDescent="0.35">
      <c r="A561">
        <v>0.55900000000000005</v>
      </c>
      <c r="B561">
        <f t="shared" si="52"/>
        <v>18.591428217169945</v>
      </c>
      <c r="C561">
        <f t="shared" si="48"/>
        <v>117.31781220284245</v>
      </c>
      <c r="D561">
        <f t="shared" si="49"/>
        <v>12.195185885038384</v>
      </c>
      <c r="E561">
        <f t="shared" si="50"/>
        <v>112.65061159070686</v>
      </c>
      <c r="F561">
        <f t="shared" si="51"/>
        <v>28.307076758690446</v>
      </c>
      <c r="G561">
        <f t="shared" si="53"/>
        <v>5.26658000850869</v>
      </c>
    </row>
    <row r="562" spans="1:7" x14ac:dyDescent="0.35">
      <c r="A562">
        <v>0.56000000000000005</v>
      </c>
      <c r="B562">
        <f t="shared" si="52"/>
        <v>18.619735293928635</v>
      </c>
      <c r="C562">
        <f t="shared" si="48"/>
        <v>117.68108051863305</v>
      </c>
      <c r="D562">
        <f t="shared" si="49"/>
        <v>12.232244960537077</v>
      </c>
      <c r="E562">
        <f t="shared" si="50"/>
        <v>112.39718665705286</v>
      </c>
      <c r="F562">
        <f t="shared" si="51"/>
        <v>28.243395621515848</v>
      </c>
      <c r="G562">
        <f t="shared" si="53"/>
        <v>5.2852138655004302</v>
      </c>
    </row>
    <row r="563" spans="1:7" x14ac:dyDescent="0.35">
      <c r="A563">
        <v>0.56100000000000005</v>
      </c>
      <c r="B563">
        <f t="shared" si="52"/>
        <v>18.64797868955015</v>
      </c>
      <c r="C563">
        <f t="shared" si="48"/>
        <v>118.04409112467476</v>
      </c>
      <c r="D563">
        <f t="shared" si="49"/>
        <v>12.269276698582367</v>
      </c>
      <c r="E563">
        <f t="shared" si="50"/>
        <v>112.14219392482968</v>
      </c>
      <c r="F563">
        <f t="shared" si="51"/>
        <v>28.179320524700792</v>
      </c>
      <c r="G563">
        <f t="shared" si="53"/>
        <v>5.303875933850243</v>
      </c>
    </row>
    <row r="564" spans="1:7" x14ac:dyDescent="0.35">
      <c r="A564">
        <v>0.56200000000000006</v>
      </c>
      <c r="B564">
        <f t="shared" si="52"/>
        <v>18.67615801007485</v>
      </c>
      <c r="C564">
        <f t="shared" si="48"/>
        <v>118.40683516533159</v>
      </c>
      <c r="D564">
        <f t="shared" si="49"/>
        <v>12.3062802028709</v>
      </c>
      <c r="E564">
        <f t="shared" si="50"/>
        <v>111.88563146814633</v>
      </c>
      <c r="F564">
        <f t="shared" si="51"/>
        <v>28.114850984303438</v>
      </c>
      <c r="G564">
        <f t="shared" si="53"/>
        <v>5.3225661492858096</v>
      </c>
    </row>
    <row r="565" spans="1:7" x14ac:dyDescent="0.35">
      <c r="A565">
        <v>0.56299999999999994</v>
      </c>
      <c r="B565">
        <f t="shared" si="52"/>
        <v>18.704272861059152</v>
      </c>
      <c r="C565">
        <f t="shared" si="48"/>
        <v>118.76930375620567</v>
      </c>
      <c r="D565">
        <f t="shared" si="49"/>
        <v>12.343254574207347</v>
      </c>
      <c r="E565">
        <f t="shared" si="50"/>
        <v>111.62749741103303</v>
      </c>
      <c r="F565">
        <f t="shared" si="51"/>
        <v>28.049986528926254</v>
      </c>
      <c r="G565">
        <f t="shared" si="53"/>
        <v>5.3412844471401337</v>
      </c>
    </row>
    <row r="566" spans="1:7" x14ac:dyDescent="0.35">
      <c r="A566">
        <v>0.56399999999999995</v>
      </c>
      <c r="B566">
        <f t="shared" si="52"/>
        <v>18.73232284758808</v>
      </c>
      <c r="C566">
        <f t="shared" si="48"/>
        <v>119.13148798442904</v>
      </c>
      <c r="D566">
        <f t="shared" si="49"/>
        <v>12.380198910533947</v>
      </c>
      <c r="E566">
        <f t="shared" si="50"/>
        <v>111.36778992779421</v>
      </c>
      <c r="F566">
        <f t="shared" si="51"/>
        <v>27.9847266998047</v>
      </c>
      <c r="G566">
        <f t="shared" si="53"/>
        <v>5.3600307623510712</v>
      </c>
    </row>
    <row r="567" spans="1:7" x14ac:dyDescent="0.35">
      <c r="A567">
        <v>0.56499999999999995</v>
      </c>
      <c r="B567">
        <f t="shared" si="52"/>
        <v>18.760307574287886</v>
      </c>
      <c r="C567">
        <f t="shared" si="48"/>
        <v>119.49337890895961</v>
      </c>
      <c r="D567">
        <f t="shared" si="49"/>
        <v>12.417112306960442</v>
      </c>
      <c r="E567">
        <f t="shared" si="50"/>
        <v>111.10650724335929</v>
      </c>
      <c r="F567">
        <f t="shared" si="51"/>
        <v>27.919071050895411</v>
      </c>
      <c r="G567">
        <f t="shared" si="53"/>
        <v>5.3788050294608851</v>
      </c>
    </row>
    <row r="568" spans="1:7" x14ac:dyDescent="0.35">
      <c r="A568">
        <v>0.56599999999999995</v>
      </c>
      <c r="B568">
        <f t="shared" si="52"/>
        <v>18.788226645338781</v>
      </c>
      <c r="C568">
        <f t="shared" si="48"/>
        <v>119.85496756088129</v>
      </c>
      <c r="D568">
        <f t="shared" si="49"/>
        <v>12.45399385579443</v>
      </c>
      <c r="E568">
        <f t="shared" si="50"/>
        <v>110.84364763363226</v>
      </c>
      <c r="F568">
        <f t="shared" si="51"/>
        <v>27.853019148964005</v>
      </c>
      <c r="G568">
        <f t="shared" si="53"/>
        <v>5.3976071826157987</v>
      </c>
    </row>
    <row r="569" spans="1:7" x14ac:dyDescent="0.35">
      <c r="A569">
        <v>0.56699999999999995</v>
      </c>
      <c r="B569">
        <f t="shared" si="52"/>
        <v>18.816079664487745</v>
      </c>
      <c r="C569">
        <f t="shared" si="48"/>
        <v>120.21624494370805</v>
      </c>
      <c r="D569">
        <f t="shared" si="49"/>
        <v>12.490842646572128</v>
      </c>
      <c r="E569">
        <f t="shared" si="50"/>
        <v>110.57920942583924</v>
      </c>
      <c r="F569">
        <f t="shared" si="51"/>
        <v>27.786570573672428</v>
      </c>
      <c r="G569">
        <f t="shared" si="53"/>
        <v>5.416437155565573</v>
      </c>
    </row>
    <row r="570" spans="1:7" x14ac:dyDescent="0.35">
      <c r="A570">
        <v>0.56799999999999995</v>
      </c>
      <c r="B570">
        <f t="shared" si="52"/>
        <v>18.843866235061416</v>
      </c>
      <c r="C570">
        <f t="shared" si="48"/>
        <v>120.577202033692</v>
      </c>
      <c r="D570">
        <f t="shared" si="49"/>
        <v>12.52765776608954</v>
      </c>
      <c r="E570">
        <f t="shared" si="50"/>
        <v>110.31319099887463</v>
      </c>
      <c r="F570">
        <f t="shared" si="51"/>
        <v>27.719724917665935</v>
      </c>
      <c r="G570">
        <f t="shared" si="53"/>
        <v>5.4352948816630935</v>
      </c>
    </row>
    <row r="571" spans="1:7" x14ac:dyDescent="0.35">
      <c r="A571">
        <v>0.56899999999999995</v>
      </c>
      <c r="B571">
        <f t="shared" si="52"/>
        <v>18.871585959979083</v>
      </c>
      <c r="C571">
        <f t="shared" si="48"/>
        <v>120.93782978013557</v>
      </c>
      <c r="D571">
        <f t="shared" si="49"/>
        <v>12.564438298434027</v>
      </c>
      <c r="E571">
        <f t="shared" si="50"/>
        <v>110.04559078364532</v>
      </c>
      <c r="F571">
        <f t="shared" si="51"/>
        <v>27.652481786659592</v>
      </c>
      <c r="G571">
        <f t="shared" si="53"/>
        <v>5.4541802938639661</v>
      </c>
    </row>
    <row r="572" spans="1:7" x14ac:dyDescent="0.35">
      <c r="A572">
        <v>0.56999999999999995</v>
      </c>
      <c r="B572">
        <f t="shared" si="52"/>
        <v>18.899238441765743</v>
      </c>
      <c r="C572">
        <f t="shared" si="48"/>
        <v>121.29811910570761</v>
      </c>
      <c r="D572">
        <f t="shared" si="49"/>
        <v>12.601183325016272</v>
      </c>
      <c r="E572">
        <f t="shared" si="50"/>
        <v>109.7764072634132</v>
      </c>
      <c r="F572">
        <f t="shared" si="51"/>
        <v>27.584840799524343</v>
      </c>
      <c r="G572">
        <f t="shared" si="53"/>
        <v>5.4730933247261317</v>
      </c>
    </row>
    <row r="573" spans="1:7" x14ac:dyDescent="0.35">
      <c r="A573">
        <v>0.57099999999999995</v>
      </c>
      <c r="B573">
        <f t="shared" si="52"/>
        <v>18.926823282565266</v>
      </c>
      <c r="C573">
        <f t="shared" si="48"/>
        <v>121.65806090676369</v>
      </c>
      <c r="D573">
        <f t="shared" si="49"/>
        <v>12.637891924602679</v>
      </c>
      <c r="E573">
        <f t="shared" si="50"/>
        <v>109.50563897413566</v>
      </c>
      <c r="F573">
        <f t="shared" si="51"/>
        <v>27.516801588372555</v>
      </c>
      <c r="G573">
        <f t="shared" si="53"/>
        <v>5.4920339064094907</v>
      </c>
    </row>
    <row r="574" spans="1:7" x14ac:dyDescent="0.35">
      <c r="A574">
        <v>0.57199999999999995</v>
      </c>
      <c r="B574">
        <f t="shared" si="52"/>
        <v>18.954340084153639</v>
      </c>
      <c r="C574">
        <f t="shared" si="48"/>
        <v>122.01764605367033</v>
      </c>
      <c r="D574">
        <f t="shared" si="49"/>
        <v>12.67456317334816</v>
      </c>
      <c r="E574">
        <f t="shared" si="50"/>
        <v>109.23328450480426</v>
      </c>
      <c r="F574">
        <f t="shared" si="51"/>
        <v>27.448363798643125</v>
      </c>
      <c r="G574">
        <f t="shared" si="53"/>
        <v>5.5110019706755438</v>
      </c>
    </row>
    <row r="575" spans="1:7" x14ac:dyDescent="0.35">
      <c r="A575">
        <v>0.57299999999999995</v>
      </c>
      <c r="B575">
        <f t="shared" si="52"/>
        <v>18.981788447952283</v>
      </c>
      <c r="C575">
        <f t="shared" si="48"/>
        <v>122.37686539113322</v>
      </c>
      <c r="D575">
        <f t="shared" si="49"/>
        <v>12.711196144829323</v>
      </c>
      <c r="E575">
        <f t="shared" si="50"/>
        <v>108.95934249778148</v>
      </c>
      <c r="F575">
        <f t="shared" si="51"/>
        <v>27.379527089186116</v>
      </c>
      <c r="G575">
        <f t="shared" si="53"/>
        <v>5.5299974488870411</v>
      </c>
    </row>
    <row r="576" spans="1:7" x14ac:dyDescent="0.35">
      <c r="A576">
        <v>0.57399999999999995</v>
      </c>
      <c r="B576">
        <f t="shared" si="52"/>
        <v>19.009167975041468</v>
      </c>
      <c r="C576">
        <f t="shared" si="48"/>
        <v>122.73570973852951</v>
      </c>
      <c r="D576">
        <f t="shared" si="49"/>
        <v>12.747789910078069</v>
      </c>
      <c r="E576">
        <f t="shared" si="50"/>
        <v>108.68381164913536</v>
      </c>
      <c r="F576">
        <f t="shared" si="51"/>
        <v>27.310291132346837</v>
      </c>
      <c r="G576">
        <f t="shared" si="53"/>
        <v>5.5490202720076489</v>
      </c>
    </row>
    <row r="577" spans="1:7" x14ac:dyDescent="0.35">
      <c r="A577">
        <v>0.57499999999999996</v>
      </c>
      <c r="B577">
        <f t="shared" si="52"/>
        <v>19.036478266173816</v>
      </c>
      <c r="C577">
        <f t="shared" si="48"/>
        <v>123.09416989024419</v>
      </c>
      <c r="D577">
        <f t="shared" si="49"/>
        <v>12.784343537615605</v>
      </c>
      <c r="E577">
        <f t="shared" si="50"/>
        <v>108.40669070897214</v>
      </c>
      <c r="F577">
        <f t="shared" si="51"/>
        <v>27.240655614049409</v>
      </c>
      <c r="G577">
        <f t="shared" si="53"/>
        <v>5.5680703706016299</v>
      </c>
    </row>
    <row r="578" spans="1:7" x14ac:dyDescent="0.35">
      <c r="A578">
        <v>0.57599999999999996</v>
      </c>
      <c r="B578">
        <f t="shared" si="52"/>
        <v>19.063718921787867</v>
      </c>
      <c r="C578">
        <f t="shared" si="48"/>
        <v>123.45223661601024</v>
      </c>
      <c r="D578">
        <f t="shared" si="49"/>
        <v>12.820856093486839</v>
      </c>
      <c r="E578">
        <f t="shared" si="50"/>
        <v>108.12797848176676</v>
      </c>
      <c r="F578">
        <f t="shared" si="51"/>
        <v>27.170620233879855</v>
      </c>
      <c r="G578">
        <f t="shared" si="53"/>
        <v>5.5871476748335347</v>
      </c>
    </row>
    <row r="579" spans="1:7" x14ac:dyDescent="0.35">
      <c r="A579">
        <v>0.57699999999999996</v>
      </c>
      <c r="B579">
        <f t="shared" si="52"/>
        <v>19.090889542021745</v>
      </c>
      <c r="C579">
        <f t="shared" ref="C579:C642" si="54">0.350317*B579*B579-0.202576*B579</f>
        <v>123.80990066125302</v>
      </c>
      <c r="D579">
        <f t="shared" ref="D579:D642" si="55">0.0350823*B579*B579+0.00372739*B579</f>
        <v>12.857326641295186</v>
      </c>
      <c r="E579">
        <f t="shared" ref="E579:E642" si="56">SQRT($M$7*$M$7-($M$8-C579)*($M$8-C579))</f>
        <v>107.84767382669128</v>
      </c>
      <c r="F579">
        <f t="shared" ref="F579:F642" si="57">9.8*(E579/$M$8)</f>
        <v>27.100184705168576</v>
      </c>
      <c r="G579">
        <f t="shared" si="53"/>
        <v>5.6062521144679085</v>
      </c>
    </row>
    <row r="580" spans="1:7" x14ac:dyDescent="0.35">
      <c r="A580">
        <v>0.57799999999999996</v>
      </c>
      <c r="B580">
        <f t="shared" ref="B580:B643" si="58">B579+F579/1000</f>
        <v>19.117989726726915</v>
      </c>
      <c r="C580">
        <f t="shared" si="54"/>
        <v>124.16715274743873</v>
      </c>
      <c r="D580">
        <f t="shared" si="55"/>
        <v>12.893754242237796</v>
      </c>
      <c r="E580">
        <f t="shared" si="56"/>
        <v>107.56577565794073</v>
      </c>
      <c r="F580">
        <f t="shared" si="57"/>
        <v>27.029348755072288</v>
      </c>
      <c r="G580">
        <f t="shared" ref="G580:G643" si="59">G579+B580/1000+F580/2000000</f>
        <v>5.6253836188690132</v>
      </c>
    </row>
    <row r="581" spans="1:7" x14ac:dyDescent="0.35">
      <c r="A581">
        <v>0.57899999999999996</v>
      </c>
      <c r="B581">
        <f t="shared" si="58"/>
        <v>19.145019075481986</v>
      </c>
      <c r="C581">
        <f t="shared" si="54"/>
        <v>124.52398357242633</v>
      </c>
      <c r="D581">
        <f t="shared" si="55"/>
        <v>12.930137955141147</v>
      </c>
      <c r="E581">
        <f t="shared" si="56"/>
        <v>107.28228294505736</v>
      </c>
      <c r="F581">
        <f t="shared" si="57"/>
        <v>26.95811212465544</v>
      </c>
      <c r="G581">
        <f t="shared" si="59"/>
        <v>5.6445421170005572</v>
      </c>
    </row>
    <row r="582" spans="1:7" x14ac:dyDescent="0.35">
      <c r="A582">
        <v>0.57999999999999996</v>
      </c>
      <c r="B582">
        <f t="shared" si="58"/>
        <v>19.171977187606643</v>
      </c>
      <c r="C582">
        <f t="shared" si="54"/>
        <v>124.88038381082416</v>
      </c>
      <c r="D582">
        <f t="shared" si="55"/>
        <v>12.966476836497062</v>
      </c>
      <c r="E582">
        <f t="shared" si="56"/>
        <v>106.99719471325184</v>
      </c>
      <c r="F582">
        <f t="shared" si="57"/>
        <v>26.886474568970979</v>
      </c>
      <c r="G582">
        <f t="shared" si="59"/>
        <v>5.6637275374254479</v>
      </c>
    </row>
    <row r="583" spans="1:7" x14ac:dyDescent="0.35">
      <c r="A583">
        <v>0.58099999999999996</v>
      </c>
      <c r="B583">
        <f t="shared" si="58"/>
        <v>19.198863662175615</v>
      </c>
      <c r="C583">
        <f t="shared" si="54"/>
        <v>125.23634411434992</v>
      </c>
      <c r="D583">
        <f t="shared" si="55"/>
        <v>13.002769940499128</v>
      </c>
      <c r="E583">
        <f t="shared" si="56"/>
        <v>106.71051004372261</v>
      </c>
      <c r="F583">
        <f t="shared" si="57"/>
        <v>26.814435857140555</v>
      </c>
      <c r="G583">
        <f t="shared" si="59"/>
        <v>5.6829398083055525</v>
      </c>
    </row>
    <row r="584" spans="1:7" x14ac:dyDescent="0.35">
      <c r="A584">
        <v>0.58199999999999996</v>
      </c>
      <c r="B584">
        <f t="shared" si="58"/>
        <v>19.225678098032756</v>
      </c>
      <c r="C584">
        <f t="shared" si="54"/>
        <v>125.59185511219499</v>
      </c>
      <c r="D584">
        <f t="shared" si="55"/>
        <v>13.03901631907949</v>
      </c>
      <c r="E584">
        <f t="shared" si="56"/>
        <v>106.42222807397252</v>
      </c>
      <c r="F584">
        <f t="shared" si="57"/>
        <v>26.741995772434123</v>
      </c>
      <c r="G584">
        <f t="shared" si="59"/>
        <v>5.7021788574014707</v>
      </c>
    </row>
    <row r="585" spans="1:7" x14ac:dyDescent="0.35">
      <c r="A585">
        <v>0.58299999999999996</v>
      </c>
      <c r="B585">
        <f t="shared" si="58"/>
        <v>19.252420093805188</v>
      </c>
      <c r="C585">
        <f t="shared" si="54"/>
        <v>125.94690741139262</v>
      </c>
      <c r="D585">
        <f t="shared" si="55"/>
        <v>13.075215021946077</v>
      </c>
      <c r="E585">
        <f t="shared" si="56"/>
        <v>106.13234799812315</v>
      </c>
      <c r="F585">
        <f t="shared" si="57"/>
        <v>26.669154112348895</v>
      </c>
      <c r="G585">
        <f t="shared" si="59"/>
        <v>5.7214446120723315</v>
      </c>
    </row>
    <row r="586" spans="1:7" x14ac:dyDescent="0.35">
      <c r="A586">
        <v>0.58399999999999996</v>
      </c>
      <c r="B586">
        <f t="shared" si="58"/>
        <v>19.279089247917536</v>
      </c>
      <c r="C586">
        <f t="shared" si="54"/>
        <v>126.30149159718984</v>
      </c>
      <c r="D586">
        <f t="shared" si="55"/>
        <v>13.11136509662019</v>
      </c>
      <c r="E586">
        <f t="shared" si="56"/>
        <v>105.84086906722654</v>
      </c>
      <c r="F586">
        <f t="shared" si="57"/>
        <v>26.595910688687695</v>
      </c>
      <c r="G586">
        <f t="shared" si="59"/>
        <v>5.740736999275593</v>
      </c>
    </row>
    <row r="587" spans="1:7" x14ac:dyDescent="0.35">
      <c r="A587">
        <v>0.58499999999999996</v>
      </c>
      <c r="B587">
        <f t="shared" si="58"/>
        <v>19.305685158606224</v>
      </c>
      <c r="C587">
        <f t="shared" si="54"/>
        <v>126.65559823342369</v>
      </c>
      <c r="D587">
        <f t="shared" si="55"/>
        <v>13.147465588474516</v>
      </c>
      <c r="E587">
        <f t="shared" si="56"/>
        <v>105.54779058957419</v>
      </c>
      <c r="F587">
        <f t="shared" si="57"/>
        <v>26.522265327636593</v>
      </c>
      <c r="G587">
        <f t="shared" si="59"/>
        <v>5.7600559455668634</v>
      </c>
    </row>
    <row r="588" spans="1:7" x14ac:dyDescent="0.35">
      <c r="A588">
        <v>0.58599999999999997</v>
      </c>
      <c r="B588">
        <f t="shared" si="58"/>
        <v>19.332207423933859</v>
      </c>
      <c r="C588">
        <f t="shared" si="54"/>
        <v>127.00921786290098</v>
      </c>
      <c r="D588">
        <f t="shared" si="55"/>
        <v>13.183515540771504</v>
      </c>
      <c r="E588">
        <f t="shared" si="56"/>
        <v>105.25311193100386</v>
      </c>
      <c r="F588">
        <f t="shared" si="57"/>
        <v>26.448217869841997</v>
      </c>
      <c r="G588">
        <f t="shared" si="59"/>
        <v>5.7794013770997319</v>
      </c>
    </row>
    <row r="589" spans="1:7" x14ac:dyDescent="0.35">
      <c r="A589">
        <v>0.58699999999999997</v>
      </c>
      <c r="B589">
        <f t="shared" si="58"/>
        <v>19.358655641803701</v>
      </c>
      <c r="C589">
        <f t="shared" si="54"/>
        <v>127.36234100778213</v>
      </c>
      <c r="D589">
        <f t="shared" si="55"/>
        <v>13.21951399470217</v>
      </c>
      <c r="E589">
        <f t="shared" si="56"/>
        <v>104.95683251520322</v>
      </c>
      <c r="F589">
        <f t="shared" si="57"/>
        <v>26.373768170486962</v>
      </c>
      <c r="G589">
        <f t="shared" si="59"/>
        <v>5.7987732196256205</v>
      </c>
    </row>
    <row r="590" spans="1:7" x14ac:dyDescent="0.35">
      <c r="A590">
        <v>0.58799999999999997</v>
      </c>
      <c r="B590">
        <f t="shared" si="58"/>
        <v>19.385029409974187</v>
      </c>
      <c r="C590">
        <f t="shared" si="54"/>
        <v>127.71495816996905</v>
      </c>
      <c r="D590">
        <f t="shared" si="55"/>
        <v>13.255459989425253</v>
      </c>
      <c r="E590">
        <f t="shared" si="56"/>
        <v>104.65895182401091</v>
      </c>
      <c r="F590">
        <f t="shared" si="57"/>
        <v>26.298916099366846</v>
      </c>
      <c r="G590">
        <f t="shared" si="59"/>
        <v>5.8181713984936438</v>
      </c>
    </row>
    <row r="591" spans="1:7" x14ac:dyDescent="0.35">
      <c r="A591">
        <v>0.58899999999999997</v>
      </c>
      <c r="B591">
        <f t="shared" si="58"/>
        <v>19.411328326073555</v>
      </c>
      <c r="C591">
        <f t="shared" si="54"/>
        <v>128.06705983149655</v>
      </c>
      <c r="D591">
        <f t="shared" si="55"/>
        <v>13.291352562106807</v>
      </c>
      <c r="E591">
        <f t="shared" si="56"/>
        <v>104.35946939771499</v>
      </c>
      <c r="F591">
        <f t="shared" si="57"/>
        <v>26.223661540964283</v>
      </c>
      <c r="G591">
        <f t="shared" si="59"/>
        <v>5.837595838650488</v>
      </c>
    </row>
    <row r="592" spans="1:7" x14ac:dyDescent="0.35">
      <c r="A592">
        <v>0.59</v>
      </c>
      <c r="B592">
        <f t="shared" si="58"/>
        <v>19.437551987614519</v>
      </c>
      <c r="C592">
        <f t="shared" si="54"/>
        <v>128.41863645492796</v>
      </c>
      <c r="D592">
        <f t="shared" si="55"/>
        <v>13.327190747960135</v>
      </c>
      <c r="E592">
        <f t="shared" si="56"/>
        <v>104.05838483534819</v>
      </c>
      <c r="F592">
        <f t="shared" si="57"/>
        <v>26.148004394523394</v>
      </c>
      <c r="G592">
        <f t="shared" si="59"/>
        <v>5.8570464646403</v>
      </c>
    </row>
    <row r="593" spans="1:7" x14ac:dyDescent="0.35">
      <c r="A593">
        <v>0.59099999999999997</v>
      </c>
      <c r="B593">
        <f t="shared" si="58"/>
        <v>19.463699992009044</v>
      </c>
      <c r="C593">
        <f t="shared" si="54"/>
        <v>128.76967848375438</v>
      </c>
      <c r="D593">
        <f t="shared" si="55"/>
        <v>13.362973580286148</v>
      </c>
      <c r="E593">
        <f t="shared" si="56"/>
        <v>103.7556977949807</v>
      </c>
      <c r="F593">
        <f t="shared" si="57"/>
        <v>26.071944574123361</v>
      </c>
      <c r="G593">
        <f t="shared" si="59"/>
        <v>5.8765232006045967</v>
      </c>
    </row>
    <row r="594" spans="1:7" x14ac:dyDescent="0.35">
      <c r="A594">
        <v>0.59199999999999997</v>
      </c>
      <c r="B594">
        <f t="shared" si="58"/>
        <v>19.489771936583168</v>
      </c>
      <c r="C594">
        <f t="shared" si="54"/>
        <v>129.12017634279781</v>
      </c>
      <c r="D594">
        <f t="shared" si="55"/>
        <v>13.398700090514092</v>
      </c>
      <c r="E594">
        <f t="shared" si="56"/>
        <v>103.45140799400956</v>
      </c>
      <c r="F594">
        <f t="shared" si="57"/>
        <v>25.995482008751122</v>
      </c>
      <c r="G594">
        <f t="shared" si="59"/>
        <v>5.8960259702821842</v>
      </c>
    </row>
    <row r="595" spans="1:7" x14ac:dyDescent="0.35">
      <c r="A595">
        <v>0.59299999999999997</v>
      </c>
      <c r="B595">
        <f t="shared" si="58"/>
        <v>19.515767418591917</v>
      </c>
      <c r="C595">
        <f t="shared" si="54"/>
        <v>129.47012043861804</v>
      </c>
      <c r="D595">
        <f t="shared" si="55"/>
        <v>13.434369308242648</v>
      </c>
      <c r="E595">
        <f t="shared" si="56"/>
        <v>103.14551520944545</v>
      </c>
      <c r="F595">
        <f t="shared" si="57"/>
        <v>25.918616642373472</v>
      </c>
      <c r="G595">
        <f t="shared" si="59"/>
        <v>5.9155546970090978</v>
      </c>
    </row>
    <row r="596" spans="1:7" x14ac:dyDescent="0.35">
      <c r="A596">
        <v>0.59399999999999997</v>
      </c>
      <c r="B596">
        <f t="shared" si="58"/>
        <v>19.541686035234289</v>
      </c>
      <c r="C596">
        <f t="shared" si="54"/>
        <v>129.81950115992376</v>
      </c>
      <c r="D596">
        <f t="shared" si="55"/>
        <v>13.469980261281453</v>
      </c>
      <c r="E596">
        <f t="shared" si="56"/>
        <v>102.83801927819596</v>
      </c>
      <c r="F596">
        <f t="shared" si="57"/>
        <v>25.841348434008218</v>
      </c>
      <c r="G596">
        <f t="shared" si="59"/>
        <v>5.9351093037185487</v>
      </c>
    </row>
    <row r="597" spans="1:7" x14ac:dyDescent="0.35">
      <c r="A597">
        <v>0.59499999999999997</v>
      </c>
      <c r="B597">
        <f t="shared" si="58"/>
        <v>19.567527383668295</v>
      </c>
      <c r="C597">
        <f t="shared" si="54"/>
        <v>130.16830887798668</v>
      </c>
      <c r="D597">
        <f t="shared" si="55"/>
        <v>13.505531975692953</v>
      </c>
      <c r="E597">
        <f t="shared" si="56"/>
        <v>102.52892009734626</v>
      </c>
      <c r="F597">
        <f t="shared" si="57"/>
        <v>25.763677357794705</v>
      </c>
      <c r="G597">
        <f t="shared" si="59"/>
        <v>5.9546897129408967</v>
      </c>
    </row>
    <row r="598" spans="1:7" x14ac:dyDescent="0.35">
      <c r="A598">
        <v>0.59599999999999997</v>
      </c>
      <c r="B598">
        <f t="shared" si="58"/>
        <v>19.59329106102609</v>
      </c>
      <c r="C598">
        <f t="shared" si="54"/>
        <v>130.51653394706014</v>
      </c>
      <c r="D598">
        <f t="shared" si="55"/>
        <v>13.541023475834679</v>
      </c>
      <c r="E598">
        <f t="shared" si="56"/>
        <v>102.21821762443614</v>
      </c>
      <c r="F598">
        <f t="shared" si="57"/>
        <v>25.685603403063443</v>
      </c>
      <c r="G598">
        <f t="shared" si="59"/>
        <v>5.9742958468036242</v>
      </c>
    </row>
    <row r="599" spans="1:7" x14ac:dyDescent="0.35">
      <c r="A599">
        <v>0.59699999999999998</v>
      </c>
      <c r="B599">
        <f t="shared" si="58"/>
        <v>19.618976664429152</v>
      </c>
      <c r="C599">
        <f t="shared" si="54"/>
        <v>130.86416670480099</v>
      </c>
      <c r="D599">
        <f t="shared" si="55"/>
        <v>13.576453784401851</v>
      </c>
      <c r="E599">
        <f t="shared" si="56"/>
        <v>101.90591187773421</v>
      </c>
      <c r="F599">
        <f t="shared" si="57"/>
        <v>25.607126574405008</v>
      </c>
      <c r="G599">
        <f t="shared" si="59"/>
        <v>5.99392762703134</v>
      </c>
    </row>
    <row r="600" spans="1:7" x14ac:dyDescent="0.35">
      <c r="A600">
        <v>0.59799999999999998</v>
      </c>
      <c r="B600">
        <f t="shared" si="58"/>
        <v>19.644583791003555</v>
      </c>
      <c r="C600">
        <f t="shared" si="54"/>
        <v>131.21119747269552</v>
      </c>
      <c r="D600">
        <f t="shared" si="55"/>
        <v>13.611821922470414</v>
      </c>
      <c r="E600">
        <f t="shared" si="56"/>
        <v>101.59200293650849</v>
      </c>
      <c r="F600">
        <f t="shared" si="57"/>
        <v>25.528246891738032</v>
      </c>
      <c r="G600">
        <f t="shared" si="59"/>
        <v>6.0135849749457897</v>
      </c>
    </row>
    <row r="601" spans="1:7" x14ac:dyDescent="0.35">
      <c r="A601">
        <v>0.59899999999999998</v>
      </c>
      <c r="B601">
        <f t="shared" si="58"/>
        <v>19.670112037895294</v>
      </c>
      <c r="C601">
        <f t="shared" si="54"/>
        <v>131.55761655648891</v>
      </c>
      <c r="D601">
        <f t="shared" si="55"/>
        <v>13.647126909540408</v>
      </c>
      <c r="E601">
        <f t="shared" si="56"/>
        <v>101.27649094129382</v>
      </c>
      <c r="F601">
        <f t="shared" si="57"/>
        <v>25.448964390376396</v>
      </c>
      <c r="G601">
        <f t="shared" si="59"/>
        <v>6.0332678114658798</v>
      </c>
    </row>
    <row r="602" spans="1:7" x14ac:dyDescent="0.35">
      <c r="A602">
        <v>0.6</v>
      </c>
      <c r="B602">
        <f t="shared" si="58"/>
        <v>19.695561002285672</v>
      </c>
      <c r="C602">
        <f t="shared" si="54"/>
        <v>131.90341424661838</v>
      </c>
      <c r="D602">
        <f t="shared" si="55"/>
        <v>13.682367763579702</v>
      </c>
      <c r="E602">
        <f t="shared" si="56"/>
        <v>100.95937609415591</v>
      </c>
      <c r="F602">
        <f t="shared" si="57"/>
        <v>25.369279121095591</v>
      </c>
      <c r="G602">
        <f t="shared" si="59"/>
        <v>6.0529760571077267</v>
      </c>
    </row>
    <row r="603" spans="1:7" x14ac:dyDescent="0.35">
      <c r="A603">
        <v>0.60099999999999998</v>
      </c>
      <c r="B603">
        <f t="shared" si="58"/>
        <v>19.720930281406769</v>
      </c>
      <c r="C603">
        <f t="shared" si="54"/>
        <v>132.24858081865003</v>
      </c>
      <c r="D603">
        <f t="shared" si="55"/>
        <v>13.717543501068143</v>
      </c>
      <c r="E603">
        <f t="shared" si="56"/>
        <v>100.64065865895201</v>
      </c>
      <c r="F603">
        <f t="shared" si="57"/>
        <v>25.289191150198199</v>
      </c>
      <c r="G603">
        <f t="shared" si="59"/>
        <v>6.0727096319847087</v>
      </c>
    </row>
    <row r="604" spans="1:7" x14ac:dyDescent="0.35">
      <c r="A604">
        <v>0.60199999999999998</v>
      </c>
      <c r="B604">
        <f t="shared" si="58"/>
        <v>19.746219472556966</v>
      </c>
      <c r="C604">
        <f t="shared" si="54"/>
        <v>132.59310653371938</v>
      </c>
      <c r="D604">
        <f t="shared" si="55"/>
        <v>13.752653137042014</v>
      </c>
      <c r="E604">
        <f t="shared" si="56"/>
        <v>100.32033896158769</v>
      </c>
      <c r="F604">
        <f t="shared" si="57"/>
        <v>25.20870055957845</v>
      </c>
      <c r="G604">
        <f t="shared" si="59"/>
        <v>6.0924684558075457</v>
      </c>
    </row>
    <row r="605" spans="1:7" x14ac:dyDescent="0.35">
      <c r="A605">
        <v>0.60299999999999998</v>
      </c>
      <c r="B605">
        <f t="shared" si="58"/>
        <v>19.771428173116544</v>
      </c>
      <c r="C605">
        <f t="shared" si="54"/>
        <v>132.93698163897554</v>
      </c>
      <c r="D605">
        <f t="shared" si="55"/>
        <v>13.78769568513891</v>
      </c>
      <c r="E605">
        <f t="shared" si="56"/>
        <v>99.998417390270575</v>
      </c>
      <c r="F605">
        <f t="shared" si="57"/>
        <v>25.12780744678594</v>
      </c>
      <c r="G605">
        <f t="shared" si="59"/>
        <v>6.1122524478843863</v>
      </c>
    </row>
    <row r="606" spans="1:7" x14ac:dyDescent="0.35">
      <c r="A606">
        <v>0.60399999999999998</v>
      </c>
      <c r="B606">
        <f t="shared" si="58"/>
        <v>19.79655598056333</v>
      </c>
      <c r="C606">
        <f t="shared" si="54"/>
        <v>133.28019636802884</v>
      </c>
      <c r="D606">
        <f t="shared" si="55"/>
        <v>13.822670157642929</v>
      </c>
      <c r="E606">
        <f t="shared" si="56"/>
        <v>99.674894395760049</v>
      </c>
      <c r="F606">
        <f t="shared" si="57"/>
        <v>25.046511925088424</v>
      </c>
      <c r="G606">
        <f t="shared" si="59"/>
        <v>6.1320615271209125</v>
      </c>
    </row>
    <row r="607" spans="1:7" x14ac:dyDescent="0.35">
      <c r="A607">
        <v>0.60499999999999998</v>
      </c>
      <c r="B607">
        <f t="shared" si="58"/>
        <v>19.821602492488417</v>
      </c>
      <c r="C607">
        <f t="shared" si="54"/>
        <v>133.6227409414021</v>
      </c>
      <c r="D607">
        <f t="shared" si="55"/>
        <v>13.857575565530251</v>
      </c>
      <c r="E607">
        <f t="shared" si="56"/>
        <v>99.34977049161364</v>
      </c>
      <c r="F607">
        <f t="shared" si="57"/>
        <v>24.964814123533685</v>
      </c>
      <c r="G607">
        <f t="shared" si="59"/>
        <v>6.1518956120204624</v>
      </c>
    </row>
    <row r="608" spans="1:7" x14ac:dyDescent="0.35">
      <c r="A608">
        <v>0.60599999999999998</v>
      </c>
      <c r="B608">
        <f t="shared" si="58"/>
        <v>19.846567306611952</v>
      </c>
      <c r="C608">
        <f t="shared" si="54"/>
        <v>133.96460556698551</v>
      </c>
      <c r="D608">
        <f t="shared" si="55"/>
        <v>13.892410918515074</v>
      </c>
      <c r="E608">
        <f t="shared" si="56"/>
        <v>99.023046254429374</v>
      </c>
      <c r="F608">
        <f t="shared" si="57"/>
        <v>24.882714187010457</v>
      </c>
      <c r="G608">
        <f t="shared" si="59"/>
        <v>6.171754620684168</v>
      </c>
    </row>
    <row r="609" spans="1:7" x14ac:dyDescent="0.35">
      <c r="A609">
        <v>0.60699999999999998</v>
      </c>
      <c r="B609">
        <f t="shared" si="58"/>
        <v>19.871450020798964</v>
      </c>
      <c r="C609">
        <f t="shared" si="54"/>
        <v>134.30578044049506</v>
      </c>
      <c r="D609">
        <f t="shared" si="55"/>
        <v>13.92717522509588</v>
      </c>
      <c r="E609">
        <f t="shared" si="56"/>
        <v>98.694722324084523</v>
      </c>
      <c r="F609">
        <f t="shared" si="57"/>
        <v>24.800212276308422</v>
      </c>
      <c r="G609">
        <f t="shared" si="59"/>
        <v>6.191638470811105</v>
      </c>
    </row>
    <row r="610" spans="1:7" x14ac:dyDescent="0.35">
      <c r="A610">
        <v>0.60799999999999998</v>
      </c>
      <c r="B610">
        <f t="shared" si="58"/>
        <v>19.896250233075271</v>
      </c>
      <c r="C610">
        <f t="shared" si="54"/>
        <v>134.64625574593413</v>
      </c>
      <c r="D610">
        <f t="shared" si="55"/>
        <v>13.961867492602082</v>
      </c>
      <c r="E610">
        <f t="shared" si="56"/>
        <v>98.364799403970522</v>
      </c>
      <c r="F610">
        <f t="shared" si="57"/>
        <v>24.717308568177209</v>
      </c>
      <c r="G610">
        <f t="shared" si="59"/>
        <v>6.2115470796984642</v>
      </c>
    </row>
    <row r="611" spans="1:7" x14ac:dyDescent="0.35">
      <c r="A611">
        <v>0.60899999999999999</v>
      </c>
      <c r="B611">
        <f t="shared" si="58"/>
        <v>19.920967541643449</v>
      </c>
      <c r="C611">
        <f t="shared" si="54"/>
        <v>134.98602165605928</v>
      </c>
      <c r="D611">
        <f t="shared" si="55"/>
        <v>13.996486727241006</v>
      </c>
      <c r="E611">
        <f t="shared" si="56"/>
        <v>98.0332782612237</v>
      </c>
      <c r="F611">
        <f t="shared" si="57"/>
        <v>24.634003255384417</v>
      </c>
      <c r="G611">
        <f t="shared" si="59"/>
        <v>6.2314803642417349</v>
      </c>
    </row>
    <row r="612" spans="1:7" x14ac:dyDescent="0.35">
      <c r="A612">
        <v>0.61</v>
      </c>
      <c r="B612">
        <f t="shared" si="58"/>
        <v>19.945601544898835</v>
      </c>
      <c r="C612">
        <f t="shared" si="54"/>
        <v>135.3250683328485</v>
      </c>
      <c r="D612">
        <f t="shared" si="55"/>
        <v>14.03103193414522</v>
      </c>
      <c r="E612">
        <f t="shared" si="56"/>
        <v>97.700159726952663</v>
      </c>
      <c r="F612">
        <f t="shared" si="57"/>
        <v>24.550296546772721</v>
      </c>
      <c r="G612">
        <f t="shared" si="59"/>
        <v>6.251438240934907</v>
      </c>
    </row>
    <row r="613" spans="1:7" x14ac:dyDescent="0.35">
      <c r="A613">
        <v>0.61099999999999999</v>
      </c>
      <c r="B613">
        <f t="shared" si="58"/>
        <v>19.97015184144561</v>
      </c>
      <c r="C613">
        <f t="shared" si="54"/>
        <v>135.66338592797385</v>
      </c>
      <c r="D613">
        <f t="shared" si="55"/>
        <v>14.0655021174202</v>
      </c>
      <c r="E613">
        <f t="shared" si="56"/>
        <v>97.365444696460884</v>
      </c>
      <c r="F613">
        <f t="shared" si="57"/>
        <v>24.466188667315812</v>
      </c>
      <c r="G613">
        <f t="shared" si="59"/>
        <v>6.2714206258706868</v>
      </c>
    </row>
    <row r="614" spans="1:7" x14ac:dyDescent="0.35">
      <c r="A614">
        <v>0.61199999999999999</v>
      </c>
      <c r="B614">
        <f t="shared" si="58"/>
        <v>19.994618030112925</v>
      </c>
      <c r="C614">
        <f t="shared" si="54"/>
        <v>136.00096458327667</v>
      </c>
      <c r="D614">
        <f t="shared" si="55"/>
        <v>14.099896280192354</v>
      </c>
      <c r="E614">
        <f t="shared" si="56"/>
        <v>97.029134129465987</v>
      </c>
      <c r="F614">
        <f t="shared" si="57"/>
        <v>24.381679858173506</v>
      </c>
      <c r="G614">
        <f t="shared" si="59"/>
        <v>6.2914274347407284</v>
      </c>
    </row>
    <row r="615" spans="1:7" x14ac:dyDescent="0.35">
      <c r="A615">
        <v>0.61299999999999999</v>
      </c>
      <c r="B615">
        <f t="shared" si="58"/>
        <v>20.018999709971098</v>
      </c>
      <c r="C615">
        <f t="shared" si="54"/>
        <v>136.33779443124683</v>
      </c>
      <c r="D615">
        <f t="shared" si="55"/>
        <v>14.134213424657368</v>
      </c>
      <c r="E615">
        <f t="shared" si="56"/>
        <v>96.69122905031422</v>
      </c>
      <c r="F615">
        <f t="shared" si="57"/>
        <v>24.296770376745627</v>
      </c>
      <c r="G615">
        <f t="shared" si="59"/>
        <v>6.311458582835888</v>
      </c>
    </row>
    <row r="616" spans="1:7" x14ac:dyDescent="0.35">
      <c r="A616">
        <v>0.61399999999999999</v>
      </c>
      <c r="B616">
        <f t="shared" si="58"/>
        <v>20.043296480347845</v>
      </c>
      <c r="C616">
        <f t="shared" si="54"/>
        <v>136.67386559550488</v>
      </c>
      <c r="D616">
        <f t="shared" si="55"/>
        <v>14.168452552128901</v>
      </c>
      <c r="E616">
        <f t="shared" si="56"/>
        <v>96.351730548191213</v>
      </c>
      <c r="F616">
        <f t="shared" si="57"/>
        <v>24.211460496724971</v>
      </c>
      <c r="G616">
        <f t="shared" si="59"/>
        <v>6.3315139850464845</v>
      </c>
    </row>
    <row r="617" spans="1:7" x14ac:dyDescent="0.35">
      <c r="A617">
        <v>0.61499999999999999</v>
      </c>
      <c r="B617">
        <f t="shared" si="58"/>
        <v>20.067507940844571</v>
      </c>
      <c r="C617">
        <f t="shared" si="54"/>
        <v>137.00916819128744</v>
      </c>
      <c r="D617">
        <f t="shared" si="55"/>
        <v>14.202612663087587</v>
      </c>
      <c r="E617">
        <f t="shared" si="56"/>
        <v>96.01063977732845</v>
      </c>
      <c r="F617">
        <f t="shared" si="57"/>
        <v>24.125750508149203</v>
      </c>
      <c r="G617">
        <f t="shared" si="59"/>
        <v>6.3515935558625838</v>
      </c>
    </row>
    <row r="618" spans="1:7" x14ac:dyDescent="0.35">
      <c r="A618">
        <v>0.61599999999999999</v>
      </c>
      <c r="B618">
        <f t="shared" si="58"/>
        <v>20.091633691352719</v>
      </c>
      <c r="C618">
        <f t="shared" si="54"/>
        <v>137.34369232593625</v>
      </c>
      <c r="D618">
        <f t="shared" si="55"/>
        <v>14.23669275723039</v>
      </c>
      <c r="E618">
        <f t="shared" si="56"/>
        <v>95.667957957205218</v>
      </c>
      <c r="F618">
        <f t="shared" si="57"/>
        <v>24.039640717451569</v>
      </c>
      <c r="G618">
        <f t="shared" si="59"/>
        <v>6.371697209374295</v>
      </c>
    </row>
    <row r="619" spans="1:7" x14ac:dyDescent="0.35">
      <c r="A619">
        <v>0.61699999999999999</v>
      </c>
      <c r="B619">
        <f t="shared" si="58"/>
        <v>20.11567333207017</v>
      </c>
      <c r="C619">
        <f t="shared" si="54"/>
        <v>137.6774280993902</v>
      </c>
      <c r="D619">
        <f t="shared" si="55"/>
        <v>14.27069183352028</v>
      </c>
      <c r="E619">
        <f t="shared" si="56"/>
        <v>95.323686372746181</v>
      </c>
      <c r="F619">
        <f t="shared" si="57"/>
        <v>23.953131447510582</v>
      </c>
      <c r="G619">
        <f t="shared" si="59"/>
        <v>6.3918248592720888</v>
      </c>
    </row>
    <row r="620" spans="1:7" x14ac:dyDescent="0.35">
      <c r="A620">
        <v>0.61799999999999999</v>
      </c>
      <c r="B620">
        <f t="shared" si="58"/>
        <v>20.139626463517679</v>
      </c>
      <c r="C620">
        <f t="shared" si="54"/>
        <v>138.01036560468054</v>
      </c>
      <c r="D620">
        <f t="shared" si="55"/>
        <v>14.304608890236215</v>
      </c>
      <c r="E620">
        <f t="shared" si="56"/>
        <v>94.977826374514848</v>
      </c>
      <c r="F620">
        <f t="shared" si="57"/>
        <v>23.866223037698607</v>
      </c>
      <c r="G620">
        <f t="shared" si="59"/>
        <v>6.4119764188471251</v>
      </c>
    </row>
    <row r="621" spans="1:7" x14ac:dyDescent="0.35">
      <c r="A621">
        <v>0.61899999999999999</v>
      </c>
      <c r="B621">
        <f t="shared" si="58"/>
        <v>20.163492686555379</v>
      </c>
      <c r="C621">
        <f t="shared" si="54"/>
        <v>138.34249492842935</v>
      </c>
      <c r="D621">
        <f t="shared" si="55"/>
        <v>14.338442925023466</v>
      </c>
      <c r="E621">
        <f t="shared" si="56"/>
        <v>94.630379378902347</v>
      </c>
      <c r="F621">
        <f t="shared" si="57"/>
        <v>23.778915843929308</v>
      </c>
      <c r="G621">
        <f t="shared" si="59"/>
        <v>6.432151800991603</v>
      </c>
    </row>
    <row r="622" spans="1:7" x14ac:dyDescent="0.35">
      <c r="A622">
        <v>0.62</v>
      </c>
      <c r="B622">
        <f t="shared" si="58"/>
        <v>20.18727160239931</v>
      </c>
      <c r="C622">
        <f t="shared" si="54"/>
        <v>138.67380615135096</v>
      </c>
      <c r="D622">
        <f t="shared" si="55"/>
        <v>14.372192934944229</v>
      </c>
      <c r="E622">
        <f t="shared" si="56"/>
        <v>94.281346868311701</v>
      </c>
      <c r="F622">
        <f t="shared" si="57"/>
        <v>23.691210238703967</v>
      </c>
      <c r="G622">
        <f t="shared" si="59"/>
        <v>6.4523509181991212</v>
      </c>
    </row>
    <row r="623" spans="1:7" x14ac:dyDescent="0.35">
      <c r="A623">
        <v>0.621</v>
      </c>
      <c r="B623">
        <f t="shared" si="58"/>
        <v>20.210962812638012</v>
      </c>
      <c r="C623">
        <f t="shared" si="54"/>
        <v>139.00428934875686</v>
      </c>
      <c r="D623">
        <f t="shared" si="55"/>
        <v>14.405857916528559</v>
      </c>
      <c r="E623">
        <f t="shared" si="56"/>
        <v>93.930730391337391</v>
      </c>
      <c r="F623">
        <f t="shared" si="57"/>
        <v>23.603106611156576</v>
      </c>
      <c r="G623">
        <f t="shared" si="59"/>
        <v>6.4725736825650646</v>
      </c>
    </row>
    <row r="624" spans="1:7" x14ac:dyDescent="0.35">
      <c r="A624">
        <v>0.622</v>
      </c>
      <c r="B624">
        <f t="shared" si="58"/>
        <v>20.234565919249167</v>
      </c>
      <c r="C624">
        <f t="shared" si="54"/>
        <v>139.33393459106324</v>
      </c>
      <c r="D624">
        <f t="shared" si="55"/>
        <v>14.439436865825643</v>
      </c>
      <c r="E624">
        <f t="shared" si="56"/>
        <v>93.578531562940441</v>
      </c>
      <c r="F624">
        <f t="shared" si="57"/>
        <v>23.514605367097854</v>
      </c>
      <c r="G624">
        <f t="shared" si="59"/>
        <v>6.4928200057869976</v>
      </c>
    </row>
    <row r="625" spans="1:7" x14ac:dyDescent="0.35">
      <c r="A625">
        <v>0.623</v>
      </c>
      <c r="B625">
        <f t="shared" si="58"/>
        <v>20.258080524616265</v>
      </c>
      <c r="C625">
        <f t="shared" si="54"/>
        <v>139.66273194430195</v>
      </c>
      <c r="D625">
        <f t="shared" si="55"/>
        <v>14.47292877845533</v>
      </c>
      <c r="E625">
        <f t="shared" si="56"/>
        <v>93.224752064618585</v>
      </c>
      <c r="F625">
        <f t="shared" si="57"/>
        <v>23.425706929058006</v>
      </c>
      <c r="G625">
        <f t="shared" si="59"/>
        <v>6.5130897991650789</v>
      </c>
    </row>
    <row r="626" spans="1:7" x14ac:dyDescent="0.35">
      <c r="A626">
        <v>0.624</v>
      </c>
      <c r="B626">
        <f t="shared" si="58"/>
        <v>20.281506231545322</v>
      </c>
      <c r="C626">
        <f t="shared" si="54"/>
        <v>139.990671470634</v>
      </c>
      <c r="D626">
        <f t="shared" si="55"/>
        <v>14.506332649659971</v>
      </c>
      <c r="E626">
        <f t="shared" si="56"/>
        <v>92.869393644571986</v>
      </c>
      <c r="F626">
        <f t="shared" si="57"/>
        <v>23.336411736328348</v>
      </c>
      <c r="G626">
        <f t="shared" si="59"/>
        <v>6.5333829736024924</v>
      </c>
    </row>
    <row r="627" spans="1:7" x14ac:dyDescent="0.35">
      <c r="A627">
        <v>0.625</v>
      </c>
      <c r="B627">
        <f t="shared" si="58"/>
        <v>20.304842643281649</v>
      </c>
      <c r="C627">
        <f t="shared" si="54"/>
        <v>140.31774322886628</v>
      </c>
      <c r="D627">
        <f t="shared" si="55"/>
        <v>14.539647474356592</v>
      </c>
      <c r="E627">
        <f t="shared" si="56"/>
        <v>92.512458117863886</v>
      </c>
      <c r="F627">
        <f t="shared" si="57"/>
        <v>23.246720245001693</v>
      </c>
      <c r="G627">
        <f t="shared" si="59"/>
        <v>6.5536994396058965</v>
      </c>
    </row>
    <row r="628" spans="1:7" x14ac:dyDescent="0.35">
      <c r="A628">
        <v>0.626</v>
      </c>
      <c r="B628">
        <f t="shared" si="58"/>
        <v>20.328089363526651</v>
      </c>
      <c r="C628">
        <f t="shared" si="54"/>
        <v>140.64393727497148</v>
      </c>
      <c r="D628">
        <f t="shared" si="55"/>
        <v>14.572872247189318</v>
      </c>
      <c r="E628">
        <f t="shared" si="56"/>
        <v>92.153947366576006</v>
      </c>
      <c r="F628">
        <f t="shared" si="57"/>
        <v>23.156632928011408</v>
      </c>
      <c r="G628">
        <f t="shared" si="59"/>
        <v>6.5740391072858868</v>
      </c>
    </row>
    <row r="629" spans="1:7" x14ac:dyDescent="0.35">
      <c r="A629">
        <v>0.627</v>
      </c>
      <c r="B629">
        <f t="shared" si="58"/>
        <v>20.351245996454661</v>
      </c>
      <c r="C629">
        <f t="shared" si="54"/>
        <v>140.96924366261015</v>
      </c>
      <c r="D629">
        <f t="shared" si="55"/>
        <v>14.606005962582097</v>
      </c>
      <c r="E629">
        <f t="shared" si="56"/>
        <v>91.793863339959913</v>
      </c>
      <c r="F629">
        <f t="shared" si="57"/>
        <v>23.066150275169413</v>
      </c>
      <c r="G629">
        <f t="shared" si="59"/>
        <v>6.5944018863574794</v>
      </c>
    </row>
    <row r="630" spans="1:7" x14ac:dyDescent="0.35">
      <c r="A630">
        <v>0.628</v>
      </c>
      <c r="B630">
        <f t="shared" si="58"/>
        <v>20.374312146729832</v>
      </c>
      <c r="C630">
        <f t="shared" si="54"/>
        <v>141.29365244365641</v>
      </c>
      <c r="D630">
        <f t="shared" si="55"/>
        <v>14.639047614791725</v>
      </c>
      <c r="E630">
        <f t="shared" si="56"/>
        <v>91.43220805458229</v>
      </c>
      <c r="F630">
        <f t="shared" si="57"/>
        <v>22.975272793202731</v>
      </c>
      <c r="G630">
        <f t="shared" si="59"/>
        <v>6.6147876861406063</v>
      </c>
    </row>
    <row r="631" spans="1:7" x14ac:dyDescent="0.35">
      <c r="A631">
        <v>0.629</v>
      </c>
      <c r="B631">
        <f t="shared" si="58"/>
        <v>20.397287419523035</v>
      </c>
      <c r="C631">
        <f t="shared" si="54"/>
        <v>141.61715366872582</v>
      </c>
      <c r="D631">
        <f t="shared" si="55"/>
        <v>14.671996197961141</v>
      </c>
      <c r="E631">
        <f t="shared" si="56"/>
        <v>91.068983594465948</v>
      </c>
      <c r="F631">
        <f t="shared" si="57"/>
        <v>22.884001005788878</v>
      </c>
      <c r="G631">
        <f t="shared" si="59"/>
        <v>6.6351964155606318</v>
      </c>
    </row>
    <row r="632" spans="1:7" x14ac:dyDescent="0.35">
      <c r="A632">
        <v>0.63</v>
      </c>
      <c r="B632">
        <f t="shared" si="58"/>
        <v>20.420171420528824</v>
      </c>
      <c r="C632">
        <f t="shared" si="54"/>
        <v>141.93973738770617</v>
      </c>
      <c r="D632">
        <f t="shared" si="55"/>
        <v>14.704850706172984</v>
      </c>
      <c r="E632">
        <f t="shared" si="56"/>
        <v>90.704192111225396</v>
      </c>
      <c r="F632">
        <f t="shared" si="57"/>
        <v>22.792335453589974</v>
      </c>
      <c r="G632">
        <f t="shared" si="59"/>
        <v>6.6556279831488876</v>
      </c>
    </row>
    <row r="633" spans="1:7" x14ac:dyDescent="0.35">
      <c r="A633">
        <v>0.63100000000000001</v>
      </c>
      <c r="B633">
        <f t="shared" si="58"/>
        <v>20.442963755982415</v>
      </c>
      <c r="C633">
        <f t="shared" si="54"/>
        <v>142.26139365029155</v>
      </c>
      <c r="D633">
        <f t="shared" si="55"/>
        <v>14.737610133503452</v>
      </c>
      <c r="E633">
        <f t="shared" si="56"/>
        <v>90.337835824196745</v>
      </c>
      <c r="F633">
        <f t="shared" si="57"/>
        <v>22.700276694285336</v>
      </c>
      <c r="G633">
        <f t="shared" si="59"/>
        <v>6.6760822970432177</v>
      </c>
    </row>
    <row r="634" spans="1:7" x14ac:dyDescent="0.35">
      <c r="A634">
        <v>0.63200000000000001</v>
      </c>
      <c r="B634">
        <f t="shared" si="58"/>
        <v>20.465664032676699</v>
      </c>
      <c r="C634">
        <f t="shared" si="54"/>
        <v>142.58211250651789</v>
      </c>
      <c r="D634">
        <f t="shared" si="55"/>
        <v>14.770273474076399</v>
      </c>
      <c r="E634">
        <f t="shared" si="56"/>
        <v>89.969917020563415</v>
      </c>
      <c r="F634">
        <f t="shared" si="57"/>
        <v>22.607825302603114</v>
      </c>
      <c r="G634">
        <f t="shared" si="59"/>
        <v>6.6965592649885455</v>
      </c>
    </row>
    <row r="635" spans="1:7" x14ac:dyDescent="0.35">
      <c r="A635">
        <v>0.63300000000000001</v>
      </c>
      <c r="B635">
        <f t="shared" si="58"/>
        <v>20.488271857979303</v>
      </c>
      <c r="C635">
        <f t="shared" si="54"/>
        <v>142.90188400730261</v>
      </c>
      <c r="D635">
        <f t="shared" si="55"/>
        <v>14.802839722117735</v>
      </c>
      <c r="E635">
        <f t="shared" si="56"/>
        <v>89.600438055475095</v>
      </c>
      <c r="F635">
        <f t="shared" si="57"/>
        <v>22.514981870350152</v>
      </c>
      <c r="G635">
        <f t="shared" si="59"/>
        <v>6.7170587943374596</v>
      </c>
    </row>
    <row r="636" spans="1:7" x14ac:dyDescent="0.35">
      <c r="A636">
        <v>0.63400000000000001</v>
      </c>
      <c r="B636">
        <f t="shared" si="58"/>
        <v>20.510786839849654</v>
      </c>
      <c r="C636">
        <f t="shared" si="54"/>
        <v>143.22069820498538</v>
      </c>
      <c r="D636">
        <f t="shared" si="55"/>
        <v>14.835307872010025</v>
      </c>
      <c r="E636">
        <f t="shared" si="56"/>
        <v>89.229401352162796</v>
      </c>
      <c r="F636">
        <f t="shared" si="57"/>
        <v>22.42174700644091</v>
      </c>
      <c r="G636">
        <f t="shared" si="59"/>
        <v>6.7375807920508128</v>
      </c>
    </row>
    <row r="637" spans="1:7" x14ac:dyDescent="0.35">
      <c r="A637">
        <v>0.63500000000000001</v>
      </c>
      <c r="B637">
        <f t="shared" si="58"/>
        <v>20.533208586856095</v>
      </c>
      <c r="C637">
        <f t="shared" si="54"/>
        <v>143.53854515387258</v>
      </c>
      <c r="D637">
        <f t="shared" si="55"/>
        <v>14.867676918347403</v>
      </c>
      <c r="E637">
        <f t="shared" si="56"/>
        <v>88.856809402047176</v>
      </c>
      <c r="F637">
        <f t="shared" si="57"/>
        <v>22.328121336924674</v>
      </c>
      <c r="G637">
        <f t="shared" si="59"/>
        <v>6.7581251646983374</v>
      </c>
    </row>
    <row r="638" spans="1:7" x14ac:dyDescent="0.35">
      <c r="A638">
        <v>0.63600000000000001</v>
      </c>
      <c r="B638">
        <f t="shared" si="58"/>
        <v>20.555536708193021</v>
      </c>
      <c r="C638">
        <f t="shared" si="54"/>
        <v>143.85541491078359</v>
      </c>
      <c r="D638">
        <f t="shared" si="55"/>
        <v>14.89994585599071</v>
      </c>
      <c r="E638">
        <f t="shared" si="56"/>
        <v>88.482664764842042</v>
      </c>
      <c r="F638">
        <f t="shared" si="57"/>
        <v>22.234105505011591</v>
      </c>
      <c r="G638">
        <f t="shared" si="59"/>
        <v>6.7786918184592828</v>
      </c>
    </row>
    <row r="639" spans="1:7" x14ac:dyDescent="0.35">
      <c r="A639">
        <v>0.63700000000000001</v>
      </c>
      <c r="B639">
        <f t="shared" si="58"/>
        <v>20.577770813698031</v>
      </c>
      <c r="C639">
        <f t="shared" si="54"/>
        <v>144.17129753559973</v>
      </c>
      <c r="D639">
        <f t="shared" si="55"/>
        <v>14.932113680122866</v>
      </c>
      <c r="E639">
        <f t="shared" si="56"/>
        <v>88.10697006865206</v>
      </c>
      <c r="F639">
        <f t="shared" si="57"/>
        <v>22.139700171097186</v>
      </c>
      <c r="G639">
        <f t="shared" si="59"/>
        <v>6.7992806591230659</v>
      </c>
    </row>
    <row r="640" spans="1:7" x14ac:dyDescent="0.35">
      <c r="A640">
        <v>0.63800000000000001</v>
      </c>
      <c r="B640">
        <f t="shared" si="58"/>
        <v>20.599910513869126</v>
      </c>
      <c r="C640">
        <f t="shared" si="54"/>
        <v>144.48618309181583</v>
      </c>
      <c r="D640">
        <f t="shared" si="55"/>
        <v>14.964179386304508</v>
      </c>
      <c r="E640">
        <f t="shared" si="56"/>
        <v>87.729728010064548</v>
      </c>
      <c r="F640">
        <f t="shared" si="57"/>
        <v>22.04490601278545</v>
      </c>
      <c r="G640">
        <f t="shared" si="59"/>
        <v>6.8198915920899417</v>
      </c>
    </row>
    <row r="641" spans="1:7" x14ac:dyDescent="0.35">
      <c r="A641">
        <v>0.63900000000000001</v>
      </c>
      <c r="B641">
        <f t="shared" si="58"/>
        <v>20.62195541988191</v>
      </c>
      <c r="C641">
        <f t="shared" si="54"/>
        <v>144.80006164709357</v>
      </c>
      <c r="D641">
        <f t="shared" si="55"/>
        <v>14.996141970529852</v>
      </c>
      <c r="E641">
        <f t="shared" si="56"/>
        <v>87.350941354236113</v>
      </c>
      <c r="F641">
        <f t="shared" si="57"/>
        <v>21.949723724910616</v>
      </c>
      <c r="G641">
        <f t="shared" si="59"/>
        <v>6.8405245223716866</v>
      </c>
    </row>
    <row r="642" spans="1:7" x14ac:dyDescent="0.35">
      <c r="A642">
        <v>0.64</v>
      </c>
      <c r="B642">
        <f t="shared" si="58"/>
        <v>20.643905143606823</v>
      </c>
      <c r="C642">
        <f t="shared" si="54"/>
        <v>145.1129232738177</v>
      </c>
      <c r="D642">
        <f t="shared" si="55"/>
        <v>15.028000429282784</v>
      </c>
      <c r="E642">
        <f t="shared" si="56"/>
        <v>86.970612934972891</v>
      </c>
      <c r="F642">
        <f t="shared" si="57"/>
        <v>21.854154019557292</v>
      </c>
      <c r="G642">
        <f t="shared" si="59"/>
        <v>6.861179354592303</v>
      </c>
    </row>
    <row r="643" spans="1:7" x14ac:dyDescent="0.35">
      <c r="A643">
        <v>0.64100000000000001</v>
      </c>
      <c r="B643">
        <f t="shared" si="58"/>
        <v>20.66575929762638</v>
      </c>
      <c r="C643">
        <f t="shared" ref="C643:C706" si="60">0.350317*B643*B643-0.202576*B643</f>
        <v>145.42475804965406</v>
      </c>
      <c r="D643">
        <f t="shared" ref="D643:D706" si="61">0.0350823*B643*B643+0.00372739*B643</f>
        <v>15.059753759593162</v>
      </c>
      <c r="E643">
        <f t="shared" ref="E643:E706" si="62">SQRT($M$7*$M$7-($M$8-C643)*($M$8-C643))</f>
        <v>86.58874565480545</v>
      </c>
      <c r="F643">
        <f t="shared" ref="F643:F706" si="63">9.8*(E643/$M$8)</f>
        <v>21.758197626079319</v>
      </c>
      <c r="G643">
        <f t="shared" si="59"/>
        <v>6.8818559929887426</v>
      </c>
    </row>
    <row r="644" spans="1:7" x14ac:dyDescent="0.35">
      <c r="A644">
        <v>0.64200000000000002</v>
      </c>
      <c r="B644">
        <f t="shared" ref="B644:B707" si="64">B643+F643/1000</f>
        <v>20.687517495252461</v>
      </c>
      <c r="C644">
        <f t="shared" si="60"/>
        <v>145.73555605811046</v>
      </c>
      <c r="D644">
        <f t="shared" si="61"/>
        <v>15.09140095909339</v>
      </c>
      <c r="E644">
        <f t="shared" si="62"/>
        <v>86.205342485056903</v>
      </c>
      <c r="F644">
        <f t="shared" si="63"/>
        <v>21.661855291116865</v>
      </c>
      <c r="G644">
        <f t="shared" ref="G644:G707" si="65">G643+B644/1000+F644/2000000</f>
        <v>6.9025543414116406</v>
      </c>
    </row>
    <row r="645" spans="1:7" x14ac:dyDescent="0.35">
      <c r="A645">
        <v>0.64300000000000002</v>
      </c>
      <c r="B645">
        <f t="shared" si="64"/>
        <v>20.709179350543579</v>
      </c>
      <c r="C645">
        <f t="shared" si="60"/>
        <v>146.04530738909872</v>
      </c>
      <c r="D645">
        <f t="shared" si="61"/>
        <v>15.122941026075139</v>
      </c>
      <c r="E645">
        <f t="shared" si="62"/>
        <v>85.820406465906245</v>
      </c>
      <c r="F645">
        <f t="shared" si="63"/>
        <v>21.565127778612339</v>
      </c>
      <c r="G645">
        <f t="shared" si="65"/>
        <v>6.9232743033260729</v>
      </c>
    </row>
    <row r="646" spans="1:7" x14ac:dyDescent="0.35">
      <c r="A646">
        <v>0.64400000000000002</v>
      </c>
      <c r="B646">
        <f t="shared" si="64"/>
        <v>20.73074447832219</v>
      </c>
      <c r="C646">
        <f t="shared" si="60"/>
        <v>146.35400213949976</v>
      </c>
      <c r="D646">
        <f t="shared" si="61"/>
        <v>15.15437295954634</v>
      </c>
      <c r="E646">
        <f t="shared" si="62"/>
        <v>85.433940706444531</v>
      </c>
      <c r="F646">
        <f t="shared" si="63"/>
        <v>21.468015869824523</v>
      </c>
      <c r="G646">
        <f t="shared" si="65"/>
        <v>6.9440157818123298</v>
      </c>
    </row>
    <row r="647" spans="1:7" x14ac:dyDescent="0.35">
      <c r="A647">
        <v>0.64500000000000002</v>
      </c>
      <c r="B647">
        <f t="shared" si="64"/>
        <v>20.752212494192015</v>
      </c>
      <c r="C647">
        <f t="shared" si="60"/>
        <v>146.66163041373036</v>
      </c>
      <c r="D647">
        <f t="shared" si="61"/>
        <v>15.185695759288354</v>
      </c>
      <c r="E647">
        <f t="shared" si="62"/>
        <v>85.045948384725094</v>
      </c>
      <c r="F647">
        <f t="shared" si="63"/>
        <v>21.370520363341178</v>
      </c>
      <c r="G647">
        <f t="shared" si="65"/>
        <v>6.9647786795667033</v>
      </c>
    </row>
    <row r="648" spans="1:7" x14ac:dyDescent="0.35">
      <c r="A648">
        <v>0.64600000000000002</v>
      </c>
      <c r="B648">
        <f t="shared" si="64"/>
        <v>20.773583014555356</v>
      </c>
      <c r="C648">
        <f t="shared" si="60"/>
        <v>146.96818232431164</v>
      </c>
      <c r="D648">
        <f t="shared" si="61"/>
        <v>15.216908425913337</v>
      </c>
      <c r="E648">
        <f t="shared" si="62"/>
        <v>84.656432747808338</v>
      </c>
      <c r="F648">
        <f t="shared" si="63"/>
        <v>21.272642075090303</v>
      </c>
      <c r="G648">
        <f t="shared" si="65"/>
        <v>6.9855628989022955</v>
      </c>
    </row>
    <row r="649" spans="1:7" x14ac:dyDescent="0.35">
      <c r="A649">
        <v>0.64700000000000002</v>
      </c>
      <c r="B649">
        <f t="shared" si="64"/>
        <v>20.794855656630446</v>
      </c>
      <c r="C649">
        <f t="shared" si="60"/>
        <v>147.27364799244003</v>
      </c>
      <c r="D649">
        <f t="shared" si="61"/>
        <v>15.248009960921802</v>
      </c>
      <c r="E649">
        <f t="shared" si="62"/>
        <v>84.26539711179899</v>
      </c>
      <c r="F649">
        <f t="shared" si="63"/>
        <v>21.17438183834949</v>
      </c>
      <c r="G649">
        <f t="shared" si="65"/>
        <v>7.0063683417498455</v>
      </c>
    </row>
    <row r="650" spans="1:7" x14ac:dyDescent="0.35">
      <c r="A650">
        <v>0.64800000000000002</v>
      </c>
      <c r="B650">
        <f t="shared" si="64"/>
        <v>20.816030038468796</v>
      </c>
      <c r="C650">
        <f t="shared" si="60"/>
        <v>147.57801754855976</v>
      </c>
      <c r="D650">
        <f t="shared" si="61"/>
        <v>15.278999366760408</v>
      </c>
      <c r="E650">
        <f t="shared" si="62"/>
        <v>83.872844861877951</v>
      </c>
      <c r="F650">
        <f t="shared" si="63"/>
        <v>21.075740503753948</v>
      </c>
      <c r="G650">
        <f t="shared" si="65"/>
        <v>7.027194909658566</v>
      </c>
    </row>
    <row r="651" spans="1:7" x14ac:dyDescent="0.35">
      <c r="A651">
        <v>0.64900000000000002</v>
      </c>
      <c r="B651">
        <f t="shared" si="64"/>
        <v>20.83710577897255</v>
      </c>
      <c r="C651">
        <f t="shared" si="60"/>
        <v>147.88128113293718</v>
      </c>
      <c r="D651">
        <f t="shared" si="61"/>
        <v>15.309875646879867</v>
      </c>
      <c r="E651">
        <f t="shared" si="62"/>
        <v>83.478779452327259</v>
      </c>
      <c r="F651">
        <f t="shared" si="63"/>
        <v>20.976718939302746</v>
      </c>
      <c r="G651">
        <f t="shared" si="65"/>
        <v>7.0480425037970083</v>
      </c>
    </row>
    <row r="652" spans="1:7" x14ac:dyDescent="0.35">
      <c r="A652">
        <v>0.65</v>
      </c>
      <c r="B652">
        <f t="shared" si="64"/>
        <v>20.858082497911852</v>
      </c>
      <c r="C652">
        <f t="shared" si="60"/>
        <v>148.1834288962371</v>
      </c>
      <c r="D652">
        <f t="shared" si="61"/>
        <v>15.340637805793079</v>
      </c>
      <c r="E652">
        <f t="shared" si="62"/>
        <v>83.083204406548575</v>
      </c>
      <c r="F652">
        <f t="shared" si="63"/>
        <v>20.87731803036349</v>
      </c>
      <c r="G652">
        <f t="shared" si="65"/>
        <v>7.0689110249539358</v>
      </c>
    </row>
    <row r="653" spans="1:7" x14ac:dyDescent="0.35">
      <c r="A653">
        <v>0.65100000000000002</v>
      </c>
      <c r="B653">
        <f t="shared" si="64"/>
        <v>20.878959815942217</v>
      </c>
      <c r="C653">
        <f t="shared" si="60"/>
        <v>148.48445100010076</v>
      </c>
      <c r="D653">
        <f t="shared" si="61"/>
        <v>15.371284849133437</v>
      </c>
      <c r="E653">
        <f t="shared" si="62"/>
        <v>82.686123317074987</v>
      </c>
      <c r="F653">
        <f t="shared" si="63"/>
        <v>20.777538679675256</v>
      </c>
      <c r="G653">
        <f t="shared" si="65"/>
        <v>7.0898003735392177</v>
      </c>
    </row>
    <row r="654" spans="1:7" x14ac:dyDescent="0.35">
      <c r="A654">
        <v>0.65200000000000002</v>
      </c>
      <c r="B654">
        <f t="shared" si="64"/>
        <v>20.899737354621891</v>
      </c>
      <c r="C654">
        <f t="shared" si="60"/>
        <v>148.78433761772533</v>
      </c>
      <c r="D654">
        <f t="shared" si="61"/>
        <v>15.401815783713266</v>
      </c>
      <c r="E654">
        <f t="shared" si="62"/>
        <v>82.287539845576234</v>
      </c>
      <c r="F654">
        <f t="shared" si="63"/>
        <v>20.677381807349928</v>
      </c>
      <c r="G654">
        <f t="shared" si="65"/>
        <v>7.1107104495847429</v>
      </c>
    </row>
    <row r="655" spans="1:7" x14ac:dyDescent="0.35">
      <c r="A655">
        <v>0.65300000000000002</v>
      </c>
      <c r="B655">
        <f t="shared" si="64"/>
        <v>20.92041473642924</v>
      </c>
      <c r="C655">
        <f t="shared" si="60"/>
        <v>149.08307893444501</v>
      </c>
      <c r="D655">
        <f t="shared" si="61"/>
        <v>15.432229617582465</v>
      </c>
      <c r="E655">
        <f t="shared" si="62"/>
        <v>81.88745772285732</v>
      </c>
      <c r="F655">
        <f t="shared" si="63"/>
        <v>20.576848350871842</v>
      </c>
      <c r="G655">
        <f t="shared" si="65"/>
        <v>7.131641152745348</v>
      </c>
    </row>
    <row r="656" spans="1:7" x14ac:dyDescent="0.35">
      <c r="A656">
        <v>0.65400000000000003</v>
      </c>
      <c r="B656">
        <f t="shared" si="64"/>
        <v>20.940991584780111</v>
      </c>
      <c r="C656">
        <f t="shared" si="60"/>
        <v>149.38066514831414</v>
      </c>
      <c r="D656">
        <f t="shared" si="61"/>
        <v>15.462525360087273</v>
      </c>
      <c r="E656">
        <f t="shared" si="62"/>
        <v>81.485880748849652</v>
      </c>
      <c r="F656">
        <f t="shared" si="63"/>
        <v>20.475939265095555</v>
      </c>
      <c r="G656">
        <f t="shared" si="65"/>
        <v>7.152592382299761</v>
      </c>
    </row>
    <row r="657" spans="1:7" x14ac:dyDescent="0.35">
      <c r="A657">
        <v>0.65500000000000003</v>
      </c>
      <c r="B657">
        <f t="shared" si="64"/>
        <v>20.961467524045208</v>
      </c>
      <c r="C657">
        <f t="shared" si="60"/>
        <v>149.67708647069111</v>
      </c>
      <c r="D657">
        <f t="shared" si="61"/>
        <v>15.492702021929198</v>
      </c>
      <c r="E657">
        <f t="shared" si="62"/>
        <v>81.082812792595931</v>
      </c>
      <c r="F657">
        <f t="shared" si="63"/>
        <v>20.374655522242058</v>
      </c>
      <c r="G657">
        <f t="shared" si="65"/>
        <v>7.173564037151567</v>
      </c>
    </row>
    <row r="658" spans="1:7" x14ac:dyDescent="0.35">
      <c r="A658">
        <v>0.65600000000000003</v>
      </c>
      <c r="B658">
        <f t="shared" si="64"/>
        <v>20.981842179567451</v>
      </c>
      <c r="C658">
        <f t="shared" si="60"/>
        <v>149.97233312682417</v>
      </c>
      <c r="D658">
        <f t="shared" si="61"/>
        <v>15.522758615224083</v>
      </c>
      <c r="E658">
        <f t="shared" si="62"/>
        <v>80.678257792227768</v>
      </c>
      <c r="F658">
        <f t="shared" si="63"/>
        <v>20.272998111893131</v>
      </c>
      <c r="G658">
        <f t="shared" si="65"/>
        <v>7.1945560158301909</v>
      </c>
    </row>
    <row r="659" spans="1:7" x14ac:dyDescent="0.35">
      <c r="A659">
        <v>0.65700000000000003</v>
      </c>
      <c r="B659">
        <f t="shared" si="64"/>
        <v>21.002115177679343</v>
      </c>
      <c r="C659">
        <f t="shared" si="60"/>
        <v>150.26639535643847</v>
      </c>
      <c r="D659">
        <f t="shared" si="61"/>
        <v>15.552694153561319</v>
      </c>
      <c r="E659">
        <f t="shared" si="62"/>
        <v>80.272219754935918</v>
      </c>
      <c r="F659">
        <f t="shared" si="63"/>
        <v>20.170968040983901</v>
      </c>
      <c r="G659">
        <f t="shared" si="65"/>
        <v>7.2155682164918904</v>
      </c>
    </row>
    <row r="660" spans="1:7" x14ac:dyDescent="0.35">
      <c r="A660">
        <v>0.65800000000000003</v>
      </c>
      <c r="B660">
        <f t="shared" si="64"/>
        <v>21.022286145720326</v>
      </c>
      <c r="C660">
        <f t="shared" si="60"/>
        <v>150.55926341432445</v>
      </c>
      <c r="D660">
        <f t="shared" si="61"/>
        <v>15.582507652063187</v>
      </c>
      <c r="E660">
        <f t="shared" si="62"/>
        <v>79.864702756933667</v>
      </c>
      <c r="F660">
        <f t="shared" si="63"/>
        <v>20.068566333793591</v>
      </c>
      <c r="G660">
        <f t="shared" si="65"/>
        <v>7.2366005369207782</v>
      </c>
    </row>
    <row r="661" spans="1:7" x14ac:dyDescent="0.35">
      <c r="A661">
        <v>0.65900000000000003</v>
      </c>
      <c r="B661">
        <f t="shared" si="64"/>
        <v>21.04235471205412</v>
      </c>
      <c r="C661">
        <f t="shared" si="60"/>
        <v>150.85092757092755</v>
      </c>
      <c r="D661">
        <f t="shared" si="61"/>
        <v>15.612198127444318</v>
      </c>
      <c r="E661">
        <f t="shared" si="62"/>
        <v>79.45571094341247</v>
      </c>
      <c r="F661">
        <f t="shared" si="63"/>
        <v>19.965794031934418</v>
      </c>
      <c r="G661">
        <f t="shared" si="65"/>
        <v>7.2576528745298479</v>
      </c>
    </row>
    <row r="662" spans="1:7" x14ac:dyDescent="0.35">
      <c r="A662">
        <v>0.66</v>
      </c>
      <c r="B662">
        <f t="shared" si="64"/>
        <v>21.062320506086053</v>
      </c>
      <c r="C662">
        <f t="shared" si="60"/>
        <v>151.14137811293872</v>
      </c>
      <c r="D662">
        <f t="shared" si="61"/>
        <v>15.641764598071255</v>
      </c>
      <c r="E662">
        <f t="shared" si="62"/>
        <v>79.045248528490973</v>
      </c>
      <c r="F662">
        <f t="shared" si="63"/>
        <v>19.862652194338757</v>
      </c>
      <c r="G662">
        <f t="shared" si="65"/>
        <v>7.2787251263620316</v>
      </c>
    </row>
    <row r="663" spans="1:7" x14ac:dyDescent="0.35">
      <c r="A663">
        <v>0.66100000000000003</v>
      </c>
      <c r="B663">
        <f t="shared" si="64"/>
        <v>21.08218315828039</v>
      </c>
      <c r="C663">
        <f t="shared" si="60"/>
        <v>151.43060534388667</v>
      </c>
      <c r="D663">
        <f t="shared" si="61"/>
        <v>15.671206084022185</v>
      </c>
      <c r="E663">
        <f t="shared" si="62"/>
        <v>78.633319795155529</v>
      </c>
      <c r="F663">
        <f t="shared" si="63"/>
        <v>19.759141897244209</v>
      </c>
      <c r="G663">
        <f t="shared" si="65"/>
        <v>7.2998171890912609</v>
      </c>
    </row>
    <row r="664" spans="1:7" x14ac:dyDescent="0.35">
      <c r="A664">
        <v>0.66200000000000003</v>
      </c>
      <c r="B664">
        <f t="shared" si="64"/>
        <v>21.101942300177633</v>
      </c>
      <c r="C664">
        <f t="shared" si="60"/>
        <v>151.71859958473064</v>
      </c>
      <c r="D664">
        <f t="shared" si="61"/>
        <v>15.700521607146705</v>
      </c>
      <c r="E664">
        <f t="shared" si="62"/>
        <v>78.219929095193876</v>
      </c>
      <c r="F664">
        <f t="shared" si="63"/>
        <v>19.655264234176926</v>
      </c>
      <c r="G664">
        <f t="shared" si="65"/>
        <v>7.3209289590235551</v>
      </c>
    </row>
    <row r="665" spans="1:7" x14ac:dyDescent="0.35">
      <c r="A665">
        <v>0.66300000000000003</v>
      </c>
      <c r="B665">
        <f t="shared" si="64"/>
        <v>21.121597564411811</v>
      </c>
      <c r="C665">
        <f t="shared" si="60"/>
        <v>152.00535117445446</v>
      </c>
      <c r="D665">
        <f t="shared" si="61"/>
        <v>15.72971019112574</v>
      </c>
      <c r="E665">
        <f t="shared" si="62"/>
        <v>77.80508084912077</v>
      </c>
      <c r="F665">
        <f t="shared" si="63"/>
        <v>19.551020315932913</v>
      </c>
      <c r="G665">
        <f t="shared" si="65"/>
        <v>7.342060332098125</v>
      </c>
    </row>
    <row r="666" spans="1:7" x14ac:dyDescent="0.35">
      <c r="A666">
        <v>0.66400000000000003</v>
      </c>
      <c r="B666">
        <f t="shared" si="64"/>
        <v>21.141148584727745</v>
      </c>
      <c r="C666">
        <f t="shared" si="60"/>
        <v>152.29085047066141</v>
      </c>
      <c r="D666">
        <f t="shared" si="61"/>
        <v>15.758770861531515</v>
      </c>
      <c r="E666">
        <f t="shared" si="62"/>
        <v>77.388779546095918</v>
      </c>
      <c r="F666">
        <f t="shared" si="63"/>
        <v>19.446411270557437</v>
      </c>
      <c r="G666">
        <f t="shared" si="65"/>
        <v>7.363211203888488</v>
      </c>
    </row>
    <row r="667" spans="1:7" x14ac:dyDescent="0.35">
      <c r="A667">
        <v>0.66500000000000004</v>
      </c>
      <c r="B667">
        <f t="shared" si="64"/>
        <v>21.160594995998302</v>
      </c>
      <c r="C667">
        <f t="shared" si="60"/>
        <v>152.57508785016992</v>
      </c>
      <c r="D667">
        <f t="shared" si="61"/>
        <v>15.787702645887643</v>
      </c>
      <c r="E667">
        <f t="shared" si="62"/>
        <v>76.971029743834023</v>
      </c>
      <c r="F667">
        <f t="shared" si="63"/>
        <v>19.341438243322397</v>
      </c>
      <c r="G667">
        <f t="shared" si="65"/>
        <v>7.3843814696036079</v>
      </c>
    </row>
    <row r="668" spans="1:7" x14ac:dyDescent="0.35">
      <c r="A668">
        <v>0.66600000000000004</v>
      </c>
      <c r="B668">
        <f t="shared" si="64"/>
        <v>21.179936434241625</v>
      </c>
      <c r="C668">
        <f t="shared" si="60"/>
        <v>152.85805370961026</v>
      </c>
      <c r="D668">
        <f t="shared" si="61"/>
        <v>15.816504573729286</v>
      </c>
      <c r="E668">
        <f t="shared" si="62"/>
        <v>76.55183606850656</v>
      </c>
      <c r="F668">
        <f t="shared" si="63"/>
        <v>19.23610239670165</v>
      </c>
      <c r="G668">
        <f t="shared" si="65"/>
        <v>7.4055710240890473</v>
      </c>
    </row>
    <row r="669" spans="1:7" x14ac:dyDescent="0.35">
      <c r="A669">
        <v>0.66700000000000004</v>
      </c>
      <c r="B669">
        <f t="shared" si="64"/>
        <v>21.199172536638326</v>
      </c>
      <c r="C669">
        <f t="shared" si="60"/>
        <v>153.13973846602164</v>
      </c>
      <c r="D669">
        <f t="shared" si="61"/>
        <v>15.845175676663359</v>
      </c>
      <c r="E669">
        <f t="shared" si="62"/>
        <v>76.131203214635832</v>
      </c>
      <c r="F669">
        <f t="shared" si="63"/>
        <v>19.130404910344392</v>
      </c>
      <c r="G669">
        <f t="shared" si="65"/>
        <v>7.4267797618281408</v>
      </c>
    </row>
    <row r="670" spans="1:7" x14ac:dyDescent="0.35">
      <c r="A670">
        <v>0.66800000000000004</v>
      </c>
      <c r="B670">
        <f t="shared" si="64"/>
        <v>21.218302941548671</v>
      </c>
      <c r="C670">
        <f t="shared" si="60"/>
        <v>153.42013255745042</v>
      </c>
      <c r="D670">
        <f t="shared" si="61"/>
        <v>15.873714988428855</v>
      </c>
      <c r="E670">
        <f t="shared" si="62"/>
        <v>75.709135944980062</v>
      </c>
      <c r="F670">
        <f t="shared" si="63"/>
        <v>19.024346981046271</v>
      </c>
      <c r="G670">
        <f t="shared" si="65"/>
        <v>7.4480075769431799</v>
      </c>
    </row>
    <row r="671" spans="1:7" x14ac:dyDescent="0.35">
      <c r="A671">
        <v>0.66900000000000004</v>
      </c>
      <c r="B671">
        <f t="shared" si="64"/>
        <v>21.237327288529716</v>
      </c>
      <c r="C671">
        <f t="shared" si="60"/>
        <v>153.6992264435481</v>
      </c>
      <c r="D671">
        <f t="shared" si="61"/>
        <v>15.902121544957144</v>
      </c>
      <c r="E671">
        <f t="shared" si="62"/>
        <v>75.285639090411351</v>
      </c>
      <c r="F671">
        <f t="shared" si="63"/>
        <v>18.917929822718751</v>
      </c>
      <c r="G671">
        <f t="shared" si="65"/>
        <v>7.4692543631966215</v>
      </c>
    </row>
    <row r="672" spans="1:7" x14ac:dyDescent="0.35">
      <c r="A672">
        <v>0.67</v>
      </c>
      <c r="B672">
        <f t="shared" si="64"/>
        <v>21.256245218352436</v>
      </c>
      <c r="C672">
        <f t="shared" si="60"/>
        <v>153.97701060617095</v>
      </c>
      <c r="D672">
        <f t="shared" si="61"/>
        <v>15.93039438443243</v>
      </c>
      <c r="E672">
        <f t="shared" si="62"/>
        <v>74.860717549783402</v>
      </c>
      <c r="F672">
        <f t="shared" si="63"/>
        <v>18.811154666355829</v>
      </c>
      <c r="G672">
        <f t="shared" si="65"/>
        <v>7.4905200139923069</v>
      </c>
    </row>
    <row r="673" spans="1:7" x14ac:dyDescent="0.35">
      <c r="A673">
        <v>0.67100000000000004</v>
      </c>
      <c r="B673">
        <f t="shared" si="64"/>
        <v>21.275056373018792</v>
      </c>
      <c r="C673">
        <f t="shared" si="60"/>
        <v>154.25347554997902</v>
      </c>
      <c r="D673">
        <f t="shared" si="61"/>
        <v>15.958532547352151</v>
      </c>
      <c r="E673">
        <f t="shared" si="62"/>
        <v>74.434376289792255</v>
      </c>
      <c r="F673">
        <f t="shared" si="63"/>
        <v>18.704022759999081</v>
      </c>
      <c r="G673">
        <f t="shared" si="65"/>
        <v>7.5118044223767058</v>
      </c>
    </row>
    <row r="674" spans="1:7" x14ac:dyDescent="0.35">
      <c r="A674">
        <v>0.67200000000000004</v>
      </c>
      <c r="B674">
        <f t="shared" si="64"/>
        <v>21.29376039577879</v>
      </c>
      <c r="C674">
        <f t="shared" si="60"/>
        <v>154.52861180303609</v>
      </c>
      <c r="D674">
        <f t="shared" si="61"/>
        <v>15.986535076587478</v>
      </c>
      <c r="E674">
        <f t="shared" si="62"/>
        <v>74.006620344827184</v>
      </c>
      <c r="F674">
        <f t="shared" si="63"/>
        <v>18.596535368700167</v>
      </c>
      <c r="G674">
        <f t="shared" si="65"/>
        <v>7.5331074810401688</v>
      </c>
    </row>
    <row r="675" spans="1:7" x14ac:dyDescent="0.35">
      <c r="A675">
        <v>0.67300000000000004</v>
      </c>
      <c r="B675">
        <f t="shared" si="64"/>
        <v>21.312356931147491</v>
      </c>
      <c r="C675">
        <f t="shared" si="60"/>
        <v>154.80240991741005</v>
      </c>
      <c r="D675">
        <f t="shared" si="61"/>
        <v>16.014401017443813</v>
      </c>
      <c r="E675">
        <f t="shared" si="62"/>
        <v>73.577454816812789</v>
      </c>
      <c r="F675">
        <f t="shared" si="63"/>
        <v>18.488693774481163</v>
      </c>
      <c r="G675">
        <f t="shared" si="65"/>
        <v>7.5544290823182036</v>
      </c>
    </row>
    <row r="676" spans="1:7" x14ac:dyDescent="0.35">
      <c r="A676">
        <v>0.67400000000000004</v>
      </c>
      <c r="B676">
        <f t="shared" si="64"/>
        <v>21.330845624921974</v>
      </c>
      <c r="C676">
        <f t="shared" si="60"/>
        <v>155.07486046977286</v>
      </c>
      <c r="D676">
        <f t="shared" si="61"/>
        <v>16.042129417721338</v>
      </c>
      <c r="E676">
        <f t="shared" si="62"/>
        <v>73.146884875042758</v>
      </c>
      <c r="F676">
        <f t="shared" si="63"/>
        <v>18.380499276292795</v>
      </c>
      <c r="G676">
        <f t="shared" si="65"/>
        <v>7.5757691181927633</v>
      </c>
    </row>
    <row r="677" spans="1:7" x14ac:dyDescent="0.35">
      <c r="A677">
        <v>0.67500000000000004</v>
      </c>
      <c r="B677">
        <f t="shared" si="64"/>
        <v>21.349226124198267</v>
      </c>
      <c r="C677">
        <f t="shared" si="60"/>
        <v>155.3459540620012</v>
      </c>
      <c r="D677">
        <f t="shared" si="61"/>
        <v>16.069719327775523</v>
      </c>
      <c r="E677">
        <f t="shared" si="62"/>
        <v>72.71491575600362</v>
      </c>
      <c r="F677">
        <f t="shared" si="63"/>
        <v>18.271953189970141</v>
      </c>
      <c r="G677">
        <f t="shared" si="65"/>
        <v>7.5971274802935564</v>
      </c>
    </row>
    <row r="678" spans="1:7" x14ac:dyDescent="0.35">
      <c r="A678">
        <v>0.67600000000000005</v>
      </c>
      <c r="B678">
        <f t="shared" si="64"/>
        <v>21.367498077388237</v>
      </c>
      <c r="C678">
        <f t="shared" si="60"/>
        <v>155.61568132177715</v>
      </c>
      <c r="D678">
        <f t="shared" si="61"/>
        <v>16.097169800577703</v>
      </c>
      <c r="E678">
        <f t="shared" si="62"/>
        <v>72.281552763189268</v>
      </c>
      <c r="F678">
        <f t="shared" si="63"/>
        <v>18.163056848186024</v>
      </c>
      <c r="G678">
        <f t="shared" si="65"/>
        <v>7.6185040598993687</v>
      </c>
    </row>
    <row r="679" spans="1:7" x14ac:dyDescent="0.35">
      <c r="A679">
        <v>0.67700000000000005</v>
      </c>
      <c r="B679">
        <f t="shared" si="64"/>
        <v>21.385661134236422</v>
      </c>
      <c r="C679">
        <f t="shared" si="60"/>
        <v>155.88403290318854</v>
      </c>
      <c r="D679">
        <f t="shared" si="61"/>
        <v>16.124479891775611</v>
      </c>
      <c r="E679">
        <f t="shared" si="62"/>
        <v>71.84680126690634</v>
      </c>
      <c r="F679">
        <f t="shared" si="63"/>
        <v>18.053811600402106</v>
      </c>
      <c r="G679">
        <f t="shared" si="65"/>
        <v>7.639898747939406</v>
      </c>
    </row>
    <row r="680" spans="1:7" x14ac:dyDescent="0.35">
      <c r="A680">
        <v>0.67800000000000005</v>
      </c>
      <c r="B680">
        <f t="shared" si="64"/>
        <v>21.403714945836825</v>
      </c>
      <c r="C680">
        <f t="shared" si="60"/>
        <v>156.15099948732967</v>
      </c>
      <c r="D680">
        <f t="shared" si="61"/>
        <v>16.151648659753938</v>
      </c>
      <c r="E680">
        <f t="shared" si="62"/>
        <v>71.410666704069357</v>
      </c>
      <c r="F680">
        <f t="shared" si="63"/>
        <v>17.944218812817429</v>
      </c>
      <c r="G680">
        <f t="shared" si="65"/>
        <v>7.6613114349946496</v>
      </c>
    </row>
    <row r="681" spans="1:7" x14ac:dyDescent="0.35">
      <c r="A681">
        <v>0.67900000000000005</v>
      </c>
      <c r="B681">
        <f t="shared" si="64"/>
        <v>21.421659164649643</v>
      </c>
      <c r="C681">
        <f t="shared" si="60"/>
        <v>156.4165717829014</v>
      </c>
      <c r="D681">
        <f t="shared" si="61"/>
        <v>16.178675165694813</v>
      </c>
      <c r="E681">
        <f t="shared" si="62"/>
        <v>70.973154577986463</v>
      </c>
      <c r="F681">
        <f t="shared" si="63"/>
        <v>17.83427986831455</v>
      </c>
      <c r="G681">
        <f t="shared" si="65"/>
        <v>7.6827420112992328</v>
      </c>
    </row>
    <row r="682" spans="1:7" x14ac:dyDescent="0.35">
      <c r="A682">
        <v>0.68</v>
      </c>
      <c r="B682">
        <f t="shared" si="64"/>
        <v>21.439493444517957</v>
      </c>
      <c r="C682">
        <f t="shared" si="60"/>
        <v>156.68074052681121</v>
      </c>
      <c r="D682">
        <f t="shared" si="61"/>
        <v>16.20555847363832</v>
      </c>
      <c r="E682">
        <f t="shared" si="62"/>
        <v>70.534270458134969</v>
      </c>
      <c r="F682">
        <f t="shared" si="63"/>
        <v>17.723996166403147</v>
      </c>
      <c r="G682">
        <f t="shared" si="65"/>
        <v>7.7041903667418339</v>
      </c>
    </row>
    <row r="683" spans="1:7" x14ac:dyDescent="0.35">
      <c r="A683">
        <v>0.68100000000000005</v>
      </c>
      <c r="B683">
        <f t="shared" si="64"/>
        <v>21.45721744068436</v>
      </c>
      <c r="C683">
        <f t="shared" si="60"/>
        <v>156.94349648477319</v>
      </c>
      <c r="D683">
        <f t="shared" si="61"/>
        <v>16.232297650542975</v>
      </c>
      <c r="E683">
        <f t="shared" si="62"/>
        <v>70.094019979926173</v>
      </c>
      <c r="F683">
        <f t="shared" si="63"/>
        <v>17.613369123160936</v>
      </c>
      <c r="G683">
        <f t="shared" si="65"/>
        <v>7.725656390867079</v>
      </c>
    </row>
    <row r="684" spans="1:7" x14ac:dyDescent="0.35">
      <c r="A684">
        <v>0.68200000000000005</v>
      </c>
      <c r="B684">
        <f t="shared" si="64"/>
        <v>21.474830809807521</v>
      </c>
      <c r="C684">
        <f t="shared" si="60"/>
        <v>157.2048304519071</v>
      </c>
      <c r="D684">
        <f t="shared" si="61"/>
        <v>16.25889176634611</v>
      </c>
      <c r="E684">
        <f t="shared" si="62"/>
        <v>69.652408844460595</v>
      </c>
      <c r="F684">
        <f t="shared" si="63"/>
        <v>17.502400171172148</v>
      </c>
      <c r="G684">
        <f t="shared" si="65"/>
        <v>7.7471399728769716</v>
      </c>
    </row>
    <row r="685" spans="1:7" x14ac:dyDescent="0.35">
      <c r="A685">
        <v>0.68300000000000005</v>
      </c>
      <c r="B685">
        <f t="shared" si="64"/>
        <v>21.492333209978693</v>
      </c>
      <c r="C685">
        <f t="shared" si="60"/>
        <v>157.4647332533373</v>
      </c>
      <c r="D685">
        <f t="shared" si="61"/>
        <v>16.285339894024258</v>
      </c>
      <c r="E685">
        <f t="shared" si="62"/>
        <v>69.209442818271825</v>
      </c>
      <c r="F685">
        <f t="shared" si="63"/>
        <v>17.391090759463179</v>
      </c>
      <c r="G685">
        <f t="shared" si="65"/>
        <v>7.7686410016323304</v>
      </c>
    </row>
    <row r="686" spans="1:7" x14ac:dyDescent="0.35">
      <c r="A686">
        <v>0.68400000000000005</v>
      </c>
      <c r="B686">
        <f t="shared" si="64"/>
        <v>21.509724300738156</v>
      </c>
      <c r="C686">
        <f t="shared" si="60"/>
        <v>157.72319574479113</v>
      </c>
      <c r="D686">
        <f t="shared" si="61"/>
        <v>16.311641109653458</v>
      </c>
      <c r="E686">
        <f t="shared" si="62"/>
        <v>68.765127733059629</v>
      </c>
      <c r="F686">
        <f t="shared" si="63"/>
        <v>17.279442353435499</v>
      </c>
      <c r="G686">
        <f t="shared" si="65"/>
        <v>7.7901593656542456</v>
      </c>
    </row>
    <row r="687" spans="1:7" x14ac:dyDescent="0.35">
      <c r="A687">
        <v>0.68500000000000005</v>
      </c>
      <c r="B687">
        <f t="shared" si="64"/>
        <v>21.527003743091591</v>
      </c>
      <c r="C687">
        <f t="shared" si="60"/>
        <v>157.98020881319641</v>
      </c>
      <c r="D687">
        <f t="shared" si="61"/>
        <v>16.337794492469502</v>
      </c>
      <c r="E687">
        <f t="shared" si="62"/>
        <v>68.319469485412242</v>
      </c>
      <c r="F687">
        <f t="shared" si="63"/>
        <v>17.167456434795898</v>
      </c>
      <c r="G687">
        <f t="shared" si="65"/>
        <v>7.8116949531255546</v>
      </c>
    </row>
    <row r="688" spans="1:7" x14ac:dyDescent="0.35">
      <c r="A688">
        <v>0.68600000000000005</v>
      </c>
      <c r="B688">
        <f t="shared" si="64"/>
        <v>21.544171199526385</v>
      </c>
      <c r="C688">
        <f t="shared" si="60"/>
        <v>158.23576337727832</v>
      </c>
      <c r="D688">
        <f t="shared" si="61"/>
        <v>16.363799124928089</v>
      </c>
      <c r="E688">
        <f t="shared" si="62"/>
        <v>67.872474036517119</v>
      </c>
      <c r="F688">
        <f t="shared" si="63"/>
        <v>17.055134501483792</v>
      </c>
      <c r="G688">
        <f t="shared" si="65"/>
        <v>7.8332476518923313</v>
      </c>
    </row>
    <row r="689" spans="1:7" x14ac:dyDescent="0.35">
      <c r="A689">
        <v>0.68700000000000006</v>
      </c>
      <c r="B689">
        <f t="shared" si="64"/>
        <v>21.561226334027868</v>
      </c>
      <c r="C689">
        <f t="shared" si="60"/>
        <v>158.48985038815547</v>
      </c>
      <c r="D689">
        <f t="shared" si="61"/>
        <v>16.389654092764918</v>
      </c>
      <c r="E689">
        <f t="shared" si="62"/>
        <v>67.42414741185992</v>
      </c>
      <c r="F689">
        <f t="shared" si="63"/>
        <v>16.94247806759557</v>
      </c>
      <c r="G689">
        <f t="shared" si="65"/>
        <v>7.8548173494653932</v>
      </c>
    </row>
    <row r="690" spans="1:7" x14ac:dyDescent="0.35">
      <c r="A690">
        <v>0.68799999999999994</v>
      </c>
      <c r="B690">
        <f t="shared" si="64"/>
        <v>21.578168812095463</v>
      </c>
      <c r="C690">
        <f t="shared" si="60"/>
        <v>158.742460829935</v>
      </c>
      <c r="D690">
        <f t="shared" si="61"/>
        <v>16.415358485055656</v>
      </c>
      <c r="E690">
        <f t="shared" si="62"/>
        <v>66.974495700912001</v>
      </c>
      <c r="F690">
        <f t="shared" si="63"/>
        <v>16.829488663306094</v>
      </c>
      <c r="G690">
        <f t="shared" si="65"/>
        <v>7.8764039330218205</v>
      </c>
    </row>
    <row r="691" spans="1:7" x14ac:dyDescent="0.35">
      <c r="A691">
        <v>0.68899999999999995</v>
      </c>
      <c r="B691">
        <f t="shared" si="64"/>
        <v>21.594998300758768</v>
      </c>
      <c r="C691">
        <f t="shared" si="60"/>
        <v>158.99358572030673</v>
      </c>
      <c r="D691">
        <f t="shared" si="61"/>
        <v>16.44091139427584</v>
      </c>
      <c r="E691">
        <f t="shared" si="62"/>
        <v>66.523525056805269</v>
      </c>
      <c r="F691">
        <f t="shared" si="63"/>
        <v>16.716167834786965</v>
      </c>
      <c r="G691">
        <f t="shared" si="65"/>
        <v>7.8980072894064968</v>
      </c>
    </row>
    <row r="692" spans="1:7" x14ac:dyDescent="0.35">
      <c r="A692">
        <v>0.69</v>
      </c>
      <c r="B692">
        <f t="shared" si="64"/>
        <v>21.611714468593554</v>
      </c>
      <c r="C692">
        <f t="shared" si="60"/>
        <v>159.24321611113601</v>
      </c>
      <c r="D692">
        <f t="shared" si="61"/>
        <v>16.466311916360635</v>
      </c>
      <c r="E692">
        <f t="shared" si="62"/>
        <v>66.071241695995383</v>
      </c>
      <c r="F692">
        <f t="shared" si="63"/>
        <v>16.602517144121919</v>
      </c>
      <c r="G692">
        <f t="shared" si="65"/>
        <v>7.9196273051336625</v>
      </c>
    </row>
    <row r="693" spans="1:7" x14ac:dyDescent="0.35">
      <c r="A693">
        <v>0.69099999999999995</v>
      </c>
      <c r="B693">
        <f t="shared" si="64"/>
        <v>21.628316985737676</v>
      </c>
      <c r="C693">
        <f t="shared" si="60"/>
        <v>159.49134308905576</v>
      </c>
      <c r="D693">
        <f t="shared" si="61"/>
        <v>16.491559150764484</v>
      </c>
      <c r="E693">
        <f t="shared" si="62"/>
        <v>65.617651897911216</v>
      </c>
      <c r="F693">
        <f t="shared" si="63"/>
        <v>16.488538169218717</v>
      </c>
      <c r="G693">
        <f t="shared" si="65"/>
        <v>7.9412638663884847</v>
      </c>
    </row>
    <row r="694" spans="1:7" x14ac:dyDescent="0.35">
      <c r="A694">
        <v>0.69199999999999995</v>
      </c>
      <c r="B694">
        <f t="shared" si="64"/>
        <v>21.644805523906896</v>
      </c>
      <c r="C694">
        <f t="shared" si="60"/>
        <v>159.73795777605687</v>
      </c>
      <c r="D694">
        <f t="shared" si="61"/>
        <v>16.516652200520628</v>
      </c>
      <c r="E694">
        <f t="shared" si="62"/>
        <v>65.162762004592039</v>
      </c>
      <c r="F694">
        <f t="shared" si="63"/>
        <v>16.374232503718002</v>
      </c>
      <c r="G694">
        <f t="shared" si="65"/>
        <v>7.9629168590286428</v>
      </c>
    </row>
    <row r="695" spans="1:7" x14ac:dyDescent="0.35">
      <c r="A695">
        <v>0.69299999999999995</v>
      </c>
      <c r="B695">
        <f t="shared" si="64"/>
        <v>21.661179756410615</v>
      </c>
      <c r="C695">
        <f t="shared" si="60"/>
        <v>159.98305133007725</v>
      </c>
      <c r="D695">
        <f t="shared" si="61"/>
        <v>16.541590172300474</v>
      </c>
      <c r="E695">
        <f t="shared" si="62"/>
        <v>64.70657842031126</v>
      </c>
      <c r="F695">
        <f t="shared" si="63"/>
        <v>16.259601756898729</v>
      </c>
      <c r="G695">
        <f t="shared" si="65"/>
        <v>7.9845861685859321</v>
      </c>
    </row>
    <row r="696" spans="1:7" x14ac:dyDescent="0.35">
      <c r="A696">
        <v>0.69399999999999995</v>
      </c>
      <c r="B696">
        <f t="shared" si="64"/>
        <v>21.677439358167515</v>
      </c>
      <c r="C696">
        <f t="shared" si="60"/>
        <v>160.22661494558966</v>
      </c>
      <c r="D696">
        <f t="shared" si="61"/>
        <v>16.566372176472846</v>
      </c>
      <c r="E696">
        <f t="shared" si="62"/>
        <v>64.249107611185806</v>
      </c>
      <c r="F696">
        <f t="shared" si="63"/>
        <v>16.144647553580022</v>
      </c>
      <c r="G696">
        <f t="shared" si="65"/>
        <v>8.0062716802678757</v>
      </c>
    </row>
    <row r="697" spans="1:7" x14ac:dyDescent="0.35">
      <c r="A697">
        <v>0.69499999999999995</v>
      </c>
      <c r="B697">
        <f t="shared" si="64"/>
        <v>21.693584005721096</v>
      </c>
      <c r="C697">
        <f t="shared" si="60"/>
        <v>160.46863985418759</v>
      </c>
      <c r="D697">
        <f t="shared" si="61"/>
        <v>16.590997327163009</v>
      </c>
      <c r="E697">
        <f t="shared" si="62"/>
        <v>63.79035610477235</v>
      </c>
      <c r="F697">
        <f t="shared" si="63"/>
        <v>16.02937153401972</v>
      </c>
      <c r="G697">
        <f t="shared" si="65"/>
        <v>8.0279732789593634</v>
      </c>
    </row>
    <row r="698" spans="1:7" x14ac:dyDescent="0.35">
      <c r="A698">
        <v>0.69599999999999995</v>
      </c>
      <c r="B698">
        <f t="shared" si="64"/>
        <v>21.709613377255117</v>
      </c>
      <c r="C698">
        <f t="shared" si="60"/>
        <v>160.70911732516996</v>
      </c>
      <c r="D698">
        <f t="shared" si="61"/>
        <v>16.615464742311616</v>
      </c>
      <c r="E698">
        <f t="shared" si="62"/>
        <v>63.330330489647771</v>
      </c>
      <c r="F698">
        <f t="shared" si="63"/>
        <v>15.913775353808928</v>
      </c>
      <c r="G698">
        <f t="shared" si="65"/>
        <v>8.0496908492242945</v>
      </c>
    </row>
    <row r="699" spans="1:7" x14ac:dyDescent="0.35">
      <c r="A699">
        <v>0.69699999999999995</v>
      </c>
      <c r="B699">
        <f t="shared" si="64"/>
        <v>21.725527152608926</v>
      </c>
      <c r="C699">
        <f t="shared" si="60"/>
        <v>160.94803866612341</v>
      </c>
      <c r="D699">
        <f t="shared" si="61"/>
        <v>16.639773543733369</v>
      </c>
      <c r="E699">
        <f t="shared" si="62"/>
        <v>62.869037414976113</v>
      </c>
      <c r="F699">
        <f t="shared" si="63"/>
        <v>15.797860683763229</v>
      </c>
      <c r="G699">
        <f t="shared" si="65"/>
        <v>8.0714242753072458</v>
      </c>
    </row>
    <row r="700" spans="1:7" x14ac:dyDescent="0.35">
      <c r="A700">
        <v>0.69799999999999995</v>
      </c>
      <c r="B700">
        <f t="shared" si="64"/>
        <v>21.741325013292688</v>
      </c>
      <c r="C700">
        <f t="shared" si="60"/>
        <v>161.18539522350318</v>
      </c>
      <c r="D700">
        <f t="shared" si="61"/>
        <v>16.663922857175571</v>
      </c>
      <c r="E700">
        <f t="shared" si="62"/>
        <v>62.406483590059153</v>
      </c>
      <c r="F700">
        <f t="shared" si="63"/>
        <v>15.681629209809739</v>
      </c>
      <c r="G700">
        <f t="shared" si="65"/>
        <v>8.0931734411351446</v>
      </c>
    </row>
    <row r="701" spans="1:7" x14ac:dyDescent="0.35">
      <c r="A701">
        <v>0.69899999999999995</v>
      </c>
      <c r="B701">
        <f t="shared" si="64"/>
        <v>21.757006642502496</v>
      </c>
      <c r="C701">
        <f t="shared" si="60"/>
        <v>161.4211783832119</v>
      </c>
      <c r="D701">
        <f t="shared" si="61"/>
        <v>16.687911812376463</v>
      </c>
      <c r="E701">
        <f t="shared" si="62"/>
        <v>61.942675783871401</v>
      </c>
      <c r="F701">
        <f t="shared" si="63"/>
        <v>15.565082632870249</v>
      </c>
      <c r="G701">
        <f t="shared" si="65"/>
        <v>8.1149382303189643</v>
      </c>
    </row>
    <row r="702" spans="1:7" x14ac:dyDescent="0.35">
      <c r="A702">
        <v>0.7</v>
      </c>
      <c r="B702">
        <f t="shared" si="64"/>
        <v>21.772571725135368</v>
      </c>
      <c r="C702">
        <f t="shared" si="60"/>
        <v>161.65537957117621</v>
      </c>
      <c r="D702">
        <f t="shared" si="61"/>
        <v>16.711739543123297</v>
      </c>
      <c r="E702">
        <f t="shared" si="62"/>
        <v>61.477620824578807</v>
      </c>
      <c r="F702">
        <f t="shared" si="63"/>
        <v>15.448222668740316</v>
      </c>
      <c r="G702">
        <f t="shared" si="65"/>
        <v>8.136718526155434</v>
      </c>
    </row>
    <row r="703" spans="1:7" x14ac:dyDescent="0.35">
      <c r="A703">
        <v>0.70099999999999996</v>
      </c>
      <c r="B703">
        <f t="shared" si="64"/>
        <v>21.788019947804109</v>
      </c>
      <c r="C703">
        <f t="shared" si="60"/>
        <v>161.887990253921</v>
      </c>
      <c r="D703">
        <f t="shared" si="61"/>
        <v>16.735405187310224</v>
      </c>
      <c r="E703">
        <f t="shared" si="62"/>
        <v>61.011325599041143</v>
      </c>
      <c r="F703">
        <f t="shared" si="63"/>
        <v>15.331051047964186</v>
      </c>
      <c r="G703">
        <f t="shared" si="65"/>
        <v>8.1585142116287628</v>
      </c>
    </row>
    <row r="704" spans="1:7" x14ac:dyDescent="0.35">
      <c r="A704">
        <v>0.70199999999999996</v>
      </c>
      <c r="B704">
        <f t="shared" si="64"/>
        <v>21.803350998852075</v>
      </c>
      <c r="C704">
        <f t="shared" si="60"/>
        <v>162.11900193914184</v>
      </c>
      <c r="D704">
        <f t="shared" si="61"/>
        <v>16.758907886995964</v>
      </c>
      <c r="E704">
        <f t="shared" si="62"/>
        <v>60.543797052295822</v>
      </c>
      <c r="F704">
        <f t="shared" si="63"/>
        <v>15.213569515705105</v>
      </c>
      <c r="G704">
        <f t="shared" si="65"/>
        <v>8.180325169412372</v>
      </c>
    </row>
    <row r="705" spans="1:7" x14ac:dyDescent="0.35">
      <c r="A705">
        <v>0.70299999999999996</v>
      </c>
      <c r="B705">
        <f t="shared" si="64"/>
        <v>21.81856456836778</v>
      </c>
      <c r="C705">
        <f t="shared" si="60"/>
        <v>162.34840617627441</v>
      </c>
      <c r="D705">
        <f t="shared" si="61"/>
        <v>16.78224678846119</v>
      </c>
      <c r="E705">
        <f t="shared" si="62"/>
        <v>60.075042187024927</v>
      </c>
      <c r="F705">
        <f t="shared" si="63"/>
        <v>15.095779831611393</v>
      </c>
      <c r="G705">
        <f t="shared" si="65"/>
        <v>8.2021512818706572</v>
      </c>
    </row>
    <row r="706" spans="1:7" x14ac:dyDescent="0.35">
      <c r="A706">
        <v>0.70399999999999996</v>
      </c>
      <c r="B706">
        <f t="shared" si="64"/>
        <v>21.833660348199391</v>
      </c>
      <c r="C706">
        <f t="shared" si="60"/>
        <v>162.57619455706174</v>
      </c>
      <c r="D706">
        <f t="shared" si="61"/>
        <v>16.805421042265682</v>
      </c>
      <c r="E706">
        <f t="shared" si="62"/>
        <v>59.605068063003003</v>
      </c>
      <c r="F706">
        <f t="shared" si="63"/>
        <v>14.977683769677679</v>
      </c>
      <c r="G706">
        <f t="shared" si="65"/>
        <v>8.2239924310607417</v>
      </c>
    </row>
    <row r="707" spans="1:7" x14ac:dyDescent="0.35">
      <c r="A707">
        <v>0.70499999999999996</v>
      </c>
      <c r="B707">
        <f t="shared" si="64"/>
        <v>21.84863803196907</v>
      </c>
      <c r="C707">
        <f t="shared" ref="C707:C770" si="66">0.350317*B707*B707-0.202576*B707</f>
        <v>162.80235871611876</v>
      </c>
      <c r="D707">
        <f t="shared" ref="D707:D770" si="67">0.0350823*B707*B707+0.00372739*B707</f>
        <v>16.828429803305184</v>
      </c>
      <c r="E707">
        <f t="shared" ref="E707:E770" si="68">SQRT($M$7*$M$7-($M$8-C707)*($M$8-C707))</f>
        <v>59.1338817965255</v>
      </c>
      <c r="F707">
        <f t="shared" ref="F707:F770" si="69">9.8*(E707/$M$8)</f>
        <v>14.859283118101279</v>
      </c>
      <c r="G707">
        <f t="shared" si="65"/>
        <v>8.2458484987342704</v>
      </c>
    </row>
    <row r="708" spans="1:7" x14ac:dyDescent="0.35">
      <c r="A708">
        <v>0.70599999999999996</v>
      </c>
      <c r="B708">
        <f t="shared" ref="B708:B771" si="70">B707+F707/1000</f>
        <v>21.863497315087173</v>
      </c>
      <c r="C708">
        <f t="shared" si="66"/>
        <v>163.02689033149375</v>
      </c>
      <c r="D708">
        <f t="shared" si="67"/>
        <v>16.851272230868016</v>
      </c>
      <c r="E708">
        <f t="shared" si="68"/>
        <v>58.661490559818034</v>
      </c>
      <c r="F708">
        <f t="shared" si="69"/>
        <v>14.740579679133763</v>
      </c>
      <c r="G708">
        <f t="shared" ref="G708:G771" si="71">G707+B708/1000+F708/2000000</f>
        <v>8.2677193663391968</v>
      </c>
    </row>
    <row r="709" spans="1:7" x14ac:dyDescent="0.35">
      <c r="A709">
        <v>0.70699999999999996</v>
      </c>
      <c r="B709">
        <f t="shared" si="70"/>
        <v>21.878237894766308</v>
      </c>
      <c r="C709">
        <f t="shared" si="66"/>
        <v>163.24978112522726</v>
      </c>
      <c r="D709">
        <f t="shared" si="67"/>
        <v>16.873947488691343</v>
      </c>
      <c r="E709">
        <f t="shared" si="68"/>
        <v>58.187901580424054</v>
      </c>
      <c r="F709">
        <f t="shared" si="69"/>
        <v>14.621575268927073</v>
      </c>
      <c r="G709">
        <f t="shared" si="71"/>
        <v>8.2896049150215969</v>
      </c>
    </row>
    <row r="710" spans="1:7" x14ac:dyDescent="0.35">
      <c r="A710">
        <v>0.70799999999999996</v>
      </c>
      <c r="B710">
        <f t="shared" si="70"/>
        <v>21.892859470035233</v>
      </c>
      <c r="C710">
        <f t="shared" si="66"/>
        <v>163.47102286390771</v>
      </c>
      <c r="D710">
        <f t="shared" si="67"/>
        <v>16.89645474501717</v>
      </c>
      <c r="E710">
        <f t="shared" si="68"/>
        <v>57.713122140571826</v>
      </c>
      <c r="F710">
        <f t="shared" si="69"/>
        <v>14.502271717374459</v>
      </c>
      <c r="G710">
        <f t="shared" si="71"/>
        <v>8.3115050256274916</v>
      </c>
    </row>
    <row r="711" spans="1:7" x14ac:dyDescent="0.35">
      <c r="A711">
        <v>0.70899999999999996</v>
      </c>
      <c r="B711">
        <f t="shared" si="70"/>
        <v>21.907361741752609</v>
      </c>
      <c r="C711">
        <f t="shared" si="66"/>
        <v>163.69060735922423</v>
      </c>
      <c r="D711">
        <f t="shared" si="67"/>
        <v>16.91879317264803</v>
      </c>
      <c r="E711">
        <f t="shared" si="68"/>
        <v>57.237159576517882</v>
      </c>
      <c r="F711">
        <f t="shared" si="69"/>
        <v>14.382670867945521</v>
      </c>
      <c r="G711">
        <f t="shared" si="71"/>
        <v>8.3334195787046781</v>
      </c>
    </row>
    <row r="712" spans="1:7" x14ac:dyDescent="0.35">
      <c r="A712">
        <v>0.71</v>
      </c>
      <c r="B712">
        <f t="shared" si="70"/>
        <v>21.921744412620555</v>
      </c>
      <c r="C712">
        <f t="shared" si="66"/>
        <v>163.90852646851539</v>
      </c>
      <c r="D712">
        <f t="shared" si="67"/>
        <v>16.940961949002268</v>
      </c>
      <c r="E712">
        <f t="shared" si="68"/>
        <v>56.760021277869392</v>
      </c>
      <c r="F712">
        <f t="shared" si="69"/>
        <v>14.262774577515898</v>
      </c>
      <c r="G712">
        <f t="shared" si="71"/>
        <v>8.355348454504588</v>
      </c>
    </row>
    <row r="713" spans="1:7" x14ac:dyDescent="0.35">
      <c r="A713">
        <v>0.71099999999999997</v>
      </c>
      <c r="B713">
        <f t="shared" si="70"/>
        <v>21.936007187198072</v>
      </c>
      <c r="C713">
        <f t="shared" si="66"/>
        <v>164.12477209531548</v>
      </c>
      <c r="D713">
        <f t="shared" si="67"/>
        <v>16.962960256169055</v>
      </c>
      <c r="E713">
        <f t="shared" si="68"/>
        <v>56.281714686879944</v>
      </c>
      <c r="F713">
        <f t="shared" si="69"/>
        <v>14.142584716190346</v>
      </c>
      <c r="G713">
        <f t="shared" si="71"/>
        <v>8.3772915329841453</v>
      </c>
    </row>
    <row r="714" spans="1:7" x14ac:dyDescent="0.35">
      <c r="A714">
        <v>0.71199999999999997</v>
      </c>
      <c r="B714">
        <f t="shared" si="70"/>
        <v>21.950149771914262</v>
      </c>
      <c r="C714">
        <f t="shared" si="66"/>
        <v>164.33933618989639</v>
      </c>
      <c r="D714">
        <f t="shared" si="67"/>
        <v>16.984787280962983</v>
      </c>
      <c r="E714">
        <f t="shared" si="68"/>
        <v>55.802247297722033</v>
      </c>
      <c r="F714">
        <f t="shared" si="69"/>
        <v>14.022103167119896</v>
      </c>
      <c r="G714">
        <f t="shared" si="71"/>
        <v>8.3992486938076425</v>
      </c>
    </row>
    <row r="715" spans="1:7" x14ac:dyDescent="0.35">
      <c r="A715">
        <v>0.71299999999999997</v>
      </c>
      <c r="B715">
        <f t="shared" si="70"/>
        <v>21.96417187508138</v>
      </c>
      <c r="C715">
        <f t="shared" si="66"/>
        <v>164.55221074980619</v>
      </c>
      <c r="D715">
        <f t="shared" si="67"/>
        <v>17.006442214978328</v>
      </c>
      <c r="E715">
        <f t="shared" si="68"/>
        <v>55.321626655732452</v>
      </c>
      <c r="F715">
        <f t="shared" si="69"/>
        <v>13.901331826312258</v>
      </c>
      <c r="G715">
        <f t="shared" si="71"/>
        <v>8.4212198163486374</v>
      </c>
    </row>
    <row r="716" spans="1:7" x14ac:dyDescent="0.35">
      <c r="A716">
        <v>0.71399999999999997</v>
      </c>
      <c r="B716">
        <f t="shared" si="70"/>
        <v>21.978073206907691</v>
      </c>
      <c r="C716">
        <f t="shared" si="66"/>
        <v>164.76338782040384</v>
      </c>
      <c r="D716">
        <f t="shared" si="67"/>
        <v>17.027924254642873</v>
      </c>
      <c r="E716">
        <f t="shared" si="68"/>
        <v>54.839860356630162</v>
      </c>
      <c r="F716">
        <f t="shared" si="69"/>
        <v>13.780272602435273</v>
      </c>
      <c r="G716">
        <f t="shared" si="71"/>
        <v>8.4432047796918468</v>
      </c>
    </row>
    <row r="717" spans="1:7" x14ac:dyDescent="0.35">
      <c r="A717">
        <v>0.71499999999999997</v>
      </c>
      <c r="B717">
        <f t="shared" si="70"/>
        <v>21.991853479510127</v>
      </c>
      <c r="C717">
        <f t="shared" si="66"/>
        <v>164.97285949538951</v>
      </c>
      <c r="D717">
        <f t="shared" si="67"/>
        <v>17.049232601271353</v>
      </c>
      <c r="E717">
        <f t="shared" si="68"/>
        <v>54.356956045706326</v>
      </c>
      <c r="F717">
        <f t="shared" si="69"/>
        <v>13.658927416613386</v>
      </c>
      <c r="G717">
        <f t="shared" si="71"/>
        <v>8.4652034626350652</v>
      </c>
    </row>
    <row r="718" spans="1:7" x14ac:dyDescent="0.35">
      <c r="A718">
        <v>0.71599999999999997</v>
      </c>
      <c r="B718">
        <f t="shared" si="70"/>
        <v>22.005512406926741</v>
      </c>
      <c r="C718">
        <f t="shared" si="66"/>
        <v>165.18061791733115</v>
      </c>
      <c r="D718">
        <f t="shared" si="67"/>
        <v>17.070366461118471</v>
      </c>
      <c r="E718">
        <f t="shared" si="68"/>
        <v>53.872921416983573</v>
      </c>
      <c r="F718">
        <f t="shared" si="69"/>
        <v>13.537298202216386</v>
      </c>
      <c r="G718">
        <f t="shared" si="71"/>
        <v>8.4872157436910936</v>
      </c>
    </row>
    <row r="719" spans="1:7" x14ac:dyDescent="0.35">
      <c r="A719">
        <v>0.71699999999999997</v>
      </c>
      <c r="B719">
        <f t="shared" si="70"/>
        <v>22.019049705128957</v>
      </c>
      <c r="C719">
        <f t="shared" si="66"/>
        <v>165.38665527818631</v>
      </c>
      <c r="D719">
        <f t="shared" si="67"/>
        <v>17.09132504543145</v>
      </c>
      <c r="E719">
        <f t="shared" si="68"/>
        <v>53.38776421234455</v>
      </c>
      <c r="F719">
        <f t="shared" si="69"/>
        <v>13.415386904640426</v>
      </c>
      <c r="G719">
        <f t="shared" si="71"/>
        <v>8.5092415010896758</v>
      </c>
    </row>
    <row r="720" spans="1:7" x14ac:dyDescent="0.35">
      <c r="A720">
        <v>0.71799999999999997</v>
      </c>
      <c r="B720">
        <f t="shared" si="70"/>
        <v>22.032465092033597</v>
      </c>
      <c r="C720">
        <f t="shared" si="66"/>
        <v>165.59096381981988</v>
      </c>
      <c r="D720">
        <f t="shared" si="67"/>
        <v>17.112107570502168</v>
      </c>
      <c r="E720">
        <f t="shared" si="68"/>
        <v>52.901492220626928</v>
      </c>
      <c r="F720">
        <f t="shared" si="69"/>
        <v>13.293195481080614</v>
      </c>
      <c r="G720">
        <f t="shared" si="71"/>
        <v>8.5312806127794492</v>
      </c>
    </row>
    <row r="721" spans="1:7" x14ac:dyDescent="0.35">
      <c r="A721">
        <v>0.71899999999999997</v>
      </c>
      <c r="B721">
        <f t="shared" si="70"/>
        <v>22.045758287514676</v>
      </c>
      <c r="C721">
        <f t="shared" si="66"/>
        <v>165.7935358345166</v>
      </c>
      <c r="D721">
        <f t="shared" si="67"/>
        <v>17.132713257718777</v>
      </c>
      <c r="E721">
        <f t="shared" si="68"/>
        <v>52.414113276684844</v>
      </c>
      <c r="F721">
        <f t="shared" si="69"/>
        <v>13.170725900295167</v>
      </c>
      <c r="G721">
        <f t="shared" si="71"/>
        <v>8.5533329564299141</v>
      </c>
    </row>
    <row r="722" spans="1:7" x14ac:dyDescent="0.35">
      <c r="A722">
        <v>0.72</v>
      </c>
      <c r="B722">
        <f t="shared" si="70"/>
        <v>22.058929013414971</v>
      </c>
      <c r="C722">
        <f t="shared" si="66"/>
        <v>165.99436366548909</v>
      </c>
      <c r="D722">
        <f t="shared" si="67"/>
        <v>17.153141333616851</v>
      </c>
      <c r="E722">
        <f t="shared" si="68"/>
        <v>51.925635260413536</v>
      </c>
      <c r="F722">
        <f t="shared" si="69"/>
        <v>13.047980142360325</v>
      </c>
      <c r="G722">
        <f t="shared" si="71"/>
        <v>8.5753984094334008</v>
      </c>
    </row>
    <row r="723" spans="1:7" x14ac:dyDescent="0.35">
      <c r="A723">
        <v>0.72099999999999997</v>
      </c>
      <c r="B723">
        <f t="shared" si="70"/>
        <v>22.071976993557332</v>
      </c>
      <c r="C723">
        <f t="shared" si="66"/>
        <v>166.19343970738066</v>
      </c>
      <c r="D723">
        <f t="shared" si="67"/>
        <v>17.17339102993002</v>
      </c>
      <c r="E723">
        <f t="shared" si="68"/>
        <v>51.436066095735946</v>
      </c>
      <c r="F723">
        <f t="shared" si="69"/>
        <v>12.9249601984157</v>
      </c>
      <c r="G723">
        <f t="shared" si="71"/>
        <v>8.597476848907057</v>
      </c>
    </row>
    <row r="724" spans="1:7" x14ac:dyDescent="0.35">
      <c r="A724">
        <v>0.72199999999999998</v>
      </c>
      <c r="B724">
        <f t="shared" si="70"/>
        <v>22.084901953755747</v>
      </c>
      <c r="C724">
        <f t="shared" si="66"/>
        <v>166.39075640676285</v>
      </c>
      <c r="D724">
        <f t="shared" si="67"/>
        <v>17.19346158364003</v>
      </c>
      <c r="E724">
        <f t="shared" si="68"/>
        <v>50.945413749549701</v>
      </c>
      <c r="F724">
        <f t="shared" si="69"/>
        <v>12.801668070399669</v>
      </c>
      <c r="G724">
        <f t="shared" si="71"/>
        <v>8.6195681516948479</v>
      </c>
    </row>
    <row r="725" spans="1:7" x14ac:dyDescent="0.35">
      <c r="A725">
        <v>0.72299999999999998</v>
      </c>
      <c r="B725">
        <f t="shared" si="70"/>
        <v>22.097703621826145</v>
      </c>
      <c r="C725">
        <f t="shared" si="66"/>
        <v>166.58630626262737</v>
      </c>
      <c r="D725">
        <f t="shared" si="67"/>
        <v>17.213352237026317</v>
      </c>
      <c r="E725">
        <f t="shared" si="68"/>
        <v>50.453686230631824</v>
      </c>
      <c r="F725">
        <f t="shared" si="69"/>
        <v>12.678105770774151</v>
      </c>
      <c r="G725">
        <f t="shared" si="71"/>
        <v>8.6416721943695602</v>
      </c>
    </row>
    <row r="726" spans="1:7" x14ac:dyDescent="0.35">
      <c r="A726">
        <v>0.72399999999999998</v>
      </c>
      <c r="B726">
        <f t="shared" si="70"/>
        <v>22.11038172759692</v>
      </c>
      <c r="C726">
        <f t="shared" si="66"/>
        <v>166.78008182687282</v>
      </c>
      <c r="D726">
        <f t="shared" si="67"/>
        <v>17.233062237714964</v>
      </c>
      <c r="E726">
        <f t="shared" si="68"/>
        <v>49.960891588498328</v>
      </c>
      <c r="F726">
        <f t="shared" si="69"/>
        <v>12.554275322238043</v>
      </c>
      <c r="G726">
        <f t="shared" si="71"/>
        <v>8.6637888532348182</v>
      </c>
    </row>
    <row r="727" spans="1:7" x14ac:dyDescent="0.35">
      <c r="A727">
        <v>0.72499999999999998</v>
      </c>
      <c r="B727">
        <f t="shared" si="70"/>
        <v>22.122936002919158</v>
      </c>
      <c r="C727">
        <f t="shared" si="66"/>
        <v>166.97207570478488</v>
      </c>
      <c r="D727">
        <f t="shared" si="67"/>
        <v>17.252590838727041</v>
      </c>
      <c r="E727">
        <f t="shared" si="68"/>
        <v>49.46703791221789</v>
      </c>
      <c r="F727">
        <f t="shared" si="69"/>
        <v>12.430178757429111</v>
      </c>
      <c r="G727">
        <f t="shared" si="71"/>
        <v>8.6859180043271156</v>
      </c>
    </row>
    <row r="728" spans="1:7" x14ac:dyDescent="0.35">
      <c r="A728">
        <v>0.72599999999999998</v>
      </c>
      <c r="B728">
        <f t="shared" si="70"/>
        <v>22.135366181676588</v>
      </c>
      <c r="C728">
        <f t="shared" si="66"/>
        <v>167.16228055551073</v>
      </c>
      <c r="D728">
        <f t="shared" si="67"/>
        <v>17.271937298526367</v>
      </c>
      <c r="E728">
        <f t="shared" si="68"/>
        <v>48.972133329175591</v>
      </c>
      <c r="F728">
        <f t="shared" si="69"/>
        <v>12.305818118613354</v>
      </c>
      <c r="G728">
        <f t="shared" si="71"/>
        <v>8.7080595234178517</v>
      </c>
    </row>
    <row r="729" spans="1:7" x14ac:dyDescent="0.35">
      <c r="A729">
        <v>0.72699999999999998</v>
      </c>
      <c r="B729">
        <f t="shared" si="70"/>
        <v>22.1476719997952</v>
      </c>
      <c r="C729">
        <f t="shared" si="66"/>
        <v>167.35068909252712</v>
      </c>
      <c r="D729">
        <f t="shared" si="67"/>
        <v>17.291100881066612</v>
      </c>
      <c r="E729">
        <f t="shared" si="68"/>
        <v>48.476186003783724</v>
      </c>
      <c r="F729">
        <f t="shared" si="69"/>
        <v>12.181195457361039</v>
      </c>
      <c r="G729">
        <f t="shared" si="71"/>
        <v>8.7302132860153758</v>
      </c>
    </row>
    <row r="730" spans="1:7" x14ac:dyDescent="0.35">
      <c r="A730">
        <v>0.72799999999999998</v>
      </c>
      <c r="B730">
        <f t="shared" si="70"/>
        <v>22.159853195252563</v>
      </c>
      <c r="C730">
        <f t="shared" si="66"/>
        <v>167.53729408410169</v>
      </c>
      <c r="D730">
        <f t="shared" si="67"/>
        <v>17.310080855837704</v>
      </c>
      <c r="E730">
        <f t="shared" si="68"/>
        <v>47.979204136137511</v>
      </c>
      <c r="F730">
        <f t="shared" si="69"/>
        <v>12.056312834208914</v>
      </c>
      <c r="G730">
        <f t="shared" si="71"/>
        <v>8.7523791673670459</v>
      </c>
    </row>
    <row r="731" spans="1:7" x14ac:dyDescent="0.35">
      <c r="A731">
        <v>0.72899999999999998</v>
      </c>
      <c r="B731">
        <f t="shared" si="70"/>
        <v>22.17190950808677</v>
      </c>
      <c r="C731">
        <f t="shared" si="66"/>
        <v>167.72208835374724</v>
      </c>
      <c r="D731">
        <f t="shared" si="67"/>
        <v>17.328876497911565</v>
      </c>
      <c r="E731">
        <f t="shared" si="68"/>
        <v>47.481195960612524</v>
      </c>
      <c r="F731">
        <f t="shared" si="69"/>
        <v>11.931172318307764</v>
      </c>
      <c r="G731">
        <f t="shared" si="71"/>
        <v>8.7745570424612911</v>
      </c>
    </row>
    <row r="732" spans="1:7" x14ac:dyDescent="0.35">
      <c r="A732">
        <v>0.73</v>
      </c>
      <c r="B732">
        <f t="shared" si="70"/>
        <v>22.18384068040508</v>
      </c>
      <c r="C732">
        <f t="shared" si="66"/>
        <v>167.90506478066936</v>
      </c>
      <c r="D732">
        <f t="shared" si="67"/>
        <v>17.347487087987123</v>
      </c>
      <c r="E732">
        <f t="shared" si="68"/>
        <v>46.982169744398036</v>
      </c>
      <c r="F732">
        <f t="shared" si="69"/>
        <v>11.805775987053865</v>
      </c>
      <c r="G732">
        <f t="shared" si="71"/>
        <v>8.79674678602969</v>
      </c>
    </row>
    <row r="733" spans="1:7" x14ac:dyDescent="0.35">
      <c r="A733">
        <v>0.73099999999999998</v>
      </c>
      <c r="B733">
        <f t="shared" si="70"/>
        <v>22.195646456392133</v>
      </c>
      <c r="C733">
        <f t="shared" si="66"/>
        <v>168.08621630020596</v>
      </c>
      <c r="D733">
        <f t="shared" si="67"/>
        <v>17.365911912434523</v>
      </c>
      <c r="E733">
        <f t="shared" si="68"/>
        <v>46.482133785965935</v>
      </c>
      <c r="F733">
        <f t="shared" si="69"/>
        <v>11.680125925704262</v>
      </c>
      <c r="G733">
        <f t="shared" si="71"/>
        <v>8.8189482725490453</v>
      </c>
    </row>
    <row r="734" spans="1:7" x14ac:dyDescent="0.35">
      <c r="A734">
        <v>0.73199999999999998</v>
      </c>
      <c r="B734">
        <f t="shared" si="70"/>
        <v>22.207326582317837</v>
      </c>
      <c r="C734">
        <f t="shared" si="66"/>
        <v>168.26553590425951</v>
      </c>
      <c r="D734">
        <f t="shared" si="67"/>
        <v>17.384150263338622</v>
      </c>
      <c r="E734">
        <f t="shared" si="68"/>
        <v>45.981096413467476</v>
      </c>
      <c r="F734">
        <f t="shared" si="69"/>
        <v>11.554224226973879</v>
      </c>
      <c r="G734">
        <f t="shared" si="71"/>
        <v>8.8411613762434769</v>
      </c>
    </row>
    <row r="735" spans="1:7" x14ac:dyDescent="0.35">
      <c r="A735">
        <v>0.73299999999999998</v>
      </c>
      <c r="B735">
        <f t="shared" si="70"/>
        <v>22.21888080654481</v>
      </c>
      <c r="C735">
        <f t="shared" si="66"/>
        <v>168.4430166417209</v>
      </c>
      <c r="D735">
        <f t="shared" si="67"/>
        <v>17.402201438541606</v>
      </c>
      <c r="E735">
        <f t="shared" si="68"/>
        <v>45.479065983056017</v>
      </c>
      <c r="F735">
        <f t="shared" si="69"/>
        <v>11.428072990614078</v>
      </c>
      <c r="G735">
        <f t="shared" si="71"/>
        <v>8.863385971086517</v>
      </c>
    </row>
    <row r="736" spans="1:7" x14ac:dyDescent="0.35">
      <c r="A736">
        <v>0.73399999999999999</v>
      </c>
      <c r="B736">
        <f t="shared" si="70"/>
        <v>22.230308879535425</v>
      </c>
      <c r="C736">
        <f t="shared" si="66"/>
        <v>168.61865161888511</v>
      </c>
      <c r="D736">
        <f t="shared" si="67"/>
        <v>17.420064741684783</v>
      </c>
      <c r="E736">
        <f t="shared" si="68"/>
        <v>44.976050877128934</v>
      </c>
      <c r="F736">
        <f t="shared" si="69"/>
        <v>11.301674322970861</v>
      </c>
      <c r="G736">
        <f t="shared" si="71"/>
        <v>8.8856219308032145</v>
      </c>
    </row>
    <row r="737" spans="1:7" x14ac:dyDescent="0.35">
      <c r="A737">
        <v>0.73499999999999999</v>
      </c>
      <c r="B737">
        <f t="shared" si="70"/>
        <v>22.241610553858397</v>
      </c>
      <c r="C737">
        <f t="shared" si="66"/>
        <v>168.79243399985776</v>
      </c>
      <c r="D737">
        <f t="shared" si="67"/>
        <v>17.437739482249455</v>
      </c>
      <c r="E737">
        <f t="shared" si="68"/>
        <v>44.47205950248496</v>
      </c>
      <c r="F737">
        <f t="shared" si="69"/>
        <v>11.175030336521862</v>
      </c>
      <c r="G737">
        <f t="shared" si="71"/>
        <v>8.9078691288722425</v>
      </c>
    </row>
    <row r="738" spans="1:7" x14ac:dyDescent="0.35">
      <c r="A738">
        <v>0.73599999999999999</v>
      </c>
      <c r="B738">
        <f t="shared" si="70"/>
        <v>22.252785584194918</v>
      </c>
      <c r="C738">
        <f t="shared" si="66"/>
        <v>168.96435700695292</v>
      </c>
      <c r="D738">
        <f t="shared" si="67"/>
        <v>17.455224975596913</v>
      </c>
      <c r="E738">
        <f t="shared" si="68"/>
        <v>43.967100288389325</v>
      </c>
      <c r="F738">
        <f t="shared" si="69"/>
        <v>11.048143149390139</v>
      </c>
      <c r="G738">
        <f t="shared" si="71"/>
        <v>8.9301274385280127</v>
      </c>
    </row>
    <row r="739" spans="1:7" x14ac:dyDescent="0.35">
      <c r="A739">
        <v>0.73699999999999999</v>
      </c>
      <c r="B739">
        <f t="shared" si="70"/>
        <v>22.263833727344309</v>
      </c>
      <c r="C739">
        <f t="shared" si="66"/>
        <v>169.13441392108109</v>
      </c>
      <c r="D739">
        <f t="shared" si="67"/>
        <v>17.472520543007409</v>
      </c>
      <c r="E739">
        <f t="shared" si="68"/>
        <v>43.461181684541558</v>
      </c>
      <c r="F739">
        <f t="shared" si="69"/>
        <v>10.92101488483352</v>
      </c>
      <c r="G739">
        <f t="shared" si="71"/>
        <v>8.9523967327627982</v>
      </c>
    </row>
    <row r="740" spans="1:7" x14ac:dyDescent="0.35">
      <c r="A740">
        <v>0.73799999999999999</v>
      </c>
      <c r="B740">
        <f t="shared" si="70"/>
        <v>22.274754742229142</v>
      </c>
      <c r="C740">
        <f t="shared" si="66"/>
        <v>169.30259808212705</v>
      </c>
      <c r="D740">
        <f t="shared" si="67"/>
        <v>17.489625511718142</v>
      </c>
      <c r="E740">
        <f t="shared" si="68"/>
        <v>42.954312158939956</v>
      </c>
      <c r="F740">
        <f t="shared" si="69"/>
        <v>10.793647670707989</v>
      </c>
      <c r="G740">
        <f t="shared" si="71"/>
        <v>8.9746768843288631</v>
      </c>
    </row>
    <row r="741" spans="1:7" x14ac:dyDescent="0.35">
      <c r="A741">
        <v>0.73899999999999999</v>
      </c>
      <c r="B741">
        <f t="shared" si="70"/>
        <v>22.285548389899851</v>
      </c>
      <c r="C741">
        <f t="shared" si="66"/>
        <v>169.4689028893176</v>
      </c>
      <c r="D741">
        <f t="shared" si="67"/>
        <v>17.506539214960178</v>
      </c>
      <c r="E741">
        <f t="shared" si="68"/>
        <v>42.446500195632254</v>
      </c>
      <c r="F741">
        <f t="shared" si="69"/>
        <v>10.666043638902464</v>
      </c>
      <c r="G741">
        <f t="shared" si="71"/>
        <v>8.9969677657405835</v>
      </c>
    </row>
    <row r="742" spans="1:7" x14ac:dyDescent="0.35">
      <c r="A742">
        <v>0.74</v>
      </c>
      <c r="B742">
        <f t="shared" si="70"/>
        <v>22.296214433538754</v>
      </c>
      <c r="C742">
        <f t="shared" si="66"/>
        <v>169.63332180157815</v>
      </c>
      <c r="D742">
        <f t="shared" si="67"/>
        <v>17.523260991994253</v>
      </c>
      <c r="E742">
        <f t="shared" si="68"/>
        <v>41.937754292347634</v>
      </c>
      <c r="F742">
        <f t="shared" si="69"/>
        <v>10.538204924743765</v>
      </c>
      <c r="G742">
        <f t="shared" si="71"/>
        <v>9.0192692492765847</v>
      </c>
    </row>
    <row r="743" spans="1:7" x14ac:dyDescent="0.35">
      <c r="A743">
        <v>0.74099999999999999</v>
      </c>
      <c r="B743">
        <f t="shared" si="70"/>
        <v>22.306752638463497</v>
      </c>
      <c r="C743">
        <f t="shared" si="66"/>
        <v>169.79584833787771</v>
      </c>
      <c r="D743">
        <f t="shared" si="67"/>
        <v>17.539790188145435</v>
      </c>
      <c r="E743">
        <f t="shared" si="68"/>
        <v>41.428082957999507</v>
      </c>
      <c r="F743">
        <f t="shared" si="69"/>
        <v>10.410133666369108</v>
      </c>
      <c r="G743">
        <f t="shared" si="71"/>
        <v>9.0415812069818813</v>
      </c>
    </row>
    <row r="744" spans="1:7" x14ac:dyDescent="0.35">
      <c r="A744">
        <v>0.74199999999999999</v>
      </c>
      <c r="B744">
        <f t="shared" si="70"/>
        <v>22.317162772129866</v>
      </c>
      <c r="C744">
        <f t="shared" si="66"/>
        <v>169.9564760775624</v>
      </c>
      <c r="D744">
        <f t="shared" si="67"/>
        <v>17.556126154836551</v>
      </c>
      <c r="E744">
        <f t="shared" si="68"/>
        <v>40.917494710048217</v>
      </c>
      <c r="F744">
        <f t="shared" si="69"/>
        <v>10.2818320040634</v>
      </c>
      <c r="G744">
        <f t="shared" si="71"/>
        <v>9.0639035106700128</v>
      </c>
    </row>
    <row r="745" spans="1:7" x14ac:dyDescent="0.35">
      <c r="A745">
        <v>0.74299999999999999</v>
      </c>
      <c r="B745">
        <f t="shared" si="70"/>
        <v>22.32744460413393</v>
      </c>
      <c r="C745">
        <f t="shared" si="66"/>
        <v>170.11519866067579</v>
      </c>
      <c r="D745">
        <f t="shared" si="67"/>
        <v>17.572268249620347</v>
      </c>
      <c r="E745">
        <f t="shared" si="68"/>
        <v>40.405998071716006</v>
      </c>
      <c r="F745">
        <f t="shared" si="69"/>
        <v>10.153302079559406</v>
      </c>
      <c r="G745">
        <f t="shared" si="71"/>
        <v>9.0862360319251856</v>
      </c>
    </row>
    <row r="746" spans="1:7" x14ac:dyDescent="0.35">
      <c r="A746">
        <v>0.74399999999999999</v>
      </c>
      <c r="B746">
        <f t="shared" si="70"/>
        <v>22.337597906213489</v>
      </c>
      <c r="C746">
        <f t="shared" si="66"/>
        <v>170.27200978826619</v>
      </c>
      <c r="D746">
        <f t="shared" si="67"/>
        <v>17.588215836210281</v>
      </c>
      <c r="E746">
        <f t="shared" si="68"/>
        <v>39.893601569040378</v>
      </c>
      <c r="F746">
        <f t="shared" si="69"/>
        <v>10.024546035297327</v>
      </c>
      <c r="G746">
        <f t="shared" si="71"/>
        <v>9.1085786421044173</v>
      </c>
    </row>
    <row r="747" spans="1:7" x14ac:dyDescent="0.35">
      <c r="A747">
        <v>0.745</v>
      </c>
      <c r="B747">
        <f t="shared" si="70"/>
        <v>22.347622452248785</v>
      </c>
      <c r="C747">
        <f t="shared" si="66"/>
        <v>170.42690322268018</v>
      </c>
      <c r="D747">
        <f t="shared" si="67"/>
        <v>17.603968284509953</v>
      </c>
      <c r="E747">
        <f t="shared" si="68"/>
        <v>39.38031372775302</v>
      </c>
      <c r="F747">
        <f t="shared" si="69"/>
        <v>9.8955660136405044</v>
      </c>
      <c r="G747">
        <f t="shared" si="71"/>
        <v>9.1309312123396733</v>
      </c>
    </row>
    <row r="748" spans="1:7" x14ac:dyDescent="0.35">
      <c r="A748">
        <v>0.746</v>
      </c>
      <c r="B748">
        <f t="shared" si="70"/>
        <v>22.357518018262425</v>
      </c>
      <c r="C748">
        <f t="shared" si="66"/>
        <v>170.57987278784162</v>
      </c>
      <c r="D748">
        <f t="shared" si="67"/>
        <v>17.619524970641017</v>
      </c>
      <c r="E748">
        <f t="shared" si="68"/>
        <v>38.866143069970434</v>
      </c>
      <c r="F748">
        <f t="shared" si="69"/>
        <v>9.7663641560438528</v>
      </c>
      <c r="G748">
        <f t="shared" si="71"/>
        <v>9.1532936135400131</v>
      </c>
    </row>
    <row r="749" spans="1:7" x14ac:dyDescent="0.35">
      <c r="A749">
        <v>0.747</v>
      </c>
      <c r="B749">
        <f t="shared" si="70"/>
        <v>22.367284382418468</v>
      </c>
      <c r="C749">
        <f t="shared" si="66"/>
        <v>170.7309123695147</v>
      </c>
      <c r="D749">
        <f t="shared" si="67"/>
        <v>17.63488527696952</v>
      </c>
      <c r="E749">
        <f t="shared" si="68"/>
        <v>38.351098110683033</v>
      </c>
      <c r="F749">
        <f t="shared" si="69"/>
        <v>9.6369426021716347</v>
      </c>
      <c r="G749">
        <f t="shared" si="71"/>
        <v>9.1756657163937341</v>
      </c>
    </row>
    <row r="750" spans="1:7" x14ac:dyDescent="0.35">
      <c r="A750">
        <v>0.748</v>
      </c>
      <c r="B750">
        <f t="shared" si="70"/>
        <v>22.376921325020639</v>
      </c>
      <c r="C750">
        <f t="shared" si="66"/>
        <v>170.88001591555141</v>
      </c>
      <c r="D750">
        <f t="shared" si="67"/>
        <v>17.650048592130648</v>
      </c>
      <c r="E750">
        <f t="shared" si="68"/>
        <v>37.835187354021429</v>
      </c>
      <c r="F750">
        <f t="shared" si="69"/>
        <v>9.5073034889592325</v>
      </c>
      <c r="G750">
        <f t="shared" si="71"/>
        <v>9.1980473913704994</v>
      </c>
    </row>
    <row r="751" spans="1:7" x14ac:dyDescent="0.35">
      <c r="A751">
        <v>0.749</v>
      </c>
      <c r="B751">
        <f t="shared" si="70"/>
        <v>22.386428628509599</v>
      </c>
      <c r="C751">
        <f t="shared" si="66"/>
        <v>171.02717743612135</v>
      </c>
      <c r="D751">
        <f t="shared" si="67"/>
        <v>17.66501431105166</v>
      </c>
      <c r="E751">
        <f t="shared" si="68"/>
        <v>37.318419289285636</v>
      </c>
      <c r="F751">
        <f t="shared" si="69"/>
        <v>9.3774489496153652</v>
      </c>
      <c r="G751">
        <f t="shared" si="71"/>
        <v>9.2204385087234844</v>
      </c>
    </row>
    <row r="752" spans="1:7" x14ac:dyDescent="0.35">
      <c r="A752">
        <v>0.75</v>
      </c>
      <c r="B752">
        <f t="shared" si="70"/>
        <v>22.395806077459213</v>
      </c>
      <c r="C752">
        <f t="shared" si="66"/>
        <v>171.17239100392362</v>
      </c>
      <c r="D752">
        <f t="shared" si="67"/>
        <v>17.679781834973035</v>
      </c>
      <c r="E752">
        <f t="shared" si="68"/>
        <v>36.800802386713372</v>
      </c>
      <c r="F752">
        <f t="shared" si="69"/>
        <v>9.2473811125587453</v>
      </c>
      <c r="G752">
        <f t="shared" si="71"/>
        <v>9.2428389384914986</v>
      </c>
    </row>
    <row r="753" spans="1:7" x14ac:dyDescent="0.35">
      <c r="A753">
        <v>0.751</v>
      </c>
      <c r="B753">
        <f t="shared" si="70"/>
        <v>22.405053458571771</v>
      </c>
      <c r="C753">
        <f t="shared" si="66"/>
        <v>171.31565075437959</v>
      </c>
      <c r="D753">
        <f t="shared" si="67"/>
        <v>17.694350571467631</v>
      </c>
      <c r="E753">
        <f t="shared" si="68"/>
        <v>36.282345092965571</v>
      </c>
      <c r="F753">
        <f t="shared" si="69"/>
        <v>9.1171021002836561</v>
      </c>
      <c r="G753">
        <f t="shared" si="71"/>
        <v>9.26524855050112</v>
      </c>
    </row>
    <row r="754" spans="1:7" x14ac:dyDescent="0.35">
      <c r="A754">
        <v>0.752</v>
      </c>
      <c r="B754">
        <f t="shared" si="70"/>
        <v>22.414170560672055</v>
      </c>
      <c r="C754">
        <f t="shared" si="66"/>
        <v>171.4569508858051</v>
      </c>
      <c r="D754">
        <f t="shared" si="67"/>
        <v>17.708719934457818</v>
      </c>
      <c r="E754">
        <f t="shared" si="68"/>
        <v>35.763055826305049</v>
      </c>
      <c r="F754">
        <f t="shared" si="69"/>
        <v>8.9866140281484483</v>
      </c>
      <c r="G754">
        <f t="shared" si="71"/>
        <v>9.2876672143688062</v>
      </c>
    </row>
    <row r="755" spans="1:7" x14ac:dyDescent="0.35">
      <c r="A755">
        <v>0.753</v>
      </c>
      <c r="B755">
        <f t="shared" si="70"/>
        <v>22.423157174700204</v>
      </c>
      <c r="C755">
        <f t="shared" si="66"/>
        <v>171.59628565956115</v>
      </c>
      <c r="D755">
        <f t="shared" si="67"/>
        <v>17.722889344230399</v>
      </c>
      <c r="E755">
        <f t="shared" si="68"/>
        <v>35.24294297143836</v>
      </c>
      <c r="F755">
        <f t="shared" si="69"/>
        <v>8.855919003079384</v>
      </c>
      <c r="G755">
        <f t="shared" si="71"/>
        <v>9.3100947995030072</v>
      </c>
    </row>
    <row r="756" spans="1:7" x14ac:dyDescent="0.35">
      <c r="A756">
        <v>0.754</v>
      </c>
      <c r="B756">
        <f t="shared" si="70"/>
        <v>22.432013093703283</v>
      </c>
      <c r="C756">
        <f t="shared" si="66"/>
        <v>171.73364940018163</v>
      </c>
      <c r="D756">
        <f t="shared" si="67"/>
        <v>17.736858227449169</v>
      </c>
      <c r="E756">
        <f t="shared" si="68"/>
        <v>34.722014873991093</v>
      </c>
      <c r="F756">
        <f t="shared" si="69"/>
        <v>8.7250191221823776</v>
      </c>
      <c r="G756">
        <f t="shared" si="71"/>
        <v>9.3325311751062721</v>
      </c>
    </row>
    <row r="757" spans="1:7" x14ac:dyDescent="0.35">
      <c r="A757">
        <v>0.755</v>
      </c>
      <c r="B757">
        <f t="shared" si="70"/>
        <v>22.440738112825464</v>
      </c>
      <c r="C757">
        <f t="shared" si="66"/>
        <v>171.86903649547671</v>
      </c>
      <c r="D757">
        <f t="shared" si="67"/>
        <v>17.750626017165057</v>
      </c>
      <c r="E757">
        <f t="shared" si="68"/>
        <v>34.20027983458143</v>
      </c>
      <c r="F757">
        <f t="shared" si="69"/>
        <v>8.593916471253797</v>
      </c>
      <c r="G757">
        <f t="shared" si="71"/>
        <v>9.3549762101773339</v>
      </c>
    </row>
    <row r="758" spans="1:7" x14ac:dyDescent="0.35">
      <c r="A758">
        <v>0.75600000000000001</v>
      </c>
      <c r="B758">
        <f t="shared" si="70"/>
        <v>22.449332029296716</v>
      </c>
      <c r="C758">
        <f t="shared" si="66"/>
        <v>172.00244139660981</v>
      </c>
      <c r="D758">
        <f t="shared" si="67"/>
        <v>17.764192152823558</v>
      </c>
      <c r="E758">
        <f t="shared" si="68"/>
        <v>33.677746102454222</v>
      </c>
      <c r="F758">
        <f t="shared" si="69"/>
        <v>8.4626131231808053</v>
      </c>
      <c r="G758">
        <f t="shared" si="71"/>
        <v>9.3774297735131924</v>
      </c>
    </row>
    <row r="759" spans="1:7" x14ac:dyDescent="0.35">
      <c r="A759">
        <v>0.75700000000000001</v>
      </c>
      <c r="B759">
        <f t="shared" si="70"/>
        <v>22.457794642419898</v>
      </c>
      <c r="C759">
        <f t="shared" si="66"/>
        <v>172.13385861814726</v>
      </c>
      <c r="D759">
        <f t="shared" si="67"/>
        <v>17.777556080269395</v>
      </c>
      <c r="E759">
        <f t="shared" si="68"/>
        <v>33.154421868631218</v>
      </c>
      <c r="F759">
        <f t="shared" si="69"/>
        <v>8.3311111362201533</v>
      </c>
      <c r="G759">
        <f t="shared" si="71"/>
        <v>9.3998917337111809</v>
      </c>
    </row>
    <row r="760" spans="1:7" x14ac:dyDescent="0.35">
      <c r="A760">
        <v>0.75800000000000001</v>
      </c>
      <c r="B760">
        <f t="shared" si="70"/>
        <v>22.466125753556117</v>
      </c>
      <c r="C760">
        <f t="shared" si="66"/>
        <v>172.26328273807744</v>
      </c>
      <c r="D760">
        <f t="shared" si="67"/>
        <v>17.790717251748081</v>
      </c>
      <c r="E760">
        <f t="shared" si="68"/>
        <v>32.63031525853264</v>
      </c>
      <c r="F760">
        <f t="shared" si="69"/>
        <v>8.1994125521440999</v>
      </c>
      <c r="G760">
        <f t="shared" si="71"/>
        <v>9.4223619591710133</v>
      </c>
    </row>
    <row r="761" spans="1:7" x14ac:dyDescent="0.35">
      <c r="A761">
        <v>0.75900000000000001</v>
      </c>
      <c r="B761">
        <f t="shared" si="70"/>
        <v>22.474325166108262</v>
      </c>
      <c r="C761">
        <f t="shared" si="66"/>
        <v>172.39070839779896</v>
      </c>
      <c r="D761">
        <f t="shared" si="67"/>
        <v>17.803675125904356</v>
      </c>
      <c r="E761">
        <f t="shared" si="68"/>
        <v>32.105434324010673</v>
      </c>
      <c r="F761">
        <f t="shared" si="69"/>
        <v>8.0675193942385803</v>
      </c>
      <c r="G761">
        <f t="shared" si="71"/>
        <v>9.4448403180968192</v>
      </c>
    </row>
    <row r="762" spans="1:7" x14ac:dyDescent="0.35">
      <c r="A762">
        <v>0.76</v>
      </c>
      <c r="B762">
        <f t="shared" si="70"/>
        <v>22.4823926855025</v>
      </c>
      <c r="C762">
        <f t="shared" si="66"/>
        <v>172.51613030207358</v>
      </c>
      <c r="D762">
        <f t="shared" si="67"/>
        <v>17.816429167776985</v>
      </c>
      <c r="E762">
        <f t="shared" si="68"/>
        <v>31.579787034742772</v>
      </c>
      <c r="F762">
        <f t="shared" si="69"/>
        <v>7.9354336651404926</v>
      </c>
      <c r="G762">
        <f t="shared" si="71"/>
        <v>9.4673266784991537</v>
      </c>
    </row>
    <row r="763" spans="1:7" x14ac:dyDescent="0.35">
      <c r="A763">
        <v>0.76100000000000001</v>
      </c>
      <c r="B763">
        <f t="shared" si="70"/>
        <v>22.490328119167639</v>
      </c>
      <c r="C763">
        <f t="shared" si="66"/>
        <v>172.63954321894317</v>
      </c>
      <c r="D763">
        <f t="shared" si="67"/>
        <v>17.828978848790008</v>
      </c>
      <c r="E763">
        <f t="shared" si="68"/>
        <v>31.05338126890879</v>
      </c>
      <c r="F763">
        <f t="shared" si="69"/>
        <v>7.8031573444950304</v>
      </c>
      <c r="G763">
        <f t="shared" si="71"/>
        <v>9.4898209081969931</v>
      </c>
    </row>
    <row r="764" spans="1:7" x14ac:dyDescent="0.35">
      <c r="A764">
        <v>0.76200000000000001</v>
      </c>
      <c r="B764">
        <f t="shared" si="70"/>
        <v>22.498131276512133</v>
      </c>
      <c r="C764">
        <f t="shared" si="66"/>
        <v>172.76094197960643</v>
      </c>
      <c r="D764">
        <f t="shared" si="67"/>
        <v>17.841323646739792</v>
      </c>
      <c r="E764">
        <f t="shared" si="68"/>
        <v>30.526224803082989</v>
      </c>
      <c r="F764">
        <f t="shared" si="69"/>
        <v>7.6706923864157268</v>
      </c>
      <c r="G764">
        <f t="shared" si="71"/>
        <v>9.5123228748196986</v>
      </c>
    </row>
    <row r="765" spans="1:7" x14ac:dyDescent="0.35">
      <c r="A765">
        <v>0.76300000000000001</v>
      </c>
      <c r="B765">
        <f t="shared" si="70"/>
        <v>22.505801968898549</v>
      </c>
      <c r="C765">
        <f t="shared" si="66"/>
        <v>172.88032147825311</v>
      </c>
      <c r="D765">
        <f t="shared" si="67"/>
        <v>17.853463045777843</v>
      </c>
      <c r="E765">
        <f t="shared" si="68"/>
        <v>29.998325301249682</v>
      </c>
      <c r="F765">
        <f t="shared" si="69"/>
        <v>7.5380407167242796</v>
      </c>
      <c r="G765">
        <f t="shared" si="71"/>
        <v>9.5348324458089557</v>
      </c>
    </row>
    <row r="766" spans="1:7" x14ac:dyDescent="0.35">
      <c r="A766">
        <v>0.76400000000000001</v>
      </c>
      <c r="B766">
        <f t="shared" si="70"/>
        <v>22.513340009615273</v>
      </c>
      <c r="C766">
        <f t="shared" si="66"/>
        <v>172.99767667185168</v>
      </c>
      <c r="D766">
        <f t="shared" si="67"/>
        <v>17.86539653638885</v>
      </c>
      <c r="E766">
        <f t="shared" si="68"/>
        <v>29.469690302850033</v>
      </c>
      <c r="F766">
        <f t="shared" si="69"/>
        <v>7.4052042299469312</v>
      </c>
      <c r="G766">
        <f t="shared" si="71"/>
        <v>9.5573494884206855</v>
      </c>
    </row>
    <row r="767" spans="1:7" x14ac:dyDescent="0.35">
      <c r="A767">
        <v>0.76500000000000001</v>
      </c>
      <c r="B767">
        <f t="shared" si="70"/>
        <v>22.52074521384522</v>
      </c>
      <c r="C767">
        <f t="shared" si="66"/>
        <v>173.11300257988731</v>
      </c>
      <c r="D767">
        <f t="shared" si="67"/>
        <v>17.877123615363693</v>
      </c>
      <c r="E767">
        <f t="shared" si="68"/>
        <v>28.940327209745504</v>
      </c>
      <c r="F767">
        <f t="shared" si="69"/>
        <v>7.2721847860386148</v>
      </c>
      <c r="G767">
        <f t="shared" si="71"/>
        <v>9.5798738697269226</v>
      </c>
    </row>
    <row r="768" spans="1:7" x14ac:dyDescent="0.35">
      <c r="A768">
        <v>0.76600000000000001</v>
      </c>
      <c r="B768">
        <f t="shared" si="70"/>
        <v>22.52801739863126</v>
      </c>
      <c r="C768">
        <f t="shared" si="66"/>
        <v>173.22629428404477</v>
      </c>
      <c r="D768">
        <f t="shared" si="67"/>
        <v>17.888643785766874</v>
      </c>
      <c r="E768">
        <f t="shared" si="68"/>
        <v>28.41024327197864</v>
      </c>
      <c r="F768">
        <f t="shared" si="69"/>
        <v>7.1389842068048894</v>
      </c>
      <c r="G768">
        <f t="shared" si="71"/>
        <v>9.6024054566176567</v>
      </c>
    </row>
    <row r="769" spans="1:7" x14ac:dyDescent="0.35">
      <c r="A769">
        <v>0.76700000000000002</v>
      </c>
      <c r="B769">
        <f t="shared" si="70"/>
        <v>22.535156382838064</v>
      </c>
      <c r="C769">
        <f t="shared" si="66"/>
        <v>173.33754692783276</v>
      </c>
      <c r="D769">
        <f t="shared" si="67"/>
        <v>17.899956556897948</v>
      </c>
      <c r="E769">
        <f t="shared" si="68"/>
        <v>27.879445572183247</v>
      </c>
      <c r="F769">
        <f t="shared" si="69"/>
        <v>7.0056042719845086</v>
      </c>
      <c r="G769">
        <f t="shared" si="71"/>
        <v>9.6249441158026308</v>
      </c>
    </row>
    <row r="770" spans="1:7" x14ac:dyDescent="0.35">
      <c r="A770">
        <v>0.76800000000000002</v>
      </c>
      <c r="B770">
        <f t="shared" si="70"/>
        <v>22.542161987110049</v>
      </c>
      <c r="C770">
        <f t="shared" si="66"/>
        <v>173.44675571614326</v>
      </c>
      <c r="D770">
        <f t="shared" si="67"/>
        <v>17.911061444246428</v>
      </c>
      <c r="E770">
        <f t="shared" si="68"/>
        <v>27.347941008487229</v>
      </c>
      <c r="F770">
        <f t="shared" si="69"/>
        <v>6.8720467149532025</v>
      </c>
      <c r="G770">
        <f t="shared" si="71"/>
        <v>9.6474897138130977</v>
      </c>
    </row>
    <row r="771" spans="1:7" x14ac:dyDescent="0.35">
      <c r="A771">
        <v>0.76900000000000002</v>
      </c>
      <c r="B771">
        <f t="shared" si="70"/>
        <v>22.549034033825002</v>
      </c>
      <c r="C771">
        <f t="shared" ref="C771:C834" si="72">0.350317*B771*B771-0.202576*B771</f>
        <v>173.55391591474043</v>
      </c>
      <c r="D771">
        <f t="shared" ref="D771:D834" si="73">0.0350823*B771*B771+0.00372739*B771</f>
        <v>17.92195796943944</v>
      </c>
      <c r="E771">
        <f t="shared" ref="E771:E834" si="74">SQRT($M$7*$M$7-($M$8-C771)*($M$8-C771))</f>
        <v>26.815736275719896</v>
      </c>
      <c r="F771">
        <f t="shared" ref="F771:F834" si="75">9.8*(E771/$M$8)</f>
        <v>6.7383132180014105</v>
      </c>
      <c r="G771">
        <f t="shared" si="71"/>
        <v>9.6700421170035309</v>
      </c>
    </row>
    <row r="772" spans="1:7" x14ac:dyDescent="0.35">
      <c r="A772">
        <v>0.77</v>
      </c>
      <c r="B772">
        <f t="shared" ref="B772:B835" si="76">B771+F771/1000</f>
        <v>22.555772347043003</v>
      </c>
      <c r="C772">
        <f t="shared" si="72"/>
        <v>173.65902284967225</v>
      </c>
      <c r="D772">
        <f t="shared" si="73"/>
        <v>17.93264566018161</v>
      </c>
      <c r="E772">
        <f t="shared" si="74"/>
        <v>26.282837844712319</v>
      </c>
      <c r="F772">
        <f t="shared" si="75"/>
        <v>6.6044054071328393</v>
      </c>
      <c r="G772">
        <f t="shared" ref="G772:G835" si="77">G771+B772/1000+F772/2000000</f>
        <v>9.6926011915532779</v>
      </c>
    </row>
    <row r="773" spans="1:7" x14ac:dyDescent="0.35">
      <c r="A773">
        <v>0.77100000000000002</v>
      </c>
      <c r="B773">
        <f t="shared" si="76"/>
        <v>22.562376752450135</v>
      </c>
      <c r="C773">
        <f t="shared" si="72"/>
        <v>173.76207190659755</v>
      </c>
      <c r="D773">
        <f t="shared" si="73"/>
        <v>17.943124050186309</v>
      </c>
      <c r="E773">
        <f t="shared" si="74"/>
        <v>25.749251939445251</v>
      </c>
      <c r="F773">
        <f t="shared" si="75"/>
        <v>6.470324846322141</v>
      </c>
      <c r="G773">
        <f t="shared" si="77"/>
        <v>9.7151668034681506</v>
      </c>
    </row>
    <row r="774" spans="1:7" x14ac:dyDescent="0.35">
      <c r="A774">
        <v>0.77200000000000002</v>
      </c>
      <c r="B774">
        <f t="shared" si="76"/>
        <v>22.568847077296457</v>
      </c>
      <c r="C774">
        <f t="shared" si="72"/>
        <v>173.86305853001937</v>
      </c>
      <c r="D774">
        <f t="shared" si="73"/>
        <v>17.95339267909738</v>
      </c>
      <c r="E774">
        <f t="shared" si="74"/>
        <v>25.214984511765302</v>
      </c>
      <c r="F774">
        <f t="shared" si="75"/>
        <v>6.3360730311615381</v>
      </c>
      <c r="G774">
        <f t="shared" si="77"/>
        <v>9.7377388185819633</v>
      </c>
    </row>
    <row r="775" spans="1:7" x14ac:dyDescent="0.35">
      <c r="A775">
        <v>0.77300000000000002</v>
      </c>
      <c r="B775">
        <f t="shared" si="76"/>
        <v>22.575183150327618</v>
      </c>
      <c r="C775">
        <f t="shared" si="72"/>
        <v>173.96197822241569</v>
      </c>
      <c r="D775">
        <f t="shared" si="73"/>
        <v>17.963451092400447</v>
      </c>
      <c r="E775">
        <f t="shared" si="74"/>
        <v>24.680041213340562</v>
      </c>
      <c r="F775">
        <f t="shared" si="75"/>
        <v>6.2016513818137833</v>
      </c>
      <c r="G775">
        <f t="shared" si="77"/>
        <v>9.7603171025579822</v>
      </c>
    </row>
    <row r="776" spans="1:7" x14ac:dyDescent="0.35">
      <c r="A776">
        <v>0.77400000000000002</v>
      </c>
      <c r="B776">
        <f t="shared" si="76"/>
        <v>22.581384801709433</v>
      </c>
      <c r="C776">
        <f t="shared" si="72"/>
        <v>174.05882654325617</v>
      </c>
      <c r="D776">
        <f t="shared" si="73"/>
        <v>17.973298841322645</v>
      </c>
      <c r="E776">
        <f t="shared" si="74"/>
        <v>24.14442736447975</v>
      </c>
      <c r="F776">
        <f t="shared" si="75"/>
        <v>6.0670612351769631</v>
      </c>
      <c r="G776">
        <f t="shared" si="77"/>
        <v>9.7829015208903094</v>
      </c>
    </row>
    <row r="777" spans="1:7" x14ac:dyDescent="0.35">
      <c r="A777">
        <v>0.77500000000000002</v>
      </c>
      <c r="B777">
        <f t="shared" si="76"/>
        <v>22.587451862944611</v>
      </c>
      <c r="C777">
        <f t="shared" si="72"/>
        <v>174.15359910789263</v>
      </c>
      <c r="D777">
        <f t="shared" si="73"/>
        <v>17.982935482719508</v>
      </c>
      <c r="E777">
        <f t="shared" si="74"/>
        <v>23.608147919373931</v>
      </c>
      <c r="F777">
        <f t="shared" si="75"/>
        <v>5.932303836150373</v>
      </c>
      <c r="G777">
        <f t="shared" si="77"/>
        <v>9.8054919389051722</v>
      </c>
    </row>
    <row r="778" spans="1:7" x14ac:dyDescent="0.35">
      <c r="A778">
        <v>0.77600000000000002</v>
      </c>
      <c r="B778">
        <f t="shared" si="76"/>
        <v>22.593384166780762</v>
      </c>
      <c r="C778">
        <f t="shared" si="72"/>
        <v>174.24629158630927</v>
      </c>
      <c r="D778">
        <f t="shared" si="73"/>
        <v>17.992360578947572</v>
      </c>
      <c r="E778">
        <f t="shared" si="74"/>
        <v>23.071207427245923</v>
      </c>
      <c r="F778">
        <f t="shared" si="75"/>
        <v>5.7973803278720535</v>
      </c>
      <c r="G778">
        <f t="shared" si="77"/>
        <v>9.8280882217621173</v>
      </c>
    </row>
    <row r="779" spans="1:7" x14ac:dyDescent="0.35">
      <c r="A779">
        <v>0.77700000000000002</v>
      </c>
      <c r="B779">
        <f t="shared" si="76"/>
        <v>22.599181547108635</v>
      </c>
      <c r="C779">
        <f t="shared" si="72"/>
        <v>174.33689970171628</v>
      </c>
      <c r="D779">
        <f t="shared" si="73"/>
        <v>18.001573697721128</v>
      </c>
      <c r="E779">
        <f t="shared" si="74"/>
        <v>22.533609988805303</v>
      </c>
      <c r="F779">
        <f t="shared" si="75"/>
        <v>5.6622917407767179</v>
      </c>
      <c r="G779">
        <f t="shared" si="77"/>
        <v>9.8506902344550973</v>
      </c>
    </row>
    <row r="780" spans="1:7" x14ac:dyDescent="0.35">
      <c r="A780">
        <v>0.77800000000000002</v>
      </c>
      <c r="B780">
        <f t="shared" si="76"/>
        <v>22.604843838849412</v>
      </c>
      <c r="C780">
        <f t="shared" si="72"/>
        <v>174.42541922896839</v>
      </c>
      <c r="D780">
        <f t="shared" si="73"/>
        <v>18.010574411951129</v>
      </c>
      <c r="E780">
        <f t="shared" si="74"/>
        <v>21.995359207299966</v>
      </c>
      <c r="F780">
        <f t="shared" si="75"/>
        <v>5.527038980295889</v>
      </c>
      <c r="G780">
        <f t="shared" si="77"/>
        <v>9.8732978418134358</v>
      </c>
    </row>
    <row r="781" spans="1:7" x14ac:dyDescent="0.35">
      <c r="A781">
        <v>0.77900000000000003</v>
      </c>
      <c r="B781">
        <f t="shared" si="76"/>
        <v>22.610370877829709</v>
      </c>
      <c r="C781">
        <f t="shared" si="72"/>
        <v>174.51184599278707</v>
      </c>
      <c r="D781">
        <f t="shared" si="73"/>
        <v>18.019362299564133</v>
      </c>
      <c r="E781">
        <f t="shared" si="74"/>
        <v>21.456458133325576</v>
      </c>
      <c r="F781">
        <f t="shared" si="75"/>
        <v>5.3916228129895041</v>
      </c>
      <c r="G781">
        <f t="shared" si="77"/>
        <v>9.8959109085026729</v>
      </c>
    </row>
    <row r="782" spans="1:7" x14ac:dyDescent="0.35">
      <c r="A782">
        <v>0.78</v>
      </c>
      <c r="B782">
        <f t="shared" si="76"/>
        <v>22.615762500642699</v>
      </c>
      <c r="C782">
        <f t="shared" si="72"/>
        <v>174.5961758657615</v>
      </c>
      <c r="D782">
        <f t="shared" si="73"/>
        <v>18.027936943298801</v>
      </c>
      <c r="E782">
        <f t="shared" si="74"/>
        <v>20.91690920240076</v>
      </c>
      <c r="F782">
        <f t="shared" si="75"/>
        <v>5.2560438508596787</v>
      </c>
      <c r="G782">
        <f t="shared" si="77"/>
        <v>9.9185292990252414</v>
      </c>
    </row>
    <row r="783" spans="1:7" x14ac:dyDescent="0.35">
      <c r="A783">
        <v>0.78100000000000003</v>
      </c>
      <c r="B783">
        <f t="shared" si="76"/>
        <v>22.621018544493559</v>
      </c>
      <c r="C783">
        <f t="shared" si="72"/>
        <v>174.67840476610016</v>
      </c>
      <c r="D783">
        <f t="shared" si="73"/>
        <v>18.036297930477012</v>
      </c>
      <c r="E783">
        <f t="shared" si="74"/>
        <v>20.376714164120934</v>
      </c>
      <c r="F783">
        <f t="shared" si="75"/>
        <v>5.1203025335483376</v>
      </c>
      <c r="G783">
        <f t="shared" si="77"/>
        <v>9.9411528777210005</v>
      </c>
    </row>
    <row r="784" spans="1:7" x14ac:dyDescent="0.35">
      <c r="A784">
        <v>0.78200000000000003</v>
      </c>
      <c r="B784">
        <f t="shared" si="76"/>
        <v>22.626138847027107</v>
      </c>
      <c r="C784">
        <f t="shared" si="72"/>
        <v>174.75852865509944</v>
      </c>
      <c r="D784">
        <f t="shared" si="73"/>
        <v>18.044444852746221</v>
      </c>
      <c r="E784">
        <f t="shared" si="74"/>
        <v>19.835874001478729</v>
      </c>
      <c r="F784">
        <f t="shared" si="75"/>
        <v>4.9843991080638865</v>
      </c>
      <c r="G784">
        <f t="shared" si="77"/>
        <v>9.9637815087675818</v>
      </c>
    </row>
    <row r="785" spans="1:7" x14ac:dyDescent="0.35">
      <c r="A785">
        <v>0.78300000000000003</v>
      </c>
      <c r="B785">
        <f t="shared" si="76"/>
        <v>22.631123246135171</v>
      </c>
      <c r="C785">
        <f t="shared" si="72"/>
        <v>174.83654353429083</v>
      </c>
      <c r="D785">
        <f t="shared" si="73"/>
        <v>18.052377305789122</v>
      </c>
      <c r="E785">
        <f t="shared" si="74"/>
        <v>19.29438883864194</v>
      </c>
      <c r="F785">
        <f t="shared" si="75"/>
        <v>4.8483336056074622</v>
      </c>
      <c r="G785">
        <f t="shared" si="77"/>
        <v>9.9864150561805207</v>
      </c>
    </row>
    <row r="786" spans="1:7" x14ac:dyDescent="0.35">
      <c r="A786">
        <v>0.78400000000000003</v>
      </c>
      <c r="B786">
        <f t="shared" si="76"/>
        <v>22.635971579740779</v>
      </c>
      <c r="C786">
        <f t="shared" si="72"/>
        <v>174.91244544222047</v>
      </c>
      <c r="D786">
        <f t="shared" si="73"/>
        <v>18.06009488899597</v>
      </c>
      <c r="E786">
        <f t="shared" si="74"/>
        <v>18.752257835136557</v>
      </c>
      <c r="F786">
        <f t="shared" si="75"/>
        <v>4.7121058149830324</v>
      </c>
      <c r="G786">
        <f t="shared" si="77"/>
        <v>10.009053383813169</v>
      </c>
    </row>
    <row r="787" spans="1:7" x14ac:dyDescent="0.35">
      <c r="A787">
        <v>0.78500000000000003</v>
      </c>
      <c r="B787">
        <f t="shared" si="76"/>
        <v>22.640683685555761</v>
      </c>
      <c r="C787">
        <f t="shared" si="72"/>
        <v>174.98623045080819</v>
      </c>
      <c r="D787">
        <f t="shared" si="73"/>
        <v>18.067597205094152</v>
      </c>
      <c r="E787">
        <f t="shared" si="74"/>
        <v>18.20947906392939</v>
      </c>
      <c r="F787">
        <f t="shared" si="75"/>
        <v>4.5757152519617446</v>
      </c>
      <c r="G787">
        <f t="shared" si="77"/>
        <v>10.031696355356351</v>
      </c>
    </row>
    <row r="788" spans="1:7" x14ac:dyDescent="0.35">
      <c r="A788">
        <v>0.78600000000000003</v>
      </c>
      <c r="B788">
        <f t="shared" si="76"/>
        <v>22.645259400807724</v>
      </c>
      <c r="C788">
        <f t="shared" si="72"/>
        <v>175.05789466122224</v>
      </c>
      <c r="D788">
        <f t="shared" si="73"/>
        <v>18.074883859728494</v>
      </c>
      <c r="E788">
        <f t="shared" si="74"/>
        <v>17.666049370353019</v>
      </c>
      <c r="F788">
        <f t="shared" si="75"/>
        <v>4.4391611238322977</v>
      </c>
      <c r="G788">
        <f t="shared" si="77"/>
        <v>10.05434383433772</v>
      </c>
    </row>
    <row r="789" spans="1:7" x14ac:dyDescent="0.35">
      <c r="A789">
        <v>0.78700000000000003</v>
      </c>
      <c r="B789">
        <f t="shared" si="76"/>
        <v>22.649698561931558</v>
      </c>
      <c r="C789">
        <f t="shared" si="72"/>
        <v>175.12743419919371</v>
      </c>
      <c r="D789">
        <f t="shared" si="73"/>
        <v>18.081954460984598</v>
      </c>
      <c r="E789">
        <f t="shared" si="74"/>
        <v>17.121964208121181</v>
      </c>
      <c r="F789">
        <f t="shared" si="75"/>
        <v>4.3024422881945528</v>
      </c>
      <c r="G789">
        <f t="shared" si="77"/>
        <v>10.076995684120796</v>
      </c>
    </row>
    <row r="790" spans="1:7" x14ac:dyDescent="0.35">
      <c r="A790">
        <v>0.78800000000000003</v>
      </c>
      <c r="B790">
        <f t="shared" si="76"/>
        <v>22.654001004219754</v>
      </c>
      <c r="C790">
        <f t="shared" si="72"/>
        <v>175.19484520968078</v>
      </c>
      <c r="D790">
        <f t="shared" si="73"/>
        <v>18.088808618846137</v>
      </c>
      <c r="E790">
        <f t="shared" si="74"/>
        <v>16.57721744778328</v>
      </c>
      <c r="F790">
        <f t="shared" si="75"/>
        <v>4.1655572048275937</v>
      </c>
      <c r="G790">
        <f t="shared" si="77"/>
        <v>10.099651767903618</v>
      </c>
    </row>
    <row r="791" spans="1:7" x14ac:dyDescent="0.35">
      <c r="A791">
        <v>0.78900000000000003</v>
      </c>
      <c r="B791">
        <f t="shared" si="76"/>
        <v>22.658166561424583</v>
      </c>
      <c r="C791">
        <f t="shared" si="72"/>
        <v>175.26012385077385</v>
      </c>
      <c r="D791">
        <f t="shared" si="73"/>
        <v>18.095445944574905</v>
      </c>
      <c r="E791">
        <f t="shared" si="74"/>
        <v>16.031801151828457</v>
      </c>
      <c r="F791">
        <f t="shared" si="75"/>
        <v>4.0285038791774079</v>
      </c>
      <c r="G791">
        <f t="shared" si="77"/>
        <v>10.122311948716982</v>
      </c>
    </row>
    <row r="792" spans="1:7" x14ac:dyDescent="0.35">
      <c r="A792">
        <v>0.79</v>
      </c>
      <c r="B792">
        <f t="shared" si="76"/>
        <v>22.662195065303759</v>
      </c>
      <c r="C792">
        <f t="shared" si="72"/>
        <v>175.32326628670975</v>
      </c>
      <c r="D792">
        <f t="shared" si="73"/>
        <v>18.101866050000332</v>
      </c>
      <c r="E792">
        <f t="shared" si="74"/>
        <v>15.48570530918172</v>
      </c>
      <c r="F792">
        <f t="shared" si="75"/>
        <v>3.8912797956405352</v>
      </c>
      <c r="G792">
        <f t="shared" si="77"/>
        <v>10.144976089422183</v>
      </c>
    </row>
    <row r="793" spans="1:7" x14ac:dyDescent="0.35">
      <c r="A793">
        <v>0.79100000000000004</v>
      </c>
      <c r="B793">
        <f t="shared" si="76"/>
        <v>22.666086345099401</v>
      </c>
      <c r="C793">
        <f t="shared" si="72"/>
        <v>175.3842686798352</v>
      </c>
      <c r="D793">
        <f t="shared" si="73"/>
        <v>18.108068546702164</v>
      </c>
      <c r="E793">
        <f t="shared" si="74"/>
        <v>14.93891751990482</v>
      </c>
      <c r="F793">
        <f t="shared" si="75"/>
        <v>3.7538818383350576</v>
      </c>
      <c r="G793">
        <f t="shared" si="77"/>
        <v>10.167644052708201</v>
      </c>
    </row>
    <row r="794" spans="1:7" x14ac:dyDescent="0.35">
      <c r="A794">
        <v>0.79200000000000004</v>
      </c>
      <c r="B794">
        <f t="shared" si="76"/>
        <v>22.669840226937737</v>
      </c>
      <c r="C794">
        <f t="shared" si="72"/>
        <v>175.44312718132241</v>
      </c>
      <c r="D794">
        <f t="shared" si="73"/>
        <v>18.114053045066235</v>
      </c>
      <c r="E794">
        <f t="shared" si="74"/>
        <v>14.391422618402729</v>
      </c>
      <c r="F794">
        <f t="shared" si="75"/>
        <v>3.6163061964191474</v>
      </c>
      <c r="G794">
        <f t="shared" si="77"/>
        <v>10.190315701088236</v>
      </c>
    </row>
    <row r="795" spans="1:7" x14ac:dyDescent="0.35">
      <c r="A795">
        <v>0.79300000000000004</v>
      </c>
      <c r="B795">
        <f t="shared" si="76"/>
        <v>22.673456533134157</v>
      </c>
      <c r="C795">
        <f t="shared" si="72"/>
        <v>175.4998379203949</v>
      </c>
      <c r="D795">
        <f t="shared" si="73"/>
        <v>18.119819153188839</v>
      </c>
      <c r="E795">
        <f t="shared" si="74"/>
        <v>13.843202220076062</v>
      </c>
      <c r="F795">
        <f t="shared" si="75"/>
        <v>3.4785482501729592</v>
      </c>
      <c r="G795">
        <f t="shared" si="77"/>
        <v>10.212990896895496</v>
      </c>
    </row>
    <row r="796" spans="1:7" x14ac:dyDescent="0.35">
      <c r="A796">
        <v>0.79400000000000004</v>
      </c>
      <c r="B796">
        <f t="shared" si="76"/>
        <v>22.676935081384329</v>
      </c>
      <c r="C796">
        <f t="shared" si="72"/>
        <v>175.55439699176048</v>
      </c>
      <c r="D796">
        <f t="shared" si="73"/>
        <v>18.125366475598778</v>
      </c>
      <c r="E796">
        <f t="shared" si="74"/>
        <v>13.294234171875795</v>
      </c>
      <c r="F796">
        <f t="shared" si="75"/>
        <v>3.3406024329328923</v>
      </c>
      <c r="G796">
        <f t="shared" si="77"/>
        <v>10.235669502278096</v>
      </c>
    </row>
    <row r="797" spans="1:7" x14ac:dyDescent="0.35">
      <c r="A797">
        <v>0.79500000000000004</v>
      </c>
      <c r="B797">
        <f t="shared" si="76"/>
        <v>22.680275683817261</v>
      </c>
      <c r="C797">
        <f t="shared" si="72"/>
        <v>175.60680044087317</v>
      </c>
      <c r="D797">
        <f t="shared" si="73"/>
        <v>18.13069461175867</v>
      </c>
      <c r="E797">
        <f t="shared" si="74"/>
        <v>12.744491881101057</v>
      </c>
      <c r="F797">
        <f t="shared" si="75"/>
        <v>3.2024620624305222</v>
      </c>
      <c r="G797">
        <f t="shared" si="77"/>
        <v>10.258351379192943</v>
      </c>
    </row>
    <row r="798" spans="1:7" x14ac:dyDescent="0.35">
      <c r="A798">
        <v>0.79600000000000004</v>
      </c>
      <c r="B798">
        <f t="shared" si="76"/>
        <v>22.68347814587969</v>
      </c>
      <c r="C798">
        <f t="shared" si="72"/>
        <v>175.65704424654268</v>
      </c>
      <c r="D798">
        <f t="shared" si="73"/>
        <v>18.135803154296617</v>
      </c>
      <c r="E798">
        <f t="shared" si="74"/>
        <v>12.193943488407402</v>
      </c>
      <c r="F798">
        <f t="shared" si="75"/>
        <v>3.0641191329844246</v>
      </c>
      <c r="G798">
        <f t="shared" si="77"/>
        <v>10.281036389398389</v>
      </c>
    </row>
    <row r="799" spans="1:7" x14ac:dyDescent="0.35">
      <c r="A799">
        <v>0.79700000000000004</v>
      </c>
      <c r="B799">
        <f t="shared" si="76"/>
        <v>22.686542265012672</v>
      </c>
      <c r="C799">
        <f t="shared" si="72"/>
        <v>175.70512430027668</v>
      </c>
      <c r="D799">
        <f t="shared" si="73"/>
        <v>18.140691686905647</v>
      </c>
      <c r="E799">
        <f t="shared" si="74"/>
        <v>11.642550839309214</v>
      </c>
      <c r="F799">
        <f t="shared" si="75"/>
        <v>2.9255640570571875</v>
      </c>
      <c r="G799">
        <f t="shared" si="77"/>
        <v>10.303724394445432</v>
      </c>
    </row>
    <row r="800" spans="1:7" x14ac:dyDescent="0.35">
      <c r="A800">
        <v>0.79800000000000004</v>
      </c>
      <c r="B800">
        <f t="shared" si="76"/>
        <v>22.689467829069731</v>
      </c>
      <c r="C800">
        <f t="shared" si="72"/>
        <v>175.75103638156111</v>
      </c>
      <c r="D800">
        <f t="shared" si="73"/>
        <v>18.145359781830209</v>
      </c>
      <c r="E800">
        <f t="shared" si="74"/>
        <v>11.090268191930599</v>
      </c>
      <c r="F800">
        <f t="shared" si="75"/>
        <v>2.7867853405364071</v>
      </c>
      <c r="G800">
        <f t="shared" si="77"/>
        <v>10.326415255667172</v>
      </c>
    </row>
    <row r="801" spans="1:7" x14ac:dyDescent="0.35">
      <c r="A801">
        <v>0.79900000000000004</v>
      </c>
      <c r="B801">
        <f t="shared" si="76"/>
        <v>22.692254614410267</v>
      </c>
      <c r="C801">
        <f t="shared" si="72"/>
        <v>175.79477612803646</v>
      </c>
      <c r="D801">
        <f t="shared" si="73"/>
        <v>18.149806996833682</v>
      </c>
      <c r="E801">
        <f t="shared" si="74"/>
        <v>10.537040575056302</v>
      </c>
      <c r="F801">
        <f t="shared" si="75"/>
        <v>2.6477691701423534</v>
      </c>
      <c r="G801">
        <f t="shared" si="77"/>
        <v>10.349108834166168</v>
      </c>
    </row>
    <row r="802" spans="1:7" x14ac:dyDescent="0.35">
      <c r="A802">
        <v>0.8</v>
      </c>
      <c r="B802">
        <f t="shared" si="76"/>
        <v>22.694902383580409</v>
      </c>
      <c r="C802">
        <f t="shared" si="72"/>
        <v>175.83633899919059</v>
      </c>
      <c r="D802">
        <f t="shared" si="73"/>
        <v>18.154032871506743</v>
      </c>
      <c r="E802">
        <f t="shared" si="74"/>
        <v>9.9828016758116753</v>
      </c>
      <c r="F802">
        <f t="shared" si="75"/>
        <v>2.5084988826398567</v>
      </c>
      <c r="G802">
        <f t="shared" si="77"/>
        <v>10.371804990799191</v>
      </c>
    </row>
    <row r="803" spans="1:7" x14ac:dyDescent="0.35">
      <c r="A803">
        <v>0.80100000000000005</v>
      </c>
      <c r="B803">
        <f t="shared" si="76"/>
        <v>22.69741088246305</v>
      </c>
      <c r="C803">
        <f t="shared" si="72"/>
        <v>175.87572023171063</v>
      </c>
      <c r="D803">
        <f t="shared" si="73"/>
        <v>18.158036922727657</v>
      </c>
      <c r="E803">
        <f t="shared" si="74"/>
        <v>9.427471084573849</v>
      </c>
      <c r="F803">
        <f t="shared" si="75"/>
        <v>2.3689542725339416</v>
      </c>
      <c r="G803">
        <f t="shared" si="77"/>
        <v>10.394503586158791</v>
      </c>
    </row>
    <row r="804" spans="1:7" x14ac:dyDescent="0.35">
      <c r="A804">
        <v>0.80200000000000005</v>
      </c>
      <c r="B804">
        <f t="shared" si="76"/>
        <v>22.699779836735583</v>
      </c>
      <c r="C804">
        <f t="shared" si="72"/>
        <v>175.91291478395672</v>
      </c>
      <c r="D804">
        <f t="shared" si="73"/>
        <v>18.16181863901657</v>
      </c>
      <c r="E804">
        <f t="shared" si="74"/>
        <v>8.8709506458440099</v>
      </c>
      <c r="F804">
        <f t="shared" si="75"/>
        <v>2.2291106751095207</v>
      </c>
      <c r="G804">
        <f t="shared" si="77"/>
        <v>10.417204480550863</v>
      </c>
    </row>
    <row r="805" spans="1:7" x14ac:dyDescent="0.35">
      <c r="A805">
        <v>0.80300000000000005</v>
      </c>
      <c r="B805">
        <f t="shared" si="76"/>
        <v>22.702008947410693</v>
      </c>
      <c r="C805">
        <f t="shared" si="72"/>
        <v>175.94791726602836</v>
      </c>
      <c r="D805">
        <f t="shared" si="73"/>
        <v>18.165377473424954</v>
      </c>
      <c r="E805">
        <f t="shared" si="74"/>
        <v>8.3131195406447507</v>
      </c>
      <c r="F805">
        <f t="shared" si="75"/>
        <v>2.088937730726117</v>
      </c>
      <c r="G805">
        <f t="shared" si="77"/>
        <v>10.439907533967139</v>
      </c>
    </row>
    <row r="806" spans="1:7" x14ac:dyDescent="0.35">
      <c r="A806">
        <v>0.80400000000000005</v>
      </c>
      <c r="B806">
        <f t="shared" si="76"/>
        <v>22.704097885141419</v>
      </c>
      <c r="C806">
        <f t="shared" si="72"/>
        <v>175.98072185041531</v>
      </c>
      <c r="D806">
        <f t="shared" si="73"/>
        <v>18.168712834451039</v>
      </c>
      <c r="E806">
        <f t="shared" si="74"/>
        <v>7.7538275283340363</v>
      </c>
      <c r="F806">
        <f t="shared" si="75"/>
        <v>1.9483976866070143</v>
      </c>
      <c r="G806">
        <f t="shared" si="77"/>
        <v>10.462612606051122</v>
      </c>
    </row>
    <row r="807" spans="1:7" x14ac:dyDescent="0.35">
      <c r="A807">
        <v>0.80500000000000005</v>
      </c>
      <c r="B807">
        <f t="shared" si="76"/>
        <v>22.706046282828027</v>
      </c>
      <c r="C807">
        <f t="shared" si="72"/>
        <v>176.0113221559667</v>
      </c>
      <c r="D807">
        <f t="shared" si="73"/>
        <v>18.171824074242416</v>
      </c>
      <c r="E807">
        <f t="shared" si="74"/>
        <v>7.1928854484070763</v>
      </c>
      <c r="F807">
        <f t="shared" si="75"/>
        <v>1.8074430101125476</v>
      </c>
      <c r="G807">
        <f t="shared" si="77"/>
        <v>10.485319556055455</v>
      </c>
    </row>
    <row r="808" spans="1:7" x14ac:dyDescent="0.35">
      <c r="A808">
        <v>0.80600000000000005</v>
      </c>
      <c r="B808">
        <f t="shared" si="76"/>
        <v>22.707853725838138</v>
      </c>
      <c r="C808">
        <f t="shared" si="72"/>
        <v>176.03971109436037</v>
      </c>
      <c r="D808">
        <f t="shared" si="73"/>
        <v>18.174710472985929</v>
      </c>
      <c r="E808">
        <f t="shared" si="74"/>
        <v>6.630051521235746</v>
      </c>
      <c r="F808">
        <f t="shared" si="75"/>
        <v>1.666012946361803</v>
      </c>
      <c r="G808">
        <f t="shared" si="77"/>
        <v>10.508028242787766</v>
      </c>
    </row>
    <row r="809" spans="1:7" x14ac:dyDescent="0.35">
      <c r="A809">
        <v>0.80700000000000005</v>
      </c>
      <c r="B809">
        <f t="shared" si="76"/>
        <v>22.7095197387845</v>
      </c>
      <c r="C809">
        <f t="shared" si="72"/>
        <v>176.06588066248588</v>
      </c>
      <c r="D809">
        <f t="shared" si="73"/>
        <v>18.177371217798505</v>
      </c>
      <c r="E809">
        <f t="shared" si="74"/>
        <v>6.065010982444897</v>
      </c>
      <c r="F809">
        <f t="shared" si="75"/>
        <v>1.5240284007169229</v>
      </c>
      <c r="G809">
        <f t="shared" si="77"/>
        <v>10.530738524540752</v>
      </c>
    </row>
    <row r="810" spans="1:7" x14ac:dyDescent="0.35">
      <c r="A810">
        <v>0.80800000000000005</v>
      </c>
      <c r="B810">
        <f t="shared" si="76"/>
        <v>22.711043767185217</v>
      </c>
      <c r="C810">
        <f t="shared" si="72"/>
        <v>176.08982165442097</v>
      </c>
      <c r="D810">
        <f t="shared" si="73"/>
        <v>18.179805373442743</v>
      </c>
      <c r="E810">
        <f t="shared" si="74"/>
        <v>5.4973447007667433</v>
      </c>
      <c r="F810">
        <f t="shared" si="75"/>
        <v>1.3813840530131818</v>
      </c>
      <c r="G810">
        <f t="shared" si="77"/>
        <v>10.553450258999963</v>
      </c>
    </row>
    <row r="811" spans="1:7" x14ac:dyDescent="0.35">
      <c r="A811">
        <v>0.80900000000000005</v>
      </c>
      <c r="B811">
        <f t="shared" si="76"/>
        <v>22.712425151238229</v>
      </c>
      <c r="C811">
        <f t="shared" si="72"/>
        <v>176.11152324950382</v>
      </c>
      <c r="D811">
        <f t="shared" si="73"/>
        <v>18.182011840444858</v>
      </c>
      <c r="E811">
        <f t="shared" si="74"/>
        <v>4.9264786816517425</v>
      </c>
      <c r="F811">
        <f t="shared" si="75"/>
        <v>1.2379356687227456</v>
      </c>
      <c r="G811">
        <f t="shared" si="77"/>
        <v>10.576163303119037</v>
      </c>
    </row>
    <row r="812" spans="1:7" x14ac:dyDescent="0.35">
      <c r="A812">
        <v>0.81</v>
      </c>
      <c r="B812">
        <f t="shared" si="76"/>
        <v>22.713663086906951</v>
      </c>
      <c r="C812">
        <f t="shared" si="72"/>
        <v>176.13097240103019</v>
      </c>
      <c r="D812">
        <f t="shared" si="73"/>
        <v>18.183989292941622</v>
      </c>
      <c r="E812">
        <f t="shared" si="74"/>
        <v>4.3515983670249287</v>
      </c>
      <c r="F812">
        <f t="shared" si="75"/>
        <v>1.0934785640216489</v>
      </c>
      <c r="G812">
        <f t="shared" si="77"/>
        <v>10.598877512945226</v>
      </c>
    </row>
    <row r="813" spans="1:7" x14ac:dyDescent="0.35">
      <c r="A813">
        <v>0.81100000000000005</v>
      </c>
      <c r="B813">
        <f t="shared" si="76"/>
        <v>22.714756565470974</v>
      </c>
      <c r="C813">
        <f t="shared" si="72"/>
        <v>176.14815288657317</v>
      </c>
      <c r="D813">
        <f t="shared" si="73"/>
        <v>18.185736082123501</v>
      </c>
      <c r="E813">
        <f t="shared" si="74"/>
        <v>3.7714930466787306</v>
      </c>
      <c r="F813">
        <f t="shared" si="75"/>
        <v>0.94770850916542471</v>
      </c>
      <c r="G813">
        <f t="shared" si="77"/>
        <v>10.621592743364952</v>
      </c>
    </row>
    <row r="814" spans="1:7" x14ac:dyDescent="0.35">
      <c r="A814">
        <v>0.81200000000000006</v>
      </c>
      <c r="B814">
        <f t="shared" si="76"/>
        <v>22.71570427398014</v>
      </c>
      <c r="C814">
        <f t="shared" si="72"/>
        <v>176.1630437439662</v>
      </c>
      <c r="D814">
        <f t="shared" si="73"/>
        <v>18.187250077216536</v>
      </c>
      <c r="E814">
        <f t="shared" si="74"/>
        <v>3.1842473036516723</v>
      </c>
      <c r="F814">
        <f t="shared" si="75"/>
        <v>0.80014419425093319</v>
      </c>
      <c r="G814">
        <f t="shared" si="77"/>
        <v>10.644308847711027</v>
      </c>
    </row>
    <row r="815" spans="1:7" x14ac:dyDescent="0.35">
      <c r="A815">
        <v>0.81299999999999994</v>
      </c>
      <c r="B815">
        <f t="shared" si="76"/>
        <v>22.716504418174392</v>
      </c>
      <c r="C815">
        <f t="shared" si="72"/>
        <v>176.1756164889467</v>
      </c>
      <c r="D815">
        <f t="shared" si="73"/>
        <v>18.18852838259237</v>
      </c>
      <c r="E815">
        <f t="shared" si="74"/>
        <v>2.5865499951501558</v>
      </c>
      <c r="F815">
        <f t="shared" si="75"/>
        <v>0.64995358852491103</v>
      </c>
      <c r="G815">
        <f t="shared" si="77"/>
        <v>10.667025677105995</v>
      </c>
    </row>
    <row r="816" spans="1:7" x14ac:dyDescent="0.35">
      <c r="A816">
        <v>0.81399999999999995</v>
      </c>
      <c r="B816">
        <f t="shared" si="76"/>
        <v>22.717154371762916</v>
      </c>
      <c r="C816">
        <f t="shared" si="72"/>
        <v>176.1858296042351</v>
      </c>
      <c r="D816">
        <f t="shared" si="73"/>
        <v>18.189566777457873</v>
      </c>
      <c r="E816">
        <f t="shared" si="74"/>
        <v>1.9718407130823945</v>
      </c>
      <c r="F816">
        <f t="shared" si="75"/>
        <v>0.49548817918480687</v>
      </c>
      <c r="G816">
        <f t="shared" si="77"/>
        <v>10.689743079221849</v>
      </c>
    </row>
    <row r="817" spans="1:7" x14ac:dyDescent="0.35">
      <c r="A817">
        <v>0.81499999999999995</v>
      </c>
      <c r="B817">
        <f t="shared" si="76"/>
        <v>22.7176498599421</v>
      </c>
      <c r="C817">
        <f t="shared" si="72"/>
        <v>176.19361570960228</v>
      </c>
      <c r="D817">
        <f t="shared" si="73"/>
        <v>18.190358411401483</v>
      </c>
      <c r="E817">
        <f t="shared" si="74"/>
        <v>1.3235590375821231</v>
      </c>
      <c r="F817">
        <f t="shared" si="75"/>
        <v>0.33258662995653354</v>
      </c>
      <c r="G817">
        <f t="shared" si="77"/>
        <v>10.712460895375106</v>
      </c>
    </row>
    <row r="818" spans="1:7" x14ac:dyDescent="0.35">
      <c r="A818">
        <v>0.81599999999999995</v>
      </c>
      <c r="B818">
        <f t="shared" si="76"/>
        <v>22.717982446572055</v>
      </c>
      <c r="C818">
        <f t="shared" si="72"/>
        <v>176.19884207515017</v>
      </c>
      <c r="D818">
        <f t="shared" si="73"/>
        <v>18.190889789674227</v>
      </c>
      <c r="E818">
        <f t="shared" si="74"/>
        <v>0.56367831074121832</v>
      </c>
      <c r="F818">
        <f t="shared" si="75"/>
        <v>0.14164224218625487</v>
      </c>
      <c r="G818">
        <f t="shared" si="77"/>
        <v>10.735178948642799</v>
      </c>
    </row>
    <row r="819" spans="1:7" x14ac:dyDescent="0.35">
      <c r="A819">
        <v>0.81699999999999995</v>
      </c>
      <c r="B819">
        <f t="shared" si="76"/>
        <v>22.718124088814243</v>
      </c>
      <c r="C819">
        <f t="shared" si="72"/>
        <v>176.20106790714144</v>
      </c>
      <c r="D819">
        <f t="shared" si="73"/>
        <v>18.191116095806116</v>
      </c>
      <c r="E819" t="e">
        <f t="shared" si="74"/>
        <v>#NUM!</v>
      </c>
      <c r="F819" t="e">
        <f t="shared" si="75"/>
        <v>#NUM!</v>
      </c>
      <c r="G819" t="e">
        <f t="shared" si="77"/>
        <v>#NUM!</v>
      </c>
    </row>
    <row r="820" spans="1:7" x14ac:dyDescent="0.35">
      <c r="A820">
        <v>0.81799999999999995</v>
      </c>
      <c r="B820" t="e">
        <f t="shared" si="76"/>
        <v>#NUM!</v>
      </c>
      <c r="C820" t="e">
        <f t="shared" si="72"/>
        <v>#NUM!</v>
      </c>
      <c r="D820" t="e">
        <f t="shared" si="73"/>
        <v>#NUM!</v>
      </c>
      <c r="E820" t="e">
        <f t="shared" si="74"/>
        <v>#NUM!</v>
      </c>
      <c r="F820" t="e">
        <f t="shared" si="75"/>
        <v>#NUM!</v>
      </c>
      <c r="G820" t="e">
        <f t="shared" si="77"/>
        <v>#NUM!</v>
      </c>
    </row>
    <row r="821" spans="1:7" x14ac:dyDescent="0.35">
      <c r="A821">
        <v>0.81899999999999995</v>
      </c>
      <c r="B821" t="e">
        <f t="shared" si="76"/>
        <v>#NUM!</v>
      </c>
      <c r="C821" t="e">
        <f t="shared" si="72"/>
        <v>#NUM!</v>
      </c>
      <c r="D821" t="e">
        <f t="shared" si="73"/>
        <v>#NUM!</v>
      </c>
      <c r="E821" t="e">
        <f t="shared" si="74"/>
        <v>#NUM!</v>
      </c>
      <c r="F821" t="e">
        <f t="shared" si="75"/>
        <v>#NUM!</v>
      </c>
      <c r="G821" t="e">
        <f t="shared" si="77"/>
        <v>#NUM!</v>
      </c>
    </row>
    <row r="822" spans="1:7" x14ac:dyDescent="0.35">
      <c r="A822">
        <v>0.82</v>
      </c>
      <c r="B822" t="e">
        <f t="shared" si="76"/>
        <v>#NUM!</v>
      </c>
      <c r="C822" t="e">
        <f t="shared" si="72"/>
        <v>#NUM!</v>
      </c>
      <c r="D822" t="e">
        <f t="shared" si="73"/>
        <v>#NUM!</v>
      </c>
      <c r="E822" t="e">
        <f t="shared" si="74"/>
        <v>#NUM!</v>
      </c>
      <c r="F822" t="e">
        <f t="shared" si="75"/>
        <v>#NUM!</v>
      </c>
      <c r="G822" t="e">
        <f t="shared" si="77"/>
        <v>#NUM!</v>
      </c>
    </row>
    <row r="823" spans="1:7" x14ac:dyDescent="0.35">
      <c r="A823">
        <v>0.82099999999999995</v>
      </c>
      <c r="B823" t="e">
        <f t="shared" si="76"/>
        <v>#NUM!</v>
      </c>
      <c r="C823" t="e">
        <f t="shared" si="72"/>
        <v>#NUM!</v>
      </c>
      <c r="D823" t="e">
        <f t="shared" si="73"/>
        <v>#NUM!</v>
      </c>
      <c r="E823" t="e">
        <f t="shared" si="74"/>
        <v>#NUM!</v>
      </c>
      <c r="F823" t="e">
        <f t="shared" si="75"/>
        <v>#NUM!</v>
      </c>
      <c r="G823" t="e">
        <f t="shared" si="77"/>
        <v>#NUM!</v>
      </c>
    </row>
    <row r="824" spans="1:7" x14ac:dyDescent="0.35">
      <c r="A824">
        <v>0.82199999999999995</v>
      </c>
      <c r="B824" t="e">
        <f t="shared" si="76"/>
        <v>#NUM!</v>
      </c>
      <c r="C824" t="e">
        <f t="shared" si="72"/>
        <v>#NUM!</v>
      </c>
      <c r="D824" t="e">
        <f t="shared" si="73"/>
        <v>#NUM!</v>
      </c>
      <c r="E824" t="e">
        <f t="shared" si="74"/>
        <v>#NUM!</v>
      </c>
      <c r="F824" t="e">
        <f t="shared" si="75"/>
        <v>#NUM!</v>
      </c>
      <c r="G824" t="e">
        <f t="shared" si="77"/>
        <v>#NUM!</v>
      </c>
    </row>
    <row r="825" spans="1:7" x14ac:dyDescent="0.35">
      <c r="A825">
        <v>0.82299999999999995</v>
      </c>
      <c r="B825" t="e">
        <f t="shared" si="76"/>
        <v>#NUM!</v>
      </c>
      <c r="C825" t="e">
        <f t="shared" si="72"/>
        <v>#NUM!</v>
      </c>
      <c r="D825" t="e">
        <f t="shared" si="73"/>
        <v>#NUM!</v>
      </c>
      <c r="E825" t="e">
        <f t="shared" si="74"/>
        <v>#NUM!</v>
      </c>
      <c r="F825" t="e">
        <f t="shared" si="75"/>
        <v>#NUM!</v>
      </c>
      <c r="G825" t="e">
        <f t="shared" si="77"/>
        <v>#NUM!</v>
      </c>
    </row>
    <row r="826" spans="1:7" x14ac:dyDescent="0.35">
      <c r="A826">
        <v>0.82399999999999995</v>
      </c>
      <c r="B826" t="e">
        <f t="shared" si="76"/>
        <v>#NUM!</v>
      </c>
      <c r="C826" t="e">
        <f t="shared" si="72"/>
        <v>#NUM!</v>
      </c>
      <c r="D826" t="e">
        <f t="shared" si="73"/>
        <v>#NUM!</v>
      </c>
      <c r="E826" t="e">
        <f t="shared" si="74"/>
        <v>#NUM!</v>
      </c>
      <c r="F826" t="e">
        <f t="shared" si="75"/>
        <v>#NUM!</v>
      </c>
      <c r="G826" t="e">
        <f t="shared" si="77"/>
        <v>#NUM!</v>
      </c>
    </row>
    <row r="827" spans="1:7" x14ac:dyDescent="0.35">
      <c r="A827">
        <v>0.82499999999999996</v>
      </c>
      <c r="B827" t="e">
        <f t="shared" si="76"/>
        <v>#NUM!</v>
      </c>
      <c r="C827" t="e">
        <f t="shared" si="72"/>
        <v>#NUM!</v>
      </c>
      <c r="D827" t="e">
        <f t="shared" si="73"/>
        <v>#NUM!</v>
      </c>
      <c r="E827" t="e">
        <f t="shared" si="74"/>
        <v>#NUM!</v>
      </c>
      <c r="F827" t="e">
        <f t="shared" si="75"/>
        <v>#NUM!</v>
      </c>
      <c r="G827" t="e">
        <f t="shared" si="77"/>
        <v>#NUM!</v>
      </c>
    </row>
    <row r="828" spans="1:7" x14ac:dyDescent="0.35">
      <c r="A828">
        <v>0.82599999999999996</v>
      </c>
      <c r="B828" t="e">
        <f t="shared" si="76"/>
        <v>#NUM!</v>
      </c>
      <c r="C828" t="e">
        <f t="shared" si="72"/>
        <v>#NUM!</v>
      </c>
      <c r="D828" t="e">
        <f t="shared" si="73"/>
        <v>#NUM!</v>
      </c>
      <c r="E828" t="e">
        <f t="shared" si="74"/>
        <v>#NUM!</v>
      </c>
      <c r="F828" t="e">
        <f t="shared" si="75"/>
        <v>#NUM!</v>
      </c>
      <c r="G828" t="e">
        <f t="shared" si="77"/>
        <v>#NUM!</v>
      </c>
    </row>
    <row r="829" spans="1:7" x14ac:dyDescent="0.35">
      <c r="A829">
        <v>0.82699999999999996</v>
      </c>
      <c r="B829" t="e">
        <f t="shared" si="76"/>
        <v>#NUM!</v>
      </c>
      <c r="C829" t="e">
        <f t="shared" si="72"/>
        <v>#NUM!</v>
      </c>
      <c r="D829" t="e">
        <f t="shared" si="73"/>
        <v>#NUM!</v>
      </c>
      <c r="E829" t="e">
        <f t="shared" si="74"/>
        <v>#NUM!</v>
      </c>
      <c r="F829" t="e">
        <f t="shared" si="75"/>
        <v>#NUM!</v>
      </c>
      <c r="G829" t="e">
        <f t="shared" si="77"/>
        <v>#NUM!</v>
      </c>
    </row>
    <row r="830" spans="1:7" x14ac:dyDescent="0.35">
      <c r="A830">
        <v>0.82799999999999996</v>
      </c>
      <c r="B830" t="e">
        <f t="shared" si="76"/>
        <v>#NUM!</v>
      </c>
      <c r="C830" t="e">
        <f t="shared" si="72"/>
        <v>#NUM!</v>
      </c>
      <c r="D830" t="e">
        <f t="shared" si="73"/>
        <v>#NUM!</v>
      </c>
      <c r="E830" t="e">
        <f t="shared" si="74"/>
        <v>#NUM!</v>
      </c>
      <c r="F830" t="e">
        <f t="shared" si="75"/>
        <v>#NUM!</v>
      </c>
      <c r="G830" t="e">
        <f t="shared" si="77"/>
        <v>#NUM!</v>
      </c>
    </row>
    <row r="831" spans="1:7" x14ac:dyDescent="0.35">
      <c r="A831">
        <v>0.82899999999999996</v>
      </c>
      <c r="B831" t="e">
        <f t="shared" si="76"/>
        <v>#NUM!</v>
      </c>
      <c r="C831" t="e">
        <f t="shared" si="72"/>
        <v>#NUM!</v>
      </c>
      <c r="D831" t="e">
        <f t="shared" si="73"/>
        <v>#NUM!</v>
      </c>
      <c r="E831" t="e">
        <f t="shared" si="74"/>
        <v>#NUM!</v>
      </c>
      <c r="F831" t="e">
        <f t="shared" si="75"/>
        <v>#NUM!</v>
      </c>
      <c r="G831" t="e">
        <f t="shared" si="77"/>
        <v>#NUM!</v>
      </c>
    </row>
    <row r="832" spans="1:7" x14ac:dyDescent="0.35">
      <c r="A832">
        <v>0.83</v>
      </c>
      <c r="B832" t="e">
        <f t="shared" si="76"/>
        <v>#NUM!</v>
      </c>
      <c r="C832" t="e">
        <f t="shared" si="72"/>
        <v>#NUM!</v>
      </c>
      <c r="D832" t="e">
        <f t="shared" si="73"/>
        <v>#NUM!</v>
      </c>
      <c r="E832" t="e">
        <f t="shared" si="74"/>
        <v>#NUM!</v>
      </c>
      <c r="F832" t="e">
        <f t="shared" si="75"/>
        <v>#NUM!</v>
      </c>
      <c r="G832" t="e">
        <f t="shared" si="77"/>
        <v>#NUM!</v>
      </c>
    </row>
    <row r="833" spans="1:7" x14ac:dyDescent="0.35">
      <c r="A833">
        <v>0.83099999999999996</v>
      </c>
      <c r="B833" t="e">
        <f t="shared" si="76"/>
        <v>#NUM!</v>
      </c>
      <c r="C833" t="e">
        <f t="shared" si="72"/>
        <v>#NUM!</v>
      </c>
      <c r="D833" t="e">
        <f t="shared" si="73"/>
        <v>#NUM!</v>
      </c>
      <c r="E833" t="e">
        <f t="shared" si="74"/>
        <v>#NUM!</v>
      </c>
      <c r="F833" t="e">
        <f t="shared" si="75"/>
        <v>#NUM!</v>
      </c>
      <c r="G833" t="e">
        <f t="shared" si="77"/>
        <v>#NUM!</v>
      </c>
    </row>
    <row r="834" spans="1:7" x14ac:dyDescent="0.35">
      <c r="A834">
        <v>0.83199999999999996</v>
      </c>
      <c r="B834" t="e">
        <f t="shared" si="76"/>
        <v>#NUM!</v>
      </c>
      <c r="C834" t="e">
        <f t="shared" si="72"/>
        <v>#NUM!</v>
      </c>
      <c r="D834" t="e">
        <f t="shared" si="73"/>
        <v>#NUM!</v>
      </c>
      <c r="E834" t="e">
        <f t="shared" si="74"/>
        <v>#NUM!</v>
      </c>
      <c r="F834" t="e">
        <f t="shared" si="75"/>
        <v>#NUM!</v>
      </c>
      <c r="G834" t="e">
        <f t="shared" si="77"/>
        <v>#NUM!</v>
      </c>
    </row>
    <row r="835" spans="1:7" x14ac:dyDescent="0.35">
      <c r="A835">
        <v>0.83299999999999996</v>
      </c>
      <c r="B835" t="e">
        <f t="shared" si="76"/>
        <v>#NUM!</v>
      </c>
      <c r="C835" t="e">
        <f t="shared" ref="C835:C898" si="78">0.350317*B835*B835-0.202576*B835</f>
        <v>#NUM!</v>
      </c>
      <c r="D835" t="e">
        <f t="shared" ref="D835:D898" si="79">0.0350823*B835*B835+0.00372739*B835</f>
        <v>#NUM!</v>
      </c>
      <c r="E835" t="e">
        <f t="shared" ref="E835:E898" si="80">SQRT($M$7*$M$7-($M$8-C835)*($M$8-C835))</f>
        <v>#NUM!</v>
      </c>
      <c r="F835" t="e">
        <f t="shared" ref="F835:F898" si="81">9.8*(E835/$M$8)</f>
        <v>#NUM!</v>
      </c>
      <c r="G835" t="e">
        <f t="shared" si="77"/>
        <v>#NUM!</v>
      </c>
    </row>
    <row r="836" spans="1:7" x14ac:dyDescent="0.35">
      <c r="A836">
        <v>0.83399999999999996</v>
      </c>
      <c r="B836" t="e">
        <f t="shared" ref="B836:B899" si="82">B835+F835/1000</f>
        <v>#NUM!</v>
      </c>
      <c r="C836" t="e">
        <f t="shared" si="78"/>
        <v>#NUM!</v>
      </c>
      <c r="D836" t="e">
        <f t="shared" si="79"/>
        <v>#NUM!</v>
      </c>
      <c r="E836" t="e">
        <f t="shared" si="80"/>
        <v>#NUM!</v>
      </c>
      <c r="F836" t="e">
        <f t="shared" si="81"/>
        <v>#NUM!</v>
      </c>
      <c r="G836" t="e">
        <f t="shared" ref="G836:G899" si="83">G835+B836/1000+F836/2000000</f>
        <v>#NUM!</v>
      </c>
    </row>
    <row r="837" spans="1:7" x14ac:dyDescent="0.35">
      <c r="A837">
        <v>0.83499999999999996</v>
      </c>
      <c r="B837" t="e">
        <f t="shared" si="82"/>
        <v>#NUM!</v>
      </c>
      <c r="C837" t="e">
        <f t="shared" si="78"/>
        <v>#NUM!</v>
      </c>
      <c r="D837" t="e">
        <f t="shared" si="79"/>
        <v>#NUM!</v>
      </c>
      <c r="E837" t="e">
        <f t="shared" si="80"/>
        <v>#NUM!</v>
      </c>
      <c r="F837" t="e">
        <f t="shared" si="81"/>
        <v>#NUM!</v>
      </c>
      <c r="G837" t="e">
        <f t="shared" si="83"/>
        <v>#NUM!</v>
      </c>
    </row>
    <row r="838" spans="1:7" x14ac:dyDescent="0.35">
      <c r="A838">
        <v>0.83599999999999997</v>
      </c>
      <c r="B838" t="e">
        <f t="shared" si="82"/>
        <v>#NUM!</v>
      </c>
      <c r="C838" t="e">
        <f t="shared" si="78"/>
        <v>#NUM!</v>
      </c>
      <c r="D838" t="e">
        <f t="shared" si="79"/>
        <v>#NUM!</v>
      </c>
      <c r="E838" t="e">
        <f t="shared" si="80"/>
        <v>#NUM!</v>
      </c>
      <c r="F838" t="e">
        <f t="shared" si="81"/>
        <v>#NUM!</v>
      </c>
      <c r="G838" t="e">
        <f t="shared" si="83"/>
        <v>#NUM!</v>
      </c>
    </row>
    <row r="839" spans="1:7" x14ac:dyDescent="0.35">
      <c r="A839">
        <v>0.83699999999999997</v>
      </c>
      <c r="B839" t="e">
        <f t="shared" si="82"/>
        <v>#NUM!</v>
      </c>
      <c r="C839" t="e">
        <f t="shared" si="78"/>
        <v>#NUM!</v>
      </c>
      <c r="D839" t="e">
        <f t="shared" si="79"/>
        <v>#NUM!</v>
      </c>
      <c r="E839" t="e">
        <f t="shared" si="80"/>
        <v>#NUM!</v>
      </c>
      <c r="F839" t="e">
        <f t="shared" si="81"/>
        <v>#NUM!</v>
      </c>
      <c r="G839" t="e">
        <f t="shared" si="83"/>
        <v>#NUM!</v>
      </c>
    </row>
    <row r="840" spans="1:7" x14ac:dyDescent="0.35">
      <c r="A840">
        <v>0.83799999999999997</v>
      </c>
      <c r="B840" t="e">
        <f t="shared" si="82"/>
        <v>#NUM!</v>
      </c>
      <c r="C840" t="e">
        <f t="shared" si="78"/>
        <v>#NUM!</v>
      </c>
      <c r="D840" t="e">
        <f t="shared" si="79"/>
        <v>#NUM!</v>
      </c>
      <c r="E840" t="e">
        <f t="shared" si="80"/>
        <v>#NUM!</v>
      </c>
      <c r="F840" t="e">
        <f t="shared" si="81"/>
        <v>#NUM!</v>
      </c>
      <c r="G840" t="e">
        <f t="shared" si="83"/>
        <v>#NUM!</v>
      </c>
    </row>
    <row r="841" spans="1:7" x14ac:dyDescent="0.35">
      <c r="A841">
        <v>0.83899999999999997</v>
      </c>
      <c r="B841" t="e">
        <f t="shared" si="82"/>
        <v>#NUM!</v>
      </c>
      <c r="C841" t="e">
        <f t="shared" si="78"/>
        <v>#NUM!</v>
      </c>
      <c r="D841" t="e">
        <f t="shared" si="79"/>
        <v>#NUM!</v>
      </c>
      <c r="E841" t="e">
        <f t="shared" si="80"/>
        <v>#NUM!</v>
      </c>
      <c r="F841" t="e">
        <f t="shared" si="81"/>
        <v>#NUM!</v>
      </c>
      <c r="G841" t="e">
        <f t="shared" si="83"/>
        <v>#NUM!</v>
      </c>
    </row>
    <row r="842" spans="1:7" x14ac:dyDescent="0.35">
      <c r="A842">
        <v>0.84</v>
      </c>
      <c r="B842" t="e">
        <f t="shared" si="82"/>
        <v>#NUM!</v>
      </c>
      <c r="C842" t="e">
        <f t="shared" si="78"/>
        <v>#NUM!</v>
      </c>
      <c r="D842" t="e">
        <f t="shared" si="79"/>
        <v>#NUM!</v>
      </c>
      <c r="E842" t="e">
        <f t="shared" si="80"/>
        <v>#NUM!</v>
      </c>
      <c r="F842" t="e">
        <f t="shared" si="81"/>
        <v>#NUM!</v>
      </c>
      <c r="G842" t="e">
        <f t="shared" si="83"/>
        <v>#NUM!</v>
      </c>
    </row>
    <row r="843" spans="1:7" x14ac:dyDescent="0.35">
      <c r="A843">
        <v>0.84099999999999997</v>
      </c>
      <c r="B843" t="e">
        <f t="shared" si="82"/>
        <v>#NUM!</v>
      </c>
      <c r="C843" t="e">
        <f t="shared" si="78"/>
        <v>#NUM!</v>
      </c>
      <c r="D843" t="e">
        <f t="shared" si="79"/>
        <v>#NUM!</v>
      </c>
      <c r="E843" t="e">
        <f t="shared" si="80"/>
        <v>#NUM!</v>
      </c>
      <c r="F843" t="e">
        <f t="shared" si="81"/>
        <v>#NUM!</v>
      </c>
      <c r="G843" t="e">
        <f t="shared" si="83"/>
        <v>#NUM!</v>
      </c>
    </row>
    <row r="844" spans="1:7" x14ac:dyDescent="0.35">
      <c r="A844">
        <v>0.84199999999999997</v>
      </c>
      <c r="B844" t="e">
        <f t="shared" si="82"/>
        <v>#NUM!</v>
      </c>
      <c r="C844" t="e">
        <f t="shared" si="78"/>
        <v>#NUM!</v>
      </c>
      <c r="D844" t="e">
        <f t="shared" si="79"/>
        <v>#NUM!</v>
      </c>
      <c r="E844" t="e">
        <f t="shared" si="80"/>
        <v>#NUM!</v>
      </c>
      <c r="F844" t="e">
        <f t="shared" si="81"/>
        <v>#NUM!</v>
      </c>
      <c r="G844" t="e">
        <f t="shared" si="83"/>
        <v>#NUM!</v>
      </c>
    </row>
    <row r="845" spans="1:7" x14ac:dyDescent="0.35">
      <c r="A845">
        <v>0.84299999999999997</v>
      </c>
      <c r="B845" t="e">
        <f t="shared" si="82"/>
        <v>#NUM!</v>
      </c>
      <c r="C845" t="e">
        <f t="shared" si="78"/>
        <v>#NUM!</v>
      </c>
      <c r="D845" t="e">
        <f t="shared" si="79"/>
        <v>#NUM!</v>
      </c>
      <c r="E845" t="e">
        <f t="shared" si="80"/>
        <v>#NUM!</v>
      </c>
      <c r="F845" t="e">
        <f t="shared" si="81"/>
        <v>#NUM!</v>
      </c>
      <c r="G845" t="e">
        <f t="shared" si="83"/>
        <v>#NUM!</v>
      </c>
    </row>
    <row r="846" spans="1:7" x14ac:dyDescent="0.35">
      <c r="A846">
        <v>0.84399999999999997</v>
      </c>
      <c r="B846" t="e">
        <f t="shared" si="82"/>
        <v>#NUM!</v>
      </c>
      <c r="C846" t="e">
        <f t="shared" si="78"/>
        <v>#NUM!</v>
      </c>
      <c r="D846" t="e">
        <f t="shared" si="79"/>
        <v>#NUM!</v>
      </c>
      <c r="E846" t="e">
        <f t="shared" si="80"/>
        <v>#NUM!</v>
      </c>
      <c r="F846" t="e">
        <f t="shared" si="81"/>
        <v>#NUM!</v>
      </c>
      <c r="G846" t="e">
        <f t="shared" si="83"/>
        <v>#NUM!</v>
      </c>
    </row>
    <row r="847" spans="1:7" x14ac:dyDescent="0.35">
      <c r="A847">
        <v>0.84499999999999997</v>
      </c>
      <c r="B847" t="e">
        <f t="shared" si="82"/>
        <v>#NUM!</v>
      </c>
      <c r="C847" t="e">
        <f t="shared" si="78"/>
        <v>#NUM!</v>
      </c>
      <c r="D847" t="e">
        <f t="shared" si="79"/>
        <v>#NUM!</v>
      </c>
      <c r="E847" t="e">
        <f t="shared" si="80"/>
        <v>#NUM!</v>
      </c>
      <c r="F847" t="e">
        <f t="shared" si="81"/>
        <v>#NUM!</v>
      </c>
      <c r="G847" t="e">
        <f t="shared" si="83"/>
        <v>#NUM!</v>
      </c>
    </row>
    <row r="848" spans="1:7" x14ac:dyDescent="0.35">
      <c r="A848">
        <v>0.84599999999999997</v>
      </c>
      <c r="B848" t="e">
        <f t="shared" si="82"/>
        <v>#NUM!</v>
      </c>
      <c r="C848" t="e">
        <f t="shared" si="78"/>
        <v>#NUM!</v>
      </c>
      <c r="D848" t="e">
        <f t="shared" si="79"/>
        <v>#NUM!</v>
      </c>
      <c r="E848" t="e">
        <f t="shared" si="80"/>
        <v>#NUM!</v>
      </c>
      <c r="F848" t="e">
        <f t="shared" si="81"/>
        <v>#NUM!</v>
      </c>
      <c r="G848" t="e">
        <f t="shared" si="83"/>
        <v>#NUM!</v>
      </c>
    </row>
    <row r="849" spans="1:7" x14ac:dyDescent="0.35">
      <c r="A849">
        <v>0.84699999999999998</v>
      </c>
      <c r="B849" t="e">
        <f t="shared" si="82"/>
        <v>#NUM!</v>
      </c>
      <c r="C849" t="e">
        <f t="shared" si="78"/>
        <v>#NUM!</v>
      </c>
      <c r="D849" t="e">
        <f t="shared" si="79"/>
        <v>#NUM!</v>
      </c>
      <c r="E849" t="e">
        <f t="shared" si="80"/>
        <v>#NUM!</v>
      </c>
      <c r="F849" t="e">
        <f t="shared" si="81"/>
        <v>#NUM!</v>
      </c>
      <c r="G849" t="e">
        <f t="shared" si="83"/>
        <v>#NUM!</v>
      </c>
    </row>
    <row r="850" spans="1:7" x14ac:dyDescent="0.35">
      <c r="A850">
        <v>0.84799999999999998</v>
      </c>
      <c r="B850" t="e">
        <f t="shared" si="82"/>
        <v>#NUM!</v>
      </c>
      <c r="C850" t="e">
        <f t="shared" si="78"/>
        <v>#NUM!</v>
      </c>
      <c r="D850" t="e">
        <f t="shared" si="79"/>
        <v>#NUM!</v>
      </c>
      <c r="E850" t="e">
        <f t="shared" si="80"/>
        <v>#NUM!</v>
      </c>
      <c r="F850" t="e">
        <f t="shared" si="81"/>
        <v>#NUM!</v>
      </c>
      <c r="G850" t="e">
        <f t="shared" si="83"/>
        <v>#NUM!</v>
      </c>
    </row>
    <row r="851" spans="1:7" x14ac:dyDescent="0.35">
      <c r="A851">
        <v>0.84899999999999998</v>
      </c>
      <c r="B851" t="e">
        <f t="shared" si="82"/>
        <v>#NUM!</v>
      </c>
      <c r="C851" t="e">
        <f t="shared" si="78"/>
        <v>#NUM!</v>
      </c>
      <c r="D851" t="e">
        <f t="shared" si="79"/>
        <v>#NUM!</v>
      </c>
      <c r="E851" t="e">
        <f t="shared" si="80"/>
        <v>#NUM!</v>
      </c>
      <c r="F851" t="e">
        <f t="shared" si="81"/>
        <v>#NUM!</v>
      </c>
      <c r="G851" t="e">
        <f t="shared" si="83"/>
        <v>#NUM!</v>
      </c>
    </row>
    <row r="852" spans="1:7" x14ac:dyDescent="0.35">
      <c r="A852">
        <v>0.85</v>
      </c>
      <c r="B852" t="e">
        <f t="shared" si="82"/>
        <v>#NUM!</v>
      </c>
      <c r="C852" t="e">
        <f t="shared" si="78"/>
        <v>#NUM!</v>
      </c>
      <c r="D852" t="e">
        <f t="shared" si="79"/>
        <v>#NUM!</v>
      </c>
      <c r="E852" t="e">
        <f t="shared" si="80"/>
        <v>#NUM!</v>
      </c>
      <c r="F852" t="e">
        <f t="shared" si="81"/>
        <v>#NUM!</v>
      </c>
      <c r="G852" t="e">
        <f t="shared" si="83"/>
        <v>#NUM!</v>
      </c>
    </row>
    <row r="853" spans="1:7" x14ac:dyDescent="0.35">
      <c r="A853">
        <v>0.85099999999999998</v>
      </c>
      <c r="B853" t="e">
        <f t="shared" si="82"/>
        <v>#NUM!</v>
      </c>
      <c r="C853" t="e">
        <f t="shared" si="78"/>
        <v>#NUM!</v>
      </c>
      <c r="D853" t="e">
        <f t="shared" si="79"/>
        <v>#NUM!</v>
      </c>
      <c r="E853" t="e">
        <f t="shared" si="80"/>
        <v>#NUM!</v>
      </c>
      <c r="F853" t="e">
        <f t="shared" si="81"/>
        <v>#NUM!</v>
      </c>
      <c r="G853" t="e">
        <f t="shared" si="83"/>
        <v>#NUM!</v>
      </c>
    </row>
    <row r="854" spans="1:7" x14ac:dyDescent="0.35">
      <c r="A854">
        <v>0.85199999999999998</v>
      </c>
      <c r="B854" t="e">
        <f t="shared" si="82"/>
        <v>#NUM!</v>
      </c>
      <c r="C854" t="e">
        <f t="shared" si="78"/>
        <v>#NUM!</v>
      </c>
      <c r="D854" t="e">
        <f t="shared" si="79"/>
        <v>#NUM!</v>
      </c>
      <c r="E854" t="e">
        <f t="shared" si="80"/>
        <v>#NUM!</v>
      </c>
      <c r="F854" t="e">
        <f t="shared" si="81"/>
        <v>#NUM!</v>
      </c>
      <c r="G854" t="e">
        <f t="shared" si="83"/>
        <v>#NUM!</v>
      </c>
    </row>
    <row r="855" spans="1:7" x14ac:dyDescent="0.35">
      <c r="A855">
        <v>0.85299999999999998</v>
      </c>
      <c r="B855" t="e">
        <f t="shared" si="82"/>
        <v>#NUM!</v>
      </c>
      <c r="C855" t="e">
        <f t="shared" si="78"/>
        <v>#NUM!</v>
      </c>
      <c r="D855" t="e">
        <f t="shared" si="79"/>
        <v>#NUM!</v>
      </c>
      <c r="E855" t="e">
        <f t="shared" si="80"/>
        <v>#NUM!</v>
      </c>
      <c r="F855" t="e">
        <f t="shared" si="81"/>
        <v>#NUM!</v>
      </c>
      <c r="G855" t="e">
        <f t="shared" si="83"/>
        <v>#NUM!</v>
      </c>
    </row>
    <row r="856" spans="1:7" x14ac:dyDescent="0.35">
      <c r="A856">
        <v>0.85399999999999998</v>
      </c>
      <c r="B856" t="e">
        <f t="shared" si="82"/>
        <v>#NUM!</v>
      </c>
      <c r="C856" t="e">
        <f t="shared" si="78"/>
        <v>#NUM!</v>
      </c>
      <c r="D856" t="e">
        <f t="shared" si="79"/>
        <v>#NUM!</v>
      </c>
      <c r="E856" t="e">
        <f t="shared" si="80"/>
        <v>#NUM!</v>
      </c>
      <c r="F856" t="e">
        <f t="shared" si="81"/>
        <v>#NUM!</v>
      </c>
      <c r="G856" t="e">
        <f t="shared" si="83"/>
        <v>#NUM!</v>
      </c>
    </row>
    <row r="857" spans="1:7" x14ac:dyDescent="0.35">
      <c r="A857">
        <v>0.85499999999999998</v>
      </c>
      <c r="B857" t="e">
        <f t="shared" si="82"/>
        <v>#NUM!</v>
      </c>
      <c r="C857" t="e">
        <f t="shared" si="78"/>
        <v>#NUM!</v>
      </c>
      <c r="D857" t="e">
        <f t="shared" si="79"/>
        <v>#NUM!</v>
      </c>
      <c r="E857" t="e">
        <f t="shared" si="80"/>
        <v>#NUM!</v>
      </c>
      <c r="F857" t="e">
        <f t="shared" si="81"/>
        <v>#NUM!</v>
      </c>
      <c r="G857" t="e">
        <f t="shared" si="83"/>
        <v>#NUM!</v>
      </c>
    </row>
    <row r="858" spans="1:7" x14ac:dyDescent="0.35">
      <c r="A858">
        <v>0.85599999999999998</v>
      </c>
      <c r="B858" t="e">
        <f t="shared" si="82"/>
        <v>#NUM!</v>
      </c>
      <c r="C858" t="e">
        <f t="shared" si="78"/>
        <v>#NUM!</v>
      </c>
      <c r="D858" t="e">
        <f t="shared" si="79"/>
        <v>#NUM!</v>
      </c>
      <c r="E858" t="e">
        <f t="shared" si="80"/>
        <v>#NUM!</v>
      </c>
      <c r="F858" t="e">
        <f t="shared" si="81"/>
        <v>#NUM!</v>
      </c>
      <c r="G858" t="e">
        <f t="shared" si="83"/>
        <v>#NUM!</v>
      </c>
    </row>
    <row r="859" spans="1:7" x14ac:dyDescent="0.35">
      <c r="A859">
        <v>0.85699999999999998</v>
      </c>
      <c r="B859" t="e">
        <f t="shared" si="82"/>
        <v>#NUM!</v>
      </c>
      <c r="C859" t="e">
        <f t="shared" si="78"/>
        <v>#NUM!</v>
      </c>
      <c r="D859" t="e">
        <f t="shared" si="79"/>
        <v>#NUM!</v>
      </c>
      <c r="E859" t="e">
        <f t="shared" si="80"/>
        <v>#NUM!</v>
      </c>
      <c r="F859" t="e">
        <f t="shared" si="81"/>
        <v>#NUM!</v>
      </c>
      <c r="G859" t="e">
        <f t="shared" si="83"/>
        <v>#NUM!</v>
      </c>
    </row>
    <row r="860" spans="1:7" x14ac:dyDescent="0.35">
      <c r="A860">
        <v>0.85799999999999998</v>
      </c>
      <c r="B860" t="e">
        <f t="shared" si="82"/>
        <v>#NUM!</v>
      </c>
      <c r="C860" t="e">
        <f t="shared" si="78"/>
        <v>#NUM!</v>
      </c>
      <c r="D860" t="e">
        <f t="shared" si="79"/>
        <v>#NUM!</v>
      </c>
      <c r="E860" t="e">
        <f t="shared" si="80"/>
        <v>#NUM!</v>
      </c>
      <c r="F860" t="e">
        <f t="shared" si="81"/>
        <v>#NUM!</v>
      </c>
      <c r="G860" t="e">
        <f t="shared" si="83"/>
        <v>#NUM!</v>
      </c>
    </row>
    <row r="861" spans="1:7" x14ac:dyDescent="0.35">
      <c r="A861">
        <v>0.85899999999999999</v>
      </c>
      <c r="B861" t="e">
        <f t="shared" si="82"/>
        <v>#NUM!</v>
      </c>
      <c r="C861" t="e">
        <f t="shared" si="78"/>
        <v>#NUM!</v>
      </c>
      <c r="D861" t="e">
        <f t="shared" si="79"/>
        <v>#NUM!</v>
      </c>
      <c r="E861" t="e">
        <f t="shared" si="80"/>
        <v>#NUM!</v>
      </c>
      <c r="F861" t="e">
        <f t="shared" si="81"/>
        <v>#NUM!</v>
      </c>
      <c r="G861" t="e">
        <f t="shared" si="83"/>
        <v>#NUM!</v>
      </c>
    </row>
    <row r="862" spans="1:7" x14ac:dyDescent="0.35">
      <c r="A862">
        <v>0.86</v>
      </c>
      <c r="B862" t="e">
        <f t="shared" si="82"/>
        <v>#NUM!</v>
      </c>
      <c r="C862" t="e">
        <f t="shared" si="78"/>
        <v>#NUM!</v>
      </c>
      <c r="D862" t="e">
        <f t="shared" si="79"/>
        <v>#NUM!</v>
      </c>
      <c r="E862" t="e">
        <f t="shared" si="80"/>
        <v>#NUM!</v>
      </c>
      <c r="F862" t="e">
        <f t="shared" si="81"/>
        <v>#NUM!</v>
      </c>
      <c r="G862" t="e">
        <f t="shared" si="83"/>
        <v>#NUM!</v>
      </c>
    </row>
    <row r="863" spans="1:7" x14ac:dyDescent="0.35">
      <c r="A863">
        <v>0.86099999999999999</v>
      </c>
      <c r="B863" t="e">
        <f t="shared" si="82"/>
        <v>#NUM!</v>
      </c>
      <c r="C863" t="e">
        <f t="shared" si="78"/>
        <v>#NUM!</v>
      </c>
      <c r="D863" t="e">
        <f t="shared" si="79"/>
        <v>#NUM!</v>
      </c>
      <c r="E863" t="e">
        <f t="shared" si="80"/>
        <v>#NUM!</v>
      </c>
      <c r="F863" t="e">
        <f t="shared" si="81"/>
        <v>#NUM!</v>
      </c>
      <c r="G863" t="e">
        <f t="shared" si="83"/>
        <v>#NUM!</v>
      </c>
    </row>
    <row r="864" spans="1:7" x14ac:dyDescent="0.35">
      <c r="A864">
        <v>0.86199999999999999</v>
      </c>
      <c r="B864" t="e">
        <f t="shared" si="82"/>
        <v>#NUM!</v>
      </c>
      <c r="C864" t="e">
        <f t="shared" si="78"/>
        <v>#NUM!</v>
      </c>
      <c r="D864" t="e">
        <f t="shared" si="79"/>
        <v>#NUM!</v>
      </c>
      <c r="E864" t="e">
        <f t="shared" si="80"/>
        <v>#NUM!</v>
      </c>
      <c r="F864" t="e">
        <f t="shared" si="81"/>
        <v>#NUM!</v>
      </c>
      <c r="G864" t="e">
        <f t="shared" si="83"/>
        <v>#NUM!</v>
      </c>
    </row>
    <row r="865" spans="1:7" x14ac:dyDescent="0.35">
      <c r="A865">
        <v>0.86299999999999999</v>
      </c>
      <c r="B865" t="e">
        <f t="shared" si="82"/>
        <v>#NUM!</v>
      </c>
      <c r="C865" t="e">
        <f t="shared" si="78"/>
        <v>#NUM!</v>
      </c>
      <c r="D865" t="e">
        <f t="shared" si="79"/>
        <v>#NUM!</v>
      </c>
      <c r="E865" t="e">
        <f t="shared" si="80"/>
        <v>#NUM!</v>
      </c>
      <c r="F865" t="e">
        <f t="shared" si="81"/>
        <v>#NUM!</v>
      </c>
      <c r="G865" t="e">
        <f t="shared" si="83"/>
        <v>#NUM!</v>
      </c>
    </row>
    <row r="866" spans="1:7" x14ac:dyDescent="0.35">
      <c r="A866">
        <v>0.86399999999999999</v>
      </c>
      <c r="B866" t="e">
        <f t="shared" si="82"/>
        <v>#NUM!</v>
      </c>
      <c r="C866" t="e">
        <f t="shared" si="78"/>
        <v>#NUM!</v>
      </c>
      <c r="D866" t="e">
        <f t="shared" si="79"/>
        <v>#NUM!</v>
      </c>
      <c r="E866" t="e">
        <f t="shared" si="80"/>
        <v>#NUM!</v>
      </c>
      <c r="F866" t="e">
        <f t="shared" si="81"/>
        <v>#NUM!</v>
      </c>
      <c r="G866" t="e">
        <f t="shared" si="83"/>
        <v>#NUM!</v>
      </c>
    </row>
    <row r="867" spans="1:7" x14ac:dyDescent="0.35">
      <c r="A867">
        <v>0.86499999999999999</v>
      </c>
      <c r="B867" t="e">
        <f t="shared" si="82"/>
        <v>#NUM!</v>
      </c>
      <c r="C867" t="e">
        <f t="shared" si="78"/>
        <v>#NUM!</v>
      </c>
      <c r="D867" t="e">
        <f t="shared" si="79"/>
        <v>#NUM!</v>
      </c>
      <c r="E867" t="e">
        <f t="shared" si="80"/>
        <v>#NUM!</v>
      </c>
      <c r="F867" t="e">
        <f t="shared" si="81"/>
        <v>#NUM!</v>
      </c>
      <c r="G867" t="e">
        <f t="shared" si="83"/>
        <v>#NUM!</v>
      </c>
    </row>
    <row r="868" spans="1:7" x14ac:dyDescent="0.35">
      <c r="A868">
        <v>0.86599999999999999</v>
      </c>
      <c r="B868" t="e">
        <f t="shared" si="82"/>
        <v>#NUM!</v>
      </c>
      <c r="C868" t="e">
        <f t="shared" si="78"/>
        <v>#NUM!</v>
      </c>
      <c r="D868" t="e">
        <f t="shared" si="79"/>
        <v>#NUM!</v>
      </c>
      <c r="E868" t="e">
        <f t="shared" si="80"/>
        <v>#NUM!</v>
      </c>
      <c r="F868" t="e">
        <f t="shared" si="81"/>
        <v>#NUM!</v>
      </c>
      <c r="G868" t="e">
        <f t="shared" si="83"/>
        <v>#NUM!</v>
      </c>
    </row>
    <row r="869" spans="1:7" x14ac:dyDescent="0.35">
      <c r="A869">
        <v>0.86699999999999999</v>
      </c>
      <c r="B869" t="e">
        <f t="shared" si="82"/>
        <v>#NUM!</v>
      </c>
      <c r="C869" t="e">
        <f t="shared" si="78"/>
        <v>#NUM!</v>
      </c>
      <c r="D869" t="e">
        <f t="shared" si="79"/>
        <v>#NUM!</v>
      </c>
      <c r="E869" t="e">
        <f t="shared" si="80"/>
        <v>#NUM!</v>
      </c>
      <c r="F869" t="e">
        <f t="shared" si="81"/>
        <v>#NUM!</v>
      </c>
      <c r="G869" t="e">
        <f t="shared" si="83"/>
        <v>#NUM!</v>
      </c>
    </row>
    <row r="870" spans="1:7" x14ac:dyDescent="0.35">
      <c r="A870">
        <v>0.86799999999999999</v>
      </c>
      <c r="B870" t="e">
        <f t="shared" si="82"/>
        <v>#NUM!</v>
      </c>
      <c r="C870" t="e">
        <f t="shared" si="78"/>
        <v>#NUM!</v>
      </c>
      <c r="D870" t="e">
        <f t="shared" si="79"/>
        <v>#NUM!</v>
      </c>
      <c r="E870" t="e">
        <f t="shared" si="80"/>
        <v>#NUM!</v>
      </c>
      <c r="F870" t="e">
        <f t="shared" si="81"/>
        <v>#NUM!</v>
      </c>
      <c r="G870" t="e">
        <f t="shared" si="83"/>
        <v>#NUM!</v>
      </c>
    </row>
    <row r="871" spans="1:7" x14ac:dyDescent="0.35">
      <c r="A871">
        <v>0.86899999999999999</v>
      </c>
      <c r="B871" t="e">
        <f t="shared" si="82"/>
        <v>#NUM!</v>
      </c>
      <c r="C871" t="e">
        <f t="shared" si="78"/>
        <v>#NUM!</v>
      </c>
      <c r="D871" t="e">
        <f t="shared" si="79"/>
        <v>#NUM!</v>
      </c>
      <c r="E871" t="e">
        <f t="shared" si="80"/>
        <v>#NUM!</v>
      </c>
      <c r="F871" t="e">
        <f t="shared" si="81"/>
        <v>#NUM!</v>
      </c>
      <c r="G871" t="e">
        <f t="shared" si="83"/>
        <v>#NUM!</v>
      </c>
    </row>
    <row r="872" spans="1:7" x14ac:dyDescent="0.35">
      <c r="A872">
        <v>0.87</v>
      </c>
      <c r="B872" t="e">
        <f t="shared" si="82"/>
        <v>#NUM!</v>
      </c>
      <c r="C872" t="e">
        <f t="shared" si="78"/>
        <v>#NUM!</v>
      </c>
      <c r="D872" t="e">
        <f t="shared" si="79"/>
        <v>#NUM!</v>
      </c>
      <c r="E872" t="e">
        <f t="shared" si="80"/>
        <v>#NUM!</v>
      </c>
      <c r="F872" t="e">
        <f t="shared" si="81"/>
        <v>#NUM!</v>
      </c>
      <c r="G872" t="e">
        <f t="shared" si="83"/>
        <v>#NUM!</v>
      </c>
    </row>
    <row r="873" spans="1:7" x14ac:dyDescent="0.35">
      <c r="A873">
        <v>0.871</v>
      </c>
      <c r="B873" t="e">
        <f t="shared" si="82"/>
        <v>#NUM!</v>
      </c>
      <c r="C873" t="e">
        <f t="shared" si="78"/>
        <v>#NUM!</v>
      </c>
      <c r="D873" t="e">
        <f t="shared" si="79"/>
        <v>#NUM!</v>
      </c>
      <c r="E873" t="e">
        <f t="shared" si="80"/>
        <v>#NUM!</v>
      </c>
      <c r="F873" t="e">
        <f t="shared" si="81"/>
        <v>#NUM!</v>
      </c>
      <c r="G873" t="e">
        <f t="shared" si="83"/>
        <v>#NUM!</v>
      </c>
    </row>
    <row r="874" spans="1:7" x14ac:dyDescent="0.35">
      <c r="A874">
        <v>0.872</v>
      </c>
      <c r="B874" t="e">
        <f t="shared" si="82"/>
        <v>#NUM!</v>
      </c>
      <c r="C874" t="e">
        <f t="shared" si="78"/>
        <v>#NUM!</v>
      </c>
      <c r="D874" t="e">
        <f t="shared" si="79"/>
        <v>#NUM!</v>
      </c>
      <c r="E874" t="e">
        <f t="shared" si="80"/>
        <v>#NUM!</v>
      </c>
      <c r="F874" t="e">
        <f t="shared" si="81"/>
        <v>#NUM!</v>
      </c>
      <c r="G874" t="e">
        <f t="shared" si="83"/>
        <v>#NUM!</v>
      </c>
    </row>
    <row r="875" spans="1:7" x14ac:dyDescent="0.35">
      <c r="A875">
        <v>0.873</v>
      </c>
      <c r="B875" t="e">
        <f t="shared" si="82"/>
        <v>#NUM!</v>
      </c>
      <c r="C875" t="e">
        <f t="shared" si="78"/>
        <v>#NUM!</v>
      </c>
      <c r="D875" t="e">
        <f t="shared" si="79"/>
        <v>#NUM!</v>
      </c>
      <c r="E875" t="e">
        <f t="shared" si="80"/>
        <v>#NUM!</v>
      </c>
      <c r="F875" t="e">
        <f t="shared" si="81"/>
        <v>#NUM!</v>
      </c>
      <c r="G875" t="e">
        <f t="shared" si="83"/>
        <v>#NUM!</v>
      </c>
    </row>
    <row r="876" spans="1:7" x14ac:dyDescent="0.35">
      <c r="A876">
        <v>0.874</v>
      </c>
      <c r="B876" t="e">
        <f t="shared" si="82"/>
        <v>#NUM!</v>
      </c>
      <c r="C876" t="e">
        <f t="shared" si="78"/>
        <v>#NUM!</v>
      </c>
      <c r="D876" t="e">
        <f t="shared" si="79"/>
        <v>#NUM!</v>
      </c>
      <c r="E876" t="e">
        <f t="shared" si="80"/>
        <v>#NUM!</v>
      </c>
      <c r="F876" t="e">
        <f t="shared" si="81"/>
        <v>#NUM!</v>
      </c>
      <c r="G876" t="e">
        <f t="shared" si="83"/>
        <v>#NUM!</v>
      </c>
    </row>
    <row r="877" spans="1:7" x14ac:dyDescent="0.35">
      <c r="A877">
        <v>0.875</v>
      </c>
      <c r="B877" t="e">
        <f t="shared" si="82"/>
        <v>#NUM!</v>
      </c>
      <c r="C877" t="e">
        <f t="shared" si="78"/>
        <v>#NUM!</v>
      </c>
      <c r="D877" t="e">
        <f t="shared" si="79"/>
        <v>#NUM!</v>
      </c>
      <c r="E877" t="e">
        <f t="shared" si="80"/>
        <v>#NUM!</v>
      </c>
      <c r="F877" t="e">
        <f t="shared" si="81"/>
        <v>#NUM!</v>
      </c>
      <c r="G877" t="e">
        <f t="shared" si="83"/>
        <v>#NUM!</v>
      </c>
    </row>
    <row r="878" spans="1:7" x14ac:dyDescent="0.35">
      <c r="A878">
        <v>0.876</v>
      </c>
      <c r="B878" t="e">
        <f t="shared" si="82"/>
        <v>#NUM!</v>
      </c>
      <c r="C878" t="e">
        <f t="shared" si="78"/>
        <v>#NUM!</v>
      </c>
      <c r="D878" t="e">
        <f t="shared" si="79"/>
        <v>#NUM!</v>
      </c>
      <c r="E878" t="e">
        <f t="shared" si="80"/>
        <v>#NUM!</v>
      </c>
      <c r="F878" t="e">
        <f t="shared" si="81"/>
        <v>#NUM!</v>
      </c>
      <c r="G878" t="e">
        <f t="shared" si="83"/>
        <v>#NUM!</v>
      </c>
    </row>
    <row r="879" spans="1:7" x14ac:dyDescent="0.35">
      <c r="A879">
        <v>0.877</v>
      </c>
      <c r="B879" t="e">
        <f t="shared" si="82"/>
        <v>#NUM!</v>
      </c>
      <c r="C879" t="e">
        <f t="shared" si="78"/>
        <v>#NUM!</v>
      </c>
      <c r="D879" t="e">
        <f t="shared" si="79"/>
        <v>#NUM!</v>
      </c>
      <c r="E879" t="e">
        <f t="shared" si="80"/>
        <v>#NUM!</v>
      </c>
      <c r="F879" t="e">
        <f t="shared" si="81"/>
        <v>#NUM!</v>
      </c>
      <c r="G879" t="e">
        <f t="shared" si="83"/>
        <v>#NUM!</v>
      </c>
    </row>
    <row r="880" spans="1:7" x14ac:dyDescent="0.35">
      <c r="A880">
        <v>0.878</v>
      </c>
      <c r="B880" t="e">
        <f t="shared" si="82"/>
        <v>#NUM!</v>
      </c>
      <c r="C880" t="e">
        <f t="shared" si="78"/>
        <v>#NUM!</v>
      </c>
      <c r="D880" t="e">
        <f t="shared" si="79"/>
        <v>#NUM!</v>
      </c>
      <c r="E880" t="e">
        <f t="shared" si="80"/>
        <v>#NUM!</v>
      </c>
      <c r="F880" t="e">
        <f t="shared" si="81"/>
        <v>#NUM!</v>
      </c>
      <c r="G880" t="e">
        <f t="shared" si="83"/>
        <v>#NUM!</v>
      </c>
    </row>
    <row r="881" spans="1:7" x14ac:dyDescent="0.35">
      <c r="A881">
        <v>0.879</v>
      </c>
      <c r="B881" t="e">
        <f t="shared" si="82"/>
        <v>#NUM!</v>
      </c>
      <c r="C881" t="e">
        <f t="shared" si="78"/>
        <v>#NUM!</v>
      </c>
      <c r="D881" t="e">
        <f t="shared" si="79"/>
        <v>#NUM!</v>
      </c>
      <c r="E881" t="e">
        <f t="shared" si="80"/>
        <v>#NUM!</v>
      </c>
      <c r="F881" t="e">
        <f t="shared" si="81"/>
        <v>#NUM!</v>
      </c>
      <c r="G881" t="e">
        <f t="shared" si="83"/>
        <v>#NUM!</v>
      </c>
    </row>
    <row r="882" spans="1:7" x14ac:dyDescent="0.35">
      <c r="A882">
        <v>0.88</v>
      </c>
      <c r="B882" t="e">
        <f t="shared" si="82"/>
        <v>#NUM!</v>
      </c>
      <c r="C882" t="e">
        <f t="shared" si="78"/>
        <v>#NUM!</v>
      </c>
      <c r="D882" t="e">
        <f t="shared" si="79"/>
        <v>#NUM!</v>
      </c>
      <c r="E882" t="e">
        <f t="shared" si="80"/>
        <v>#NUM!</v>
      </c>
      <c r="F882" t="e">
        <f t="shared" si="81"/>
        <v>#NUM!</v>
      </c>
      <c r="G882" t="e">
        <f t="shared" si="83"/>
        <v>#NUM!</v>
      </c>
    </row>
    <row r="883" spans="1:7" x14ac:dyDescent="0.35">
      <c r="A883">
        <v>0.88100000000000001</v>
      </c>
      <c r="B883" t="e">
        <f t="shared" si="82"/>
        <v>#NUM!</v>
      </c>
      <c r="C883" t="e">
        <f t="shared" si="78"/>
        <v>#NUM!</v>
      </c>
      <c r="D883" t="e">
        <f t="shared" si="79"/>
        <v>#NUM!</v>
      </c>
      <c r="E883" t="e">
        <f t="shared" si="80"/>
        <v>#NUM!</v>
      </c>
      <c r="F883" t="e">
        <f t="shared" si="81"/>
        <v>#NUM!</v>
      </c>
      <c r="G883" t="e">
        <f t="shared" si="83"/>
        <v>#NUM!</v>
      </c>
    </row>
    <row r="884" spans="1:7" x14ac:dyDescent="0.35">
      <c r="A884">
        <v>0.88200000000000001</v>
      </c>
      <c r="B884" t="e">
        <f t="shared" si="82"/>
        <v>#NUM!</v>
      </c>
      <c r="C884" t="e">
        <f t="shared" si="78"/>
        <v>#NUM!</v>
      </c>
      <c r="D884" t="e">
        <f t="shared" si="79"/>
        <v>#NUM!</v>
      </c>
      <c r="E884" t="e">
        <f t="shared" si="80"/>
        <v>#NUM!</v>
      </c>
      <c r="F884" t="e">
        <f t="shared" si="81"/>
        <v>#NUM!</v>
      </c>
      <c r="G884" t="e">
        <f t="shared" si="83"/>
        <v>#NUM!</v>
      </c>
    </row>
    <row r="885" spans="1:7" x14ac:dyDescent="0.35">
      <c r="A885">
        <v>0.88300000000000001</v>
      </c>
      <c r="B885" t="e">
        <f t="shared" si="82"/>
        <v>#NUM!</v>
      </c>
      <c r="C885" t="e">
        <f t="shared" si="78"/>
        <v>#NUM!</v>
      </c>
      <c r="D885" t="e">
        <f t="shared" si="79"/>
        <v>#NUM!</v>
      </c>
      <c r="E885" t="e">
        <f t="shared" si="80"/>
        <v>#NUM!</v>
      </c>
      <c r="F885" t="e">
        <f t="shared" si="81"/>
        <v>#NUM!</v>
      </c>
      <c r="G885" t="e">
        <f t="shared" si="83"/>
        <v>#NUM!</v>
      </c>
    </row>
    <row r="886" spans="1:7" x14ac:dyDescent="0.35">
      <c r="A886">
        <v>0.88400000000000001</v>
      </c>
      <c r="B886" t="e">
        <f t="shared" si="82"/>
        <v>#NUM!</v>
      </c>
      <c r="C886" t="e">
        <f t="shared" si="78"/>
        <v>#NUM!</v>
      </c>
      <c r="D886" t="e">
        <f t="shared" si="79"/>
        <v>#NUM!</v>
      </c>
      <c r="E886" t="e">
        <f t="shared" si="80"/>
        <v>#NUM!</v>
      </c>
      <c r="F886" t="e">
        <f t="shared" si="81"/>
        <v>#NUM!</v>
      </c>
      <c r="G886" t="e">
        <f t="shared" si="83"/>
        <v>#NUM!</v>
      </c>
    </row>
    <row r="887" spans="1:7" x14ac:dyDescent="0.35">
      <c r="A887">
        <v>0.88500000000000001</v>
      </c>
      <c r="B887" t="e">
        <f t="shared" si="82"/>
        <v>#NUM!</v>
      </c>
      <c r="C887" t="e">
        <f t="shared" si="78"/>
        <v>#NUM!</v>
      </c>
      <c r="D887" t="e">
        <f t="shared" si="79"/>
        <v>#NUM!</v>
      </c>
      <c r="E887" t="e">
        <f t="shared" si="80"/>
        <v>#NUM!</v>
      </c>
      <c r="F887" t="e">
        <f t="shared" si="81"/>
        <v>#NUM!</v>
      </c>
      <c r="G887" t="e">
        <f t="shared" si="83"/>
        <v>#NUM!</v>
      </c>
    </row>
    <row r="888" spans="1:7" x14ac:dyDescent="0.35">
      <c r="A888">
        <v>0.88600000000000001</v>
      </c>
      <c r="B888" t="e">
        <f t="shared" si="82"/>
        <v>#NUM!</v>
      </c>
      <c r="C888" t="e">
        <f t="shared" si="78"/>
        <v>#NUM!</v>
      </c>
      <c r="D888" t="e">
        <f t="shared" si="79"/>
        <v>#NUM!</v>
      </c>
      <c r="E888" t="e">
        <f t="shared" si="80"/>
        <v>#NUM!</v>
      </c>
      <c r="F888" t="e">
        <f t="shared" si="81"/>
        <v>#NUM!</v>
      </c>
      <c r="G888" t="e">
        <f t="shared" si="83"/>
        <v>#NUM!</v>
      </c>
    </row>
    <row r="889" spans="1:7" x14ac:dyDescent="0.35">
      <c r="A889">
        <v>0.88700000000000001</v>
      </c>
      <c r="B889" t="e">
        <f t="shared" si="82"/>
        <v>#NUM!</v>
      </c>
      <c r="C889" t="e">
        <f t="shared" si="78"/>
        <v>#NUM!</v>
      </c>
      <c r="D889" t="e">
        <f t="shared" si="79"/>
        <v>#NUM!</v>
      </c>
      <c r="E889" t="e">
        <f t="shared" si="80"/>
        <v>#NUM!</v>
      </c>
      <c r="F889" t="e">
        <f t="shared" si="81"/>
        <v>#NUM!</v>
      </c>
      <c r="G889" t="e">
        <f t="shared" si="83"/>
        <v>#NUM!</v>
      </c>
    </row>
    <row r="890" spans="1:7" x14ac:dyDescent="0.35">
      <c r="A890">
        <v>0.88800000000000001</v>
      </c>
      <c r="B890" t="e">
        <f t="shared" si="82"/>
        <v>#NUM!</v>
      </c>
      <c r="C890" t="e">
        <f t="shared" si="78"/>
        <v>#NUM!</v>
      </c>
      <c r="D890" t="e">
        <f t="shared" si="79"/>
        <v>#NUM!</v>
      </c>
      <c r="E890" t="e">
        <f t="shared" si="80"/>
        <v>#NUM!</v>
      </c>
      <c r="F890" t="e">
        <f t="shared" si="81"/>
        <v>#NUM!</v>
      </c>
      <c r="G890" t="e">
        <f t="shared" si="83"/>
        <v>#NUM!</v>
      </c>
    </row>
    <row r="891" spans="1:7" x14ac:dyDescent="0.35">
      <c r="A891">
        <v>0.88900000000000001</v>
      </c>
      <c r="B891" t="e">
        <f t="shared" si="82"/>
        <v>#NUM!</v>
      </c>
      <c r="C891" t="e">
        <f t="shared" si="78"/>
        <v>#NUM!</v>
      </c>
      <c r="D891" t="e">
        <f t="shared" si="79"/>
        <v>#NUM!</v>
      </c>
      <c r="E891" t="e">
        <f t="shared" si="80"/>
        <v>#NUM!</v>
      </c>
      <c r="F891" t="e">
        <f t="shared" si="81"/>
        <v>#NUM!</v>
      </c>
      <c r="G891" t="e">
        <f t="shared" si="83"/>
        <v>#NUM!</v>
      </c>
    </row>
    <row r="892" spans="1:7" x14ac:dyDescent="0.35">
      <c r="A892">
        <v>0.89</v>
      </c>
      <c r="B892" t="e">
        <f t="shared" si="82"/>
        <v>#NUM!</v>
      </c>
      <c r="C892" t="e">
        <f t="shared" si="78"/>
        <v>#NUM!</v>
      </c>
      <c r="D892" t="e">
        <f t="shared" si="79"/>
        <v>#NUM!</v>
      </c>
      <c r="E892" t="e">
        <f t="shared" si="80"/>
        <v>#NUM!</v>
      </c>
      <c r="F892" t="e">
        <f t="shared" si="81"/>
        <v>#NUM!</v>
      </c>
      <c r="G892" t="e">
        <f t="shared" si="83"/>
        <v>#NUM!</v>
      </c>
    </row>
    <row r="893" spans="1:7" x14ac:dyDescent="0.35">
      <c r="A893">
        <v>0.89100000000000001</v>
      </c>
      <c r="B893" t="e">
        <f t="shared" si="82"/>
        <v>#NUM!</v>
      </c>
      <c r="C893" t="e">
        <f t="shared" si="78"/>
        <v>#NUM!</v>
      </c>
      <c r="D893" t="e">
        <f t="shared" si="79"/>
        <v>#NUM!</v>
      </c>
      <c r="E893" t="e">
        <f t="shared" si="80"/>
        <v>#NUM!</v>
      </c>
      <c r="F893" t="e">
        <f t="shared" si="81"/>
        <v>#NUM!</v>
      </c>
      <c r="G893" t="e">
        <f t="shared" si="83"/>
        <v>#NUM!</v>
      </c>
    </row>
    <row r="894" spans="1:7" x14ac:dyDescent="0.35">
      <c r="A894">
        <v>0.89200000000000002</v>
      </c>
      <c r="B894" t="e">
        <f t="shared" si="82"/>
        <v>#NUM!</v>
      </c>
      <c r="C894" t="e">
        <f t="shared" si="78"/>
        <v>#NUM!</v>
      </c>
      <c r="D894" t="e">
        <f t="shared" si="79"/>
        <v>#NUM!</v>
      </c>
      <c r="E894" t="e">
        <f t="shared" si="80"/>
        <v>#NUM!</v>
      </c>
      <c r="F894" t="e">
        <f t="shared" si="81"/>
        <v>#NUM!</v>
      </c>
      <c r="G894" t="e">
        <f t="shared" si="83"/>
        <v>#NUM!</v>
      </c>
    </row>
    <row r="895" spans="1:7" x14ac:dyDescent="0.35">
      <c r="A895">
        <v>0.89300000000000002</v>
      </c>
      <c r="B895" t="e">
        <f t="shared" si="82"/>
        <v>#NUM!</v>
      </c>
      <c r="C895" t="e">
        <f t="shared" si="78"/>
        <v>#NUM!</v>
      </c>
      <c r="D895" t="e">
        <f t="shared" si="79"/>
        <v>#NUM!</v>
      </c>
      <c r="E895" t="e">
        <f t="shared" si="80"/>
        <v>#NUM!</v>
      </c>
      <c r="F895" t="e">
        <f t="shared" si="81"/>
        <v>#NUM!</v>
      </c>
      <c r="G895" t="e">
        <f t="shared" si="83"/>
        <v>#NUM!</v>
      </c>
    </row>
    <row r="896" spans="1:7" x14ac:dyDescent="0.35">
      <c r="A896">
        <v>0.89400000000000002</v>
      </c>
      <c r="B896" t="e">
        <f t="shared" si="82"/>
        <v>#NUM!</v>
      </c>
      <c r="C896" t="e">
        <f t="shared" si="78"/>
        <v>#NUM!</v>
      </c>
      <c r="D896" t="e">
        <f t="shared" si="79"/>
        <v>#NUM!</v>
      </c>
      <c r="E896" t="e">
        <f t="shared" si="80"/>
        <v>#NUM!</v>
      </c>
      <c r="F896" t="e">
        <f t="shared" si="81"/>
        <v>#NUM!</v>
      </c>
      <c r="G896" t="e">
        <f t="shared" si="83"/>
        <v>#NUM!</v>
      </c>
    </row>
    <row r="897" spans="1:7" x14ac:dyDescent="0.35">
      <c r="A897">
        <v>0.89500000000000002</v>
      </c>
      <c r="B897" t="e">
        <f t="shared" si="82"/>
        <v>#NUM!</v>
      </c>
      <c r="C897" t="e">
        <f t="shared" si="78"/>
        <v>#NUM!</v>
      </c>
      <c r="D897" t="e">
        <f t="shared" si="79"/>
        <v>#NUM!</v>
      </c>
      <c r="E897" t="e">
        <f t="shared" si="80"/>
        <v>#NUM!</v>
      </c>
      <c r="F897" t="e">
        <f t="shared" si="81"/>
        <v>#NUM!</v>
      </c>
      <c r="G897" t="e">
        <f t="shared" si="83"/>
        <v>#NUM!</v>
      </c>
    </row>
    <row r="898" spans="1:7" x14ac:dyDescent="0.35">
      <c r="A898">
        <v>0.89600000000000002</v>
      </c>
      <c r="B898" t="e">
        <f t="shared" si="82"/>
        <v>#NUM!</v>
      </c>
      <c r="C898" t="e">
        <f t="shared" si="78"/>
        <v>#NUM!</v>
      </c>
      <c r="D898" t="e">
        <f t="shared" si="79"/>
        <v>#NUM!</v>
      </c>
      <c r="E898" t="e">
        <f t="shared" si="80"/>
        <v>#NUM!</v>
      </c>
      <c r="F898" t="e">
        <f t="shared" si="81"/>
        <v>#NUM!</v>
      </c>
      <c r="G898" t="e">
        <f t="shared" si="83"/>
        <v>#NUM!</v>
      </c>
    </row>
    <row r="899" spans="1:7" x14ac:dyDescent="0.35">
      <c r="A899">
        <v>0.89700000000000002</v>
      </c>
      <c r="B899" t="e">
        <f t="shared" si="82"/>
        <v>#NUM!</v>
      </c>
      <c r="C899" t="e">
        <f t="shared" ref="C899:C962" si="84">0.350317*B899*B899-0.202576*B899</f>
        <v>#NUM!</v>
      </c>
      <c r="D899" t="e">
        <f t="shared" ref="D899:D962" si="85">0.0350823*B899*B899+0.00372739*B899</f>
        <v>#NUM!</v>
      </c>
      <c r="E899" t="e">
        <f t="shared" ref="E899:E962" si="86">SQRT($M$7*$M$7-($M$8-C899)*($M$8-C899))</f>
        <v>#NUM!</v>
      </c>
      <c r="F899" t="e">
        <f t="shared" ref="F899:F962" si="87">9.8*(E899/$M$8)</f>
        <v>#NUM!</v>
      </c>
      <c r="G899" t="e">
        <f t="shared" si="83"/>
        <v>#NUM!</v>
      </c>
    </row>
    <row r="900" spans="1:7" x14ac:dyDescent="0.35">
      <c r="A900">
        <v>0.89800000000000002</v>
      </c>
      <c r="B900" t="e">
        <f t="shared" ref="B900:B963" si="88">B899+F899/1000</f>
        <v>#NUM!</v>
      </c>
      <c r="C900" t="e">
        <f t="shared" si="84"/>
        <v>#NUM!</v>
      </c>
      <c r="D900" t="e">
        <f t="shared" si="85"/>
        <v>#NUM!</v>
      </c>
      <c r="E900" t="e">
        <f t="shared" si="86"/>
        <v>#NUM!</v>
      </c>
      <c r="F900" t="e">
        <f t="shared" si="87"/>
        <v>#NUM!</v>
      </c>
      <c r="G900" t="e">
        <f t="shared" ref="G900:G963" si="89">G899+B900/1000+F900/2000000</f>
        <v>#NUM!</v>
      </c>
    </row>
    <row r="901" spans="1:7" x14ac:dyDescent="0.35">
      <c r="A901">
        <v>0.89900000000000002</v>
      </c>
      <c r="B901" t="e">
        <f t="shared" si="88"/>
        <v>#NUM!</v>
      </c>
      <c r="C901" t="e">
        <f t="shared" si="84"/>
        <v>#NUM!</v>
      </c>
      <c r="D901" t="e">
        <f t="shared" si="85"/>
        <v>#NUM!</v>
      </c>
      <c r="E901" t="e">
        <f t="shared" si="86"/>
        <v>#NUM!</v>
      </c>
      <c r="F901" t="e">
        <f t="shared" si="87"/>
        <v>#NUM!</v>
      </c>
      <c r="G901" t="e">
        <f t="shared" si="89"/>
        <v>#NUM!</v>
      </c>
    </row>
    <row r="902" spans="1:7" x14ac:dyDescent="0.35">
      <c r="A902">
        <v>0.9</v>
      </c>
      <c r="B902" t="e">
        <f t="shared" si="88"/>
        <v>#NUM!</v>
      </c>
      <c r="C902" t="e">
        <f t="shared" si="84"/>
        <v>#NUM!</v>
      </c>
      <c r="D902" t="e">
        <f t="shared" si="85"/>
        <v>#NUM!</v>
      </c>
      <c r="E902" t="e">
        <f t="shared" si="86"/>
        <v>#NUM!</v>
      </c>
      <c r="F902" t="e">
        <f t="shared" si="87"/>
        <v>#NUM!</v>
      </c>
      <c r="G902" t="e">
        <f t="shared" si="89"/>
        <v>#NUM!</v>
      </c>
    </row>
    <row r="903" spans="1:7" x14ac:dyDescent="0.35">
      <c r="A903">
        <v>0.90100000000000002</v>
      </c>
      <c r="B903" t="e">
        <f t="shared" si="88"/>
        <v>#NUM!</v>
      </c>
      <c r="C903" t="e">
        <f t="shared" si="84"/>
        <v>#NUM!</v>
      </c>
      <c r="D903" t="e">
        <f t="shared" si="85"/>
        <v>#NUM!</v>
      </c>
      <c r="E903" t="e">
        <f t="shared" si="86"/>
        <v>#NUM!</v>
      </c>
      <c r="F903" t="e">
        <f t="shared" si="87"/>
        <v>#NUM!</v>
      </c>
      <c r="G903" t="e">
        <f t="shared" si="89"/>
        <v>#NUM!</v>
      </c>
    </row>
    <row r="904" spans="1:7" x14ac:dyDescent="0.35">
      <c r="A904">
        <v>0.90200000000000002</v>
      </c>
      <c r="B904" t="e">
        <f t="shared" si="88"/>
        <v>#NUM!</v>
      </c>
      <c r="C904" t="e">
        <f t="shared" si="84"/>
        <v>#NUM!</v>
      </c>
      <c r="D904" t="e">
        <f t="shared" si="85"/>
        <v>#NUM!</v>
      </c>
      <c r="E904" t="e">
        <f t="shared" si="86"/>
        <v>#NUM!</v>
      </c>
      <c r="F904" t="e">
        <f t="shared" si="87"/>
        <v>#NUM!</v>
      </c>
      <c r="G904" t="e">
        <f t="shared" si="89"/>
        <v>#NUM!</v>
      </c>
    </row>
    <row r="905" spans="1:7" x14ac:dyDescent="0.35">
      <c r="A905">
        <v>0.90300000000000002</v>
      </c>
      <c r="B905" t="e">
        <f t="shared" si="88"/>
        <v>#NUM!</v>
      </c>
      <c r="C905" t="e">
        <f t="shared" si="84"/>
        <v>#NUM!</v>
      </c>
      <c r="D905" t="e">
        <f t="shared" si="85"/>
        <v>#NUM!</v>
      </c>
      <c r="E905" t="e">
        <f t="shared" si="86"/>
        <v>#NUM!</v>
      </c>
      <c r="F905" t="e">
        <f t="shared" si="87"/>
        <v>#NUM!</v>
      </c>
      <c r="G905" t="e">
        <f t="shared" si="89"/>
        <v>#NUM!</v>
      </c>
    </row>
    <row r="906" spans="1:7" x14ac:dyDescent="0.35">
      <c r="A906">
        <v>0.90400000000000003</v>
      </c>
      <c r="B906" t="e">
        <f t="shared" si="88"/>
        <v>#NUM!</v>
      </c>
      <c r="C906" t="e">
        <f t="shared" si="84"/>
        <v>#NUM!</v>
      </c>
      <c r="D906" t="e">
        <f t="shared" si="85"/>
        <v>#NUM!</v>
      </c>
      <c r="E906" t="e">
        <f t="shared" si="86"/>
        <v>#NUM!</v>
      </c>
      <c r="F906" t="e">
        <f t="shared" si="87"/>
        <v>#NUM!</v>
      </c>
      <c r="G906" t="e">
        <f t="shared" si="89"/>
        <v>#NUM!</v>
      </c>
    </row>
    <row r="907" spans="1:7" x14ac:dyDescent="0.35">
      <c r="A907">
        <v>0.90500000000000003</v>
      </c>
      <c r="B907" t="e">
        <f t="shared" si="88"/>
        <v>#NUM!</v>
      </c>
      <c r="C907" t="e">
        <f t="shared" si="84"/>
        <v>#NUM!</v>
      </c>
      <c r="D907" t="e">
        <f t="shared" si="85"/>
        <v>#NUM!</v>
      </c>
      <c r="E907" t="e">
        <f t="shared" si="86"/>
        <v>#NUM!</v>
      </c>
      <c r="F907" t="e">
        <f t="shared" si="87"/>
        <v>#NUM!</v>
      </c>
      <c r="G907" t="e">
        <f t="shared" si="89"/>
        <v>#NUM!</v>
      </c>
    </row>
    <row r="908" spans="1:7" x14ac:dyDescent="0.35">
      <c r="A908">
        <v>0.90600000000000003</v>
      </c>
      <c r="B908" t="e">
        <f t="shared" si="88"/>
        <v>#NUM!</v>
      </c>
      <c r="C908" t="e">
        <f t="shared" si="84"/>
        <v>#NUM!</v>
      </c>
      <c r="D908" t="e">
        <f t="shared" si="85"/>
        <v>#NUM!</v>
      </c>
      <c r="E908" t="e">
        <f t="shared" si="86"/>
        <v>#NUM!</v>
      </c>
      <c r="F908" t="e">
        <f t="shared" si="87"/>
        <v>#NUM!</v>
      </c>
      <c r="G908" t="e">
        <f t="shared" si="89"/>
        <v>#NUM!</v>
      </c>
    </row>
    <row r="909" spans="1:7" x14ac:dyDescent="0.35">
      <c r="A909">
        <v>0.90700000000000003</v>
      </c>
      <c r="B909" t="e">
        <f t="shared" si="88"/>
        <v>#NUM!</v>
      </c>
      <c r="C909" t="e">
        <f t="shared" si="84"/>
        <v>#NUM!</v>
      </c>
      <c r="D909" t="e">
        <f t="shared" si="85"/>
        <v>#NUM!</v>
      </c>
      <c r="E909" t="e">
        <f t="shared" si="86"/>
        <v>#NUM!</v>
      </c>
      <c r="F909" t="e">
        <f t="shared" si="87"/>
        <v>#NUM!</v>
      </c>
      <c r="G909" t="e">
        <f t="shared" si="89"/>
        <v>#NUM!</v>
      </c>
    </row>
    <row r="910" spans="1:7" x14ac:dyDescent="0.35">
      <c r="A910">
        <v>0.90800000000000003</v>
      </c>
      <c r="B910" t="e">
        <f t="shared" si="88"/>
        <v>#NUM!</v>
      </c>
      <c r="C910" t="e">
        <f t="shared" si="84"/>
        <v>#NUM!</v>
      </c>
      <c r="D910" t="e">
        <f t="shared" si="85"/>
        <v>#NUM!</v>
      </c>
      <c r="E910" t="e">
        <f t="shared" si="86"/>
        <v>#NUM!</v>
      </c>
      <c r="F910" t="e">
        <f t="shared" si="87"/>
        <v>#NUM!</v>
      </c>
      <c r="G910" t="e">
        <f t="shared" si="89"/>
        <v>#NUM!</v>
      </c>
    </row>
    <row r="911" spans="1:7" x14ac:dyDescent="0.35">
      <c r="A911">
        <v>0.90900000000000003</v>
      </c>
      <c r="B911" t="e">
        <f t="shared" si="88"/>
        <v>#NUM!</v>
      </c>
      <c r="C911" t="e">
        <f t="shared" si="84"/>
        <v>#NUM!</v>
      </c>
      <c r="D911" t="e">
        <f t="shared" si="85"/>
        <v>#NUM!</v>
      </c>
      <c r="E911" t="e">
        <f t="shared" si="86"/>
        <v>#NUM!</v>
      </c>
      <c r="F911" t="e">
        <f t="shared" si="87"/>
        <v>#NUM!</v>
      </c>
      <c r="G911" t="e">
        <f t="shared" si="89"/>
        <v>#NUM!</v>
      </c>
    </row>
    <row r="912" spans="1:7" x14ac:dyDescent="0.35">
      <c r="A912">
        <v>0.91</v>
      </c>
      <c r="B912" t="e">
        <f t="shared" si="88"/>
        <v>#NUM!</v>
      </c>
      <c r="C912" t="e">
        <f t="shared" si="84"/>
        <v>#NUM!</v>
      </c>
      <c r="D912" t="e">
        <f t="shared" si="85"/>
        <v>#NUM!</v>
      </c>
      <c r="E912" t="e">
        <f t="shared" si="86"/>
        <v>#NUM!</v>
      </c>
      <c r="F912" t="e">
        <f t="shared" si="87"/>
        <v>#NUM!</v>
      </c>
      <c r="G912" t="e">
        <f t="shared" si="89"/>
        <v>#NUM!</v>
      </c>
    </row>
    <row r="913" spans="1:7" x14ac:dyDescent="0.35">
      <c r="A913">
        <v>0.91100000000000003</v>
      </c>
      <c r="B913" t="e">
        <f t="shared" si="88"/>
        <v>#NUM!</v>
      </c>
      <c r="C913" t="e">
        <f t="shared" si="84"/>
        <v>#NUM!</v>
      </c>
      <c r="D913" t="e">
        <f t="shared" si="85"/>
        <v>#NUM!</v>
      </c>
      <c r="E913" t="e">
        <f t="shared" si="86"/>
        <v>#NUM!</v>
      </c>
      <c r="F913" t="e">
        <f t="shared" si="87"/>
        <v>#NUM!</v>
      </c>
      <c r="G913" t="e">
        <f t="shared" si="89"/>
        <v>#NUM!</v>
      </c>
    </row>
    <row r="914" spans="1:7" x14ac:dyDescent="0.35">
      <c r="A914">
        <v>0.91200000000000003</v>
      </c>
      <c r="B914" t="e">
        <f t="shared" si="88"/>
        <v>#NUM!</v>
      </c>
      <c r="C914" t="e">
        <f t="shared" si="84"/>
        <v>#NUM!</v>
      </c>
      <c r="D914" t="e">
        <f t="shared" si="85"/>
        <v>#NUM!</v>
      </c>
      <c r="E914" t="e">
        <f t="shared" si="86"/>
        <v>#NUM!</v>
      </c>
      <c r="F914" t="e">
        <f t="shared" si="87"/>
        <v>#NUM!</v>
      </c>
      <c r="G914" t="e">
        <f t="shared" si="89"/>
        <v>#NUM!</v>
      </c>
    </row>
    <row r="915" spans="1:7" x14ac:dyDescent="0.35">
      <c r="A915">
        <v>0.91300000000000003</v>
      </c>
      <c r="B915" t="e">
        <f t="shared" si="88"/>
        <v>#NUM!</v>
      </c>
      <c r="C915" t="e">
        <f t="shared" si="84"/>
        <v>#NUM!</v>
      </c>
      <c r="D915" t="e">
        <f t="shared" si="85"/>
        <v>#NUM!</v>
      </c>
      <c r="E915" t="e">
        <f t="shared" si="86"/>
        <v>#NUM!</v>
      </c>
      <c r="F915" t="e">
        <f t="shared" si="87"/>
        <v>#NUM!</v>
      </c>
      <c r="G915" t="e">
        <f t="shared" si="89"/>
        <v>#NUM!</v>
      </c>
    </row>
    <row r="916" spans="1:7" x14ac:dyDescent="0.35">
      <c r="A916">
        <v>0.91400000000000003</v>
      </c>
      <c r="B916" t="e">
        <f t="shared" si="88"/>
        <v>#NUM!</v>
      </c>
      <c r="C916" t="e">
        <f t="shared" si="84"/>
        <v>#NUM!</v>
      </c>
      <c r="D916" t="e">
        <f t="shared" si="85"/>
        <v>#NUM!</v>
      </c>
      <c r="E916" t="e">
        <f t="shared" si="86"/>
        <v>#NUM!</v>
      </c>
      <c r="F916" t="e">
        <f t="shared" si="87"/>
        <v>#NUM!</v>
      </c>
      <c r="G916" t="e">
        <f t="shared" si="89"/>
        <v>#NUM!</v>
      </c>
    </row>
    <row r="917" spans="1:7" x14ac:dyDescent="0.35">
      <c r="A917">
        <v>0.91500000000000004</v>
      </c>
      <c r="B917" t="e">
        <f t="shared" si="88"/>
        <v>#NUM!</v>
      </c>
      <c r="C917" t="e">
        <f t="shared" si="84"/>
        <v>#NUM!</v>
      </c>
      <c r="D917" t="e">
        <f t="shared" si="85"/>
        <v>#NUM!</v>
      </c>
      <c r="E917" t="e">
        <f t="shared" si="86"/>
        <v>#NUM!</v>
      </c>
      <c r="F917" t="e">
        <f t="shared" si="87"/>
        <v>#NUM!</v>
      </c>
      <c r="G917" t="e">
        <f t="shared" si="89"/>
        <v>#NUM!</v>
      </c>
    </row>
    <row r="918" spans="1:7" x14ac:dyDescent="0.35">
      <c r="A918">
        <v>0.91600000000000004</v>
      </c>
      <c r="B918" t="e">
        <f t="shared" si="88"/>
        <v>#NUM!</v>
      </c>
      <c r="C918" t="e">
        <f t="shared" si="84"/>
        <v>#NUM!</v>
      </c>
      <c r="D918" t="e">
        <f t="shared" si="85"/>
        <v>#NUM!</v>
      </c>
      <c r="E918" t="e">
        <f t="shared" si="86"/>
        <v>#NUM!</v>
      </c>
      <c r="F918" t="e">
        <f t="shared" si="87"/>
        <v>#NUM!</v>
      </c>
      <c r="G918" t="e">
        <f t="shared" si="89"/>
        <v>#NUM!</v>
      </c>
    </row>
    <row r="919" spans="1:7" x14ac:dyDescent="0.35">
      <c r="A919">
        <v>0.91700000000000004</v>
      </c>
      <c r="B919" t="e">
        <f t="shared" si="88"/>
        <v>#NUM!</v>
      </c>
      <c r="C919" t="e">
        <f t="shared" si="84"/>
        <v>#NUM!</v>
      </c>
      <c r="D919" t="e">
        <f t="shared" si="85"/>
        <v>#NUM!</v>
      </c>
      <c r="E919" t="e">
        <f t="shared" si="86"/>
        <v>#NUM!</v>
      </c>
      <c r="F919" t="e">
        <f t="shared" si="87"/>
        <v>#NUM!</v>
      </c>
      <c r="G919" t="e">
        <f t="shared" si="89"/>
        <v>#NUM!</v>
      </c>
    </row>
    <row r="920" spans="1:7" x14ac:dyDescent="0.35">
      <c r="A920">
        <v>0.91800000000000004</v>
      </c>
      <c r="B920" t="e">
        <f t="shared" si="88"/>
        <v>#NUM!</v>
      </c>
      <c r="C920" t="e">
        <f t="shared" si="84"/>
        <v>#NUM!</v>
      </c>
      <c r="D920" t="e">
        <f t="shared" si="85"/>
        <v>#NUM!</v>
      </c>
      <c r="E920" t="e">
        <f t="shared" si="86"/>
        <v>#NUM!</v>
      </c>
      <c r="F920" t="e">
        <f t="shared" si="87"/>
        <v>#NUM!</v>
      </c>
      <c r="G920" t="e">
        <f t="shared" si="89"/>
        <v>#NUM!</v>
      </c>
    </row>
    <row r="921" spans="1:7" x14ac:dyDescent="0.35">
      <c r="A921">
        <v>0.91900000000000004</v>
      </c>
      <c r="B921" t="e">
        <f t="shared" si="88"/>
        <v>#NUM!</v>
      </c>
      <c r="C921" t="e">
        <f t="shared" si="84"/>
        <v>#NUM!</v>
      </c>
      <c r="D921" t="e">
        <f t="shared" si="85"/>
        <v>#NUM!</v>
      </c>
      <c r="E921" t="e">
        <f t="shared" si="86"/>
        <v>#NUM!</v>
      </c>
      <c r="F921" t="e">
        <f t="shared" si="87"/>
        <v>#NUM!</v>
      </c>
      <c r="G921" t="e">
        <f t="shared" si="89"/>
        <v>#NUM!</v>
      </c>
    </row>
    <row r="922" spans="1:7" x14ac:dyDescent="0.35">
      <c r="A922">
        <v>0.92</v>
      </c>
      <c r="B922" t="e">
        <f t="shared" si="88"/>
        <v>#NUM!</v>
      </c>
      <c r="C922" t="e">
        <f t="shared" si="84"/>
        <v>#NUM!</v>
      </c>
      <c r="D922" t="e">
        <f t="shared" si="85"/>
        <v>#NUM!</v>
      </c>
      <c r="E922" t="e">
        <f t="shared" si="86"/>
        <v>#NUM!</v>
      </c>
      <c r="F922" t="e">
        <f t="shared" si="87"/>
        <v>#NUM!</v>
      </c>
      <c r="G922" t="e">
        <f t="shared" si="89"/>
        <v>#NUM!</v>
      </c>
    </row>
    <row r="923" spans="1:7" x14ac:dyDescent="0.35">
      <c r="A923">
        <v>0.92100000000000004</v>
      </c>
      <c r="B923" t="e">
        <f t="shared" si="88"/>
        <v>#NUM!</v>
      </c>
      <c r="C923" t="e">
        <f t="shared" si="84"/>
        <v>#NUM!</v>
      </c>
      <c r="D923" t="e">
        <f t="shared" si="85"/>
        <v>#NUM!</v>
      </c>
      <c r="E923" t="e">
        <f t="shared" si="86"/>
        <v>#NUM!</v>
      </c>
      <c r="F923" t="e">
        <f t="shared" si="87"/>
        <v>#NUM!</v>
      </c>
      <c r="G923" t="e">
        <f t="shared" si="89"/>
        <v>#NUM!</v>
      </c>
    </row>
    <row r="924" spans="1:7" x14ac:dyDescent="0.35">
      <c r="A924">
        <v>0.92200000000000004</v>
      </c>
      <c r="B924" t="e">
        <f t="shared" si="88"/>
        <v>#NUM!</v>
      </c>
      <c r="C924" t="e">
        <f t="shared" si="84"/>
        <v>#NUM!</v>
      </c>
      <c r="D924" t="e">
        <f t="shared" si="85"/>
        <v>#NUM!</v>
      </c>
      <c r="E924" t="e">
        <f t="shared" si="86"/>
        <v>#NUM!</v>
      </c>
      <c r="F924" t="e">
        <f t="shared" si="87"/>
        <v>#NUM!</v>
      </c>
      <c r="G924" t="e">
        <f t="shared" si="89"/>
        <v>#NUM!</v>
      </c>
    </row>
    <row r="925" spans="1:7" x14ac:dyDescent="0.35">
      <c r="A925">
        <v>0.92300000000000004</v>
      </c>
      <c r="B925" t="e">
        <f t="shared" si="88"/>
        <v>#NUM!</v>
      </c>
      <c r="C925" t="e">
        <f t="shared" si="84"/>
        <v>#NUM!</v>
      </c>
      <c r="D925" t="e">
        <f t="shared" si="85"/>
        <v>#NUM!</v>
      </c>
      <c r="E925" t="e">
        <f t="shared" si="86"/>
        <v>#NUM!</v>
      </c>
      <c r="F925" t="e">
        <f t="shared" si="87"/>
        <v>#NUM!</v>
      </c>
      <c r="G925" t="e">
        <f t="shared" si="89"/>
        <v>#NUM!</v>
      </c>
    </row>
    <row r="926" spans="1:7" x14ac:dyDescent="0.35">
      <c r="A926">
        <v>0.92400000000000004</v>
      </c>
      <c r="B926" t="e">
        <f t="shared" si="88"/>
        <v>#NUM!</v>
      </c>
      <c r="C926" t="e">
        <f t="shared" si="84"/>
        <v>#NUM!</v>
      </c>
      <c r="D926" t="e">
        <f t="shared" si="85"/>
        <v>#NUM!</v>
      </c>
      <c r="E926" t="e">
        <f t="shared" si="86"/>
        <v>#NUM!</v>
      </c>
      <c r="F926" t="e">
        <f t="shared" si="87"/>
        <v>#NUM!</v>
      </c>
      <c r="G926" t="e">
        <f t="shared" si="89"/>
        <v>#NUM!</v>
      </c>
    </row>
    <row r="927" spans="1:7" x14ac:dyDescent="0.35">
      <c r="A927">
        <v>0.92500000000000004</v>
      </c>
      <c r="B927" t="e">
        <f t="shared" si="88"/>
        <v>#NUM!</v>
      </c>
      <c r="C927" t="e">
        <f t="shared" si="84"/>
        <v>#NUM!</v>
      </c>
      <c r="D927" t="e">
        <f t="shared" si="85"/>
        <v>#NUM!</v>
      </c>
      <c r="E927" t="e">
        <f t="shared" si="86"/>
        <v>#NUM!</v>
      </c>
      <c r="F927" t="e">
        <f t="shared" si="87"/>
        <v>#NUM!</v>
      </c>
      <c r="G927" t="e">
        <f t="shared" si="89"/>
        <v>#NUM!</v>
      </c>
    </row>
    <row r="928" spans="1:7" x14ac:dyDescent="0.35">
      <c r="A928">
        <v>0.92600000000000005</v>
      </c>
      <c r="B928" t="e">
        <f t="shared" si="88"/>
        <v>#NUM!</v>
      </c>
      <c r="C928" t="e">
        <f t="shared" si="84"/>
        <v>#NUM!</v>
      </c>
      <c r="D928" t="e">
        <f t="shared" si="85"/>
        <v>#NUM!</v>
      </c>
      <c r="E928" t="e">
        <f t="shared" si="86"/>
        <v>#NUM!</v>
      </c>
      <c r="F928" t="e">
        <f t="shared" si="87"/>
        <v>#NUM!</v>
      </c>
      <c r="G928" t="e">
        <f t="shared" si="89"/>
        <v>#NUM!</v>
      </c>
    </row>
    <row r="929" spans="1:7" x14ac:dyDescent="0.35">
      <c r="A929">
        <v>0.92700000000000005</v>
      </c>
      <c r="B929" t="e">
        <f t="shared" si="88"/>
        <v>#NUM!</v>
      </c>
      <c r="C929" t="e">
        <f t="shared" si="84"/>
        <v>#NUM!</v>
      </c>
      <c r="D929" t="e">
        <f t="shared" si="85"/>
        <v>#NUM!</v>
      </c>
      <c r="E929" t="e">
        <f t="shared" si="86"/>
        <v>#NUM!</v>
      </c>
      <c r="F929" t="e">
        <f t="shared" si="87"/>
        <v>#NUM!</v>
      </c>
      <c r="G929" t="e">
        <f t="shared" si="89"/>
        <v>#NUM!</v>
      </c>
    </row>
    <row r="930" spans="1:7" x14ac:dyDescent="0.35">
      <c r="A930">
        <v>0.92800000000000005</v>
      </c>
      <c r="B930" t="e">
        <f t="shared" si="88"/>
        <v>#NUM!</v>
      </c>
      <c r="C930" t="e">
        <f t="shared" si="84"/>
        <v>#NUM!</v>
      </c>
      <c r="D930" t="e">
        <f t="shared" si="85"/>
        <v>#NUM!</v>
      </c>
      <c r="E930" t="e">
        <f t="shared" si="86"/>
        <v>#NUM!</v>
      </c>
      <c r="F930" t="e">
        <f t="shared" si="87"/>
        <v>#NUM!</v>
      </c>
      <c r="G930" t="e">
        <f t="shared" si="89"/>
        <v>#NUM!</v>
      </c>
    </row>
    <row r="931" spans="1:7" x14ac:dyDescent="0.35">
      <c r="A931">
        <v>0.92900000000000005</v>
      </c>
      <c r="B931" t="e">
        <f t="shared" si="88"/>
        <v>#NUM!</v>
      </c>
      <c r="C931" t="e">
        <f t="shared" si="84"/>
        <v>#NUM!</v>
      </c>
      <c r="D931" t="e">
        <f t="shared" si="85"/>
        <v>#NUM!</v>
      </c>
      <c r="E931" t="e">
        <f t="shared" si="86"/>
        <v>#NUM!</v>
      </c>
      <c r="F931" t="e">
        <f t="shared" si="87"/>
        <v>#NUM!</v>
      </c>
      <c r="G931" t="e">
        <f t="shared" si="89"/>
        <v>#NUM!</v>
      </c>
    </row>
    <row r="932" spans="1:7" x14ac:dyDescent="0.35">
      <c r="A932">
        <v>0.93</v>
      </c>
      <c r="B932" t="e">
        <f t="shared" si="88"/>
        <v>#NUM!</v>
      </c>
      <c r="C932" t="e">
        <f t="shared" si="84"/>
        <v>#NUM!</v>
      </c>
      <c r="D932" t="e">
        <f t="shared" si="85"/>
        <v>#NUM!</v>
      </c>
      <c r="E932" t="e">
        <f t="shared" si="86"/>
        <v>#NUM!</v>
      </c>
      <c r="F932" t="e">
        <f t="shared" si="87"/>
        <v>#NUM!</v>
      </c>
      <c r="G932" t="e">
        <f t="shared" si="89"/>
        <v>#NUM!</v>
      </c>
    </row>
    <row r="933" spans="1:7" x14ac:dyDescent="0.35">
      <c r="A933">
        <v>0.93100000000000005</v>
      </c>
      <c r="B933" t="e">
        <f t="shared" si="88"/>
        <v>#NUM!</v>
      </c>
      <c r="C933" t="e">
        <f t="shared" si="84"/>
        <v>#NUM!</v>
      </c>
      <c r="D933" t="e">
        <f t="shared" si="85"/>
        <v>#NUM!</v>
      </c>
      <c r="E933" t="e">
        <f t="shared" si="86"/>
        <v>#NUM!</v>
      </c>
      <c r="F933" t="e">
        <f t="shared" si="87"/>
        <v>#NUM!</v>
      </c>
      <c r="G933" t="e">
        <f t="shared" si="89"/>
        <v>#NUM!</v>
      </c>
    </row>
    <row r="934" spans="1:7" x14ac:dyDescent="0.35">
      <c r="A934">
        <v>0.93200000000000005</v>
      </c>
      <c r="B934" t="e">
        <f t="shared" si="88"/>
        <v>#NUM!</v>
      </c>
      <c r="C934" t="e">
        <f t="shared" si="84"/>
        <v>#NUM!</v>
      </c>
      <c r="D934" t="e">
        <f t="shared" si="85"/>
        <v>#NUM!</v>
      </c>
      <c r="E934" t="e">
        <f t="shared" si="86"/>
        <v>#NUM!</v>
      </c>
      <c r="F934" t="e">
        <f t="shared" si="87"/>
        <v>#NUM!</v>
      </c>
      <c r="G934" t="e">
        <f t="shared" si="89"/>
        <v>#NUM!</v>
      </c>
    </row>
    <row r="935" spans="1:7" x14ac:dyDescent="0.35">
      <c r="A935">
        <v>0.93300000000000005</v>
      </c>
      <c r="B935" t="e">
        <f t="shared" si="88"/>
        <v>#NUM!</v>
      </c>
      <c r="C935" t="e">
        <f t="shared" si="84"/>
        <v>#NUM!</v>
      </c>
      <c r="D935" t="e">
        <f t="shared" si="85"/>
        <v>#NUM!</v>
      </c>
      <c r="E935" t="e">
        <f t="shared" si="86"/>
        <v>#NUM!</v>
      </c>
      <c r="F935" t="e">
        <f t="shared" si="87"/>
        <v>#NUM!</v>
      </c>
      <c r="G935" t="e">
        <f t="shared" si="89"/>
        <v>#NUM!</v>
      </c>
    </row>
    <row r="936" spans="1:7" x14ac:dyDescent="0.35">
      <c r="A936">
        <v>0.93400000000000005</v>
      </c>
      <c r="B936" t="e">
        <f t="shared" si="88"/>
        <v>#NUM!</v>
      </c>
      <c r="C936" t="e">
        <f t="shared" si="84"/>
        <v>#NUM!</v>
      </c>
      <c r="D936" t="e">
        <f t="shared" si="85"/>
        <v>#NUM!</v>
      </c>
      <c r="E936" t="e">
        <f t="shared" si="86"/>
        <v>#NUM!</v>
      </c>
      <c r="F936" t="e">
        <f t="shared" si="87"/>
        <v>#NUM!</v>
      </c>
      <c r="G936" t="e">
        <f t="shared" si="89"/>
        <v>#NUM!</v>
      </c>
    </row>
    <row r="937" spans="1:7" x14ac:dyDescent="0.35">
      <c r="A937">
        <v>0.93500000000000005</v>
      </c>
      <c r="B937" t="e">
        <f t="shared" si="88"/>
        <v>#NUM!</v>
      </c>
      <c r="C937" t="e">
        <f t="shared" si="84"/>
        <v>#NUM!</v>
      </c>
      <c r="D937" t="e">
        <f t="shared" si="85"/>
        <v>#NUM!</v>
      </c>
      <c r="E937" t="e">
        <f t="shared" si="86"/>
        <v>#NUM!</v>
      </c>
      <c r="F937" t="e">
        <f t="shared" si="87"/>
        <v>#NUM!</v>
      </c>
      <c r="G937" t="e">
        <f t="shared" si="89"/>
        <v>#NUM!</v>
      </c>
    </row>
    <row r="938" spans="1:7" x14ac:dyDescent="0.35">
      <c r="A938">
        <v>0.93600000000000005</v>
      </c>
      <c r="B938" t="e">
        <f t="shared" si="88"/>
        <v>#NUM!</v>
      </c>
      <c r="C938" t="e">
        <f t="shared" si="84"/>
        <v>#NUM!</v>
      </c>
      <c r="D938" t="e">
        <f t="shared" si="85"/>
        <v>#NUM!</v>
      </c>
      <c r="E938" t="e">
        <f t="shared" si="86"/>
        <v>#NUM!</v>
      </c>
      <c r="F938" t="e">
        <f t="shared" si="87"/>
        <v>#NUM!</v>
      </c>
      <c r="G938" t="e">
        <f t="shared" si="89"/>
        <v>#NUM!</v>
      </c>
    </row>
    <row r="939" spans="1:7" x14ac:dyDescent="0.35">
      <c r="A939">
        <v>0.93700000000000006</v>
      </c>
      <c r="B939" t="e">
        <f t="shared" si="88"/>
        <v>#NUM!</v>
      </c>
      <c r="C939" t="e">
        <f t="shared" si="84"/>
        <v>#NUM!</v>
      </c>
      <c r="D939" t="e">
        <f t="shared" si="85"/>
        <v>#NUM!</v>
      </c>
      <c r="E939" t="e">
        <f t="shared" si="86"/>
        <v>#NUM!</v>
      </c>
      <c r="F939" t="e">
        <f t="shared" si="87"/>
        <v>#NUM!</v>
      </c>
      <c r="G939" t="e">
        <f t="shared" si="89"/>
        <v>#NUM!</v>
      </c>
    </row>
    <row r="940" spans="1:7" x14ac:dyDescent="0.35">
      <c r="A940">
        <v>0.93799999999999994</v>
      </c>
      <c r="B940" t="e">
        <f t="shared" si="88"/>
        <v>#NUM!</v>
      </c>
      <c r="C940" t="e">
        <f t="shared" si="84"/>
        <v>#NUM!</v>
      </c>
      <c r="D940" t="e">
        <f t="shared" si="85"/>
        <v>#NUM!</v>
      </c>
      <c r="E940" t="e">
        <f t="shared" si="86"/>
        <v>#NUM!</v>
      </c>
      <c r="F940" t="e">
        <f t="shared" si="87"/>
        <v>#NUM!</v>
      </c>
      <c r="G940" t="e">
        <f t="shared" si="89"/>
        <v>#NUM!</v>
      </c>
    </row>
    <row r="941" spans="1:7" x14ac:dyDescent="0.35">
      <c r="A941">
        <v>0.93899999999999995</v>
      </c>
      <c r="B941" t="e">
        <f t="shared" si="88"/>
        <v>#NUM!</v>
      </c>
      <c r="C941" t="e">
        <f t="shared" si="84"/>
        <v>#NUM!</v>
      </c>
      <c r="D941" t="e">
        <f t="shared" si="85"/>
        <v>#NUM!</v>
      </c>
      <c r="E941" t="e">
        <f t="shared" si="86"/>
        <v>#NUM!</v>
      </c>
      <c r="F941" t="e">
        <f t="shared" si="87"/>
        <v>#NUM!</v>
      </c>
      <c r="G941" t="e">
        <f t="shared" si="89"/>
        <v>#NUM!</v>
      </c>
    </row>
    <row r="942" spans="1:7" x14ac:dyDescent="0.35">
      <c r="A942">
        <v>0.94</v>
      </c>
      <c r="B942" t="e">
        <f t="shared" si="88"/>
        <v>#NUM!</v>
      </c>
      <c r="C942" t="e">
        <f t="shared" si="84"/>
        <v>#NUM!</v>
      </c>
      <c r="D942" t="e">
        <f t="shared" si="85"/>
        <v>#NUM!</v>
      </c>
      <c r="E942" t="e">
        <f t="shared" si="86"/>
        <v>#NUM!</v>
      </c>
      <c r="F942" t="e">
        <f t="shared" si="87"/>
        <v>#NUM!</v>
      </c>
      <c r="G942" t="e">
        <f t="shared" si="89"/>
        <v>#NUM!</v>
      </c>
    </row>
    <row r="943" spans="1:7" x14ac:dyDescent="0.35">
      <c r="A943">
        <v>0.94099999999999995</v>
      </c>
      <c r="B943" t="e">
        <f t="shared" si="88"/>
        <v>#NUM!</v>
      </c>
      <c r="C943" t="e">
        <f t="shared" si="84"/>
        <v>#NUM!</v>
      </c>
      <c r="D943" t="e">
        <f t="shared" si="85"/>
        <v>#NUM!</v>
      </c>
      <c r="E943" t="e">
        <f t="shared" si="86"/>
        <v>#NUM!</v>
      </c>
      <c r="F943" t="e">
        <f t="shared" si="87"/>
        <v>#NUM!</v>
      </c>
      <c r="G943" t="e">
        <f t="shared" si="89"/>
        <v>#NUM!</v>
      </c>
    </row>
    <row r="944" spans="1:7" x14ac:dyDescent="0.35">
      <c r="A944">
        <v>0.94199999999999995</v>
      </c>
      <c r="B944" t="e">
        <f t="shared" si="88"/>
        <v>#NUM!</v>
      </c>
      <c r="C944" t="e">
        <f t="shared" si="84"/>
        <v>#NUM!</v>
      </c>
      <c r="D944" t="e">
        <f t="shared" si="85"/>
        <v>#NUM!</v>
      </c>
      <c r="E944" t="e">
        <f t="shared" si="86"/>
        <v>#NUM!</v>
      </c>
      <c r="F944" t="e">
        <f t="shared" si="87"/>
        <v>#NUM!</v>
      </c>
      <c r="G944" t="e">
        <f t="shared" si="89"/>
        <v>#NUM!</v>
      </c>
    </row>
    <row r="945" spans="1:7" x14ac:dyDescent="0.35">
      <c r="A945">
        <v>0.94299999999999995</v>
      </c>
      <c r="B945" t="e">
        <f t="shared" si="88"/>
        <v>#NUM!</v>
      </c>
      <c r="C945" t="e">
        <f t="shared" si="84"/>
        <v>#NUM!</v>
      </c>
      <c r="D945" t="e">
        <f t="shared" si="85"/>
        <v>#NUM!</v>
      </c>
      <c r="E945" t="e">
        <f t="shared" si="86"/>
        <v>#NUM!</v>
      </c>
      <c r="F945" t="e">
        <f t="shared" si="87"/>
        <v>#NUM!</v>
      </c>
      <c r="G945" t="e">
        <f t="shared" si="89"/>
        <v>#NUM!</v>
      </c>
    </row>
    <row r="946" spans="1:7" x14ac:dyDescent="0.35">
      <c r="A946">
        <v>0.94399999999999995</v>
      </c>
      <c r="B946" t="e">
        <f t="shared" si="88"/>
        <v>#NUM!</v>
      </c>
      <c r="C946" t="e">
        <f t="shared" si="84"/>
        <v>#NUM!</v>
      </c>
      <c r="D946" t="e">
        <f t="shared" si="85"/>
        <v>#NUM!</v>
      </c>
      <c r="E946" t="e">
        <f t="shared" si="86"/>
        <v>#NUM!</v>
      </c>
      <c r="F946" t="e">
        <f t="shared" si="87"/>
        <v>#NUM!</v>
      </c>
      <c r="G946" t="e">
        <f t="shared" si="89"/>
        <v>#NUM!</v>
      </c>
    </row>
    <row r="947" spans="1:7" x14ac:dyDescent="0.35">
      <c r="A947">
        <v>0.94499999999999995</v>
      </c>
      <c r="B947" t="e">
        <f t="shared" si="88"/>
        <v>#NUM!</v>
      </c>
      <c r="C947" t="e">
        <f t="shared" si="84"/>
        <v>#NUM!</v>
      </c>
      <c r="D947" t="e">
        <f t="shared" si="85"/>
        <v>#NUM!</v>
      </c>
      <c r="E947" t="e">
        <f t="shared" si="86"/>
        <v>#NUM!</v>
      </c>
      <c r="F947" t="e">
        <f t="shared" si="87"/>
        <v>#NUM!</v>
      </c>
      <c r="G947" t="e">
        <f t="shared" si="89"/>
        <v>#NUM!</v>
      </c>
    </row>
    <row r="948" spans="1:7" x14ac:dyDescent="0.35">
      <c r="A948">
        <v>0.94599999999999995</v>
      </c>
      <c r="B948" t="e">
        <f t="shared" si="88"/>
        <v>#NUM!</v>
      </c>
      <c r="C948" t="e">
        <f t="shared" si="84"/>
        <v>#NUM!</v>
      </c>
      <c r="D948" t="e">
        <f t="shared" si="85"/>
        <v>#NUM!</v>
      </c>
      <c r="E948" t="e">
        <f t="shared" si="86"/>
        <v>#NUM!</v>
      </c>
      <c r="F948" t="e">
        <f t="shared" si="87"/>
        <v>#NUM!</v>
      </c>
      <c r="G948" t="e">
        <f t="shared" si="89"/>
        <v>#NUM!</v>
      </c>
    </row>
    <row r="949" spans="1:7" x14ac:dyDescent="0.35">
      <c r="A949">
        <v>0.94699999999999995</v>
      </c>
      <c r="B949" t="e">
        <f t="shared" si="88"/>
        <v>#NUM!</v>
      </c>
      <c r="C949" t="e">
        <f t="shared" si="84"/>
        <v>#NUM!</v>
      </c>
      <c r="D949" t="e">
        <f t="shared" si="85"/>
        <v>#NUM!</v>
      </c>
      <c r="E949" t="e">
        <f t="shared" si="86"/>
        <v>#NUM!</v>
      </c>
      <c r="F949" t="e">
        <f t="shared" si="87"/>
        <v>#NUM!</v>
      </c>
      <c r="G949" t="e">
        <f t="shared" si="89"/>
        <v>#NUM!</v>
      </c>
    </row>
    <row r="950" spans="1:7" x14ac:dyDescent="0.35">
      <c r="A950">
        <v>0.94799999999999995</v>
      </c>
      <c r="B950" t="e">
        <f t="shared" si="88"/>
        <v>#NUM!</v>
      </c>
      <c r="C950" t="e">
        <f t="shared" si="84"/>
        <v>#NUM!</v>
      </c>
      <c r="D950" t="e">
        <f t="shared" si="85"/>
        <v>#NUM!</v>
      </c>
      <c r="E950" t="e">
        <f t="shared" si="86"/>
        <v>#NUM!</v>
      </c>
      <c r="F950" t="e">
        <f t="shared" si="87"/>
        <v>#NUM!</v>
      </c>
      <c r="G950" t="e">
        <f t="shared" si="89"/>
        <v>#NUM!</v>
      </c>
    </row>
    <row r="951" spans="1:7" x14ac:dyDescent="0.35">
      <c r="A951">
        <v>0.94899999999999995</v>
      </c>
      <c r="B951" t="e">
        <f t="shared" si="88"/>
        <v>#NUM!</v>
      </c>
      <c r="C951" t="e">
        <f t="shared" si="84"/>
        <v>#NUM!</v>
      </c>
      <c r="D951" t="e">
        <f t="shared" si="85"/>
        <v>#NUM!</v>
      </c>
      <c r="E951" t="e">
        <f t="shared" si="86"/>
        <v>#NUM!</v>
      </c>
      <c r="F951" t="e">
        <f t="shared" si="87"/>
        <v>#NUM!</v>
      </c>
      <c r="G951" t="e">
        <f t="shared" si="89"/>
        <v>#NUM!</v>
      </c>
    </row>
    <row r="952" spans="1:7" x14ac:dyDescent="0.35">
      <c r="A952">
        <v>0.95</v>
      </c>
      <c r="B952" t="e">
        <f t="shared" si="88"/>
        <v>#NUM!</v>
      </c>
      <c r="C952" t="e">
        <f t="shared" si="84"/>
        <v>#NUM!</v>
      </c>
      <c r="D952" t="e">
        <f t="shared" si="85"/>
        <v>#NUM!</v>
      </c>
      <c r="E952" t="e">
        <f t="shared" si="86"/>
        <v>#NUM!</v>
      </c>
      <c r="F952" t="e">
        <f t="shared" si="87"/>
        <v>#NUM!</v>
      </c>
      <c r="G952" t="e">
        <f t="shared" si="89"/>
        <v>#NUM!</v>
      </c>
    </row>
    <row r="953" spans="1:7" x14ac:dyDescent="0.35">
      <c r="A953">
        <v>0.95099999999999996</v>
      </c>
      <c r="B953" t="e">
        <f t="shared" si="88"/>
        <v>#NUM!</v>
      </c>
      <c r="C953" t="e">
        <f t="shared" si="84"/>
        <v>#NUM!</v>
      </c>
      <c r="D953" t="e">
        <f t="shared" si="85"/>
        <v>#NUM!</v>
      </c>
      <c r="E953" t="e">
        <f t="shared" si="86"/>
        <v>#NUM!</v>
      </c>
      <c r="F953" t="e">
        <f t="shared" si="87"/>
        <v>#NUM!</v>
      </c>
      <c r="G953" t="e">
        <f t="shared" si="89"/>
        <v>#NUM!</v>
      </c>
    </row>
    <row r="954" spans="1:7" x14ac:dyDescent="0.35">
      <c r="A954">
        <v>0.95199999999999996</v>
      </c>
      <c r="B954" t="e">
        <f t="shared" si="88"/>
        <v>#NUM!</v>
      </c>
      <c r="C954" t="e">
        <f t="shared" si="84"/>
        <v>#NUM!</v>
      </c>
      <c r="D954" t="e">
        <f t="shared" si="85"/>
        <v>#NUM!</v>
      </c>
      <c r="E954" t="e">
        <f t="shared" si="86"/>
        <v>#NUM!</v>
      </c>
      <c r="F954" t="e">
        <f t="shared" si="87"/>
        <v>#NUM!</v>
      </c>
      <c r="G954" t="e">
        <f t="shared" si="89"/>
        <v>#NUM!</v>
      </c>
    </row>
    <row r="955" spans="1:7" x14ac:dyDescent="0.35">
      <c r="A955">
        <v>0.95299999999999996</v>
      </c>
      <c r="B955" t="e">
        <f t="shared" si="88"/>
        <v>#NUM!</v>
      </c>
      <c r="C955" t="e">
        <f t="shared" si="84"/>
        <v>#NUM!</v>
      </c>
      <c r="D955" t="e">
        <f t="shared" si="85"/>
        <v>#NUM!</v>
      </c>
      <c r="E955" t="e">
        <f t="shared" si="86"/>
        <v>#NUM!</v>
      </c>
      <c r="F955" t="e">
        <f t="shared" si="87"/>
        <v>#NUM!</v>
      </c>
      <c r="G955" t="e">
        <f t="shared" si="89"/>
        <v>#NUM!</v>
      </c>
    </row>
    <row r="956" spans="1:7" x14ac:dyDescent="0.35">
      <c r="A956">
        <v>0.95399999999999996</v>
      </c>
      <c r="B956" t="e">
        <f t="shared" si="88"/>
        <v>#NUM!</v>
      </c>
      <c r="C956" t="e">
        <f t="shared" si="84"/>
        <v>#NUM!</v>
      </c>
      <c r="D956" t="e">
        <f t="shared" si="85"/>
        <v>#NUM!</v>
      </c>
      <c r="E956" t="e">
        <f t="shared" si="86"/>
        <v>#NUM!</v>
      </c>
      <c r="F956" t="e">
        <f t="shared" si="87"/>
        <v>#NUM!</v>
      </c>
      <c r="G956" t="e">
        <f t="shared" si="89"/>
        <v>#NUM!</v>
      </c>
    </row>
    <row r="957" spans="1:7" x14ac:dyDescent="0.35">
      <c r="A957">
        <v>0.95499999999999996</v>
      </c>
      <c r="B957" t="e">
        <f t="shared" si="88"/>
        <v>#NUM!</v>
      </c>
      <c r="C957" t="e">
        <f t="shared" si="84"/>
        <v>#NUM!</v>
      </c>
      <c r="D957" t="e">
        <f t="shared" si="85"/>
        <v>#NUM!</v>
      </c>
      <c r="E957" t="e">
        <f t="shared" si="86"/>
        <v>#NUM!</v>
      </c>
      <c r="F957" t="e">
        <f t="shared" si="87"/>
        <v>#NUM!</v>
      </c>
      <c r="G957" t="e">
        <f t="shared" si="89"/>
        <v>#NUM!</v>
      </c>
    </row>
    <row r="958" spans="1:7" x14ac:dyDescent="0.35">
      <c r="A958">
        <v>0.95599999999999996</v>
      </c>
      <c r="B958" t="e">
        <f t="shared" si="88"/>
        <v>#NUM!</v>
      </c>
      <c r="C958" t="e">
        <f t="shared" si="84"/>
        <v>#NUM!</v>
      </c>
      <c r="D958" t="e">
        <f t="shared" si="85"/>
        <v>#NUM!</v>
      </c>
      <c r="E958" t="e">
        <f t="shared" si="86"/>
        <v>#NUM!</v>
      </c>
      <c r="F958" t="e">
        <f t="shared" si="87"/>
        <v>#NUM!</v>
      </c>
      <c r="G958" t="e">
        <f t="shared" si="89"/>
        <v>#NUM!</v>
      </c>
    </row>
    <row r="959" spans="1:7" x14ac:dyDescent="0.35">
      <c r="A959">
        <v>0.95699999999999996</v>
      </c>
      <c r="B959" t="e">
        <f t="shared" si="88"/>
        <v>#NUM!</v>
      </c>
      <c r="C959" t="e">
        <f t="shared" si="84"/>
        <v>#NUM!</v>
      </c>
      <c r="D959" t="e">
        <f t="shared" si="85"/>
        <v>#NUM!</v>
      </c>
      <c r="E959" t="e">
        <f t="shared" si="86"/>
        <v>#NUM!</v>
      </c>
      <c r="F959" t="e">
        <f t="shared" si="87"/>
        <v>#NUM!</v>
      </c>
      <c r="G959" t="e">
        <f t="shared" si="89"/>
        <v>#NUM!</v>
      </c>
    </row>
    <row r="960" spans="1:7" x14ac:dyDescent="0.35">
      <c r="A960">
        <v>0.95799999999999996</v>
      </c>
      <c r="B960" t="e">
        <f t="shared" si="88"/>
        <v>#NUM!</v>
      </c>
      <c r="C960" t="e">
        <f t="shared" si="84"/>
        <v>#NUM!</v>
      </c>
      <c r="D960" t="e">
        <f t="shared" si="85"/>
        <v>#NUM!</v>
      </c>
      <c r="E960" t="e">
        <f t="shared" si="86"/>
        <v>#NUM!</v>
      </c>
      <c r="F960" t="e">
        <f t="shared" si="87"/>
        <v>#NUM!</v>
      </c>
      <c r="G960" t="e">
        <f t="shared" si="89"/>
        <v>#NUM!</v>
      </c>
    </row>
    <row r="961" spans="1:7" x14ac:dyDescent="0.35">
      <c r="A961">
        <v>0.95899999999999996</v>
      </c>
      <c r="B961" t="e">
        <f t="shared" si="88"/>
        <v>#NUM!</v>
      </c>
      <c r="C961" t="e">
        <f t="shared" si="84"/>
        <v>#NUM!</v>
      </c>
      <c r="D961" t="e">
        <f t="shared" si="85"/>
        <v>#NUM!</v>
      </c>
      <c r="E961" t="e">
        <f t="shared" si="86"/>
        <v>#NUM!</v>
      </c>
      <c r="F961" t="e">
        <f t="shared" si="87"/>
        <v>#NUM!</v>
      </c>
      <c r="G961" t="e">
        <f t="shared" si="89"/>
        <v>#NUM!</v>
      </c>
    </row>
    <row r="962" spans="1:7" x14ac:dyDescent="0.35">
      <c r="A962">
        <v>0.96</v>
      </c>
      <c r="B962" t="e">
        <f t="shared" si="88"/>
        <v>#NUM!</v>
      </c>
      <c r="C962" t="e">
        <f t="shared" si="84"/>
        <v>#NUM!</v>
      </c>
      <c r="D962" t="e">
        <f t="shared" si="85"/>
        <v>#NUM!</v>
      </c>
      <c r="E962" t="e">
        <f t="shared" si="86"/>
        <v>#NUM!</v>
      </c>
      <c r="F962" t="e">
        <f t="shared" si="87"/>
        <v>#NUM!</v>
      </c>
      <c r="G962" t="e">
        <f t="shared" si="89"/>
        <v>#NUM!</v>
      </c>
    </row>
    <row r="963" spans="1:7" x14ac:dyDescent="0.35">
      <c r="A963">
        <v>0.96099999999999997</v>
      </c>
      <c r="B963" t="e">
        <f t="shared" si="88"/>
        <v>#NUM!</v>
      </c>
      <c r="C963" t="e">
        <f t="shared" ref="C963:C1001" si="90">0.350317*B963*B963-0.202576*B963</f>
        <v>#NUM!</v>
      </c>
      <c r="D963" t="e">
        <f t="shared" ref="D963:D1001" si="91">0.0350823*B963*B963+0.00372739*B963</f>
        <v>#NUM!</v>
      </c>
      <c r="E963" t="e">
        <f t="shared" ref="E963:E1001" si="92">SQRT($M$7*$M$7-($M$8-C963)*($M$8-C963))</f>
        <v>#NUM!</v>
      </c>
      <c r="F963" t="e">
        <f t="shared" ref="F963:F1001" si="93">9.8*(E963/$M$8)</f>
        <v>#NUM!</v>
      </c>
      <c r="G963" t="e">
        <f t="shared" si="89"/>
        <v>#NUM!</v>
      </c>
    </row>
    <row r="964" spans="1:7" x14ac:dyDescent="0.35">
      <c r="A964">
        <v>0.96199999999999997</v>
      </c>
      <c r="B964" t="e">
        <f t="shared" ref="B964:B1001" si="94">B963+F963/1000</f>
        <v>#NUM!</v>
      </c>
      <c r="C964" t="e">
        <f t="shared" si="90"/>
        <v>#NUM!</v>
      </c>
      <c r="D964" t="e">
        <f t="shared" si="91"/>
        <v>#NUM!</v>
      </c>
      <c r="E964" t="e">
        <f t="shared" si="92"/>
        <v>#NUM!</v>
      </c>
      <c r="F964" t="e">
        <f t="shared" si="93"/>
        <v>#NUM!</v>
      </c>
      <c r="G964" t="e">
        <f t="shared" ref="G964:G1001" si="95">G963+B964/1000+F964/2000000</f>
        <v>#NUM!</v>
      </c>
    </row>
    <row r="965" spans="1:7" x14ac:dyDescent="0.35">
      <c r="A965">
        <v>0.96299999999999997</v>
      </c>
      <c r="B965" t="e">
        <f t="shared" si="94"/>
        <v>#NUM!</v>
      </c>
      <c r="C965" t="e">
        <f t="shared" si="90"/>
        <v>#NUM!</v>
      </c>
      <c r="D965" t="e">
        <f t="shared" si="91"/>
        <v>#NUM!</v>
      </c>
      <c r="E965" t="e">
        <f t="shared" si="92"/>
        <v>#NUM!</v>
      </c>
      <c r="F965" t="e">
        <f t="shared" si="93"/>
        <v>#NUM!</v>
      </c>
      <c r="G965" t="e">
        <f t="shared" si="95"/>
        <v>#NUM!</v>
      </c>
    </row>
    <row r="966" spans="1:7" x14ac:dyDescent="0.35">
      <c r="A966">
        <v>0.96399999999999997</v>
      </c>
      <c r="B966" t="e">
        <f t="shared" si="94"/>
        <v>#NUM!</v>
      </c>
      <c r="C966" t="e">
        <f t="shared" si="90"/>
        <v>#NUM!</v>
      </c>
      <c r="D966" t="e">
        <f t="shared" si="91"/>
        <v>#NUM!</v>
      </c>
      <c r="E966" t="e">
        <f t="shared" si="92"/>
        <v>#NUM!</v>
      </c>
      <c r="F966" t="e">
        <f t="shared" si="93"/>
        <v>#NUM!</v>
      </c>
      <c r="G966" t="e">
        <f t="shared" si="95"/>
        <v>#NUM!</v>
      </c>
    </row>
    <row r="967" spans="1:7" x14ac:dyDescent="0.35">
      <c r="A967">
        <v>0.96499999999999997</v>
      </c>
      <c r="B967" t="e">
        <f t="shared" si="94"/>
        <v>#NUM!</v>
      </c>
      <c r="C967" t="e">
        <f t="shared" si="90"/>
        <v>#NUM!</v>
      </c>
      <c r="D967" t="e">
        <f t="shared" si="91"/>
        <v>#NUM!</v>
      </c>
      <c r="E967" t="e">
        <f t="shared" si="92"/>
        <v>#NUM!</v>
      </c>
      <c r="F967" t="e">
        <f t="shared" si="93"/>
        <v>#NUM!</v>
      </c>
      <c r="G967" t="e">
        <f t="shared" si="95"/>
        <v>#NUM!</v>
      </c>
    </row>
    <row r="968" spans="1:7" x14ac:dyDescent="0.35">
      <c r="A968">
        <v>0.96599999999999997</v>
      </c>
      <c r="B968" t="e">
        <f t="shared" si="94"/>
        <v>#NUM!</v>
      </c>
      <c r="C968" t="e">
        <f t="shared" si="90"/>
        <v>#NUM!</v>
      </c>
      <c r="D968" t="e">
        <f t="shared" si="91"/>
        <v>#NUM!</v>
      </c>
      <c r="E968" t="e">
        <f t="shared" si="92"/>
        <v>#NUM!</v>
      </c>
      <c r="F968" t="e">
        <f t="shared" si="93"/>
        <v>#NUM!</v>
      </c>
      <c r="G968" t="e">
        <f t="shared" si="95"/>
        <v>#NUM!</v>
      </c>
    </row>
    <row r="969" spans="1:7" x14ac:dyDescent="0.35">
      <c r="A969">
        <v>0.96699999999999997</v>
      </c>
      <c r="B969" t="e">
        <f t="shared" si="94"/>
        <v>#NUM!</v>
      </c>
      <c r="C969" t="e">
        <f t="shared" si="90"/>
        <v>#NUM!</v>
      </c>
      <c r="D969" t="e">
        <f t="shared" si="91"/>
        <v>#NUM!</v>
      </c>
      <c r="E969" t="e">
        <f t="shared" si="92"/>
        <v>#NUM!</v>
      </c>
      <c r="F969" t="e">
        <f t="shared" si="93"/>
        <v>#NUM!</v>
      </c>
      <c r="G969" t="e">
        <f t="shared" si="95"/>
        <v>#NUM!</v>
      </c>
    </row>
    <row r="970" spans="1:7" x14ac:dyDescent="0.35">
      <c r="A970">
        <v>0.96799999999999997</v>
      </c>
      <c r="B970" t="e">
        <f t="shared" si="94"/>
        <v>#NUM!</v>
      </c>
      <c r="C970" t="e">
        <f t="shared" si="90"/>
        <v>#NUM!</v>
      </c>
      <c r="D970" t="e">
        <f t="shared" si="91"/>
        <v>#NUM!</v>
      </c>
      <c r="E970" t="e">
        <f t="shared" si="92"/>
        <v>#NUM!</v>
      </c>
      <c r="F970" t="e">
        <f t="shared" si="93"/>
        <v>#NUM!</v>
      </c>
      <c r="G970" t="e">
        <f t="shared" si="95"/>
        <v>#NUM!</v>
      </c>
    </row>
    <row r="971" spans="1:7" x14ac:dyDescent="0.35">
      <c r="A971">
        <v>0.96899999999999997</v>
      </c>
      <c r="B971" t="e">
        <f t="shared" si="94"/>
        <v>#NUM!</v>
      </c>
      <c r="C971" t="e">
        <f t="shared" si="90"/>
        <v>#NUM!</v>
      </c>
      <c r="D971" t="e">
        <f t="shared" si="91"/>
        <v>#NUM!</v>
      </c>
      <c r="E971" t="e">
        <f t="shared" si="92"/>
        <v>#NUM!</v>
      </c>
      <c r="F971" t="e">
        <f t="shared" si="93"/>
        <v>#NUM!</v>
      </c>
      <c r="G971" t="e">
        <f t="shared" si="95"/>
        <v>#NUM!</v>
      </c>
    </row>
    <row r="972" spans="1:7" x14ac:dyDescent="0.35">
      <c r="A972">
        <v>0.97</v>
      </c>
      <c r="B972" t="e">
        <f t="shared" si="94"/>
        <v>#NUM!</v>
      </c>
      <c r="C972" t="e">
        <f t="shared" si="90"/>
        <v>#NUM!</v>
      </c>
      <c r="D972" t="e">
        <f t="shared" si="91"/>
        <v>#NUM!</v>
      </c>
      <c r="E972" t="e">
        <f t="shared" si="92"/>
        <v>#NUM!</v>
      </c>
      <c r="F972" t="e">
        <f t="shared" si="93"/>
        <v>#NUM!</v>
      </c>
      <c r="G972" t="e">
        <f t="shared" si="95"/>
        <v>#NUM!</v>
      </c>
    </row>
    <row r="973" spans="1:7" x14ac:dyDescent="0.35">
      <c r="A973">
        <v>0.97099999999999997</v>
      </c>
      <c r="B973" t="e">
        <f t="shared" si="94"/>
        <v>#NUM!</v>
      </c>
      <c r="C973" t="e">
        <f t="shared" si="90"/>
        <v>#NUM!</v>
      </c>
      <c r="D973" t="e">
        <f t="shared" si="91"/>
        <v>#NUM!</v>
      </c>
      <c r="E973" t="e">
        <f t="shared" si="92"/>
        <v>#NUM!</v>
      </c>
      <c r="F973" t="e">
        <f t="shared" si="93"/>
        <v>#NUM!</v>
      </c>
      <c r="G973" t="e">
        <f t="shared" si="95"/>
        <v>#NUM!</v>
      </c>
    </row>
    <row r="974" spans="1:7" x14ac:dyDescent="0.35">
      <c r="A974">
        <v>0.97199999999999998</v>
      </c>
      <c r="B974" t="e">
        <f t="shared" si="94"/>
        <v>#NUM!</v>
      </c>
      <c r="C974" t="e">
        <f t="shared" si="90"/>
        <v>#NUM!</v>
      </c>
      <c r="D974" t="e">
        <f t="shared" si="91"/>
        <v>#NUM!</v>
      </c>
      <c r="E974" t="e">
        <f t="shared" si="92"/>
        <v>#NUM!</v>
      </c>
      <c r="F974" t="e">
        <f t="shared" si="93"/>
        <v>#NUM!</v>
      </c>
      <c r="G974" t="e">
        <f t="shared" si="95"/>
        <v>#NUM!</v>
      </c>
    </row>
    <row r="975" spans="1:7" x14ac:dyDescent="0.35">
      <c r="A975">
        <v>0.97299999999999998</v>
      </c>
      <c r="B975" t="e">
        <f t="shared" si="94"/>
        <v>#NUM!</v>
      </c>
      <c r="C975" t="e">
        <f t="shared" si="90"/>
        <v>#NUM!</v>
      </c>
      <c r="D975" t="e">
        <f t="shared" si="91"/>
        <v>#NUM!</v>
      </c>
      <c r="E975" t="e">
        <f t="shared" si="92"/>
        <v>#NUM!</v>
      </c>
      <c r="F975" t="e">
        <f t="shared" si="93"/>
        <v>#NUM!</v>
      </c>
      <c r="G975" t="e">
        <f t="shared" si="95"/>
        <v>#NUM!</v>
      </c>
    </row>
    <row r="976" spans="1:7" x14ac:dyDescent="0.35">
      <c r="A976">
        <v>0.97399999999999998</v>
      </c>
      <c r="B976" t="e">
        <f t="shared" si="94"/>
        <v>#NUM!</v>
      </c>
      <c r="C976" t="e">
        <f t="shared" si="90"/>
        <v>#NUM!</v>
      </c>
      <c r="D976" t="e">
        <f t="shared" si="91"/>
        <v>#NUM!</v>
      </c>
      <c r="E976" t="e">
        <f t="shared" si="92"/>
        <v>#NUM!</v>
      </c>
      <c r="F976" t="e">
        <f t="shared" si="93"/>
        <v>#NUM!</v>
      </c>
      <c r="G976" t="e">
        <f t="shared" si="95"/>
        <v>#NUM!</v>
      </c>
    </row>
    <row r="977" spans="1:7" x14ac:dyDescent="0.35">
      <c r="A977">
        <v>0.97499999999999998</v>
      </c>
      <c r="B977" t="e">
        <f t="shared" si="94"/>
        <v>#NUM!</v>
      </c>
      <c r="C977" t="e">
        <f t="shared" si="90"/>
        <v>#NUM!</v>
      </c>
      <c r="D977" t="e">
        <f t="shared" si="91"/>
        <v>#NUM!</v>
      </c>
      <c r="E977" t="e">
        <f t="shared" si="92"/>
        <v>#NUM!</v>
      </c>
      <c r="F977" t="e">
        <f t="shared" si="93"/>
        <v>#NUM!</v>
      </c>
      <c r="G977" t="e">
        <f t="shared" si="95"/>
        <v>#NUM!</v>
      </c>
    </row>
    <row r="978" spans="1:7" x14ac:dyDescent="0.35">
      <c r="A978">
        <v>0.97599999999999998</v>
      </c>
      <c r="B978" t="e">
        <f t="shared" si="94"/>
        <v>#NUM!</v>
      </c>
      <c r="C978" t="e">
        <f t="shared" si="90"/>
        <v>#NUM!</v>
      </c>
      <c r="D978" t="e">
        <f t="shared" si="91"/>
        <v>#NUM!</v>
      </c>
      <c r="E978" t="e">
        <f t="shared" si="92"/>
        <v>#NUM!</v>
      </c>
      <c r="F978" t="e">
        <f t="shared" si="93"/>
        <v>#NUM!</v>
      </c>
      <c r="G978" t="e">
        <f t="shared" si="95"/>
        <v>#NUM!</v>
      </c>
    </row>
    <row r="979" spans="1:7" x14ac:dyDescent="0.35">
      <c r="A979">
        <v>0.97699999999999998</v>
      </c>
      <c r="B979" t="e">
        <f t="shared" si="94"/>
        <v>#NUM!</v>
      </c>
      <c r="C979" t="e">
        <f t="shared" si="90"/>
        <v>#NUM!</v>
      </c>
      <c r="D979" t="e">
        <f t="shared" si="91"/>
        <v>#NUM!</v>
      </c>
      <c r="E979" t="e">
        <f t="shared" si="92"/>
        <v>#NUM!</v>
      </c>
      <c r="F979" t="e">
        <f t="shared" si="93"/>
        <v>#NUM!</v>
      </c>
      <c r="G979" t="e">
        <f t="shared" si="95"/>
        <v>#NUM!</v>
      </c>
    </row>
    <row r="980" spans="1:7" x14ac:dyDescent="0.35">
      <c r="A980">
        <v>0.97799999999999998</v>
      </c>
      <c r="B980" t="e">
        <f t="shared" si="94"/>
        <v>#NUM!</v>
      </c>
      <c r="C980" t="e">
        <f t="shared" si="90"/>
        <v>#NUM!</v>
      </c>
      <c r="D980" t="e">
        <f t="shared" si="91"/>
        <v>#NUM!</v>
      </c>
      <c r="E980" t="e">
        <f t="shared" si="92"/>
        <v>#NUM!</v>
      </c>
      <c r="F980" t="e">
        <f t="shared" si="93"/>
        <v>#NUM!</v>
      </c>
      <c r="G980" t="e">
        <f t="shared" si="95"/>
        <v>#NUM!</v>
      </c>
    </row>
    <row r="981" spans="1:7" x14ac:dyDescent="0.35">
      <c r="A981">
        <v>0.97899999999999998</v>
      </c>
      <c r="B981" t="e">
        <f t="shared" si="94"/>
        <v>#NUM!</v>
      </c>
      <c r="C981" t="e">
        <f t="shared" si="90"/>
        <v>#NUM!</v>
      </c>
      <c r="D981" t="e">
        <f t="shared" si="91"/>
        <v>#NUM!</v>
      </c>
      <c r="E981" t="e">
        <f t="shared" si="92"/>
        <v>#NUM!</v>
      </c>
      <c r="F981" t="e">
        <f t="shared" si="93"/>
        <v>#NUM!</v>
      </c>
      <c r="G981" t="e">
        <f t="shared" si="95"/>
        <v>#NUM!</v>
      </c>
    </row>
    <row r="982" spans="1:7" x14ac:dyDescent="0.35">
      <c r="A982">
        <v>0.98</v>
      </c>
      <c r="B982" t="e">
        <f t="shared" si="94"/>
        <v>#NUM!</v>
      </c>
      <c r="C982" t="e">
        <f t="shared" si="90"/>
        <v>#NUM!</v>
      </c>
      <c r="D982" t="e">
        <f t="shared" si="91"/>
        <v>#NUM!</v>
      </c>
      <c r="E982" t="e">
        <f t="shared" si="92"/>
        <v>#NUM!</v>
      </c>
      <c r="F982" t="e">
        <f t="shared" si="93"/>
        <v>#NUM!</v>
      </c>
      <c r="G982" t="e">
        <f t="shared" si="95"/>
        <v>#NUM!</v>
      </c>
    </row>
    <row r="983" spans="1:7" x14ac:dyDescent="0.35">
      <c r="A983">
        <v>0.98099999999999998</v>
      </c>
      <c r="B983" t="e">
        <f t="shared" si="94"/>
        <v>#NUM!</v>
      </c>
      <c r="C983" t="e">
        <f t="shared" si="90"/>
        <v>#NUM!</v>
      </c>
      <c r="D983" t="e">
        <f t="shared" si="91"/>
        <v>#NUM!</v>
      </c>
      <c r="E983" t="e">
        <f t="shared" si="92"/>
        <v>#NUM!</v>
      </c>
      <c r="F983" t="e">
        <f t="shared" si="93"/>
        <v>#NUM!</v>
      </c>
      <c r="G983" t="e">
        <f t="shared" si="95"/>
        <v>#NUM!</v>
      </c>
    </row>
    <row r="984" spans="1:7" x14ac:dyDescent="0.35">
      <c r="A984">
        <v>0.98199999999999998</v>
      </c>
      <c r="B984" t="e">
        <f t="shared" si="94"/>
        <v>#NUM!</v>
      </c>
      <c r="C984" t="e">
        <f t="shared" si="90"/>
        <v>#NUM!</v>
      </c>
      <c r="D984" t="e">
        <f t="shared" si="91"/>
        <v>#NUM!</v>
      </c>
      <c r="E984" t="e">
        <f t="shared" si="92"/>
        <v>#NUM!</v>
      </c>
      <c r="F984" t="e">
        <f t="shared" si="93"/>
        <v>#NUM!</v>
      </c>
      <c r="G984" t="e">
        <f t="shared" si="95"/>
        <v>#NUM!</v>
      </c>
    </row>
    <row r="985" spans="1:7" x14ac:dyDescent="0.35">
      <c r="A985">
        <v>0.98299999999999998</v>
      </c>
      <c r="B985" t="e">
        <f t="shared" si="94"/>
        <v>#NUM!</v>
      </c>
      <c r="C985" t="e">
        <f t="shared" si="90"/>
        <v>#NUM!</v>
      </c>
      <c r="D985" t="e">
        <f t="shared" si="91"/>
        <v>#NUM!</v>
      </c>
      <c r="E985" t="e">
        <f t="shared" si="92"/>
        <v>#NUM!</v>
      </c>
      <c r="F985" t="e">
        <f t="shared" si="93"/>
        <v>#NUM!</v>
      </c>
      <c r="G985" t="e">
        <f t="shared" si="95"/>
        <v>#NUM!</v>
      </c>
    </row>
    <row r="986" spans="1:7" x14ac:dyDescent="0.35">
      <c r="A986">
        <v>0.98399999999999999</v>
      </c>
      <c r="B986" t="e">
        <f t="shared" si="94"/>
        <v>#NUM!</v>
      </c>
      <c r="C986" t="e">
        <f t="shared" si="90"/>
        <v>#NUM!</v>
      </c>
      <c r="D986" t="e">
        <f t="shared" si="91"/>
        <v>#NUM!</v>
      </c>
      <c r="E986" t="e">
        <f t="shared" si="92"/>
        <v>#NUM!</v>
      </c>
      <c r="F986" t="e">
        <f t="shared" si="93"/>
        <v>#NUM!</v>
      </c>
      <c r="G986" t="e">
        <f t="shared" si="95"/>
        <v>#NUM!</v>
      </c>
    </row>
    <row r="987" spans="1:7" x14ac:dyDescent="0.35">
      <c r="A987">
        <v>0.98499999999999999</v>
      </c>
      <c r="B987" t="e">
        <f t="shared" si="94"/>
        <v>#NUM!</v>
      </c>
      <c r="C987" t="e">
        <f t="shared" si="90"/>
        <v>#NUM!</v>
      </c>
      <c r="D987" t="e">
        <f t="shared" si="91"/>
        <v>#NUM!</v>
      </c>
      <c r="E987" t="e">
        <f t="shared" si="92"/>
        <v>#NUM!</v>
      </c>
      <c r="F987" t="e">
        <f t="shared" si="93"/>
        <v>#NUM!</v>
      </c>
      <c r="G987" t="e">
        <f t="shared" si="95"/>
        <v>#NUM!</v>
      </c>
    </row>
    <row r="988" spans="1:7" x14ac:dyDescent="0.35">
      <c r="A988">
        <v>0.98599999999999999</v>
      </c>
      <c r="B988" t="e">
        <f t="shared" si="94"/>
        <v>#NUM!</v>
      </c>
      <c r="C988" t="e">
        <f t="shared" si="90"/>
        <v>#NUM!</v>
      </c>
      <c r="D988" t="e">
        <f t="shared" si="91"/>
        <v>#NUM!</v>
      </c>
      <c r="E988" t="e">
        <f t="shared" si="92"/>
        <v>#NUM!</v>
      </c>
      <c r="F988" t="e">
        <f t="shared" si="93"/>
        <v>#NUM!</v>
      </c>
      <c r="G988" t="e">
        <f t="shared" si="95"/>
        <v>#NUM!</v>
      </c>
    </row>
    <row r="989" spans="1:7" x14ac:dyDescent="0.35">
      <c r="A989">
        <v>0.98699999999999999</v>
      </c>
      <c r="B989" t="e">
        <f t="shared" si="94"/>
        <v>#NUM!</v>
      </c>
      <c r="C989" t="e">
        <f t="shared" si="90"/>
        <v>#NUM!</v>
      </c>
      <c r="D989" t="e">
        <f t="shared" si="91"/>
        <v>#NUM!</v>
      </c>
      <c r="E989" t="e">
        <f t="shared" si="92"/>
        <v>#NUM!</v>
      </c>
      <c r="F989" t="e">
        <f t="shared" si="93"/>
        <v>#NUM!</v>
      </c>
      <c r="G989" t="e">
        <f t="shared" si="95"/>
        <v>#NUM!</v>
      </c>
    </row>
    <row r="990" spans="1:7" x14ac:dyDescent="0.35">
      <c r="A990">
        <v>0.98799999999999999</v>
      </c>
      <c r="B990" t="e">
        <f t="shared" si="94"/>
        <v>#NUM!</v>
      </c>
      <c r="C990" t="e">
        <f t="shared" si="90"/>
        <v>#NUM!</v>
      </c>
      <c r="D990" t="e">
        <f t="shared" si="91"/>
        <v>#NUM!</v>
      </c>
      <c r="E990" t="e">
        <f t="shared" si="92"/>
        <v>#NUM!</v>
      </c>
      <c r="F990" t="e">
        <f t="shared" si="93"/>
        <v>#NUM!</v>
      </c>
      <c r="G990" t="e">
        <f t="shared" si="95"/>
        <v>#NUM!</v>
      </c>
    </row>
    <row r="991" spans="1:7" x14ac:dyDescent="0.35">
      <c r="A991">
        <v>0.98899999999999999</v>
      </c>
      <c r="B991" t="e">
        <f t="shared" si="94"/>
        <v>#NUM!</v>
      </c>
      <c r="C991" t="e">
        <f t="shared" si="90"/>
        <v>#NUM!</v>
      </c>
      <c r="D991" t="e">
        <f t="shared" si="91"/>
        <v>#NUM!</v>
      </c>
      <c r="E991" t="e">
        <f t="shared" si="92"/>
        <v>#NUM!</v>
      </c>
      <c r="F991" t="e">
        <f t="shared" si="93"/>
        <v>#NUM!</v>
      </c>
      <c r="G991" t="e">
        <f t="shared" si="95"/>
        <v>#NUM!</v>
      </c>
    </row>
    <row r="992" spans="1:7" x14ac:dyDescent="0.35">
      <c r="A992">
        <v>0.99</v>
      </c>
      <c r="B992" t="e">
        <f t="shared" si="94"/>
        <v>#NUM!</v>
      </c>
      <c r="C992" t="e">
        <f t="shared" si="90"/>
        <v>#NUM!</v>
      </c>
      <c r="D992" t="e">
        <f t="shared" si="91"/>
        <v>#NUM!</v>
      </c>
      <c r="E992" t="e">
        <f t="shared" si="92"/>
        <v>#NUM!</v>
      </c>
      <c r="F992" t="e">
        <f t="shared" si="93"/>
        <v>#NUM!</v>
      </c>
      <c r="G992" t="e">
        <f t="shared" si="95"/>
        <v>#NUM!</v>
      </c>
    </row>
    <row r="993" spans="1:7" x14ac:dyDescent="0.35">
      <c r="A993">
        <v>0.99099999999999999</v>
      </c>
      <c r="B993" t="e">
        <f t="shared" si="94"/>
        <v>#NUM!</v>
      </c>
      <c r="C993" t="e">
        <f t="shared" si="90"/>
        <v>#NUM!</v>
      </c>
      <c r="D993" t="e">
        <f t="shared" si="91"/>
        <v>#NUM!</v>
      </c>
      <c r="E993" t="e">
        <f t="shared" si="92"/>
        <v>#NUM!</v>
      </c>
      <c r="F993" t="e">
        <f t="shared" si="93"/>
        <v>#NUM!</v>
      </c>
      <c r="G993" t="e">
        <f t="shared" si="95"/>
        <v>#NUM!</v>
      </c>
    </row>
    <row r="994" spans="1:7" x14ac:dyDescent="0.35">
      <c r="A994">
        <v>0.99199999999999999</v>
      </c>
      <c r="B994" t="e">
        <f t="shared" si="94"/>
        <v>#NUM!</v>
      </c>
      <c r="C994" t="e">
        <f t="shared" si="90"/>
        <v>#NUM!</v>
      </c>
      <c r="D994" t="e">
        <f t="shared" si="91"/>
        <v>#NUM!</v>
      </c>
      <c r="E994" t="e">
        <f t="shared" si="92"/>
        <v>#NUM!</v>
      </c>
      <c r="F994" t="e">
        <f t="shared" si="93"/>
        <v>#NUM!</v>
      </c>
      <c r="G994" t="e">
        <f t="shared" si="95"/>
        <v>#NUM!</v>
      </c>
    </row>
    <row r="995" spans="1:7" x14ac:dyDescent="0.35">
      <c r="A995">
        <v>0.99299999999999999</v>
      </c>
      <c r="B995" t="e">
        <f t="shared" si="94"/>
        <v>#NUM!</v>
      </c>
      <c r="C995" t="e">
        <f t="shared" si="90"/>
        <v>#NUM!</v>
      </c>
      <c r="D995" t="e">
        <f t="shared" si="91"/>
        <v>#NUM!</v>
      </c>
      <c r="E995" t="e">
        <f t="shared" si="92"/>
        <v>#NUM!</v>
      </c>
      <c r="F995" t="e">
        <f t="shared" si="93"/>
        <v>#NUM!</v>
      </c>
      <c r="G995" t="e">
        <f t="shared" si="95"/>
        <v>#NUM!</v>
      </c>
    </row>
    <row r="996" spans="1:7" x14ac:dyDescent="0.35">
      <c r="A996">
        <v>0.99399999999999999</v>
      </c>
      <c r="B996" t="e">
        <f t="shared" si="94"/>
        <v>#NUM!</v>
      </c>
      <c r="C996" t="e">
        <f t="shared" si="90"/>
        <v>#NUM!</v>
      </c>
      <c r="D996" t="e">
        <f t="shared" si="91"/>
        <v>#NUM!</v>
      </c>
      <c r="E996" t="e">
        <f t="shared" si="92"/>
        <v>#NUM!</v>
      </c>
      <c r="F996" t="e">
        <f t="shared" si="93"/>
        <v>#NUM!</v>
      </c>
      <c r="G996" t="e">
        <f t="shared" si="95"/>
        <v>#NUM!</v>
      </c>
    </row>
    <row r="997" spans="1:7" x14ac:dyDescent="0.35">
      <c r="A997">
        <v>0.995</v>
      </c>
      <c r="B997" t="e">
        <f t="shared" si="94"/>
        <v>#NUM!</v>
      </c>
      <c r="C997" t="e">
        <f t="shared" si="90"/>
        <v>#NUM!</v>
      </c>
      <c r="D997" t="e">
        <f t="shared" si="91"/>
        <v>#NUM!</v>
      </c>
      <c r="E997" t="e">
        <f t="shared" si="92"/>
        <v>#NUM!</v>
      </c>
      <c r="F997" t="e">
        <f t="shared" si="93"/>
        <v>#NUM!</v>
      </c>
      <c r="G997" t="e">
        <f t="shared" si="95"/>
        <v>#NUM!</v>
      </c>
    </row>
    <row r="998" spans="1:7" x14ac:dyDescent="0.35">
      <c r="A998">
        <v>0.996</v>
      </c>
      <c r="B998" t="e">
        <f t="shared" si="94"/>
        <v>#NUM!</v>
      </c>
      <c r="C998" t="e">
        <f t="shared" si="90"/>
        <v>#NUM!</v>
      </c>
      <c r="D998" t="e">
        <f t="shared" si="91"/>
        <v>#NUM!</v>
      </c>
      <c r="E998" t="e">
        <f t="shared" si="92"/>
        <v>#NUM!</v>
      </c>
      <c r="F998" t="e">
        <f t="shared" si="93"/>
        <v>#NUM!</v>
      </c>
      <c r="G998" t="e">
        <f t="shared" si="95"/>
        <v>#NUM!</v>
      </c>
    </row>
    <row r="999" spans="1:7" x14ac:dyDescent="0.35">
      <c r="A999">
        <v>0.997</v>
      </c>
      <c r="B999" t="e">
        <f t="shared" si="94"/>
        <v>#NUM!</v>
      </c>
      <c r="C999" t="e">
        <f t="shared" si="90"/>
        <v>#NUM!</v>
      </c>
      <c r="D999" t="e">
        <f t="shared" si="91"/>
        <v>#NUM!</v>
      </c>
      <c r="E999" t="e">
        <f t="shared" si="92"/>
        <v>#NUM!</v>
      </c>
      <c r="F999" t="e">
        <f t="shared" si="93"/>
        <v>#NUM!</v>
      </c>
      <c r="G999" t="e">
        <f t="shared" si="95"/>
        <v>#NUM!</v>
      </c>
    </row>
    <row r="1000" spans="1:7" x14ac:dyDescent="0.35">
      <c r="A1000">
        <v>0.998</v>
      </c>
      <c r="B1000" t="e">
        <f t="shared" si="94"/>
        <v>#NUM!</v>
      </c>
      <c r="C1000" t="e">
        <f t="shared" si="90"/>
        <v>#NUM!</v>
      </c>
      <c r="D1000" t="e">
        <f t="shared" si="91"/>
        <v>#NUM!</v>
      </c>
      <c r="E1000" t="e">
        <f t="shared" si="92"/>
        <v>#NUM!</v>
      </c>
      <c r="F1000" t="e">
        <f t="shared" si="93"/>
        <v>#NUM!</v>
      </c>
      <c r="G1000" t="e">
        <f t="shared" si="95"/>
        <v>#NUM!</v>
      </c>
    </row>
    <row r="1001" spans="1:7" x14ac:dyDescent="0.35">
      <c r="A1001">
        <v>0.999</v>
      </c>
      <c r="B1001" t="e">
        <f t="shared" si="94"/>
        <v>#NUM!</v>
      </c>
      <c r="C1001" t="e">
        <f t="shared" si="90"/>
        <v>#NUM!</v>
      </c>
      <c r="D1001" t="e">
        <f t="shared" si="91"/>
        <v>#NUM!</v>
      </c>
      <c r="E1001" t="e">
        <f t="shared" si="92"/>
        <v>#NUM!</v>
      </c>
      <c r="F1001" t="e">
        <f t="shared" si="93"/>
        <v>#NUM!</v>
      </c>
      <c r="G1001" t="e">
        <f t="shared" si="95"/>
        <v>#NUM!</v>
      </c>
    </row>
  </sheetData>
  <conditionalFormatting sqref="C1:C1048576">
    <cfRule type="cellIs" dxfId="0" priority="1" operator="greaterThan">
      <formula>$M$8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314E-FAFB-4234-86ED-065F873685C7}">
  <dimension ref="A1:F65"/>
  <sheetViews>
    <sheetView topLeftCell="A15" workbookViewId="0">
      <selection activeCell="D66" sqref="D66"/>
    </sheetView>
  </sheetViews>
  <sheetFormatPr defaultRowHeight="14.5" x14ac:dyDescent="0.35"/>
  <cols>
    <col min="1" max="1" width="30.1796875" customWidth="1"/>
    <col min="2" max="2" width="13.26953125" customWidth="1"/>
    <col min="3" max="3" width="18.453125" customWidth="1"/>
  </cols>
  <sheetData>
    <row r="1" spans="1:6" x14ac:dyDescent="0.35">
      <c r="A1" t="s">
        <v>18</v>
      </c>
      <c r="B1" t="s">
        <v>38</v>
      </c>
      <c r="C1" t="s">
        <v>46</v>
      </c>
      <c r="D1" t="s">
        <v>109</v>
      </c>
      <c r="E1" t="s">
        <v>48</v>
      </c>
      <c r="F1" t="s">
        <v>47</v>
      </c>
    </row>
    <row r="2" spans="1:6" x14ac:dyDescent="0.35">
      <c r="A2" t="s">
        <v>49</v>
      </c>
      <c r="B2">
        <v>6.9</v>
      </c>
      <c r="C2">
        <v>3320</v>
      </c>
      <c r="D2">
        <v>0.8</v>
      </c>
      <c r="E2">
        <f>C2*D2</f>
        <v>2656</v>
      </c>
      <c r="F2">
        <v>5.5</v>
      </c>
    </row>
    <row r="3" spans="1:6" x14ac:dyDescent="0.35">
      <c r="A3" t="s">
        <v>50</v>
      </c>
      <c r="B3">
        <f>B2-F2*3/1024</f>
        <v>6.8838867187500004</v>
      </c>
      <c r="C3">
        <v>83</v>
      </c>
      <c r="D3">
        <v>3.8</v>
      </c>
      <c r="E3">
        <f t="shared" ref="E3:E61" si="0">C3*D3</f>
        <v>315.39999999999998</v>
      </c>
      <c r="F3">
        <v>53</v>
      </c>
    </row>
    <row r="4" spans="1:6" x14ac:dyDescent="0.35">
      <c r="A4" t="s">
        <v>51</v>
      </c>
      <c r="B4">
        <f t="shared" ref="B4:B61" si="1">B3-F3*3/1024</f>
        <v>6.7286132812500004</v>
      </c>
      <c r="C4">
        <v>3320</v>
      </c>
      <c r="D4">
        <v>0.8</v>
      </c>
      <c r="E4">
        <f t="shared" si="0"/>
        <v>2656</v>
      </c>
      <c r="F4">
        <v>5.5</v>
      </c>
    </row>
    <row r="5" spans="1:6" x14ac:dyDescent="0.35">
      <c r="A5" t="s">
        <v>52</v>
      </c>
      <c r="B5">
        <f t="shared" si="1"/>
        <v>6.7125000000000004</v>
      </c>
      <c r="C5">
        <v>3320</v>
      </c>
      <c r="D5">
        <v>0.8</v>
      </c>
      <c r="E5">
        <f t="shared" si="0"/>
        <v>2656</v>
      </c>
      <c r="F5">
        <v>5.5</v>
      </c>
    </row>
    <row r="6" spans="1:6" x14ac:dyDescent="0.35">
      <c r="A6" t="s">
        <v>53</v>
      </c>
      <c r="B6">
        <f t="shared" si="1"/>
        <v>6.6963867187500004</v>
      </c>
      <c r="C6">
        <v>83</v>
      </c>
      <c r="D6">
        <v>3.8</v>
      </c>
      <c r="E6">
        <f t="shared" si="0"/>
        <v>315.39999999999998</v>
      </c>
      <c r="F6">
        <v>53</v>
      </c>
    </row>
    <row r="7" spans="1:6" x14ac:dyDescent="0.35">
      <c r="A7" t="s">
        <v>54</v>
      </c>
      <c r="B7">
        <f t="shared" si="1"/>
        <v>6.5411132812500004</v>
      </c>
      <c r="C7">
        <v>3320</v>
      </c>
      <c r="D7">
        <v>0.8</v>
      </c>
      <c r="E7">
        <f t="shared" si="0"/>
        <v>2656</v>
      </c>
      <c r="F7">
        <v>5.5</v>
      </c>
    </row>
    <row r="8" spans="1:6" x14ac:dyDescent="0.35">
      <c r="A8" t="s">
        <v>55</v>
      </c>
      <c r="B8">
        <f t="shared" si="1"/>
        <v>6.5250000000000004</v>
      </c>
      <c r="C8">
        <v>3320</v>
      </c>
      <c r="D8">
        <v>0.8</v>
      </c>
      <c r="E8">
        <f t="shared" si="0"/>
        <v>2656</v>
      </c>
      <c r="F8">
        <v>5.5</v>
      </c>
    </row>
    <row r="9" spans="1:6" x14ac:dyDescent="0.35">
      <c r="A9" t="s">
        <v>56</v>
      </c>
      <c r="B9">
        <f t="shared" si="1"/>
        <v>6.5088867187500004</v>
      </c>
      <c r="C9">
        <v>83</v>
      </c>
      <c r="D9">
        <v>3.8</v>
      </c>
      <c r="E9">
        <f t="shared" si="0"/>
        <v>315.39999999999998</v>
      </c>
      <c r="F9">
        <v>53</v>
      </c>
    </row>
    <row r="10" spans="1:6" x14ac:dyDescent="0.35">
      <c r="A10" t="s">
        <v>57</v>
      </c>
      <c r="B10">
        <f t="shared" si="1"/>
        <v>6.3536132812500004</v>
      </c>
      <c r="C10">
        <v>3320</v>
      </c>
      <c r="D10">
        <v>0.8</v>
      </c>
      <c r="E10">
        <f t="shared" si="0"/>
        <v>2656</v>
      </c>
      <c r="F10">
        <v>5.5</v>
      </c>
    </row>
    <row r="11" spans="1:6" x14ac:dyDescent="0.35">
      <c r="A11" t="s">
        <v>58</v>
      </c>
      <c r="B11">
        <f t="shared" si="1"/>
        <v>6.3375000000000004</v>
      </c>
      <c r="C11">
        <v>3320</v>
      </c>
      <c r="D11">
        <v>0.8</v>
      </c>
      <c r="E11">
        <f t="shared" si="0"/>
        <v>2656</v>
      </c>
      <c r="F11">
        <v>5.5</v>
      </c>
    </row>
    <row r="12" spans="1:6" x14ac:dyDescent="0.35">
      <c r="A12" t="s">
        <v>59</v>
      </c>
      <c r="B12">
        <f t="shared" si="1"/>
        <v>6.3213867187500004</v>
      </c>
      <c r="C12">
        <v>83</v>
      </c>
      <c r="D12">
        <v>3.8</v>
      </c>
      <c r="E12">
        <f t="shared" si="0"/>
        <v>315.39999999999998</v>
      </c>
      <c r="F12">
        <v>53</v>
      </c>
    </row>
    <row r="13" spans="1:6" x14ac:dyDescent="0.35">
      <c r="A13" t="s">
        <v>60</v>
      </c>
      <c r="B13">
        <f t="shared" si="1"/>
        <v>6.1661132812500004</v>
      </c>
      <c r="C13">
        <v>3320</v>
      </c>
      <c r="D13">
        <v>0.8</v>
      </c>
      <c r="E13">
        <f t="shared" si="0"/>
        <v>2656</v>
      </c>
      <c r="F13">
        <v>5.5</v>
      </c>
    </row>
    <row r="14" spans="1:6" x14ac:dyDescent="0.35">
      <c r="A14" t="s">
        <v>61</v>
      </c>
      <c r="B14">
        <f t="shared" si="1"/>
        <v>6.15</v>
      </c>
      <c r="C14">
        <v>3320</v>
      </c>
      <c r="D14">
        <v>0.8</v>
      </c>
      <c r="E14">
        <f t="shared" si="0"/>
        <v>2656</v>
      </c>
      <c r="F14">
        <v>5.5</v>
      </c>
    </row>
    <row r="15" spans="1:6" x14ac:dyDescent="0.35">
      <c r="A15" t="s">
        <v>62</v>
      </c>
      <c r="B15">
        <f t="shared" si="1"/>
        <v>6.1338867187500004</v>
      </c>
      <c r="C15">
        <v>83</v>
      </c>
      <c r="D15">
        <v>3.8</v>
      </c>
      <c r="E15">
        <f t="shared" si="0"/>
        <v>315.39999999999998</v>
      </c>
      <c r="F15">
        <v>53</v>
      </c>
    </row>
    <row r="16" spans="1:6" x14ac:dyDescent="0.35">
      <c r="A16" t="s">
        <v>63</v>
      </c>
      <c r="B16">
        <f t="shared" si="1"/>
        <v>5.9786132812500004</v>
      </c>
      <c r="C16">
        <v>3320</v>
      </c>
      <c r="D16">
        <v>0.8</v>
      </c>
      <c r="E16">
        <f t="shared" si="0"/>
        <v>2656</v>
      </c>
      <c r="F16">
        <v>5.5</v>
      </c>
    </row>
    <row r="17" spans="1:6" x14ac:dyDescent="0.35">
      <c r="A17" t="s">
        <v>64</v>
      </c>
      <c r="B17">
        <f t="shared" si="1"/>
        <v>5.9625000000000004</v>
      </c>
      <c r="C17">
        <v>3320</v>
      </c>
      <c r="D17">
        <v>0.8</v>
      </c>
      <c r="E17">
        <f t="shared" si="0"/>
        <v>2656</v>
      </c>
      <c r="F17">
        <v>5.5</v>
      </c>
    </row>
    <row r="18" spans="1:6" x14ac:dyDescent="0.35">
      <c r="A18" t="s">
        <v>65</v>
      </c>
      <c r="B18">
        <f t="shared" si="1"/>
        <v>5.9463867187500004</v>
      </c>
      <c r="C18">
        <v>83</v>
      </c>
      <c r="D18">
        <v>3.8</v>
      </c>
      <c r="E18">
        <f t="shared" si="0"/>
        <v>315.39999999999998</v>
      </c>
      <c r="F18">
        <v>53</v>
      </c>
    </row>
    <row r="19" spans="1:6" x14ac:dyDescent="0.35">
      <c r="A19" t="s">
        <v>66</v>
      </c>
      <c r="B19">
        <f t="shared" si="1"/>
        <v>5.7911132812500004</v>
      </c>
      <c r="C19">
        <v>3320</v>
      </c>
      <c r="D19">
        <v>0.8</v>
      </c>
      <c r="E19">
        <f t="shared" si="0"/>
        <v>2656</v>
      </c>
      <c r="F19">
        <v>5.5</v>
      </c>
    </row>
    <row r="20" spans="1:6" x14ac:dyDescent="0.35">
      <c r="A20" t="s">
        <v>67</v>
      </c>
      <c r="B20">
        <f t="shared" si="1"/>
        <v>5.7750000000000004</v>
      </c>
      <c r="C20">
        <v>3320</v>
      </c>
      <c r="D20">
        <v>0.8</v>
      </c>
      <c r="E20">
        <f t="shared" si="0"/>
        <v>2656</v>
      </c>
      <c r="F20">
        <v>5.5</v>
      </c>
    </row>
    <row r="21" spans="1:6" x14ac:dyDescent="0.35">
      <c r="A21" t="s">
        <v>68</v>
      </c>
      <c r="B21">
        <f t="shared" si="1"/>
        <v>5.7588867187500004</v>
      </c>
      <c r="C21">
        <v>70</v>
      </c>
      <c r="D21">
        <v>4.0999999999999996</v>
      </c>
      <c r="E21">
        <f t="shared" si="0"/>
        <v>287</v>
      </c>
      <c r="F21">
        <v>77</v>
      </c>
    </row>
    <row r="22" spans="1:6" x14ac:dyDescent="0.35">
      <c r="A22" t="s">
        <v>69</v>
      </c>
      <c r="B22">
        <f t="shared" si="1"/>
        <v>5.5333007812500004</v>
      </c>
      <c r="C22">
        <v>3320</v>
      </c>
      <c r="D22">
        <v>0.8</v>
      </c>
      <c r="E22">
        <f t="shared" si="0"/>
        <v>2656</v>
      </c>
      <c r="F22">
        <v>5.5</v>
      </c>
    </row>
    <row r="23" spans="1:6" x14ac:dyDescent="0.35">
      <c r="A23" t="s">
        <v>70</v>
      </c>
      <c r="B23">
        <f t="shared" si="1"/>
        <v>5.5171875000000004</v>
      </c>
      <c r="C23">
        <v>3320</v>
      </c>
      <c r="D23">
        <v>0.8</v>
      </c>
      <c r="E23">
        <f t="shared" si="0"/>
        <v>2656</v>
      </c>
      <c r="F23">
        <v>5.5</v>
      </c>
    </row>
    <row r="24" spans="1:6" x14ac:dyDescent="0.35">
      <c r="A24" t="s">
        <v>71</v>
      </c>
      <c r="B24">
        <f t="shared" si="1"/>
        <v>5.5010742187500004</v>
      </c>
      <c r="C24">
        <v>70</v>
      </c>
      <c r="D24">
        <v>4.0999999999999996</v>
      </c>
      <c r="E24">
        <f t="shared" si="0"/>
        <v>287</v>
      </c>
      <c r="F24">
        <v>77</v>
      </c>
    </row>
    <row r="25" spans="1:6" x14ac:dyDescent="0.35">
      <c r="A25" t="s">
        <v>72</v>
      </c>
      <c r="B25">
        <f t="shared" si="1"/>
        <v>5.2754882812500004</v>
      </c>
      <c r="C25">
        <v>3320</v>
      </c>
      <c r="D25">
        <v>0.8</v>
      </c>
      <c r="E25">
        <f t="shared" si="0"/>
        <v>2656</v>
      </c>
      <c r="F25">
        <v>5.5</v>
      </c>
    </row>
    <row r="26" spans="1:6" x14ac:dyDescent="0.35">
      <c r="A26" t="s">
        <v>73</v>
      </c>
      <c r="B26">
        <f t="shared" si="1"/>
        <v>5.2593750000000004</v>
      </c>
      <c r="C26">
        <v>3320</v>
      </c>
      <c r="D26">
        <v>0.8</v>
      </c>
      <c r="E26">
        <f t="shared" si="0"/>
        <v>2656</v>
      </c>
      <c r="F26">
        <v>5.5</v>
      </c>
    </row>
    <row r="27" spans="1:6" x14ac:dyDescent="0.35">
      <c r="A27" t="s">
        <v>74</v>
      </c>
      <c r="B27">
        <f t="shared" si="1"/>
        <v>5.2432617187500004</v>
      </c>
      <c r="C27">
        <v>70</v>
      </c>
      <c r="D27">
        <v>4.0999999999999996</v>
      </c>
      <c r="E27">
        <f t="shared" si="0"/>
        <v>287</v>
      </c>
      <c r="F27">
        <v>77</v>
      </c>
    </row>
    <row r="28" spans="1:6" x14ac:dyDescent="0.35">
      <c r="A28" t="s">
        <v>75</v>
      </c>
      <c r="B28">
        <f t="shared" si="1"/>
        <v>5.0176757812500004</v>
      </c>
      <c r="C28">
        <v>3320</v>
      </c>
      <c r="D28">
        <v>0.8</v>
      </c>
      <c r="E28">
        <f t="shared" si="0"/>
        <v>2656</v>
      </c>
      <c r="F28">
        <v>5.5</v>
      </c>
    </row>
    <row r="29" spans="1:6" x14ac:dyDescent="0.35">
      <c r="A29" t="s">
        <v>76</v>
      </c>
      <c r="B29">
        <f t="shared" si="1"/>
        <v>5.0015625000000004</v>
      </c>
      <c r="C29">
        <v>3320</v>
      </c>
      <c r="D29">
        <v>0.8</v>
      </c>
      <c r="E29">
        <f t="shared" si="0"/>
        <v>2656</v>
      </c>
      <c r="F29">
        <v>5.5</v>
      </c>
    </row>
    <row r="30" spans="1:6" x14ac:dyDescent="0.35">
      <c r="A30" t="s">
        <v>77</v>
      </c>
      <c r="B30">
        <f t="shared" si="1"/>
        <v>4.9854492187500004</v>
      </c>
      <c r="C30">
        <v>70</v>
      </c>
      <c r="D30">
        <v>4.0999999999999996</v>
      </c>
      <c r="E30">
        <f t="shared" si="0"/>
        <v>287</v>
      </c>
      <c r="F30">
        <v>77</v>
      </c>
    </row>
    <row r="31" spans="1:6" x14ac:dyDescent="0.35">
      <c r="A31" t="s">
        <v>78</v>
      </c>
      <c r="B31">
        <f t="shared" si="1"/>
        <v>4.7598632812500004</v>
      </c>
      <c r="C31">
        <v>3320</v>
      </c>
      <c r="D31">
        <v>0.8</v>
      </c>
      <c r="E31">
        <f t="shared" si="0"/>
        <v>2656</v>
      </c>
      <c r="F31">
        <v>5.5</v>
      </c>
    </row>
    <row r="32" spans="1:6" x14ac:dyDescent="0.35">
      <c r="A32" t="s">
        <v>79</v>
      </c>
      <c r="B32">
        <f t="shared" si="1"/>
        <v>4.7437500000000004</v>
      </c>
      <c r="C32">
        <v>3320</v>
      </c>
      <c r="D32">
        <v>0.8</v>
      </c>
      <c r="E32">
        <f t="shared" si="0"/>
        <v>2656</v>
      </c>
      <c r="F32">
        <v>5.5</v>
      </c>
    </row>
    <row r="33" spans="1:6" x14ac:dyDescent="0.35">
      <c r="A33" t="s">
        <v>80</v>
      </c>
      <c r="B33">
        <f t="shared" si="1"/>
        <v>4.7276367187500004</v>
      </c>
      <c r="C33">
        <v>55</v>
      </c>
      <c r="D33">
        <v>4.5999999999999996</v>
      </c>
      <c r="E33">
        <f t="shared" si="0"/>
        <v>252.99999999999997</v>
      </c>
      <c r="F33">
        <v>21</v>
      </c>
    </row>
    <row r="34" spans="1:6" x14ac:dyDescent="0.35">
      <c r="A34" t="s">
        <v>81</v>
      </c>
      <c r="B34">
        <f t="shared" si="1"/>
        <v>4.6661132812500004</v>
      </c>
      <c r="C34">
        <v>3320</v>
      </c>
      <c r="D34">
        <v>0.8</v>
      </c>
      <c r="E34">
        <f t="shared" si="0"/>
        <v>2656</v>
      </c>
      <c r="F34">
        <v>5.5</v>
      </c>
    </row>
    <row r="35" spans="1:6" x14ac:dyDescent="0.35">
      <c r="A35" t="s">
        <v>82</v>
      </c>
      <c r="B35">
        <f t="shared" si="1"/>
        <v>4.6500000000000004</v>
      </c>
      <c r="C35">
        <v>3320</v>
      </c>
      <c r="D35">
        <v>0.8</v>
      </c>
      <c r="E35">
        <f t="shared" si="0"/>
        <v>2656</v>
      </c>
      <c r="F35">
        <v>5.5</v>
      </c>
    </row>
    <row r="36" spans="1:6" x14ac:dyDescent="0.35">
      <c r="A36" t="s">
        <v>83</v>
      </c>
      <c r="B36">
        <f t="shared" si="1"/>
        <v>4.6338867187500004</v>
      </c>
      <c r="C36">
        <v>55</v>
      </c>
      <c r="D36">
        <v>4.5999999999999996</v>
      </c>
      <c r="E36">
        <f t="shared" si="0"/>
        <v>252.99999999999997</v>
      </c>
      <c r="F36">
        <v>21</v>
      </c>
    </row>
    <row r="37" spans="1:6" x14ac:dyDescent="0.35">
      <c r="A37" t="s">
        <v>84</v>
      </c>
      <c r="B37">
        <f t="shared" si="1"/>
        <v>4.5723632812500004</v>
      </c>
      <c r="C37">
        <v>3320</v>
      </c>
      <c r="D37">
        <v>0.8</v>
      </c>
      <c r="E37">
        <f t="shared" si="0"/>
        <v>2656</v>
      </c>
      <c r="F37">
        <v>5.5</v>
      </c>
    </row>
    <row r="38" spans="1:6" x14ac:dyDescent="0.35">
      <c r="A38" t="s">
        <v>85</v>
      </c>
      <c r="B38">
        <f t="shared" si="1"/>
        <v>4.5562500000000004</v>
      </c>
      <c r="C38">
        <v>3320</v>
      </c>
      <c r="D38">
        <v>0.8</v>
      </c>
      <c r="E38">
        <f t="shared" si="0"/>
        <v>2656</v>
      </c>
      <c r="F38">
        <v>5.5</v>
      </c>
    </row>
    <row r="39" spans="1:6" x14ac:dyDescent="0.35">
      <c r="A39" t="s">
        <v>86</v>
      </c>
      <c r="B39">
        <f t="shared" si="1"/>
        <v>4.5401367187500004</v>
      </c>
      <c r="C39">
        <v>55</v>
      </c>
      <c r="D39">
        <v>4.5999999999999996</v>
      </c>
      <c r="E39">
        <f t="shared" si="0"/>
        <v>252.99999999999997</v>
      </c>
      <c r="F39">
        <v>21</v>
      </c>
    </row>
    <row r="40" spans="1:6" x14ac:dyDescent="0.35">
      <c r="A40" t="s">
        <v>87</v>
      </c>
      <c r="B40">
        <f t="shared" si="1"/>
        <v>4.4786132812500004</v>
      </c>
      <c r="C40">
        <v>3320</v>
      </c>
      <c r="D40">
        <v>0.8</v>
      </c>
      <c r="E40">
        <f t="shared" si="0"/>
        <v>2656</v>
      </c>
      <c r="F40">
        <v>5.5</v>
      </c>
    </row>
    <row r="41" spans="1:6" x14ac:dyDescent="0.35">
      <c r="A41" t="s">
        <v>88</v>
      </c>
      <c r="B41">
        <f t="shared" si="1"/>
        <v>4.4625000000000004</v>
      </c>
      <c r="C41">
        <v>3320</v>
      </c>
      <c r="D41">
        <v>0.8</v>
      </c>
      <c r="E41">
        <f t="shared" si="0"/>
        <v>2656</v>
      </c>
      <c r="F41">
        <v>5.5</v>
      </c>
    </row>
    <row r="42" spans="1:6" x14ac:dyDescent="0.35">
      <c r="A42" t="s">
        <v>89</v>
      </c>
      <c r="B42">
        <f t="shared" si="1"/>
        <v>4.4463867187500004</v>
      </c>
      <c r="C42">
        <v>55</v>
      </c>
      <c r="D42">
        <v>4.5999999999999996</v>
      </c>
      <c r="E42">
        <f t="shared" si="0"/>
        <v>252.99999999999997</v>
      </c>
      <c r="F42">
        <v>21</v>
      </c>
    </row>
    <row r="43" spans="1:6" x14ac:dyDescent="0.35">
      <c r="A43" t="s">
        <v>90</v>
      </c>
      <c r="B43">
        <f t="shared" si="1"/>
        <v>4.3848632812500004</v>
      </c>
      <c r="C43">
        <v>3320</v>
      </c>
      <c r="D43">
        <v>0.8</v>
      </c>
      <c r="E43">
        <f t="shared" si="0"/>
        <v>2656</v>
      </c>
      <c r="F43">
        <v>5.5</v>
      </c>
    </row>
    <row r="44" spans="1:6" x14ac:dyDescent="0.35">
      <c r="A44" t="s">
        <v>91</v>
      </c>
      <c r="B44">
        <f t="shared" si="1"/>
        <v>4.3687500000000004</v>
      </c>
      <c r="C44">
        <v>3320</v>
      </c>
      <c r="D44">
        <v>0.8</v>
      </c>
      <c r="E44">
        <f t="shared" si="0"/>
        <v>2656</v>
      </c>
      <c r="F44">
        <v>5.5</v>
      </c>
    </row>
    <row r="45" spans="1:6" x14ac:dyDescent="0.35">
      <c r="A45" t="s">
        <v>92</v>
      </c>
      <c r="B45">
        <f t="shared" si="1"/>
        <v>4.3526367187500004</v>
      </c>
      <c r="C45">
        <v>55</v>
      </c>
      <c r="D45">
        <v>4.5999999999999996</v>
      </c>
      <c r="E45">
        <f t="shared" si="0"/>
        <v>252.99999999999997</v>
      </c>
      <c r="F45">
        <v>21</v>
      </c>
    </row>
    <row r="46" spans="1:6" x14ac:dyDescent="0.35">
      <c r="A46" t="s">
        <v>93</v>
      </c>
      <c r="B46">
        <f t="shared" si="1"/>
        <v>4.2911132812500004</v>
      </c>
      <c r="C46">
        <v>3320</v>
      </c>
      <c r="D46">
        <v>0.8</v>
      </c>
      <c r="E46">
        <f t="shared" si="0"/>
        <v>2656</v>
      </c>
      <c r="F46">
        <v>5.5</v>
      </c>
    </row>
    <row r="47" spans="1:6" x14ac:dyDescent="0.35">
      <c r="A47" t="s">
        <v>94</v>
      </c>
      <c r="B47">
        <f t="shared" si="1"/>
        <v>4.2750000000000004</v>
      </c>
      <c r="C47">
        <v>3320</v>
      </c>
      <c r="D47">
        <v>0.8</v>
      </c>
      <c r="E47">
        <f t="shared" si="0"/>
        <v>2656</v>
      </c>
      <c r="F47">
        <v>5.5</v>
      </c>
    </row>
    <row r="48" spans="1:6" x14ac:dyDescent="0.35">
      <c r="A48" t="s">
        <v>95</v>
      </c>
      <c r="B48">
        <f t="shared" si="1"/>
        <v>4.2588867187500004</v>
      </c>
      <c r="C48">
        <v>55</v>
      </c>
      <c r="D48">
        <v>4.5999999999999996</v>
      </c>
      <c r="E48">
        <f t="shared" si="0"/>
        <v>252.99999999999997</v>
      </c>
      <c r="F48">
        <v>21</v>
      </c>
    </row>
    <row r="49" spans="1:6" x14ac:dyDescent="0.35">
      <c r="A49" t="s">
        <v>96</v>
      </c>
      <c r="B49">
        <f t="shared" si="1"/>
        <v>4.1973632812500004</v>
      </c>
      <c r="C49">
        <v>3320</v>
      </c>
      <c r="D49">
        <v>0.8</v>
      </c>
      <c r="E49">
        <f t="shared" si="0"/>
        <v>2656</v>
      </c>
      <c r="F49">
        <v>5.5</v>
      </c>
    </row>
    <row r="50" spans="1:6" x14ac:dyDescent="0.35">
      <c r="A50" t="s">
        <v>97</v>
      </c>
      <c r="B50">
        <f t="shared" si="1"/>
        <v>4.1812500000000004</v>
      </c>
      <c r="C50">
        <v>3320</v>
      </c>
      <c r="D50">
        <v>0.8</v>
      </c>
      <c r="E50">
        <f t="shared" si="0"/>
        <v>2656</v>
      </c>
      <c r="F50">
        <v>5.5</v>
      </c>
    </row>
    <row r="51" spans="1:6" x14ac:dyDescent="0.35">
      <c r="A51" t="s">
        <v>98</v>
      </c>
      <c r="B51">
        <f t="shared" si="1"/>
        <v>4.1651367187500004</v>
      </c>
      <c r="C51">
        <v>55</v>
      </c>
      <c r="D51">
        <v>4.5999999999999996</v>
      </c>
      <c r="E51">
        <f t="shared" si="0"/>
        <v>252.99999999999997</v>
      </c>
      <c r="F51">
        <v>21</v>
      </c>
    </row>
    <row r="52" spans="1:6" x14ac:dyDescent="0.35">
      <c r="A52" t="s">
        <v>99</v>
      </c>
      <c r="B52">
        <f t="shared" si="1"/>
        <v>4.1036132812500004</v>
      </c>
      <c r="C52">
        <v>3320</v>
      </c>
      <c r="D52">
        <v>0.8</v>
      </c>
      <c r="E52">
        <f t="shared" si="0"/>
        <v>2656</v>
      </c>
      <c r="F52">
        <v>5.5</v>
      </c>
    </row>
    <row r="53" spans="1:6" x14ac:dyDescent="0.35">
      <c r="A53" t="s">
        <v>100</v>
      </c>
      <c r="B53">
        <f t="shared" si="1"/>
        <v>4.0875000000000004</v>
      </c>
      <c r="C53">
        <v>3320</v>
      </c>
      <c r="D53">
        <v>0.8</v>
      </c>
      <c r="E53">
        <f t="shared" si="0"/>
        <v>2656</v>
      </c>
      <c r="F53">
        <v>5.5</v>
      </c>
    </row>
    <row r="54" spans="1:6" x14ac:dyDescent="0.35">
      <c r="A54" t="s">
        <v>101</v>
      </c>
      <c r="B54">
        <f t="shared" si="1"/>
        <v>4.0713867187500004</v>
      </c>
      <c r="C54">
        <v>55</v>
      </c>
      <c r="D54">
        <v>4.5999999999999996</v>
      </c>
      <c r="E54">
        <f t="shared" si="0"/>
        <v>252.99999999999997</v>
      </c>
      <c r="F54">
        <v>21</v>
      </c>
    </row>
    <row r="55" spans="1:6" x14ac:dyDescent="0.35">
      <c r="A55" t="s">
        <v>102</v>
      </c>
      <c r="B55">
        <f t="shared" si="1"/>
        <v>4.0098632812500004</v>
      </c>
      <c r="C55">
        <v>3320</v>
      </c>
      <c r="D55">
        <v>0.8</v>
      </c>
      <c r="E55">
        <f t="shared" si="0"/>
        <v>2656</v>
      </c>
      <c r="F55">
        <v>5.5</v>
      </c>
    </row>
    <row r="56" spans="1:6" x14ac:dyDescent="0.35">
      <c r="A56" t="s">
        <v>103</v>
      </c>
      <c r="B56">
        <f t="shared" si="1"/>
        <v>3.9937500000000004</v>
      </c>
      <c r="C56">
        <v>3320</v>
      </c>
      <c r="D56">
        <v>0.8</v>
      </c>
      <c r="E56">
        <f t="shared" si="0"/>
        <v>2656</v>
      </c>
      <c r="F56">
        <v>5.5</v>
      </c>
    </row>
    <row r="57" spans="1:6" x14ac:dyDescent="0.35">
      <c r="A57" t="s">
        <v>104</v>
      </c>
      <c r="B57">
        <f t="shared" si="1"/>
        <v>3.9776367187500004</v>
      </c>
      <c r="C57">
        <v>50</v>
      </c>
      <c r="D57">
        <v>5</v>
      </c>
      <c r="E57">
        <f t="shared" si="0"/>
        <v>250</v>
      </c>
      <c r="F57">
        <v>5</v>
      </c>
    </row>
    <row r="58" spans="1:6" x14ac:dyDescent="0.35">
      <c r="A58" t="s">
        <v>105</v>
      </c>
      <c r="B58">
        <f t="shared" si="1"/>
        <v>3.9629882812500004</v>
      </c>
      <c r="C58">
        <v>3320</v>
      </c>
      <c r="D58">
        <v>0.8</v>
      </c>
      <c r="E58">
        <f t="shared" si="0"/>
        <v>2656</v>
      </c>
      <c r="F58">
        <v>5.5</v>
      </c>
    </row>
    <row r="59" spans="1:6" x14ac:dyDescent="0.35">
      <c r="A59" t="s">
        <v>106</v>
      </c>
      <c r="B59">
        <f t="shared" si="1"/>
        <v>3.9468750000000004</v>
      </c>
      <c r="C59">
        <v>3320</v>
      </c>
      <c r="D59">
        <v>0.8</v>
      </c>
      <c r="E59">
        <f t="shared" si="0"/>
        <v>2656</v>
      </c>
      <c r="F59">
        <v>5.5</v>
      </c>
    </row>
    <row r="60" spans="1:6" x14ac:dyDescent="0.35">
      <c r="A60" t="s">
        <v>107</v>
      </c>
      <c r="B60">
        <f t="shared" si="1"/>
        <v>3.9307617187500004</v>
      </c>
      <c r="C60">
        <v>50</v>
      </c>
      <c r="D60">
        <v>5</v>
      </c>
      <c r="E60">
        <f t="shared" si="0"/>
        <v>250</v>
      </c>
      <c r="F60">
        <v>5</v>
      </c>
    </row>
    <row r="61" spans="1:6" x14ac:dyDescent="0.35">
      <c r="A61" t="s">
        <v>108</v>
      </c>
      <c r="B61">
        <f t="shared" si="1"/>
        <v>3.9161132812500004</v>
      </c>
      <c r="C61">
        <v>3320</v>
      </c>
      <c r="D61">
        <v>0.8</v>
      </c>
      <c r="E61">
        <f t="shared" si="0"/>
        <v>2656</v>
      </c>
      <c r="F61">
        <v>5.5</v>
      </c>
    </row>
    <row r="63" spans="1:6" x14ac:dyDescent="0.35">
      <c r="C63" t="s">
        <v>110</v>
      </c>
      <c r="D63">
        <f>SUM(D2:D61)</f>
        <v>117.9999999999999</v>
      </c>
    </row>
    <row r="64" spans="1:6" x14ac:dyDescent="0.35">
      <c r="C64" t="s">
        <v>111</v>
      </c>
      <c r="D64">
        <f>SUM(E2:E61)/3600</f>
        <v>31.056777777777775</v>
      </c>
    </row>
    <row r="65" spans="3:4" x14ac:dyDescent="0.35">
      <c r="C65" t="s">
        <v>112</v>
      </c>
      <c r="D65">
        <f>3600*D64/D63</f>
        <v>947.49491525423809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DC9-523C-47B1-8967-17603EEDB938}">
  <dimension ref="A1:D16"/>
  <sheetViews>
    <sheetView tabSelected="1" zoomScale="130" zoomScaleNormal="130" workbookViewId="0">
      <selection activeCell="F10" sqref="F10"/>
    </sheetView>
  </sheetViews>
  <sheetFormatPr defaultRowHeight="14.5" x14ac:dyDescent="0.35"/>
  <cols>
    <col min="1" max="1" width="27.36328125" customWidth="1"/>
    <col min="2" max="2" width="9.26953125" customWidth="1"/>
    <col min="3" max="3" width="27.54296875" customWidth="1"/>
    <col min="4" max="4" width="28" customWidth="1"/>
  </cols>
  <sheetData>
    <row r="1" spans="1:4" x14ac:dyDescent="0.35">
      <c r="A1" s="4" t="s">
        <v>118</v>
      </c>
      <c r="B1" s="4"/>
      <c r="C1" s="4"/>
      <c r="D1" s="4"/>
    </row>
    <row r="2" spans="1:4" x14ac:dyDescent="0.35">
      <c r="A2" s="4"/>
      <c r="B2" s="4"/>
      <c r="C2" s="4"/>
      <c r="D2" s="4"/>
    </row>
    <row r="3" spans="1:4" x14ac:dyDescent="0.35">
      <c r="A3" s="4"/>
      <c r="B3" s="4"/>
      <c r="C3" s="4"/>
      <c r="D3" s="4"/>
    </row>
    <row r="4" spans="1:4" x14ac:dyDescent="0.35">
      <c r="A4" t="s">
        <v>18</v>
      </c>
      <c r="B4" t="s">
        <v>19</v>
      </c>
      <c r="C4" t="s">
        <v>20</v>
      </c>
      <c r="D4" t="s">
        <v>21</v>
      </c>
    </row>
    <row r="5" spans="1:4" x14ac:dyDescent="0.35">
      <c r="A5" t="s">
        <v>22</v>
      </c>
      <c r="B5">
        <v>3</v>
      </c>
      <c r="C5">
        <v>2100</v>
      </c>
      <c r="D5">
        <f t="shared" ref="D5:D13" si="0">B5*C5/3600</f>
        <v>1.75</v>
      </c>
    </row>
    <row r="6" spans="1:4" x14ac:dyDescent="0.35">
      <c r="A6" t="s">
        <v>36</v>
      </c>
      <c r="B6">
        <v>1.5</v>
      </c>
      <c r="C6">
        <v>2560</v>
      </c>
      <c r="D6">
        <f t="shared" si="0"/>
        <v>1.0666666666666667</v>
      </c>
    </row>
    <row r="7" spans="1:4" x14ac:dyDescent="0.35">
      <c r="A7" t="s">
        <v>23</v>
      </c>
      <c r="B7">
        <v>282</v>
      </c>
      <c r="C7">
        <v>85</v>
      </c>
      <c r="D7">
        <f t="shared" si="0"/>
        <v>6.6583333333333332</v>
      </c>
    </row>
    <row r="8" spans="1:4" x14ac:dyDescent="0.35">
      <c r="A8" t="s">
        <v>37</v>
      </c>
      <c r="B8">
        <v>1.5</v>
      </c>
      <c r="C8">
        <v>2560</v>
      </c>
      <c r="D8">
        <f t="shared" si="0"/>
        <v>1.0666666666666667</v>
      </c>
    </row>
    <row r="9" spans="1:4" x14ac:dyDescent="0.35">
      <c r="A9" t="s">
        <v>24</v>
      </c>
      <c r="B9">
        <v>210</v>
      </c>
      <c r="C9">
        <v>488</v>
      </c>
      <c r="D9">
        <f t="shared" si="0"/>
        <v>28.466666666666665</v>
      </c>
    </row>
    <row r="10" spans="1:4" x14ac:dyDescent="0.35">
      <c r="A10" t="s">
        <v>36</v>
      </c>
      <c r="B10">
        <v>1.5</v>
      </c>
      <c r="C10">
        <v>2560</v>
      </c>
      <c r="D10">
        <f t="shared" si="0"/>
        <v>1.0666666666666667</v>
      </c>
    </row>
    <row r="11" spans="1:4" x14ac:dyDescent="0.35">
      <c r="A11" t="s">
        <v>25</v>
      </c>
      <c r="B11">
        <v>46.7</v>
      </c>
      <c r="C11">
        <v>47.833199999999998</v>
      </c>
      <c r="D11">
        <f t="shared" si="0"/>
        <v>0.62050290000000008</v>
      </c>
    </row>
    <row r="12" spans="1:4" x14ac:dyDescent="0.35">
      <c r="A12" t="s">
        <v>37</v>
      </c>
      <c r="B12">
        <v>1.5</v>
      </c>
      <c r="C12">
        <v>2560</v>
      </c>
      <c r="D12">
        <f t="shared" si="0"/>
        <v>1.0666666666666667</v>
      </c>
    </row>
    <row r="13" spans="1:4" x14ac:dyDescent="0.35">
      <c r="A13" t="s">
        <v>26</v>
      </c>
      <c r="B13">
        <v>5</v>
      </c>
      <c r="C13">
        <v>500</v>
      </c>
      <c r="D13">
        <f t="shared" si="0"/>
        <v>0.69444444444444442</v>
      </c>
    </row>
    <row r="16" spans="1:4" x14ac:dyDescent="0.35">
      <c r="A16" t="s">
        <v>116</v>
      </c>
      <c r="B16">
        <f>SUM(B5:B13)</f>
        <v>552.70000000000005</v>
      </c>
      <c r="C16" s="1" t="s">
        <v>117</v>
      </c>
      <c r="D16" s="1">
        <f>SUM(D5:D13)</f>
        <v>42.456614011111114</v>
      </c>
    </row>
  </sheetData>
  <mergeCells count="1">
    <mergeCell ref="A1:D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Motors</vt:lpstr>
      <vt:lpstr>D &amp; L</vt:lpstr>
      <vt:lpstr>Cruise</vt:lpstr>
      <vt:lpstr>V to H</vt:lpstr>
      <vt:lpstr>Spray Zone</vt:lpstr>
      <vt:lpstr>Flight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Ahmad Mushtaq</cp:lastModifiedBy>
  <dcterms:created xsi:type="dcterms:W3CDTF">2015-06-05T18:17:20Z</dcterms:created>
  <dcterms:modified xsi:type="dcterms:W3CDTF">2022-06-25T11:53:16Z</dcterms:modified>
</cp:coreProperties>
</file>