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53ed4f99b25f5a/Documents/GitHub/Excel-EDA-Projects/HR Managment App Project 4/"/>
    </mc:Choice>
  </mc:AlternateContent>
  <xr:revisionPtr revIDLastSave="423" documentId="8_{7A7D85DB-34BF-4262-80DD-A9A3E154EC1E}" xr6:coauthVersionLast="47" xr6:coauthVersionMax="47" xr10:uidLastSave="{4CC952F1-3F95-4894-ADF2-F48691B8B683}"/>
  <bookViews>
    <workbookView xWindow="-120" yWindow="-120" windowWidth="20730" windowHeight="11310" activeTab="1" xr2:uid="{605E0765-9627-420C-AF2E-886ED69CB0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2" l="1"/>
  <c r="V17" i="2"/>
  <c r="S17" i="2"/>
  <c r="P17" i="2"/>
  <c r="M17" i="2"/>
  <c r="J17" i="2"/>
  <c r="G17" i="2"/>
  <c r="AH129" i="2"/>
  <c r="AH116" i="2"/>
  <c r="AH103" i="2"/>
  <c r="AH90" i="2"/>
  <c r="AJ90" i="2" s="1"/>
  <c r="AH77" i="2"/>
  <c r="AJ77" i="2" s="1"/>
  <c r="AH64" i="2"/>
  <c r="AH51" i="2"/>
  <c r="AJ51" i="2" s="1"/>
  <c r="AH38" i="2"/>
  <c r="AJ38" i="2" s="1"/>
  <c r="AH25" i="2"/>
  <c r="AJ25" i="2" s="1"/>
  <c r="AH6" i="2"/>
  <c r="BE136" i="2"/>
  <c r="BB136" i="2"/>
  <c r="AY136" i="2"/>
  <c r="AV136" i="2"/>
  <c r="AS136" i="2"/>
  <c r="AP136" i="2"/>
  <c r="AM136" i="2"/>
  <c r="BE131" i="2"/>
  <c r="BB131" i="2"/>
  <c r="AY131" i="2"/>
  <c r="AV131" i="2"/>
  <c r="AS131" i="2"/>
  <c r="AP131" i="2"/>
  <c r="AM131" i="2"/>
  <c r="AJ129" i="2"/>
  <c r="BE123" i="2"/>
  <c r="BB123" i="2"/>
  <c r="AY123" i="2"/>
  <c r="AV123" i="2"/>
  <c r="AS123" i="2"/>
  <c r="AP123" i="2"/>
  <c r="AM123" i="2"/>
  <c r="BE118" i="2"/>
  <c r="BB118" i="2"/>
  <c r="AY118" i="2"/>
  <c r="AV118" i="2"/>
  <c r="AS118" i="2"/>
  <c r="AP118" i="2"/>
  <c r="AM118" i="2"/>
  <c r="AJ116" i="2"/>
  <c r="BE110" i="2"/>
  <c r="BB110" i="2"/>
  <c r="AY110" i="2"/>
  <c r="AV110" i="2"/>
  <c r="AS110" i="2"/>
  <c r="AP110" i="2"/>
  <c r="AM110" i="2"/>
  <c r="BE105" i="2"/>
  <c r="BB105" i="2"/>
  <c r="AY105" i="2"/>
  <c r="AV105" i="2"/>
  <c r="AS105" i="2"/>
  <c r="AP105" i="2"/>
  <c r="AM105" i="2"/>
  <c r="AJ103" i="2"/>
  <c r="BE97" i="2"/>
  <c r="BB97" i="2"/>
  <c r="AY97" i="2"/>
  <c r="AV97" i="2"/>
  <c r="AS97" i="2"/>
  <c r="AP97" i="2"/>
  <c r="AM97" i="2"/>
  <c r="BE92" i="2"/>
  <c r="BB92" i="2"/>
  <c r="AY92" i="2"/>
  <c r="AV92" i="2"/>
  <c r="AS92" i="2"/>
  <c r="AP92" i="2"/>
  <c r="AM92" i="2"/>
  <c r="BE84" i="2"/>
  <c r="BB84" i="2"/>
  <c r="AY84" i="2"/>
  <c r="AV84" i="2"/>
  <c r="AS84" i="2"/>
  <c r="AP84" i="2"/>
  <c r="AM84" i="2"/>
  <c r="BE79" i="2"/>
  <c r="BB79" i="2"/>
  <c r="AY79" i="2"/>
  <c r="AV79" i="2"/>
  <c r="AS79" i="2"/>
  <c r="AP79" i="2"/>
  <c r="AM79" i="2"/>
  <c r="BE71" i="2"/>
  <c r="BB71" i="2"/>
  <c r="AY71" i="2"/>
  <c r="AV71" i="2"/>
  <c r="AS71" i="2"/>
  <c r="AP71" i="2"/>
  <c r="AM71" i="2"/>
  <c r="BE66" i="2"/>
  <c r="BB66" i="2"/>
  <c r="AY66" i="2"/>
  <c r="AV66" i="2"/>
  <c r="AS66" i="2"/>
  <c r="AP66" i="2"/>
  <c r="AM66" i="2"/>
  <c r="AJ64" i="2"/>
  <c r="BE58" i="2"/>
  <c r="BB58" i="2"/>
  <c r="AY58" i="2"/>
  <c r="AV58" i="2"/>
  <c r="AS58" i="2"/>
  <c r="AP58" i="2"/>
  <c r="AM58" i="2"/>
  <c r="BE53" i="2"/>
  <c r="BB53" i="2"/>
  <c r="AY53" i="2"/>
  <c r="AV53" i="2"/>
  <c r="AS53" i="2"/>
  <c r="AP53" i="2"/>
  <c r="AM53" i="2"/>
  <c r="BE45" i="2"/>
  <c r="BB45" i="2"/>
  <c r="AY45" i="2"/>
  <c r="AV45" i="2"/>
  <c r="AS45" i="2"/>
  <c r="AP45" i="2"/>
  <c r="AM45" i="2"/>
  <c r="BE40" i="2"/>
  <c r="BB40" i="2"/>
  <c r="AY40" i="2"/>
  <c r="AV40" i="2"/>
  <c r="AS40" i="2"/>
  <c r="AP40" i="2"/>
  <c r="AM40" i="2"/>
  <c r="BE32" i="2"/>
  <c r="BB32" i="2"/>
  <c r="AY32" i="2"/>
  <c r="AV32" i="2"/>
  <c r="AS32" i="2"/>
  <c r="AP32" i="2"/>
  <c r="AM32" i="2"/>
  <c r="BE27" i="2"/>
  <c r="BB27" i="2"/>
  <c r="AY27" i="2"/>
  <c r="AV27" i="2"/>
  <c r="AS27" i="2"/>
  <c r="AP27" i="2"/>
  <c r="AM27" i="2"/>
  <c r="BE13" i="2"/>
  <c r="BB13" i="2"/>
  <c r="AY13" i="2"/>
  <c r="AV13" i="2"/>
  <c r="AS13" i="2"/>
  <c r="AP13" i="2"/>
  <c r="AM13" i="2"/>
  <c r="BE8" i="2"/>
  <c r="BB8" i="2"/>
  <c r="AY8" i="2"/>
  <c r="AV8" i="2"/>
  <c r="AS8" i="2"/>
  <c r="AP8" i="2"/>
  <c r="AM8" i="2"/>
  <c r="AJ6" i="2"/>
  <c r="Z136" i="2"/>
  <c r="W136" i="2"/>
  <c r="T136" i="2"/>
  <c r="Q136" i="2"/>
  <c r="N136" i="2"/>
  <c r="K136" i="2"/>
  <c r="H136" i="2"/>
  <c r="Z131" i="2"/>
  <c r="W131" i="2"/>
  <c r="T131" i="2"/>
  <c r="Q131" i="2"/>
  <c r="N131" i="2"/>
  <c r="K131" i="2"/>
  <c r="H131" i="2"/>
  <c r="D129" i="2"/>
  <c r="Z123" i="2"/>
  <c r="W123" i="2"/>
  <c r="T123" i="2"/>
  <c r="Q123" i="2"/>
  <c r="N123" i="2"/>
  <c r="K123" i="2"/>
  <c r="H123" i="2"/>
  <c r="Z118" i="2"/>
  <c r="W118" i="2"/>
  <c r="T118" i="2"/>
  <c r="Q118" i="2"/>
  <c r="N118" i="2"/>
  <c r="K118" i="2"/>
  <c r="H118" i="2"/>
  <c r="D116" i="2"/>
  <c r="Z110" i="2"/>
  <c r="W110" i="2"/>
  <c r="T110" i="2"/>
  <c r="Q110" i="2"/>
  <c r="N110" i="2"/>
  <c r="K110" i="2"/>
  <c r="H110" i="2"/>
  <c r="Z105" i="2"/>
  <c r="W105" i="2"/>
  <c r="T105" i="2"/>
  <c r="Q105" i="2"/>
  <c r="N105" i="2"/>
  <c r="K105" i="2"/>
  <c r="H105" i="2"/>
  <c r="D103" i="2"/>
  <c r="Z97" i="2"/>
  <c r="W97" i="2"/>
  <c r="T97" i="2"/>
  <c r="Q97" i="2"/>
  <c r="N97" i="2"/>
  <c r="K97" i="2"/>
  <c r="H97" i="2"/>
  <c r="Z92" i="2"/>
  <c r="W92" i="2"/>
  <c r="T92" i="2"/>
  <c r="Q92" i="2"/>
  <c r="N92" i="2"/>
  <c r="K92" i="2"/>
  <c r="H92" i="2"/>
  <c r="D90" i="2"/>
  <c r="Z84" i="2"/>
  <c r="W84" i="2"/>
  <c r="T84" i="2"/>
  <c r="Q84" i="2"/>
  <c r="N84" i="2"/>
  <c r="K84" i="2"/>
  <c r="H84" i="2"/>
  <c r="Z79" i="2"/>
  <c r="W79" i="2"/>
  <c r="T79" i="2"/>
  <c r="Q79" i="2"/>
  <c r="N79" i="2"/>
  <c r="K79" i="2"/>
  <c r="H79" i="2"/>
  <c r="D77" i="2"/>
  <c r="Z71" i="2"/>
  <c r="W71" i="2"/>
  <c r="T71" i="2"/>
  <c r="Q71" i="2"/>
  <c r="N71" i="2"/>
  <c r="K71" i="2"/>
  <c r="H71" i="2"/>
  <c r="Z66" i="2"/>
  <c r="W66" i="2"/>
  <c r="T66" i="2"/>
  <c r="Q66" i="2"/>
  <c r="N66" i="2"/>
  <c r="K66" i="2"/>
  <c r="H66" i="2"/>
  <c r="D64" i="2"/>
  <c r="Z58" i="2"/>
  <c r="W58" i="2"/>
  <c r="T58" i="2"/>
  <c r="Q58" i="2"/>
  <c r="N58" i="2"/>
  <c r="K58" i="2"/>
  <c r="H58" i="2"/>
  <c r="Z53" i="2"/>
  <c r="W53" i="2"/>
  <c r="T53" i="2"/>
  <c r="Q53" i="2"/>
  <c r="N53" i="2"/>
  <c r="K53" i="2"/>
  <c r="H53" i="2"/>
  <c r="D51" i="2"/>
  <c r="Z45" i="2"/>
  <c r="W45" i="2"/>
  <c r="T45" i="2"/>
  <c r="Q45" i="2"/>
  <c r="N45" i="2"/>
  <c r="K45" i="2"/>
  <c r="H45" i="2"/>
  <c r="Z40" i="2"/>
  <c r="W40" i="2"/>
  <c r="T40" i="2"/>
  <c r="Q40" i="2"/>
  <c r="N40" i="2"/>
  <c r="K40" i="2"/>
  <c r="H40" i="2"/>
  <c r="D38" i="2"/>
  <c r="Z32" i="2"/>
  <c r="W32" i="2"/>
  <c r="T32" i="2"/>
  <c r="Q32" i="2"/>
  <c r="N32" i="2"/>
  <c r="K32" i="2"/>
  <c r="H32" i="2"/>
  <c r="Z27" i="2"/>
  <c r="W27" i="2"/>
  <c r="T27" i="2"/>
  <c r="Q27" i="2"/>
  <c r="N27" i="2"/>
  <c r="K27" i="2"/>
  <c r="H27" i="2"/>
  <c r="D25" i="2"/>
  <c r="D6" i="2"/>
  <c r="Z13" i="2"/>
  <c r="Z8" i="2"/>
  <c r="W13" i="2"/>
  <c r="W8" i="2"/>
  <c r="T13" i="2"/>
  <c r="T8" i="2"/>
  <c r="Q13" i="2"/>
  <c r="Q8" i="2"/>
  <c r="N13" i="2"/>
  <c r="N8" i="2"/>
  <c r="K13" i="2"/>
  <c r="K8" i="2"/>
  <c r="H13" i="2"/>
  <c r="H8" i="2"/>
  <c r="F6" i="1"/>
  <c r="F7" i="1"/>
  <c r="F8" i="1"/>
  <c r="F9" i="1"/>
  <c r="F10" i="1"/>
  <c r="F11" i="1"/>
  <c r="F12" i="1"/>
  <c r="F13" i="1"/>
  <c r="F14" i="1"/>
  <c r="F5" i="1"/>
  <c r="J6" i="1"/>
  <c r="F25" i="2" s="1"/>
  <c r="J7" i="1"/>
  <c r="F38" i="2" s="1"/>
  <c r="J8" i="1"/>
  <c r="F51" i="2" s="1"/>
  <c r="J9" i="1"/>
  <c r="F64" i="2" s="1"/>
  <c r="J10" i="1"/>
  <c r="F77" i="2" s="1"/>
  <c r="J11" i="1"/>
  <c r="F90" i="2" s="1"/>
  <c r="J12" i="1"/>
  <c r="F103" i="2" s="1"/>
  <c r="J13" i="1"/>
  <c r="F116" i="2" s="1"/>
  <c r="J14" i="1"/>
  <c r="F129" i="2" s="1"/>
  <c r="J5" i="1"/>
  <c r="F6" i="2" s="1"/>
  <c r="I6" i="1"/>
  <c r="AK25" i="2" s="1"/>
  <c r="I7" i="1"/>
  <c r="I8" i="1"/>
  <c r="I9" i="1"/>
  <c r="AK64" i="2" s="1"/>
  <c r="I10" i="1"/>
  <c r="AK77" i="2" s="1"/>
  <c r="I11" i="1"/>
  <c r="I12" i="1"/>
  <c r="I13" i="1"/>
  <c r="AK116" i="2" s="1"/>
  <c r="I14" i="1"/>
  <c r="AK129" i="2" s="1"/>
  <c r="I5" i="1"/>
  <c r="E6" i="2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5" i="1"/>
  <c r="H5" i="1" s="1"/>
  <c r="Y20" i="2" l="1"/>
  <c r="V20" i="2"/>
  <c r="S20" i="2"/>
  <c r="P20" i="2"/>
  <c r="J20" i="2"/>
  <c r="M20" i="2"/>
  <c r="G20" i="2"/>
  <c r="AB64" i="2"/>
  <c r="AB103" i="2"/>
  <c r="AK103" i="2"/>
  <c r="AK51" i="2"/>
  <c r="AB77" i="2"/>
  <c r="AB51" i="2"/>
  <c r="P140" i="2"/>
  <c r="AB90" i="2"/>
  <c r="AK90" i="2"/>
  <c r="AK38" i="2"/>
  <c r="AB25" i="2"/>
  <c r="AB129" i="2"/>
  <c r="J140" i="2"/>
  <c r="V140" i="2"/>
  <c r="G140" i="2"/>
  <c r="S140" i="2"/>
  <c r="M140" i="2"/>
  <c r="Y140" i="2"/>
  <c r="BG6" i="2"/>
  <c r="BG25" i="2"/>
  <c r="BI25" i="2" s="1"/>
  <c r="BG90" i="2"/>
  <c r="BG129" i="2"/>
  <c r="BA140" i="2"/>
  <c r="BG38" i="2"/>
  <c r="AB6" i="2"/>
  <c r="BG51" i="2"/>
  <c r="BG103" i="2"/>
  <c r="AU140" i="2"/>
  <c r="AO140" i="2"/>
  <c r="AB38" i="2"/>
  <c r="AB116" i="2"/>
  <c r="BG64" i="2"/>
  <c r="BI64" i="2" s="1"/>
  <c r="BG77" i="2"/>
  <c r="BI77" i="2" s="1"/>
  <c r="AR140" i="2"/>
  <c r="BD140" i="2"/>
  <c r="AL140" i="2"/>
  <c r="AX140" i="2"/>
  <c r="BI129" i="2"/>
  <c r="BG116" i="2"/>
  <c r="BI116" i="2" s="1"/>
  <c r="AK6" i="2"/>
  <c r="E116" i="2"/>
  <c r="E129" i="2"/>
  <c r="E103" i="2"/>
  <c r="AD103" i="2" s="1"/>
  <c r="E38" i="2"/>
  <c r="E90" i="2"/>
  <c r="E77" i="2"/>
  <c r="AD77" i="2" s="1"/>
  <c r="E64" i="2"/>
  <c r="AD64" i="2" s="1"/>
  <c r="E51" i="2"/>
  <c r="E25" i="2"/>
  <c r="AD25" i="2" s="1"/>
  <c r="AD6" i="2"/>
  <c r="BI103" i="2" l="1"/>
  <c r="BI90" i="2"/>
  <c r="BI51" i="2"/>
  <c r="AD116" i="2"/>
  <c r="AD90" i="2"/>
  <c r="AD51" i="2"/>
  <c r="AD38" i="2"/>
  <c r="BI6" i="2"/>
  <c r="BI38" i="2"/>
  <c r="AL142" i="2"/>
  <c r="AO142" i="2"/>
  <c r="AX142" i="2"/>
  <c r="AR142" i="2"/>
  <c r="AU142" i="2"/>
  <c r="BA142" i="2"/>
  <c r="BD142" i="2"/>
  <c r="Y142" i="2"/>
  <c r="V142" i="2"/>
  <c r="S142" i="2"/>
  <c r="P142" i="2"/>
  <c r="J142" i="2"/>
  <c r="M142" i="2"/>
  <c r="G142" i="2"/>
  <c r="AD129" i="2"/>
</calcChain>
</file>

<file path=xl/sharedStrings.xml><?xml version="1.0" encoding="utf-8"?>
<sst xmlns="http://schemas.openxmlformats.org/spreadsheetml/2006/main" count="565" uniqueCount="31">
  <si>
    <t>Sales ID</t>
  </si>
  <si>
    <t xml:space="preserve">Name </t>
  </si>
  <si>
    <t>Social Insurance Number</t>
  </si>
  <si>
    <t>Part-FuLL Time</t>
  </si>
  <si>
    <t>Hourly Rate</t>
  </si>
  <si>
    <t>Commession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</si>
  <si>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</si>
  <si>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</si>
  <si>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</si>
  <si>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</si>
  <si>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</si>
  <si>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</si>
  <si>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</si>
  <si>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</si>
  <si>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</si>
  <si>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</si>
  <si>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Number</t>
  </si>
  <si>
    <t>Pay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</si>
  <si>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</si>
  <si>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</si>
  <si>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</si>
  <si>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</si>
  <si>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</si>
  <si>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</si>
  <si>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</si>
  <si>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</si>
  <si>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</si>
  <si>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Weakly Income</t>
  </si>
  <si>
    <t>Yearly Pay 1</t>
  </si>
  <si>
    <t>Total Sales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</si>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</sst>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9" fontId="0" fillId="0" borderId="0" xfId="2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0" fontId="0" fillId="0" borderId="1" xfId="0" applyBorder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0" fontId="0" fillId="2" borderId="13" xfId="0" applyNumberFormat="1" applyFill="1" applyBorder="1"/>
    <xf numFmtId="0" fontId="0" fillId="0" borderId="14" xfId="0" applyBorder="1" applyAlignment="1">
      <alignment horizontal="center" vertical="center"/>
    </xf>
    <xf numFmtId="20" fontId="0" fillId="2" borderId="15" xfId="0" applyNumberFormat="1" applyFill="1" applyBorder="1"/>
    <xf numFmtId="0" fontId="0" fillId="0" borderId="14" xfId="0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0" fontId="0" fillId="2" borderId="14" xfId="0" applyNumberFormat="1" applyFill="1" applyBorder="1"/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7" fontId="4" fillId="0" borderId="7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7" fontId="4" fillId="0" borderId="8" xfId="0" applyNumberFormat="1" applyFont="1" applyBorder="1" applyAlignment="1">
      <alignment horizontal="center"/>
    </xf>
    <xf numFmtId="167" fontId="4" fillId="0" borderId="9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167" fontId="4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" xfId="0" applyFont="1" applyBorder="1"/>
    <xf numFmtId="0" fontId="4" fillId="0" borderId="16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167" fontId="0" fillId="0" borderId="7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167" fontId="0" fillId="0" borderId="9" xfId="1" applyNumberFormat="1" applyFont="1" applyBorder="1" applyAlignment="1">
      <alignment horizontal="center" vertical="center"/>
    </xf>
    <xf numFmtId="167" fontId="0" fillId="0" borderId="3" xfId="1" applyNumberFormat="1" applyFont="1" applyBorder="1" applyAlignment="1">
      <alignment horizontal="center" vertical="center"/>
    </xf>
    <xf numFmtId="167" fontId="0" fillId="0" borderId="4" xfId="1" applyNumberFormat="1" applyFont="1" applyBorder="1" applyAlignment="1">
      <alignment horizontal="center" vertical="center"/>
    </xf>
    <xf numFmtId="167" fontId="0" fillId="0" borderId="5" xfId="1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7" fontId="3" fillId="0" borderId="7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3BBF-EEE3-4654-B198-EA372DDF9038}">
  <dimension ref="D4:J14"/>
  <sheetViews>
    <sheetView workbookViewId="0">
      <selection activeCell="D5" sqref="D5"/>
    </sheetView>
  </sheetViews>
  <sheetFormatPr defaultRowHeight="15" x14ac:dyDescent="0.25"/>
  <cols>
    <col min="6" max="6" width="24.7109375" customWidth="1"/>
    <col min="7" max="7" width="0" hidden="1" customWidth="1"/>
    <col min="8" max="8" width="14.140625" customWidth="1"/>
    <col min="9" max="9" width="13.140625" customWidth="1"/>
    <col min="10" max="10" width="13.28515625" customWidth="1"/>
  </cols>
  <sheetData>
    <row r="4" spans="4:10" x14ac:dyDescent="0.25">
      <c r="D4" t="s">
        <v>0</v>
      </c>
      <c r="E4" t="s">
        <v>1</v>
      </c>
      <c r="F4" t="s">
        <v>2</v>
      </c>
      <c r="H4" t="s">
        <v>3</v>
      </c>
      <c r="I4" t="s">
        <v>4</v>
      </c>
      <c r="J4" t="s">
        <v>5</v>
      </c>
    </row>
    <row r="5" spans="4:10" x14ac:dyDescent="0.25">
      <c r="D5">
        <v>1</v>
      </c>
      <c r="E5" t="s">
        <v>6</v>
      </c>
      <c r="F5">
        <f ca="1">RANDBETWEEN(22,38)</f>
        <v>25</v>
      </c>
      <c r="G5">
        <f ca="1">RANDBETWEEN(1,2)</f>
        <v>2</v>
      </c>
      <c r="H5" t="str">
        <f ca="1">IF(G5=1,"Part Time","Full Time")</f>
        <v>Full Time</v>
      </c>
      <c r="I5">
        <f ca="1">RANDBETWEEN(15,25)</f>
        <v>16</v>
      </c>
      <c r="J5" s="1">
        <f ca="1">RANDBETWEEN(10,20)*0.01</f>
        <v>0.15</v>
      </c>
    </row>
    <row r="6" spans="4:10" x14ac:dyDescent="0.25">
      <c r="D6">
        <v>2</v>
      </c>
      <c r="E6" t="s">
        <v>7</v>
      </c>
      <c r="F6">
        <f t="shared" ref="F6:F14" ca="1" si="0">RANDBETWEEN(22,38)</f>
        <v>31</v>
      </c>
      <c r="G6">
        <f t="shared" ref="G6:G14" ca="1" si="1">RANDBETWEEN(1,2)</f>
        <v>1</v>
      </c>
      <c r="H6" t="str">
        <f t="shared" ref="H6:H14" ca="1" si="2">IF(G6=1,"Part Time","Full Time")</f>
        <v>Part Time</v>
      </c>
      <c r="I6">
        <f t="shared" ref="I6:I14" ca="1" si="3">RANDBETWEEN(15,25)</f>
        <v>15</v>
      </c>
      <c r="J6" s="1">
        <f t="shared" ref="J6:J14" ca="1" si="4">RANDBETWEEN(10,20)*0.01</f>
        <v>0.12</v>
      </c>
    </row>
    <row r="7" spans="4:10" x14ac:dyDescent="0.25">
      <c r="D7">
        <v>3</v>
      </c>
      <c r="E7" t="s">
        <v>8</v>
      </c>
      <c r="F7">
        <f t="shared" ca="1" si="0"/>
        <v>33</v>
      </c>
      <c r="G7">
        <f t="shared" ca="1" si="1"/>
        <v>2</v>
      </c>
      <c r="H7" t="str">
        <f t="shared" ca="1" si="2"/>
        <v>Full Time</v>
      </c>
      <c r="I7">
        <f t="shared" ca="1" si="3"/>
        <v>18</v>
      </c>
      <c r="J7" s="1">
        <f t="shared" ca="1" si="4"/>
        <v>0.11</v>
      </c>
    </row>
    <row r="8" spans="4:10" x14ac:dyDescent="0.25">
      <c r="D8">
        <v>4</v>
      </c>
      <c r="E8" t="s">
        <v>9</v>
      </c>
      <c r="F8">
        <f t="shared" ca="1" si="0"/>
        <v>26</v>
      </c>
      <c r="G8">
        <f t="shared" ca="1" si="1"/>
        <v>2</v>
      </c>
      <c r="H8" t="str">
        <f t="shared" ca="1" si="2"/>
        <v>Full Time</v>
      </c>
      <c r="I8">
        <f t="shared" ca="1" si="3"/>
        <v>24</v>
      </c>
      <c r="J8" s="1">
        <f t="shared" ca="1" si="4"/>
        <v>0.16</v>
      </c>
    </row>
    <row r="9" spans="4:10" x14ac:dyDescent="0.25">
      <c r="D9">
        <v>5</v>
      </c>
      <c r="E9" t="s">
        <v>10</v>
      </c>
      <c r="F9">
        <f t="shared" ca="1" si="0"/>
        <v>29</v>
      </c>
      <c r="G9">
        <f t="shared" ca="1" si="1"/>
        <v>2</v>
      </c>
      <c r="H9" t="str">
        <f t="shared" ca="1" si="2"/>
        <v>Full Time</v>
      </c>
      <c r="I9">
        <f t="shared" ca="1" si="3"/>
        <v>23</v>
      </c>
      <c r="J9" s="1">
        <f t="shared" ca="1" si="4"/>
        <v>0.12</v>
      </c>
    </row>
    <row r="10" spans="4:10" x14ac:dyDescent="0.25">
      <c r="D10">
        <v>6</v>
      </c>
      <c r="E10" t="s">
        <v>11</v>
      </c>
      <c r="F10">
        <f t="shared" ca="1" si="0"/>
        <v>30</v>
      </c>
      <c r="G10">
        <f t="shared" ca="1" si="1"/>
        <v>1</v>
      </c>
      <c r="H10" t="str">
        <f t="shared" ca="1" si="2"/>
        <v>Part Time</v>
      </c>
      <c r="I10">
        <f t="shared" ca="1" si="3"/>
        <v>22</v>
      </c>
      <c r="J10" s="1">
        <f t="shared" ca="1" si="4"/>
        <v>0.13</v>
      </c>
    </row>
    <row r="11" spans="4:10" x14ac:dyDescent="0.25">
      <c r="D11">
        <v>7</v>
      </c>
      <c r="E11" t="s">
        <v>12</v>
      </c>
      <c r="F11">
        <f t="shared" ca="1" si="0"/>
        <v>33</v>
      </c>
      <c r="G11">
        <f t="shared" ca="1" si="1"/>
        <v>2</v>
      </c>
      <c r="H11" t="str">
        <f t="shared" ca="1" si="2"/>
        <v>Full Time</v>
      </c>
      <c r="I11">
        <f t="shared" ca="1" si="3"/>
        <v>17</v>
      </c>
      <c r="J11" s="1">
        <f t="shared" ca="1" si="4"/>
        <v>0.1</v>
      </c>
    </row>
    <row r="12" spans="4:10" x14ac:dyDescent="0.25">
      <c r="D12">
        <v>8</v>
      </c>
      <c r="E12" t="s">
        <v>13</v>
      </c>
      <c r="F12">
        <f t="shared" ca="1" si="0"/>
        <v>28</v>
      </c>
      <c r="G12">
        <f t="shared" ca="1" si="1"/>
        <v>2</v>
      </c>
      <c r="H12" t="str">
        <f t="shared" ca="1" si="2"/>
        <v>Full Time</v>
      </c>
      <c r="I12">
        <f t="shared" ca="1" si="3"/>
        <v>15</v>
      </c>
      <c r="J12" s="1">
        <f t="shared" ca="1" si="4"/>
        <v>0.12</v>
      </c>
    </row>
    <row r="13" spans="4:10" x14ac:dyDescent="0.25">
      <c r="D13">
        <v>9</v>
      </c>
      <c r="E13" t="s">
        <v>14</v>
      </c>
      <c r="F13">
        <f t="shared" ca="1" si="0"/>
        <v>37</v>
      </c>
      <c r="G13">
        <f t="shared" ca="1" si="1"/>
        <v>1</v>
      </c>
      <c r="H13" t="str">
        <f t="shared" ca="1" si="2"/>
        <v>Part Time</v>
      </c>
      <c r="I13">
        <f t="shared" ca="1" si="3"/>
        <v>21</v>
      </c>
      <c r="J13" s="1">
        <f t="shared" ca="1" si="4"/>
        <v>0.14000000000000001</v>
      </c>
    </row>
    <row r="14" spans="4:10" x14ac:dyDescent="0.25">
      <c r="D14">
        <v>10</v>
      </c>
      <c r="E14" t="s">
        <v>15</v>
      </c>
      <c r="F14">
        <f t="shared" ca="1" si="0"/>
        <v>38</v>
      </c>
      <c r="G14">
        <f t="shared" ca="1" si="1"/>
        <v>1</v>
      </c>
      <c r="H14" t="str">
        <f t="shared" ca="1" si="2"/>
        <v>Part Time</v>
      </c>
      <c r="I14">
        <f t="shared" ca="1" si="3"/>
        <v>15</v>
      </c>
      <c r="J14" s="1">
        <f t="shared" ca="1" si="4"/>
        <v>0.11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C675-AD96-479E-9944-E6515B038109}">
  <dimension ref="B1:BK143"/>
  <sheetViews>
    <sheetView tabSelected="1" topLeftCell="R1" zoomScale="80" zoomScaleNormal="80" workbookViewId="0">
      <selection activeCell="AD6" sqref="AD6:AF22"/>
    </sheetView>
  </sheetViews>
  <sheetFormatPr defaultRowHeight="15" x14ac:dyDescent="0.25"/>
  <cols>
    <col min="3" max="3" width="4.85546875" customWidth="1"/>
    <col min="6" max="6" width="13.5703125" customWidth="1"/>
    <col min="8" max="8" width="11.5703125" bestFit="1" customWidth="1"/>
    <col min="29" max="29" width="25.5703125" customWidth="1"/>
    <col min="34" max="34" width="0" hidden="1" customWidth="1"/>
  </cols>
  <sheetData>
    <row r="1" spans="2:63" ht="15.75" thickBot="1" x14ac:dyDescent="0.3"/>
    <row r="2" spans="2:63" x14ac:dyDescent="0.25">
      <c r="B2" s="79" t="s">
        <v>28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1"/>
    </row>
    <row r="3" spans="2:63" ht="15.75" thickBot="1" x14ac:dyDescent="0.3"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4"/>
    </row>
    <row r="4" spans="2:63" ht="17.25" thickBot="1" x14ac:dyDescent="0.3">
      <c r="B4" s="87" t="s">
        <v>16</v>
      </c>
      <c r="C4" s="5"/>
      <c r="D4" s="87" t="s">
        <v>1</v>
      </c>
      <c r="E4" s="87" t="s">
        <v>17</v>
      </c>
      <c r="F4" s="87" t="s">
        <v>5</v>
      </c>
      <c r="G4" s="17" t="s">
        <v>18</v>
      </c>
      <c r="H4" s="56"/>
      <c r="I4" s="78"/>
      <c r="J4" s="17" t="s">
        <v>20</v>
      </c>
      <c r="K4" s="56"/>
      <c r="L4" s="78"/>
      <c r="M4" s="17" t="s">
        <v>21</v>
      </c>
      <c r="N4" s="56"/>
      <c r="O4" s="78"/>
      <c r="P4" s="17" t="s">
        <v>22</v>
      </c>
      <c r="Q4" s="56"/>
      <c r="R4" s="78"/>
      <c r="S4" s="17" t="s">
        <v>23</v>
      </c>
      <c r="T4" s="56"/>
      <c r="U4" s="78"/>
      <c r="V4" s="17" t="s">
        <v>24</v>
      </c>
      <c r="W4" s="56"/>
      <c r="X4" s="78"/>
      <c r="Y4" s="17" t="s">
        <v>25</v>
      </c>
      <c r="Z4" s="56"/>
      <c r="AA4" s="78"/>
      <c r="AB4" s="17" t="s">
        <v>26</v>
      </c>
      <c r="AC4" s="56"/>
      <c r="AD4" s="17" t="s">
        <v>27</v>
      </c>
      <c r="AE4" s="56"/>
      <c r="AF4" s="78"/>
      <c r="AH4" s="8" t="s">
        <v>16</v>
      </c>
      <c r="AI4" s="5"/>
      <c r="AJ4" s="87" t="s">
        <v>1</v>
      </c>
      <c r="AK4" s="87" t="s">
        <v>17</v>
      </c>
      <c r="AL4" s="17" t="s">
        <v>18</v>
      </c>
      <c r="AM4" s="56"/>
      <c r="AN4" s="78"/>
      <c r="AO4" s="17" t="s">
        <v>20</v>
      </c>
      <c r="AP4" s="56"/>
      <c r="AQ4" s="78"/>
      <c r="AR4" s="17" t="s">
        <v>21</v>
      </c>
      <c r="AS4" s="56"/>
      <c r="AT4" s="78"/>
      <c r="AU4" s="17" t="s">
        <v>22</v>
      </c>
      <c r="AV4" s="56"/>
      <c r="AW4" s="78"/>
      <c r="AX4" s="17" t="s">
        <v>23</v>
      </c>
      <c r="AY4" s="56"/>
      <c r="AZ4" s="78"/>
      <c r="BA4" s="17" t="s">
        <v>24</v>
      </c>
      <c r="BB4" s="56"/>
      <c r="BC4" s="78"/>
      <c r="BD4" s="17" t="s">
        <v>25</v>
      </c>
      <c r="BE4" s="56"/>
      <c r="BF4" s="78"/>
      <c r="BG4" s="17" t="s">
        <v>26</v>
      </c>
      <c r="BH4" s="56"/>
      <c r="BI4" s="17" t="s">
        <v>27</v>
      </c>
      <c r="BJ4" s="56"/>
      <c r="BK4" s="78"/>
    </row>
    <row r="5" spans="2:63" ht="15.75" thickBot="1" x14ac:dyDescent="0.3">
      <c r="B5" s="16"/>
      <c r="C5" s="5"/>
      <c r="D5" s="9"/>
      <c r="E5" s="9"/>
      <c r="F5" s="9"/>
      <c r="G5" s="21"/>
      <c r="H5" s="22"/>
      <c r="I5" s="23"/>
      <c r="J5" s="21"/>
      <c r="K5" s="22"/>
      <c r="L5" s="23"/>
      <c r="M5" s="21"/>
      <c r="N5" s="22"/>
      <c r="O5" s="23"/>
      <c r="P5" s="21"/>
      <c r="Q5" s="22"/>
      <c r="R5" s="23"/>
      <c r="S5" s="21"/>
      <c r="T5" s="22"/>
      <c r="U5" s="23"/>
      <c r="V5" s="21"/>
      <c r="W5" s="22"/>
      <c r="X5" s="23"/>
      <c r="Y5" s="21"/>
      <c r="Z5" s="22"/>
      <c r="AA5" s="23"/>
      <c r="AB5" s="21"/>
      <c r="AC5" s="22"/>
      <c r="AD5" s="21"/>
      <c r="AE5" s="22"/>
      <c r="AF5" s="23"/>
      <c r="AH5" s="16"/>
      <c r="AI5" s="5"/>
      <c r="AJ5" s="9"/>
      <c r="AK5" s="9"/>
      <c r="AL5" s="21"/>
      <c r="AM5" s="22"/>
      <c r="AN5" s="23"/>
      <c r="AO5" s="21"/>
      <c r="AP5" s="22"/>
      <c r="AQ5" s="23"/>
      <c r="AR5" s="21"/>
      <c r="AS5" s="22"/>
      <c r="AT5" s="23"/>
      <c r="AU5" s="21"/>
      <c r="AV5" s="22"/>
      <c r="AW5" s="23"/>
      <c r="AX5" s="21"/>
      <c r="AY5" s="22"/>
      <c r="AZ5" s="23"/>
      <c r="BA5" s="21"/>
      <c r="BB5" s="22"/>
      <c r="BC5" s="23"/>
      <c r="BD5" s="21"/>
      <c r="BE5" s="22"/>
      <c r="BF5" s="23"/>
      <c r="BG5" s="21"/>
      <c r="BH5" s="22"/>
      <c r="BI5" s="21"/>
      <c r="BJ5" s="22"/>
      <c r="BK5" s="23"/>
    </row>
    <row r="6" spans="2:63" ht="15.75" thickBot="1" x14ac:dyDescent="0.3">
      <c r="B6" s="28">
        <v>1</v>
      </c>
      <c r="C6" s="5"/>
      <c r="D6" s="11" t="str">
        <f>VLOOKUP(B6,Sheet1!$D$5:$E$14,2)</f>
        <v>n1</v>
      </c>
      <c r="E6" s="13">
        <f ca="1">VLOOKUP(B6,Sheet1!$D$5:$J$14,6)</f>
        <v>16</v>
      </c>
      <c r="F6" s="97">
        <f ca="1">VLOOKUP(B6,Sheet1!$D$5:$J$14,7)</f>
        <v>0.15</v>
      </c>
      <c r="G6" s="48">
        <v>0.33333333333333331</v>
      </c>
      <c r="H6" s="32" t="s">
        <v>19</v>
      </c>
      <c r="I6" s="33">
        <v>0.5</v>
      </c>
      <c r="J6" s="31">
        <v>0.33333333333333331</v>
      </c>
      <c r="K6" s="32" t="s">
        <v>19</v>
      </c>
      <c r="L6" s="33">
        <v>0.5</v>
      </c>
      <c r="M6" s="31">
        <v>0.33333333333333331</v>
      </c>
      <c r="N6" s="32" t="s">
        <v>19</v>
      </c>
      <c r="O6" s="33">
        <v>0.5</v>
      </c>
      <c r="P6" s="31">
        <v>0.33333333333333331</v>
      </c>
      <c r="Q6" s="32" t="s">
        <v>19</v>
      </c>
      <c r="R6" s="33">
        <v>0.5</v>
      </c>
      <c r="S6" s="31">
        <v>0.33333333333333331</v>
      </c>
      <c r="T6" s="32" t="s">
        <v>19</v>
      </c>
      <c r="U6" s="33">
        <v>0.5</v>
      </c>
      <c r="V6" s="31">
        <v>0.33333333333333331</v>
      </c>
      <c r="W6" s="32" t="s">
        <v>19</v>
      </c>
      <c r="X6" s="33">
        <v>0.5</v>
      </c>
      <c r="Y6" s="31">
        <v>0.33333333333333331</v>
      </c>
      <c r="Z6" s="32" t="s">
        <v>19</v>
      </c>
      <c r="AA6" s="33">
        <v>0.5</v>
      </c>
      <c r="AB6" s="51">
        <f>H8+K8+N8+Q8+T8+W8+Z8+H13+K13+N13+Q13+T13+Z13</f>
        <v>40</v>
      </c>
      <c r="AC6" s="52"/>
      <c r="AD6" s="57">
        <f ca="1">AB6*E6</f>
        <v>640</v>
      </c>
      <c r="AE6" s="58"/>
      <c r="AF6" s="59"/>
      <c r="AH6" s="28">
        <f>B6</f>
        <v>1</v>
      </c>
      <c r="AI6" s="5"/>
      <c r="AJ6" s="11" t="str">
        <f>VLOOKUP(AH6,Sheet1!$D$5:$E$14,2)</f>
        <v>n1</v>
      </c>
      <c r="AK6" s="13">
        <f ca="1">VLOOKUP(AH6,Sheet1!$D$5:$J$14,6)</f>
        <v>16</v>
      </c>
      <c r="AL6" s="48">
        <v>0.33333333333333331</v>
      </c>
      <c r="AM6" s="32" t="s">
        <v>19</v>
      </c>
      <c r="AN6" s="33">
        <v>0.5</v>
      </c>
      <c r="AO6" s="31">
        <v>0.33333333333333331</v>
      </c>
      <c r="AP6" s="32" t="s">
        <v>19</v>
      </c>
      <c r="AQ6" s="33">
        <v>0.5</v>
      </c>
      <c r="AR6" s="31">
        <v>0.33333333333333331</v>
      </c>
      <c r="AS6" s="32" t="s">
        <v>19</v>
      </c>
      <c r="AT6" s="33">
        <v>0.5</v>
      </c>
      <c r="AU6" s="31">
        <v>0.33333333333333331</v>
      </c>
      <c r="AV6" s="32" t="s">
        <v>19</v>
      </c>
      <c r="AW6" s="33">
        <v>0.5</v>
      </c>
      <c r="AX6" s="31">
        <v>0.33333333333333331</v>
      </c>
      <c r="AY6" s="32" t="s">
        <v>19</v>
      </c>
      <c r="AZ6" s="33">
        <v>0.5</v>
      </c>
      <c r="BA6" s="31">
        <v>0.33333333333333331</v>
      </c>
      <c r="BB6" s="32" t="s">
        <v>19</v>
      </c>
      <c r="BC6" s="33">
        <v>0.5</v>
      </c>
      <c r="BD6" s="31">
        <v>0.33333333333333331</v>
      </c>
      <c r="BE6" s="32" t="s">
        <v>19</v>
      </c>
      <c r="BF6" s="33">
        <v>0.5</v>
      </c>
      <c r="BG6" s="51">
        <f>AM8+AP8+AS8+AV8+AY8+BB8+BE8+AM13+AP13+AS13+AV13+AY13+BE13</f>
        <v>40</v>
      </c>
      <c r="BH6" s="52"/>
      <c r="BI6" s="57">
        <f ca="1">BG6*AK6</f>
        <v>640</v>
      </c>
      <c r="BJ6" s="58"/>
      <c r="BK6" s="59"/>
    </row>
    <row r="7" spans="2:63" ht="15.75" thickBot="1" x14ac:dyDescent="0.3">
      <c r="B7" s="24"/>
      <c r="C7" s="5"/>
      <c r="D7" s="12"/>
      <c r="E7" s="14"/>
      <c r="F7" s="98"/>
      <c r="G7" s="3"/>
      <c r="H7" s="3"/>
      <c r="I7" s="42"/>
      <c r="J7" s="10"/>
      <c r="K7" s="3"/>
      <c r="L7" s="42"/>
      <c r="M7" s="10"/>
      <c r="N7" s="3"/>
      <c r="O7" s="42"/>
      <c r="P7" s="10"/>
      <c r="Q7" s="3"/>
      <c r="R7" s="42"/>
      <c r="S7" s="10"/>
      <c r="T7" s="3"/>
      <c r="U7" s="42"/>
      <c r="V7" s="10"/>
      <c r="W7" s="3"/>
      <c r="X7" s="42"/>
      <c r="Y7" s="10"/>
      <c r="Z7" s="3"/>
      <c r="AA7" s="42"/>
      <c r="AB7" s="50"/>
      <c r="AC7" s="53"/>
      <c r="AD7" s="60"/>
      <c r="AE7" s="61"/>
      <c r="AF7" s="62"/>
      <c r="AH7" s="24"/>
      <c r="AI7" s="5"/>
      <c r="AJ7" s="12"/>
      <c r="AK7" s="14"/>
      <c r="AL7" s="3"/>
      <c r="AM7" s="3"/>
      <c r="AN7" s="42"/>
      <c r="AO7" s="10"/>
      <c r="AP7" s="3"/>
      <c r="AQ7" s="42"/>
      <c r="AR7" s="10"/>
      <c r="AS7" s="3"/>
      <c r="AT7" s="42"/>
      <c r="AU7" s="10"/>
      <c r="AV7" s="3"/>
      <c r="AW7" s="42"/>
      <c r="AX7" s="10"/>
      <c r="AY7" s="3"/>
      <c r="AZ7" s="42"/>
      <c r="BA7" s="10"/>
      <c r="BB7" s="3"/>
      <c r="BC7" s="42"/>
      <c r="BD7" s="10"/>
      <c r="BE7" s="3"/>
      <c r="BF7" s="42"/>
      <c r="BG7" s="50"/>
      <c r="BH7" s="53"/>
      <c r="BI7" s="60"/>
      <c r="BJ7" s="61"/>
      <c r="BK7" s="62"/>
    </row>
    <row r="8" spans="2:63" x14ac:dyDescent="0.25">
      <c r="B8" s="24"/>
      <c r="C8" s="5"/>
      <c r="D8" s="12"/>
      <c r="E8" s="14"/>
      <c r="F8" s="98"/>
      <c r="G8" s="46"/>
      <c r="H8" s="104">
        <f>(I6-G6)*24</f>
        <v>4</v>
      </c>
      <c r="I8" s="44"/>
      <c r="J8" s="43"/>
      <c r="K8" s="29">
        <f>(L6-J6)*24</f>
        <v>4</v>
      </c>
      <c r="L8" s="44"/>
      <c r="M8" s="43"/>
      <c r="N8" s="104">
        <f>(O6-M6)*24</f>
        <v>4</v>
      </c>
      <c r="O8" s="44"/>
      <c r="P8" s="43"/>
      <c r="Q8" s="104">
        <f>(R6-P6)*24</f>
        <v>4</v>
      </c>
      <c r="R8" s="44"/>
      <c r="S8" s="43"/>
      <c r="T8" s="104">
        <f>(U6-S6)*24</f>
        <v>4</v>
      </c>
      <c r="U8" s="44"/>
      <c r="V8" s="43"/>
      <c r="W8" s="104">
        <f>(X6-V6)*24</f>
        <v>4</v>
      </c>
      <c r="X8" s="44"/>
      <c r="Y8" s="43"/>
      <c r="Z8" s="104">
        <f>(AA6-Y6)*24</f>
        <v>4</v>
      </c>
      <c r="AA8" s="44"/>
      <c r="AB8" s="50"/>
      <c r="AC8" s="53"/>
      <c r="AD8" s="60"/>
      <c r="AE8" s="61"/>
      <c r="AF8" s="62"/>
      <c r="AH8" s="24"/>
      <c r="AI8" s="5"/>
      <c r="AJ8" s="12"/>
      <c r="AK8" s="14"/>
      <c r="AL8" s="46"/>
      <c r="AM8" s="29">
        <f>(AN6-AL6)*24</f>
        <v>4</v>
      </c>
      <c r="AN8" s="44"/>
      <c r="AO8" s="43"/>
      <c r="AP8" s="29">
        <f>(AQ6-AO6)*24</f>
        <v>4</v>
      </c>
      <c r="AQ8" s="44"/>
      <c r="AR8" s="43"/>
      <c r="AS8" s="29">
        <f>(AT6-AR6)*24</f>
        <v>4</v>
      </c>
      <c r="AT8" s="44"/>
      <c r="AU8" s="43"/>
      <c r="AV8" s="29">
        <f>(AW6-AU6)*24</f>
        <v>4</v>
      </c>
      <c r="AW8" s="44"/>
      <c r="AX8" s="43"/>
      <c r="AY8" s="29">
        <f>(AZ6-AX6)*24</f>
        <v>4</v>
      </c>
      <c r="AZ8" s="44"/>
      <c r="BA8" s="43"/>
      <c r="BB8" s="29">
        <f>(BC6-BA6)*24</f>
        <v>4</v>
      </c>
      <c r="BC8" s="44"/>
      <c r="BD8" s="43"/>
      <c r="BE8" s="29">
        <f>(BF6-BD6)*24</f>
        <v>4</v>
      </c>
      <c r="BF8" s="44"/>
      <c r="BG8" s="50"/>
      <c r="BH8" s="53"/>
      <c r="BI8" s="60"/>
      <c r="BJ8" s="61"/>
      <c r="BK8" s="62"/>
    </row>
    <row r="9" spans="2:63" ht="15.75" thickBot="1" x14ac:dyDescent="0.3">
      <c r="B9" s="24"/>
      <c r="C9" s="5"/>
      <c r="D9" s="12"/>
      <c r="E9" s="14"/>
      <c r="F9" s="98"/>
      <c r="G9" s="46"/>
      <c r="H9" s="105"/>
      <c r="I9" s="44"/>
      <c r="J9" s="43"/>
      <c r="K9" s="30"/>
      <c r="L9" s="44"/>
      <c r="M9" s="43"/>
      <c r="N9" s="105"/>
      <c r="O9" s="44"/>
      <c r="P9" s="43"/>
      <c r="Q9" s="105"/>
      <c r="R9" s="44"/>
      <c r="S9" s="43"/>
      <c r="T9" s="105"/>
      <c r="U9" s="44"/>
      <c r="V9" s="43"/>
      <c r="W9" s="105"/>
      <c r="X9" s="44"/>
      <c r="Y9" s="43"/>
      <c r="Z9" s="105"/>
      <c r="AA9" s="44"/>
      <c r="AB9" s="50"/>
      <c r="AC9" s="53"/>
      <c r="AD9" s="60"/>
      <c r="AE9" s="61"/>
      <c r="AF9" s="62"/>
      <c r="AH9" s="24"/>
      <c r="AI9" s="5"/>
      <c r="AJ9" s="12"/>
      <c r="AK9" s="14"/>
      <c r="AL9" s="46"/>
      <c r="AM9" s="30"/>
      <c r="AN9" s="44"/>
      <c r="AO9" s="43"/>
      <c r="AP9" s="30"/>
      <c r="AQ9" s="44"/>
      <c r="AR9" s="43"/>
      <c r="AS9" s="30"/>
      <c r="AT9" s="44"/>
      <c r="AU9" s="43"/>
      <c r="AV9" s="30"/>
      <c r="AW9" s="44"/>
      <c r="AX9" s="43"/>
      <c r="AY9" s="30"/>
      <c r="AZ9" s="44"/>
      <c r="BA9" s="43"/>
      <c r="BB9" s="30"/>
      <c r="BC9" s="44"/>
      <c r="BD9" s="43"/>
      <c r="BE9" s="30"/>
      <c r="BF9" s="44"/>
      <c r="BG9" s="50"/>
      <c r="BH9" s="53"/>
      <c r="BI9" s="60"/>
      <c r="BJ9" s="61"/>
      <c r="BK9" s="62"/>
    </row>
    <row r="10" spans="2:63" ht="15.75" thickBot="1" x14ac:dyDescent="0.3">
      <c r="B10" s="24"/>
      <c r="C10" s="5"/>
      <c r="D10" s="12"/>
      <c r="E10" s="14"/>
      <c r="F10" s="98"/>
      <c r="G10" s="41"/>
      <c r="H10" s="41"/>
      <c r="I10" s="45"/>
      <c r="J10" s="40"/>
      <c r="K10" s="41"/>
      <c r="L10" s="45"/>
      <c r="M10" s="40"/>
      <c r="N10" s="41"/>
      <c r="O10" s="45"/>
      <c r="P10" s="40"/>
      <c r="Q10" s="41"/>
      <c r="R10" s="45"/>
      <c r="S10" s="40"/>
      <c r="T10" s="41"/>
      <c r="U10" s="45"/>
      <c r="V10" s="40"/>
      <c r="W10" s="41"/>
      <c r="X10" s="45"/>
      <c r="Y10" s="40"/>
      <c r="Z10" s="41"/>
      <c r="AA10" s="45"/>
      <c r="AB10" s="50"/>
      <c r="AC10" s="53"/>
      <c r="AD10" s="60"/>
      <c r="AE10" s="61"/>
      <c r="AF10" s="62"/>
      <c r="AH10" s="24"/>
      <c r="AI10" s="5"/>
      <c r="AJ10" s="12"/>
      <c r="AK10" s="14"/>
      <c r="AL10" s="41"/>
      <c r="AM10" s="41"/>
      <c r="AN10" s="45"/>
      <c r="AO10" s="40"/>
      <c r="AP10" s="41"/>
      <c r="AQ10" s="45"/>
      <c r="AR10" s="40"/>
      <c r="AS10" s="41"/>
      <c r="AT10" s="45"/>
      <c r="AU10" s="40"/>
      <c r="AV10" s="41"/>
      <c r="AW10" s="45"/>
      <c r="AX10" s="40"/>
      <c r="AY10" s="41"/>
      <c r="AZ10" s="45"/>
      <c r="BA10" s="40"/>
      <c r="BB10" s="41"/>
      <c r="BC10" s="45"/>
      <c r="BD10" s="40"/>
      <c r="BE10" s="41"/>
      <c r="BF10" s="45"/>
      <c r="BG10" s="50"/>
      <c r="BH10" s="53"/>
      <c r="BI10" s="60"/>
      <c r="BJ10" s="61"/>
      <c r="BK10" s="62"/>
    </row>
    <row r="11" spans="2:63" ht="15.75" thickBot="1" x14ac:dyDescent="0.3">
      <c r="B11" s="24"/>
      <c r="C11" s="5"/>
      <c r="D11" s="12"/>
      <c r="E11" s="14"/>
      <c r="F11" s="98"/>
      <c r="G11" s="48">
        <v>0.54166666666666663</v>
      </c>
      <c r="H11" s="34" t="s">
        <v>19</v>
      </c>
      <c r="I11" s="33">
        <v>0.66666666666666663</v>
      </c>
      <c r="J11" s="31">
        <v>0.54166666666666663</v>
      </c>
      <c r="K11" s="34" t="s">
        <v>19</v>
      </c>
      <c r="L11" s="33">
        <v>0.66666666666666663</v>
      </c>
      <c r="M11" s="31"/>
      <c r="N11" s="34" t="s">
        <v>19</v>
      </c>
      <c r="O11" s="33"/>
      <c r="P11" s="31"/>
      <c r="Q11" s="34" t="s">
        <v>19</v>
      </c>
      <c r="R11" s="33"/>
      <c r="S11" s="31">
        <v>0.54166666666666663</v>
      </c>
      <c r="T11" s="34" t="s">
        <v>19</v>
      </c>
      <c r="U11" s="33">
        <v>0.66666666666666663</v>
      </c>
      <c r="V11" s="31">
        <v>0.54166666666666663</v>
      </c>
      <c r="W11" s="34" t="s">
        <v>19</v>
      </c>
      <c r="X11" s="33">
        <v>0.66666666666666663</v>
      </c>
      <c r="Y11" s="31">
        <v>0.54166666666666663</v>
      </c>
      <c r="Z11" s="34" t="s">
        <v>19</v>
      </c>
      <c r="AA11" s="33">
        <v>0.66666666666666663</v>
      </c>
      <c r="AB11" s="50"/>
      <c r="AC11" s="53"/>
      <c r="AD11" s="60"/>
      <c r="AE11" s="61"/>
      <c r="AF11" s="62"/>
      <c r="AH11" s="24"/>
      <c r="AI11" s="5"/>
      <c r="AJ11" s="12"/>
      <c r="AK11" s="14"/>
      <c r="AL11" s="48">
        <v>0.54166666666666663</v>
      </c>
      <c r="AM11" s="34" t="s">
        <v>19</v>
      </c>
      <c r="AN11" s="33">
        <v>0.66666666666666663</v>
      </c>
      <c r="AO11" s="31">
        <v>0.54166666666666663</v>
      </c>
      <c r="AP11" s="34" t="s">
        <v>19</v>
      </c>
      <c r="AQ11" s="33">
        <v>0.66666666666666663</v>
      </c>
      <c r="AR11" s="31"/>
      <c r="AS11" s="34" t="s">
        <v>19</v>
      </c>
      <c r="AT11" s="33"/>
      <c r="AU11" s="31"/>
      <c r="AV11" s="34" t="s">
        <v>19</v>
      </c>
      <c r="AW11" s="33"/>
      <c r="AX11" s="31">
        <v>0.54166666666666663</v>
      </c>
      <c r="AY11" s="34" t="s">
        <v>19</v>
      </c>
      <c r="AZ11" s="33">
        <v>0.66666666666666663</v>
      </c>
      <c r="BA11" s="31">
        <v>0.54166666666666663</v>
      </c>
      <c r="BB11" s="34" t="s">
        <v>19</v>
      </c>
      <c r="BC11" s="33">
        <v>0.66666666666666663</v>
      </c>
      <c r="BD11" s="31">
        <v>0.54166666666666663</v>
      </c>
      <c r="BE11" s="34" t="s">
        <v>19</v>
      </c>
      <c r="BF11" s="33">
        <v>0.66666666666666663</v>
      </c>
      <c r="BG11" s="50"/>
      <c r="BH11" s="53"/>
      <c r="BI11" s="60"/>
      <c r="BJ11" s="61"/>
      <c r="BK11" s="62"/>
    </row>
    <row r="12" spans="2:63" ht="15.75" thickBot="1" x14ac:dyDescent="0.3">
      <c r="B12" s="24"/>
      <c r="C12" s="5"/>
      <c r="D12" s="12"/>
      <c r="E12" s="14"/>
      <c r="F12" s="98"/>
      <c r="G12" s="35"/>
      <c r="H12" s="36"/>
      <c r="I12" s="37"/>
      <c r="J12" s="35"/>
      <c r="K12" s="36"/>
      <c r="L12" s="37"/>
      <c r="M12" s="35"/>
      <c r="N12" s="36"/>
      <c r="O12" s="37"/>
      <c r="P12" s="35"/>
      <c r="Q12" s="36"/>
      <c r="R12" s="37"/>
      <c r="S12" s="35"/>
      <c r="T12" s="36"/>
      <c r="U12" s="37"/>
      <c r="V12" s="35"/>
      <c r="W12" s="36"/>
      <c r="X12" s="37"/>
      <c r="Y12" s="35"/>
      <c r="Z12" s="36"/>
      <c r="AA12" s="37"/>
      <c r="AB12" s="50"/>
      <c r="AC12" s="53"/>
      <c r="AD12" s="60"/>
      <c r="AE12" s="61"/>
      <c r="AF12" s="62"/>
      <c r="AH12" s="24"/>
      <c r="AI12" s="5"/>
      <c r="AJ12" s="12"/>
      <c r="AK12" s="14"/>
      <c r="AL12" s="46"/>
      <c r="AM12" s="46"/>
      <c r="AN12" s="44"/>
      <c r="AO12" s="43"/>
      <c r="AP12" s="46"/>
      <c r="AQ12" s="44"/>
      <c r="AR12" s="43"/>
      <c r="AS12" s="46"/>
      <c r="AT12" s="44"/>
      <c r="AU12" s="43"/>
      <c r="AV12" s="46"/>
      <c r="AW12" s="44"/>
      <c r="AX12" s="43"/>
      <c r="AY12" s="46"/>
      <c r="AZ12" s="44"/>
      <c r="BA12" s="43"/>
      <c r="BB12" s="46"/>
      <c r="BC12" s="44"/>
      <c r="BD12" s="43"/>
      <c r="BE12" s="46"/>
      <c r="BF12" s="44"/>
      <c r="BG12" s="50"/>
      <c r="BH12" s="53"/>
      <c r="BI12" s="60"/>
      <c r="BJ12" s="61"/>
      <c r="BK12" s="62"/>
    </row>
    <row r="13" spans="2:63" x14ac:dyDescent="0.25">
      <c r="B13" s="24"/>
      <c r="C13" s="5"/>
      <c r="D13" s="12"/>
      <c r="E13" s="14"/>
      <c r="F13" s="98"/>
      <c r="G13" s="43"/>
      <c r="H13" s="104">
        <f>(I11-G11)*24</f>
        <v>3</v>
      </c>
      <c r="I13" s="44"/>
      <c r="J13" s="43"/>
      <c r="K13" s="104">
        <f>(L11-J11)*24</f>
        <v>3</v>
      </c>
      <c r="L13" s="44"/>
      <c r="M13" s="43"/>
      <c r="N13" s="104">
        <f>(O11-M11)*24</f>
        <v>0</v>
      </c>
      <c r="O13" s="44"/>
      <c r="P13" s="43"/>
      <c r="Q13" s="104">
        <f>(R11-P11)*24</f>
        <v>0</v>
      </c>
      <c r="R13" s="44"/>
      <c r="S13" s="43"/>
      <c r="T13" s="104">
        <f>(U11-S11)*24</f>
        <v>3</v>
      </c>
      <c r="U13" s="44"/>
      <c r="V13" s="43"/>
      <c r="W13" s="104">
        <f>(X11-V11)*24</f>
        <v>3</v>
      </c>
      <c r="X13" s="44"/>
      <c r="Y13" s="43"/>
      <c r="Z13" s="104">
        <f>(AA11-Y11)*24</f>
        <v>3</v>
      </c>
      <c r="AA13" s="44"/>
      <c r="AB13" s="50"/>
      <c r="AC13" s="53"/>
      <c r="AD13" s="60"/>
      <c r="AE13" s="61"/>
      <c r="AF13" s="62"/>
      <c r="AH13" s="24"/>
      <c r="AI13" s="5"/>
      <c r="AJ13" s="12"/>
      <c r="AK13" s="14"/>
      <c r="AL13" s="46"/>
      <c r="AM13" s="29">
        <f>(AN11-AL11)*24</f>
        <v>3</v>
      </c>
      <c r="AN13" s="44"/>
      <c r="AO13" s="43"/>
      <c r="AP13" s="29">
        <f>(AQ11-AO11)*24</f>
        <v>3</v>
      </c>
      <c r="AQ13" s="44"/>
      <c r="AR13" s="43"/>
      <c r="AS13" s="29">
        <f>(AT11-AR11)*24</f>
        <v>0</v>
      </c>
      <c r="AT13" s="44"/>
      <c r="AU13" s="43"/>
      <c r="AV13" s="29">
        <f>(AW11-AU11)*24</f>
        <v>0</v>
      </c>
      <c r="AW13" s="44"/>
      <c r="AX13" s="43"/>
      <c r="AY13" s="29">
        <f>(AZ11-AX11)*24</f>
        <v>3</v>
      </c>
      <c r="AZ13" s="44"/>
      <c r="BA13" s="43"/>
      <c r="BB13" s="29">
        <f>(BC11-BA11)*24</f>
        <v>3</v>
      </c>
      <c r="BC13" s="44"/>
      <c r="BD13" s="43"/>
      <c r="BE13" s="29">
        <f>(BF11-BD11)*24</f>
        <v>3</v>
      </c>
      <c r="BF13" s="44"/>
      <c r="BG13" s="50"/>
      <c r="BH13" s="53"/>
      <c r="BI13" s="60"/>
      <c r="BJ13" s="61"/>
      <c r="BK13" s="62"/>
    </row>
    <row r="14" spans="2:63" ht="15.75" thickBot="1" x14ac:dyDescent="0.3">
      <c r="B14" s="24"/>
      <c r="C14" s="5"/>
      <c r="D14" s="12"/>
      <c r="E14" s="14"/>
      <c r="F14" s="98"/>
      <c r="G14" s="43"/>
      <c r="H14" s="106"/>
      <c r="I14" s="44"/>
      <c r="J14" s="38"/>
      <c r="K14" s="105"/>
      <c r="L14" s="39"/>
      <c r="M14" s="38"/>
      <c r="N14" s="105"/>
      <c r="O14" s="39"/>
      <c r="P14" s="38"/>
      <c r="Q14" s="105"/>
      <c r="R14" s="39"/>
      <c r="S14" s="38"/>
      <c r="T14" s="105"/>
      <c r="U14" s="39"/>
      <c r="V14" s="38"/>
      <c r="W14" s="105"/>
      <c r="X14" s="39"/>
      <c r="Y14" s="38"/>
      <c r="Z14" s="105"/>
      <c r="AA14" s="39"/>
      <c r="AB14" s="50"/>
      <c r="AC14" s="53"/>
      <c r="AD14" s="60"/>
      <c r="AE14" s="61"/>
      <c r="AF14" s="62"/>
      <c r="AH14" s="24"/>
      <c r="AI14" s="5"/>
      <c r="AJ14" s="12"/>
      <c r="AK14" s="14"/>
      <c r="AL14" s="46"/>
      <c r="AM14" s="30"/>
      <c r="AN14" s="44"/>
      <c r="AO14" s="43"/>
      <c r="AP14" s="30"/>
      <c r="AQ14" s="44"/>
      <c r="AR14" s="43"/>
      <c r="AS14" s="30"/>
      <c r="AT14" s="44"/>
      <c r="AU14" s="43"/>
      <c r="AV14" s="30"/>
      <c r="AW14" s="44"/>
      <c r="AX14" s="43"/>
      <c r="AY14" s="30"/>
      <c r="AZ14" s="44"/>
      <c r="BA14" s="43"/>
      <c r="BB14" s="30"/>
      <c r="BC14" s="44"/>
      <c r="BD14" s="43"/>
      <c r="BE14" s="30"/>
      <c r="BF14" s="44"/>
      <c r="BG14" s="50"/>
      <c r="BH14" s="53"/>
      <c r="BI14" s="60"/>
      <c r="BJ14" s="61"/>
      <c r="BK14" s="62"/>
    </row>
    <row r="15" spans="2:63" x14ac:dyDescent="0.25">
      <c r="B15" s="24"/>
      <c r="C15" s="5"/>
      <c r="D15" s="12"/>
      <c r="E15" s="14"/>
      <c r="F15" s="95"/>
      <c r="G15" s="110" t="s">
        <v>29</v>
      </c>
      <c r="H15" s="19"/>
      <c r="I15" s="20"/>
      <c r="J15" s="110" t="s">
        <v>29</v>
      </c>
      <c r="K15" s="19"/>
      <c r="L15" s="20"/>
      <c r="M15" s="110" t="s">
        <v>29</v>
      </c>
      <c r="N15" s="19"/>
      <c r="O15" s="20"/>
      <c r="P15" s="110" t="s">
        <v>29</v>
      </c>
      <c r="Q15" s="19"/>
      <c r="R15" s="20"/>
      <c r="S15" s="110" t="s">
        <v>29</v>
      </c>
      <c r="T15" s="19"/>
      <c r="U15" s="20"/>
      <c r="V15" s="110" t="s">
        <v>29</v>
      </c>
      <c r="W15" s="19"/>
      <c r="X15" s="20"/>
      <c r="Y15" s="110" t="s">
        <v>29</v>
      </c>
      <c r="Z15" s="19"/>
      <c r="AA15" s="20"/>
      <c r="AB15" s="26"/>
      <c r="AC15" s="53"/>
      <c r="AD15" s="60"/>
      <c r="AE15" s="61"/>
      <c r="AF15" s="62"/>
      <c r="AH15" s="24"/>
      <c r="AI15" s="5"/>
      <c r="AJ15" s="12"/>
      <c r="AK15" s="14"/>
      <c r="AL15" s="46"/>
      <c r="AM15" s="100"/>
      <c r="AN15" s="44"/>
      <c r="AO15" s="43"/>
      <c r="AP15" s="100"/>
      <c r="AQ15" s="44"/>
      <c r="AR15" s="43"/>
      <c r="AS15" s="100"/>
      <c r="AT15" s="44"/>
      <c r="AU15" s="43"/>
      <c r="AV15" s="100"/>
      <c r="AW15" s="44"/>
      <c r="AX15" s="43"/>
      <c r="AY15" s="100"/>
      <c r="AZ15" s="44"/>
      <c r="BA15" s="43"/>
      <c r="BB15" s="100"/>
      <c r="BC15" s="44"/>
      <c r="BD15" s="43"/>
      <c r="BE15" s="100"/>
      <c r="BF15" s="44"/>
      <c r="BG15" s="50"/>
      <c r="BH15" s="53"/>
      <c r="BI15" s="60"/>
      <c r="BJ15" s="61"/>
      <c r="BK15" s="62"/>
    </row>
    <row r="16" spans="2:63" ht="15.75" thickBot="1" x14ac:dyDescent="0.3">
      <c r="B16" s="24"/>
      <c r="C16" s="5"/>
      <c r="D16" s="12"/>
      <c r="E16" s="14"/>
      <c r="F16" s="95"/>
      <c r="G16" s="21"/>
      <c r="H16" s="22"/>
      <c r="I16" s="23"/>
      <c r="J16" s="21"/>
      <c r="K16" s="22"/>
      <c r="L16" s="23"/>
      <c r="M16" s="21"/>
      <c r="N16" s="22"/>
      <c r="O16" s="23"/>
      <c r="P16" s="21"/>
      <c r="Q16" s="22"/>
      <c r="R16" s="23"/>
      <c r="S16" s="21"/>
      <c r="T16" s="22"/>
      <c r="U16" s="23"/>
      <c r="V16" s="21"/>
      <c r="W16" s="22"/>
      <c r="X16" s="23"/>
      <c r="Y16" s="21"/>
      <c r="Z16" s="22"/>
      <c r="AA16" s="23"/>
      <c r="AB16" s="50"/>
      <c r="AC16" s="53"/>
      <c r="AD16" s="60"/>
      <c r="AE16" s="61"/>
      <c r="AF16" s="62"/>
      <c r="AH16" s="24"/>
      <c r="AI16" s="5"/>
      <c r="AJ16" s="12"/>
      <c r="AK16" s="14"/>
      <c r="AL16" s="46"/>
      <c r="AM16" s="100"/>
      <c r="AN16" s="44"/>
      <c r="AO16" s="43"/>
      <c r="AP16" s="100"/>
      <c r="AQ16" s="44"/>
      <c r="AR16" s="43"/>
      <c r="AS16" s="100"/>
      <c r="AT16" s="44"/>
      <c r="AU16" s="43"/>
      <c r="AV16" s="100"/>
      <c r="AW16" s="44"/>
      <c r="AX16" s="43"/>
      <c r="AY16" s="100"/>
      <c r="AZ16" s="44"/>
      <c r="BA16" s="43"/>
      <c r="BB16" s="100"/>
      <c r="BC16" s="44"/>
      <c r="BD16" s="43"/>
      <c r="BE16" s="100"/>
      <c r="BF16" s="44"/>
      <c r="BG16" s="50"/>
      <c r="BH16" s="53"/>
      <c r="BI16" s="60"/>
      <c r="BJ16" s="61"/>
      <c r="BK16" s="62"/>
    </row>
    <row r="17" spans="2:63" x14ac:dyDescent="0.25">
      <c r="B17" s="24"/>
      <c r="C17" s="5"/>
      <c r="D17" s="12"/>
      <c r="E17" s="14"/>
      <c r="F17" s="98"/>
      <c r="G17" s="110">
        <f ca="1">RANDBETWEEN(100,1000)</f>
        <v>301</v>
      </c>
      <c r="H17" s="19"/>
      <c r="I17" s="20"/>
      <c r="J17" s="110">
        <f ca="1">RANDBETWEEN(100,1000)</f>
        <v>285</v>
      </c>
      <c r="K17" s="19"/>
      <c r="L17" s="20"/>
      <c r="M17" s="110">
        <f ca="1">RANDBETWEEN(100,1000)</f>
        <v>656</v>
      </c>
      <c r="N17" s="19"/>
      <c r="O17" s="20"/>
      <c r="P17" s="110">
        <f ca="1">RANDBETWEEN(100,1000)</f>
        <v>146</v>
      </c>
      <c r="Q17" s="19"/>
      <c r="R17" s="20"/>
      <c r="S17" s="110">
        <f ca="1">RANDBETWEEN(100,1000)</f>
        <v>794</v>
      </c>
      <c r="T17" s="19"/>
      <c r="U17" s="20"/>
      <c r="V17" s="110">
        <f ca="1">RANDBETWEEN(100,1000)</f>
        <v>358</v>
      </c>
      <c r="W17" s="19"/>
      <c r="X17" s="20"/>
      <c r="Y17" s="110">
        <f ca="1">RANDBETWEEN(100,1000)</f>
        <v>665</v>
      </c>
      <c r="Z17" s="19"/>
      <c r="AA17" s="20"/>
      <c r="AB17" s="50"/>
      <c r="AC17" s="53"/>
      <c r="AD17" s="60"/>
      <c r="AE17" s="61"/>
      <c r="AF17" s="62"/>
      <c r="AH17" s="24"/>
      <c r="AI17" s="5"/>
      <c r="AJ17" s="12"/>
      <c r="AK17" s="14"/>
      <c r="AL17" s="46"/>
      <c r="AM17" s="100"/>
      <c r="AN17" s="44"/>
      <c r="AO17" s="43"/>
      <c r="AP17" s="100"/>
      <c r="AQ17" s="44"/>
      <c r="AR17" s="43"/>
      <c r="AS17" s="100"/>
      <c r="AT17" s="44"/>
      <c r="AU17" s="43"/>
      <c r="AV17" s="100"/>
      <c r="AW17" s="44"/>
      <c r="AX17" s="43"/>
      <c r="AY17" s="100"/>
      <c r="AZ17" s="44"/>
      <c r="BA17" s="43"/>
      <c r="BB17" s="100"/>
      <c r="BC17" s="44"/>
      <c r="BD17" s="43"/>
      <c r="BE17" s="100"/>
      <c r="BF17" s="44"/>
      <c r="BG17" s="50"/>
      <c r="BH17" s="53"/>
      <c r="BI17" s="60"/>
      <c r="BJ17" s="61"/>
      <c r="BK17" s="62"/>
    </row>
    <row r="18" spans="2:63" ht="15.75" thickBot="1" x14ac:dyDescent="0.3">
      <c r="B18" s="24"/>
      <c r="C18" s="5"/>
      <c r="D18" s="12"/>
      <c r="E18" s="14"/>
      <c r="F18" s="98"/>
      <c r="G18" s="21"/>
      <c r="H18" s="22"/>
      <c r="I18" s="23"/>
      <c r="J18" s="21"/>
      <c r="K18" s="22"/>
      <c r="L18" s="23"/>
      <c r="M18" s="21"/>
      <c r="N18" s="22"/>
      <c r="O18" s="23"/>
      <c r="P18" s="21"/>
      <c r="Q18" s="22"/>
      <c r="R18" s="23"/>
      <c r="S18" s="21"/>
      <c r="T18" s="22"/>
      <c r="U18" s="23"/>
      <c r="V18" s="21"/>
      <c r="W18" s="22"/>
      <c r="X18" s="23"/>
      <c r="Y18" s="21"/>
      <c r="Z18" s="22"/>
      <c r="AA18" s="23"/>
      <c r="AB18" s="50"/>
      <c r="AC18" s="53"/>
      <c r="AD18" s="60"/>
      <c r="AE18" s="61"/>
      <c r="AF18" s="62"/>
      <c r="AH18" s="24"/>
      <c r="AI18" s="5"/>
      <c r="AJ18" s="12"/>
      <c r="AK18" s="14"/>
      <c r="AL18" s="46"/>
      <c r="AM18" s="100"/>
      <c r="AN18" s="44"/>
      <c r="AO18" s="43"/>
      <c r="AP18" s="100"/>
      <c r="AQ18" s="44"/>
      <c r="AR18" s="43"/>
      <c r="AS18" s="100"/>
      <c r="AT18" s="44"/>
      <c r="AU18" s="43"/>
      <c r="AV18" s="100"/>
      <c r="AW18" s="44"/>
      <c r="AX18" s="43"/>
      <c r="AY18" s="100"/>
      <c r="AZ18" s="44"/>
      <c r="BA18" s="43"/>
      <c r="BB18" s="100"/>
      <c r="BC18" s="44"/>
      <c r="BD18" s="43"/>
      <c r="BE18" s="100"/>
      <c r="BF18" s="44"/>
      <c r="BG18" s="50"/>
      <c r="BH18" s="53"/>
      <c r="BI18" s="60"/>
      <c r="BJ18" s="61"/>
      <c r="BK18" s="62"/>
    </row>
    <row r="19" spans="2:63" ht="16.5" thickBot="1" x14ac:dyDescent="0.3">
      <c r="B19" s="24"/>
      <c r="C19" s="5"/>
      <c r="D19" s="12"/>
      <c r="E19" s="14"/>
      <c r="F19" s="98"/>
      <c r="G19" s="107" t="s">
        <v>30</v>
      </c>
      <c r="H19" s="108"/>
      <c r="I19" s="109"/>
      <c r="J19" s="107" t="s">
        <v>30</v>
      </c>
      <c r="K19" s="108"/>
      <c r="L19" s="109"/>
      <c r="M19" s="107" t="s">
        <v>30</v>
      </c>
      <c r="N19" s="108"/>
      <c r="O19" s="109"/>
      <c r="P19" s="107" t="s">
        <v>30</v>
      </c>
      <c r="Q19" s="108"/>
      <c r="R19" s="109"/>
      <c r="S19" s="107" t="s">
        <v>30</v>
      </c>
      <c r="T19" s="108"/>
      <c r="U19" s="109"/>
      <c r="V19" s="107" t="s">
        <v>30</v>
      </c>
      <c r="W19" s="108"/>
      <c r="X19" s="109"/>
      <c r="Y19" s="107" t="s">
        <v>30</v>
      </c>
      <c r="Z19" s="108"/>
      <c r="AA19" s="109"/>
      <c r="AB19" s="50"/>
      <c r="AC19" s="53"/>
      <c r="AD19" s="60"/>
      <c r="AE19" s="61"/>
      <c r="AF19" s="62"/>
      <c r="AH19" s="24"/>
      <c r="AI19" s="5"/>
      <c r="AJ19" s="12"/>
      <c r="AK19" s="14"/>
      <c r="AL19" s="27"/>
      <c r="AM19" s="27"/>
      <c r="AN19" s="47"/>
      <c r="AO19" s="7"/>
      <c r="AP19" s="27"/>
      <c r="AQ19" s="47"/>
      <c r="AR19" s="7"/>
      <c r="AS19" s="27"/>
      <c r="AT19" s="47"/>
      <c r="AU19" s="7"/>
      <c r="AV19" s="27"/>
      <c r="AW19" s="47"/>
      <c r="AX19" s="7"/>
      <c r="AY19" s="27"/>
      <c r="AZ19" s="47"/>
      <c r="BA19" s="7"/>
      <c r="BB19" s="27"/>
      <c r="BC19" s="47"/>
      <c r="BD19" s="7"/>
      <c r="BE19" s="27"/>
      <c r="BF19" s="47"/>
      <c r="BG19" s="50"/>
      <c r="BH19" s="53"/>
      <c r="BI19" s="60"/>
      <c r="BJ19" s="61"/>
      <c r="BK19" s="62"/>
    </row>
    <row r="20" spans="2:63" x14ac:dyDescent="0.25">
      <c r="B20" s="24"/>
      <c r="C20" s="5"/>
      <c r="D20" s="12"/>
      <c r="E20" s="14"/>
      <c r="F20" s="98"/>
      <c r="G20" s="110">
        <f ca="1">G17*$F$6</f>
        <v>45.15</v>
      </c>
      <c r="H20" s="19"/>
      <c r="I20" s="20"/>
      <c r="J20" s="110">
        <f ca="1">J17*$F$6</f>
        <v>42.75</v>
      </c>
      <c r="K20" s="19"/>
      <c r="L20" s="20"/>
      <c r="M20" s="110">
        <f ca="1">M17*$F$6</f>
        <v>98.399999999999991</v>
      </c>
      <c r="N20" s="19"/>
      <c r="O20" s="20"/>
      <c r="P20" s="110">
        <f ca="1">P17*$F$6</f>
        <v>21.9</v>
      </c>
      <c r="Q20" s="19"/>
      <c r="R20" s="20"/>
      <c r="S20" s="110">
        <f ca="1">S17*$F$6</f>
        <v>119.1</v>
      </c>
      <c r="T20" s="19"/>
      <c r="U20" s="20"/>
      <c r="V20" s="110">
        <f ca="1">V17*$F$6</f>
        <v>53.699999999999996</v>
      </c>
      <c r="W20" s="19"/>
      <c r="X20" s="20"/>
      <c r="Y20" s="110">
        <f ca="1">Y17*$F$6</f>
        <v>99.75</v>
      </c>
      <c r="Z20" s="19"/>
      <c r="AA20" s="20"/>
      <c r="AB20" s="50"/>
      <c r="AC20" s="53"/>
      <c r="AD20" s="60"/>
      <c r="AE20" s="61"/>
      <c r="AF20" s="62"/>
      <c r="AH20" s="24"/>
      <c r="AI20" s="5"/>
      <c r="AJ20" s="12"/>
      <c r="AK20" s="14"/>
      <c r="AL20" s="27"/>
      <c r="AM20" s="27"/>
      <c r="AN20" s="47"/>
      <c r="AO20" s="7"/>
      <c r="AP20" s="27"/>
      <c r="AQ20" s="47"/>
      <c r="AR20" s="7"/>
      <c r="AS20" s="27"/>
      <c r="AT20" s="47"/>
      <c r="AU20" s="7"/>
      <c r="AV20" s="27"/>
      <c r="AW20" s="47"/>
      <c r="AX20" s="7"/>
      <c r="AY20" s="27"/>
      <c r="AZ20" s="47"/>
      <c r="BA20" s="7"/>
      <c r="BB20" s="27"/>
      <c r="BC20" s="47"/>
      <c r="BD20" s="7"/>
      <c r="BE20" s="27"/>
      <c r="BF20" s="47"/>
      <c r="BG20" s="50"/>
      <c r="BH20" s="53"/>
      <c r="BI20" s="60"/>
      <c r="BJ20" s="61"/>
      <c r="BK20" s="62"/>
    </row>
    <row r="21" spans="2:63" ht="15.75" thickBot="1" x14ac:dyDescent="0.3">
      <c r="B21" s="24"/>
      <c r="C21" s="5"/>
      <c r="D21" s="12"/>
      <c r="E21" s="14"/>
      <c r="F21" s="98"/>
      <c r="G21" s="21"/>
      <c r="H21" s="22"/>
      <c r="I21" s="23"/>
      <c r="J21" s="21"/>
      <c r="K21" s="22"/>
      <c r="L21" s="23"/>
      <c r="M21" s="21"/>
      <c r="N21" s="22"/>
      <c r="O21" s="23"/>
      <c r="P21" s="21"/>
      <c r="Q21" s="22"/>
      <c r="R21" s="23"/>
      <c r="S21" s="21"/>
      <c r="T21" s="22"/>
      <c r="U21" s="23"/>
      <c r="V21" s="21"/>
      <c r="W21" s="22"/>
      <c r="X21" s="23"/>
      <c r="Y21" s="21"/>
      <c r="Z21" s="22"/>
      <c r="AA21" s="23"/>
      <c r="AB21" s="50"/>
      <c r="AC21" s="53"/>
      <c r="AD21" s="60"/>
      <c r="AE21" s="61"/>
      <c r="AF21" s="62"/>
      <c r="AH21" s="24"/>
      <c r="AI21" s="5"/>
      <c r="AJ21" s="12"/>
      <c r="AK21" s="14"/>
      <c r="AL21" s="27"/>
      <c r="AM21" s="27"/>
      <c r="AN21" s="47"/>
      <c r="AO21" s="7"/>
      <c r="AP21" s="27"/>
      <c r="AQ21" s="47"/>
      <c r="AR21" s="7"/>
      <c r="AS21" s="27"/>
      <c r="AT21" s="47"/>
      <c r="AU21" s="7"/>
      <c r="AV21" s="27"/>
      <c r="AW21" s="47"/>
      <c r="AX21" s="7"/>
      <c r="AY21" s="27"/>
      <c r="AZ21" s="47"/>
      <c r="BA21" s="7"/>
      <c r="BB21" s="27"/>
      <c r="BC21" s="47"/>
      <c r="BD21" s="7"/>
      <c r="BE21" s="27"/>
      <c r="BF21" s="47"/>
      <c r="BG21" s="50"/>
      <c r="BH21" s="53"/>
      <c r="BI21" s="60"/>
      <c r="BJ21" s="61"/>
      <c r="BK21" s="62"/>
    </row>
    <row r="22" spans="2:63" ht="15.75" thickBot="1" x14ac:dyDescent="0.3">
      <c r="B22" s="25"/>
      <c r="C22" s="6"/>
      <c r="D22" s="49"/>
      <c r="E22" s="15"/>
      <c r="F22" s="99"/>
      <c r="G22" s="101"/>
      <c r="H22" s="101"/>
      <c r="I22" s="102"/>
      <c r="J22" s="103"/>
      <c r="K22" s="101"/>
      <c r="L22" s="102"/>
      <c r="M22" s="103"/>
      <c r="N22" s="101"/>
      <c r="O22" s="102"/>
      <c r="P22" s="103"/>
      <c r="Q22" s="101"/>
      <c r="R22" s="102"/>
      <c r="S22" s="103"/>
      <c r="T22" s="101"/>
      <c r="U22" s="102"/>
      <c r="V22" s="103"/>
      <c r="W22" s="101"/>
      <c r="X22" s="102"/>
      <c r="Y22" s="103"/>
      <c r="Z22" s="101"/>
      <c r="AA22" s="102"/>
      <c r="AB22" s="54"/>
      <c r="AC22" s="55"/>
      <c r="AD22" s="63"/>
      <c r="AE22" s="64"/>
      <c r="AF22" s="65"/>
      <c r="AH22" s="25"/>
      <c r="AI22" s="6"/>
      <c r="AJ22" s="49"/>
      <c r="AK22" s="15"/>
      <c r="AL22" s="41"/>
      <c r="AM22" s="41"/>
      <c r="AN22" s="45"/>
      <c r="AO22" s="40"/>
      <c r="AP22" s="41"/>
      <c r="AQ22" s="45"/>
      <c r="AR22" s="40"/>
      <c r="AS22" s="41"/>
      <c r="AT22" s="45"/>
      <c r="AU22" s="40"/>
      <c r="AV22" s="41"/>
      <c r="AW22" s="45"/>
      <c r="AX22" s="40"/>
      <c r="AY22" s="41"/>
      <c r="AZ22" s="45"/>
      <c r="BA22" s="40"/>
      <c r="BB22" s="41"/>
      <c r="BC22" s="45"/>
      <c r="BD22" s="40"/>
      <c r="BE22" s="41"/>
      <c r="BF22" s="45"/>
      <c r="BG22" s="54"/>
      <c r="BH22" s="55"/>
      <c r="BI22" s="63"/>
      <c r="BJ22" s="64"/>
      <c r="BK22" s="65"/>
    </row>
    <row r="23" spans="2:63" ht="17.25" thickBot="1" x14ac:dyDescent="0.3">
      <c r="B23" s="87" t="s">
        <v>16</v>
      </c>
      <c r="C23" s="4"/>
      <c r="D23" s="87" t="s">
        <v>1</v>
      </c>
      <c r="E23" s="87" t="s">
        <v>17</v>
      </c>
      <c r="F23" s="87" t="s">
        <v>5</v>
      </c>
      <c r="G23" s="18" t="s">
        <v>18</v>
      </c>
      <c r="H23" s="19"/>
      <c r="I23" s="20"/>
      <c r="J23" s="18" t="s">
        <v>20</v>
      </c>
      <c r="K23" s="19"/>
      <c r="L23" s="20"/>
      <c r="M23" s="18" t="s">
        <v>21</v>
      </c>
      <c r="N23" s="19"/>
      <c r="O23" s="20"/>
      <c r="P23" s="18" t="s">
        <v>22</v>
      </c>
      <c r="Q23" s="19"/>
      <c r="R23" s="20"/>
      <c r="S23" s="18" t="s">
        <v>23</v>
      </c>
      <c r="T23" s="19"/>
      <c r="U23" s="20"/>
      <c r="V23" s="18" t="s">
        <v>24</v>
      </c>
      <c r="W23" s="19"/>
      <c r="X23" s="20"/>
      <c r="Y23" s="18" t="s">
        <v>25</v>
      </c>
      <c r="Z23" s="19"/>
      <c r="AA23" s="20"/>
      <c r="AB23" s="18" t="s">
        <v>26</v>
      </c>
      <c r="AC23" s="19"/>
      <c r="AD23" s="18" t="s">
        <v>27</v>
      </c>
      <c r="AE23" s="19"/>
      <c r="AF23" s="20"/>
      <c r="AH23" s="2" t="s">
        <v>16</v>
      </c>
      <c r="AI23" s="4"/>
      <c r="AJ23" s="87" t="s">
        <v>1</v>
      </c>
      <c r="AK23" s="87" t="s">
        <v>17</v>
      </c>
      <c r="AL23" s="18" t="s">
        <v>18</v>
      </c>
      <c r="AM23" s="19"/>
      <c r="AN23" s="20"/>
      <c r="AO23" s="18" t="s">
        <v>20</v>
      </c>
      <c r="AP23" s="19"/>
      <c r="AQ23" s="20"/>
      <c r="AR23" s="18" t="s">
        <v>21</v>
      </c>
      <c r="AS23" s="19"/>
      <c r="AT23" s="20"/>
      <c r="AU23" s="18" t="s">
        <v>22</v>
      </c>
      <c r="AV23" s="19"/>
      <c r="AW23" s="20"/>
      <c r="AX23" s="18" t="s">
        <v>23</v>
      </c>
      <c r="AY23" s="19"/>
      <c r="AZ23" s="20"/>
      <c r="BA23" s="18" t="s">
        <v>24</v>
      </c>
      <c r="BB23" s="19"/>
      <c r="BC23" s="20"/>
      <c r="BD23" s="18" t="s">
        <v>25</v>
      </c>
      <c r="BE23" s="19"/>
      <c r="BF23" s="20"/>
      <c r="BG23" s="18" t="s">
        <v>26</v>
      </c>
      <c r="BH23" s="19"/>
      <c r="BI23" s="18" t="s">
        <v>27</v>
      </c>
      <c r="BJ23" s="19"/>
      <c r="BK23" s="20"/>
    </row>
    <row r="24" spans="2:63" ht="15.75" thickBot="1" x14ac:dyDescent="0.3">
      <c r="B24" s="16"/>
      <c r="C24" s="5"/>
      <c r="D24" s="9"/>
      <c r="E24" s="9"/>
      <c r="F24" s="9"/>
      <c r="G24" s="21"/>
      <c r="H24" s="22"/>
      <c r="I24" s="23"/>
      <c r="J24" s="21"/>
      <c r="K24" s="22"/>
      <c r="L24" s="23"/>
      <c r="M24" s="21"/>
      <c r="N24" s="22"/>
      <c r="O24" s="23"/>
      <c r="P24" s="21"/>
      <c r="Q24" s="22"/>
      <c r="R24" s="23"/>
      <c r="S24" s="21"/>
      <c r="T24" s="22"/>
      <c r="U24" s="23"/>
      <c r="V24" s="21"/>
      <c r="W24" s="22"/>
      <c r="X24" s="23"/>
      <c r="Y24" s="21"/>
      <c r="Z24" s="22"/>
      <c r="AA24" s="23"/>
      <c r="AB24" s="21"/>
      <c r="AC24" s="22"/>
      <c r="AD24" s="21"/>
      <c r="AE24" s="22"/>
      <c r="AF24" s="23"/>
      <c r="AH24" s="16"/>
      <c r="AI24" s="5"/>
      <c r="AJ24" s="9"/>
      <c r="AK24" s="9"/>
      <c r="AL24" s="21"/>
      <c r="AM24" s="22"/>
      <c r="AN24" s="23"/>
      <c r="AO24" s="21"/>
      <c r="AP24" s="22"/>
      <c r="AQ24" s="23"/>
      <c r="AR24" s="21"/>
      <c r="AS24" s="22"/>
      <c r="AT24" s="23"/>
      <c r="AU24" s="21"/>
      <c r="AV24" s="22"/>
      <c r="AW24" s="23"/>
      <c r="AX24" s="21"/>
      <c r="AY24" s="22"/>
      <c r="AZ24" s="23"/>
      <c r="BA24" s="21"/>
      <c r="BB24" s="22"/>
      <c r="BC24" s="23"/>
      <c r="BD24" s="21"/>
      <c r="BE24" s="22"/>
      <c r="BF24" s="23"/>
      <c r="BG24" s="21"/>
      <c r="BH24" s="22"/>
      <c r="BI24" s="21"/>
      <c r="BJ24" s="22"/>
      <c r="BK24" s="23"/>
    </row>
    <row r="25" spans="2:63" ht="15.75" thickBot="1" x14ac:dyDescent="0.3">
      <c r="B25" s="28">
        <v>2</v>
      </c>
      <c r="C25" s="5"/>
      <c r="D25" s="11" t="str">
        <f>VLOOKUP(B25,Sheet1!$D$5:$E$14,2)</f>
        <v>n2</v>
      </c>
      <c r="E25" s="13">
        <f ca="1">VLOOKUP(B25,Sheet1!$D$5:$J$14,6)</f>
        <v>15</v>
      </c>
      <c r="F25" s="94">
        <f ca="1">VLOOKUP(B25,Sheet1!$D$5:$J$14,7)</f>
        <v>0.12</v>
      </c>
      <c r="G25" s="48">
        <v>0.33333333333333331</v>
      </c>
      <c r="H25" s="32" t="s">
        <v>19</v>
      </c>
      <c r="I25" s="33">
        <v>0.5</v>
      </c>
      <c r="J25" s="31">
        <v>0.33333333333333331</v>
      </c>
      <c r="K25" s="32" t="s">
        <v>19</v>
      </c>
      <c r="L25" s="33">
        <v>0.5</v>
      </c>
      <c r="M25" s="31">
        <v>0.33333333333333331</v>
      </c>
      <c r="N25" s="32" t="s">
        <v>19</v>
      </c>
      <c r="O25" s="33">
        <v>0.5</v>
      </c>
      <c r="P25" s="31">
        <v>0.33333333333333331</v>
      </c>
      <c r="Q25" s="32" t="s">
        <v>19</v>
      </c>
      <c r="R25" s="33">
        <v>0.5</v>
      </c>
      <c r="S25" s="31">
        <v>0.33333333333333331</v>
      </c>
      <c r="T25" s="32" t="s">
        <v>19</v>
      </c>
      <c r="U25" s="33">
        <v>0.5</v>
      </c>
      <c r="V25" s="31">
        <v>0.33333333333333331</v>
      </c>
      <c r="W25" s="32" t="s">
        <v>19</v>
      </c>
      <c r="X25" s="33">
        <v>0.5</v>
      </c>
      <c r="Y25" s="31">
        <v>0.33333333333333331</v>
      </c>
      <c r="Z25" s="32" t="s">
        <v>19</v>
      </c>
      <c r="AA25" s="33">
        <v>0.5</v>
      </c>
      <c r="AB25" s="51">
        <f>H27+K27+N27+Q27+T27+W27+Z27+H32+K32+N32+Q32+T32+Z32</f>
        <v>40</v>
      </c>
      <c r="AC25" s="52"/>
      <c r="AD25" s="57">
        <f ca="1">AB25*E25</f>
        <v>600</v>
      </c>
      <c r="AE25" s="58"/>
      <c r="AF25" s="59"/>
      <c r="AH25" s="28">
        <f>B25</f>
        <v>2</v>
      </c>
      <c r="AI25" s="5"/>
      <c r="AJ25" s="11" t="str">
        <f>VLOOKUP(AH25,Sheet1!$D$5:$E$14,2)</f>
        <v>n2</v>
      </c>
      <c r="AK25" s="13">
        <f ca="1">VLOOKUP(AH25,Sheet1!$D$5:$J$14,6)</f>
        <v>15</v>
      </c>
      <c r="AL25" s="48">
        <v>0.33333333333333331</v>
      </c>
      <c r="AM25" s="32" t="s">
        <v>19</v>
      </c>
      <c r="AN25" s="33">
        <v>0.5</v>
      </c>
      <c r="AO25" s="31">
        <v>0.33333333333333331</v>
      </c>
      <c r="AP25" s="32" t="s">
        <v>19</v>
      </c>
      <c r="AQ25" s="33">
        <v>0.5</v>
      </c>
      <c r="AR25" s="31">
        <v>0.33333333333333331</v>
      </c>
      <c r="AS25" s="32" t="s">
        <v>19</v>
      </c>
      <c r="AT25" s="33">
        <v>0.5</v>
      </c>
      <c r="AU25" s="31">
        <v>0.33333333333333331</v>
      </c>
      <c r="AV25" s="32" t="s">
        <v>19</v>
      </c>
      <c r="AW25" s="33">
        <v>0.5</v>
      </c>
      <c r="AX25" s="31">
        <v>0.33333333333333331</v>
      </c>
      <c r="AY25" s="32" t="s">
        <v>19</v>
      </c>
      <c r="AZ25" s="33">
        <v>0.5</v>
      </c>
      <c r="BA25" s="31">
        <v>0.33333333333333331</v>
      </c>
      <c r="BB25" s="32" t="s">
        <v>19</v>
      </c>
      <c r="BC25" s="33">
        <v>0.5</v>
      </c>
      <c r="BD25" s="31">
        <v>0.33333333333333331</v>
      </c>
      <c r="BE25" s="32" t="s">
        <v>19</v>
      </c>
      <c r="BF25" s="33">
        <v>0.5</v>
      </c>
      <c r="BG25" s="51">
        <f>AM27+AP27+AS27+AV27+AY27+BB27+BE27+AM32+AP32+AS32+AV32+AY32+BE32</f>
        <v>40</v>
      </c>
      <c r="BH25" s="52"/>
      <c r="BI25" s="57">
        <f ca="1">BG25*AK25</f>
        <v>600</v>
      </c>
      <c r="BJ25" s="58"/>
      <c r="BK25" s="59"/>
    </row>
    <row r="26" spans="2:63" ht="15.75" thickBot="1" x14ac:dyDescent="0.3">
      <c r="B26" s="24"/>
      <c r="C26" s="5"/>
      <c r="D26" s="12"/>
      <c r="E26" s="14"/>
      <c r="F26" s="95"/>
      <c r="G26" s="3"/>
      <c r="H26" s="3"/>
      <c r="I26" s="42"/>
      <c r="J26" s="10"/>
      <c r="K26" s="3"/>
      <c r="L26" s="42"/>
      <c r="M26" s="10"/>
      <c r="N26" s="3"/>
      <c r="O26" s="42"/>
      <c r="P26" s="10"/>
      <c r="Q26" s="3"/>
      <c r="R26" s="42"/>
      <c r="S26" s="10"/>
      <c r="T26" s="3"/>
      <c r="U26" s="42"/>
      <c r="V26" s="10"/>
      <c r="W26" s="3"/>
      <c r="X26" s="42"/>
      <c r="Y26" s="10"/>
      <c r="Z26" s="3"/>
      <c r="AA26" s="42"/>
      <c r="AB26" s="50"/>
      <c r="AC26" s="53"/>
      <c r="AD26" s="60"/>
      <c r="AE26" s="61"/>
      <c r="AF26" s="62"/>
      <c r="AH26" s="24"/>
      <c r="AI26" s="5"/>
      <c r="AJ26" s="12"/>
      <c r="AK26" s="14"/>
      <c r="AL26" s="3"/>
      <c r="AM26" s="3"/>
      <c r="AN26" s="42"/>
      <c r="AO26" s="10"/>
      <c r="AP26" s="3"/>
      <c r="AQ26" s="42"/>
      <c r="AR26" s="10"/>
      <c r="AS26" s="3"/>
      <c r="AT26" s="42"/>
      <c r="AU26" s="10"/>
      <c r="AV26" s="3"/>
      <c r="AW26" s="42"/>
      <c r="AX26" s="10"/>
      <c r="AY26" s="3"/>
      <c r="AZ26" s="42"/>
      <c r="BA26" s="10"/>
      <c r="BB26" s="3"/>
      <c r="BC26" s="42"/>
      <c r="BD26" s="10"/>
      <c r="BE26" s="3"/>
      <c r="BF26" s="42"/>
      <c r="BG26" s="50"/>
      <c r="BH26" s="53"/>
      <c r="BI26" s="60"/>
      <c r="BJ26" s="61"/>
      <c r="BK26" s="62"/>
    </row>
    <row r="27" spans="2:63" x14ac:dyDescent="0.25">
      <c r="B27" s="24"/>
      <c r="C27" s="5"/>
      <c r="D27" s="12"/>
      <c r="E27" s="14"/>
      <c r="F27" s="95"/>
      <c r="G27" s="46"/>
      <c r="H27" s="29">
        <f>(I25-G25)*24</f>
        <v>4</v>
      </c>
      <c r="I27" s="44"/>
      <c r="J27" s="43"/>
      <c r="K27" s="29">
        <f>(L25-J25)*24</f>
        <v>4</v>
      </c>
      <c r="L27" s="44"/>
      <c r="M27" s="43"/>
      <c r="N27" s="29">
        <f>(O25-M25)*24</f>
        <v>4</v>
      </c>
      <c r="O27" s="44"/>
      <c r="P27" s="43"/>
      <c r="Q27" s="29">
        <f>(R25-P25)*24</f>
        <v>4</v>
      </c>
      <c r="R27" s="44"/>
      <c r="S27" s="43"/>
      <c r="T27" s="29">
        <f>(U25-S25)*24</f>
        <v>4</v>
      </c>
      <c r="U27" s="44"/>
      <c r="V27" s="43"/>
      <c r="W27" s="29">
        <f>(X25-V25)*24</f>
        <v>4</v>
      </c>
      <c r="X27" s="44"/>
      <c r="Y27" s="43"/>
      <c r="Z27" s="29">
        <f>(AA25-Y25)*24</f>
        <v>4</v>
      </c>
      <c r="AA27" s="44"/>
      <c r="AB27" s="50"/>
      <c r="AC27" s="53"/>
      <c r="AD27" s="60"/>
      <c r="AE27" s="61"/>
      <c r="AF27" s="62"/>
      <c r="AH27" s="24"/>
      <c r="AI27" s="5"/>
      <c r="AJ27" s="12"/>
      <c r="AK27" s="14"/>
      <c r="AL27" s="46"/>
      <c r="AM27" s="29">
        <f>(AN25-AL25)*24</f>
        <v>4</v>
      </c>
      <c r="AN27" s="44"/>
      <c r="AO27" s="43"/>
      <c r="AP27" s="29">
        <f>(AQ25-AO25)*24</f>
        <v>4</v>
      </c>
      <c r="AQ27" s="44"/>
      <c r="AR27" s="43"/>
      <c r="AS27" s="29">
        <f>(AT25-AR25)*24</f>
        <v>4</v>
      </c>
      <c r="AT27" s="44"/>
      <c r="AU27" s="43"/>
      <c r="AV27" s="29">
        <f>(AW25-AU25)*24</f>
        <v>4</v>
      </c>
      <c r="AW27" s="44"/>
      <c r="AX27" s="43"/>
      <c r="AY27" s="29">
        <f>(AZ25-AX25)*24</f>
        <v>4</v>
      </c>
      <c r="AZ27" s="44"/>
      <c r="BA27" s="43"/>
      <c r="BB27" s="29">
        <f>(BC25-BA25)*24</f>
        <v>4</v>
      </c>
      <c r="BC27" s="44"/>
      <c r="BD27" s="43"/>
      <c r="BE27" s="29">
        <f>(BF25-BD25)*24</f>
        <v>4</v>
      </c>
      <c r="BF27" s="44"/>
      <c r="BG27" s="50"/>
      <c r="BH27" s="53"/>
      <c r="BI27" s="60"/>
      <c r="BJ27" s="61"/>
      <c r="BK27" s="62"/>
    </row>
    <row r="28" spans="2:63" ht="15.75" thickBot="1" x14ac:dyDescent="0.3">
      <c r="B28" s="24"/>
      <c r="C28" s="5"/>
      <c r="D28" s="12"/>
      <c r="E28" s="14"/>
      <c r="F28" s="95"/>
      <c r="G28" s="46"/>
      <c r="H28" s="30"/>
      <c r="I28" s="44"/>
      <c r="J28" s="43"/>
      <c r="K28" s="30"/>
      <c r="L28" s="44"/>
      <c r="M28" s="43"/>
      <c r="N28" s="30"/>
      <c r="O28" s="44"/>
      <c r="P28" s="43"/>
      <c r="Q28" s="30"/>
      <c r="R28" s="44"/>
      <c r="S28" s="43"/>
      <c r="T28" s="30"/>
      <c r="U28" s="44"/>
      <c r="V28" s="43"/>
      <c r="W28" s="30"/>
      <c r="X28" s="44"/>
      <c r="Y28" s="43"/>
      <c r="Z28" s="30"/>
      <c r="AA28" s="44"/>
      <c r="AB28" s="50"/>
      <c r="AC28" s="53"/>
      <c r="AD28" s="60"/>
      <c r="AE28" s="61"/>
      <c r="AF28" s="62"/>
      <c r="AH28" s="24"/>
      <c r="AI28" s="5"/>
      <c r="AJ28" s="12"/>
      <c r="AK28" s="14"/>
      <c r="AL28" s="46"/>
      <c r="AM28" s="30"/>
      <c r="AN28" s="44"/>
      <c r="AO28" s="43"/>
      <c r="AP28" s="30"/>
      <c r="AQ28" s="44"/>
      <c r="AR28" s="43"/>
      <c r="AS28" s="30"/>
      <c r="AT28" s="44"/>
      <c r="AU28" s="43"/>
      <c r="AV28" s="30"/>
      <c r="AW28" s="44"/>
      <c r="AX28" s="43"/>
      <c r="AY28" s="30"/>
      <c r="AZ28" s="44"/>
      <c r="BA28" s="43"/>
      <c r="BB28" s="30"/>
      <c r="BC28" s="44"/>
      <c r="BD28" s="43"/>
      <c r="BE28" s="30"/>
      <c r="BF28" s="44"/>
      <c r="BG28" s="50"/>
      <c r="BH28" s="53"/>
      <c r="BI28" s="60"/>
      <c r="BJ28" s="61"/>
      <c r="BK28" s="62"/>
    </row>
    <row r="29" spans="2:63" ht="15.75" thickBot="1" x14ac:dyDescent="0.3">
      <c r="B29" s="24"/>
      <c r="C29" s="5"/>
      <c r="D29" s="12"/>
      <c r="E29" s="14"/>
      <c r="F29" s="95"/>
      <c r="G29" s="41"/>
      <c r="H29" s="41"/>
      <c r="I29" s="45"/>
      <c r="J29" s="40"/>
      <c r="K29" s="41"/>
      <c r="L29" s="45"/>
      <c r="M29" s="40"/>
      <c r="N29" s="41"/>
      <c r="O29" s="45"/>
      <c r="P29" s="40"/>
      <c r="Q29" s="41"/>
      <c r="R29" s="45"/>
      <c r="S29" s="40"/>
      <c r="T29" s="41"/>
      <c r="U29" s="45"/>
      <c r="V29" s="40"/>
      <c r="W29" s="41"/>
      <c r="X29" s="45"/>
      <c r="Y29" s="40"/>
      <c r="Z29" s="41"/>
      <c r="AA29" s="45"/>
      <c r="AB29" s="50"/>
      <c r="AC29" s="53"/>
      <c r="AD29" s="60"/>
      <c r="AE29" s="61"/>
      <c r="AF29" s="62"/>
      <c r="AH29" s="24"/>
      <c r="AI29" s="5"/>
      <c r="AJ29" s="12"/>
      <c r="AK29" s="14"/>
      <c r="AL29" s="41"/>
      <c r="AM29" s="41"/>
      <c r="AN29" s="45"/>
      <c r="AO29" s="40"/>
      <c r="AP29" s="41"/>
      <c r="AQ29" s="45"/>
      <c r="AR29" s="40"/>
      <c r="AS29" s="41"/>
      <c r="AT29" s="45"/>
      <c r="AU29" s="40"/>
      <c r="AV29" s="41"/>
      <c r="AW29" s="45"/>
      <c r="AX29" s="40"/>
      <c r="AY29" s="41"/>
      <c r="AZ29" s="45"/>
      <c r="BA29" s="40"/>
      <c r="BB29" s="41"/>
      <c r="BC29" s="45"/>
      <c r="BD29" s="40"/>
      <c r="BE29" s="41"/>
      <c r="BF29" s="45"/>
      <c r="BG29" s="50"/>
      <c r="BH29" s="53"/>
      <c r="BI29" s="60"/>
      <c r="BJ29" s="61"/>
      <c r="BK29" s="62"/>
    </row>
    <row r="30" spans="2:63" ht="15.75" thickBot="1" x14ac:dyDescent="0.3">
      <c r="B30" s="24"/>
      <c r="C30" s="5"/>
      <c r="D30" s="12"/>
      <c r="E30" s="14"/>
      <c r="F30" s="95"/>
      <c r="G30" s="48">
        <v>0.54166666666666663</v>
      </c>
      <c r="H30" s="34" t="s">
        <v>19</v>
      </c>
      <c r="I30" s="33">
        <v>0.66666666666666663</v>
      </c>
      <c r="J30" s="31">
        <v>0.54166666666666663</v>
      </c>
      <c r="K30" s="34" t="s">
        <v>19</v>
      </c>
      <c r="L30" s="33">
        <v>0.66666666666666663</v>
      </c>
      <c r="M30" s="31"/>
      <c r="N30" s="34" t="s">
        <v>19</v>
      </c>
      <c r="O30" s="33"/>
      <c r="P30" s="31"/>
      <c r="Q30" s="34" t="s">
        <v>19</v>
      </c>
      <c r="R30" s="33"/>
      <c r="S30" s="31">
        <v>0.54166666666666663</v>
      </c>
      <c r="T30" s="34" t="s">
        <v>19</v>
      </c>
      <c r="U30" s="33">
        <v>0.66666666666666663</v>
      </c>
      <c r="V30" s="31">
        <v>0.54166666666666663</v>
      </c>
      <c r="W30" s="34" t="s">
        <v>19</v>
      </c>
      <c r="X30" s="33">
        <v>0.66666666666666663</v>
      </c>
      <c r="Y30" s="31">
        <v>0.54166666666666663</v>
      </c>
      <c r="Z30" s="34" t="s">
        <v>19</v>
      </c>
      <c r="AA30" s="33">
        <v>0.66666666666666663</v>
      </c>
      <c r="AB30" s="50"/>
      <c r="AC30" s="53"/>
      <c r="AD30" s="60"/>
      <c r="AE30" s="61"/>
      <c r="AF30" s="62"/>
      <c r="AH30" s="24"/>
      <c r="AI30" s="5"/>
      <c r="AJ30" s="12"/>
      <c r="AK30" s="14"/>
      <c r="AL30" s="48">
        <v>0.54166666666666663</v>
      </c>
      <c r="AM30" s="34" t="s">
        <v>19</v>
      </c>
      <c r="AN30" s="33">
        <v>0.66666666666666663</v>
      </c>
      <c r="AO30" s="31">
        <v>0.54166666666666663</v>
      </c>
      <c r="AP30" s="34" t="s">
        <v>19</v>
      </c>
      <c r="AQ30" s="33">
        <v>0.66666666666666663</v>
      </c>
      <c r="AR30" s="31"/>
      <c r="AS30" s="34" t="s">
        <v>19</v>
      </c>
      <c r="AT30" s="33"/>
      <c r="AU30" s="31"/>
      <c r="AV30" s="34" t="s">
        <v>19</v>
      </c>
      <c r="AW30" s="33"/>
      <c r="AX30" s="31">
        <v>0.54166666666666663</v>
      </c>
      <c r="AY30" s="34" t="s">
        <v>19</v>
      </c>
      <c r="AZ30" s="33">
        <v>0.66666666666666663</v>
      </c>
      <c r="BA30" s="31">
        <v>0.54166666666666663</v>
      </c>
      <c r="BB30" s="34" t="s">
        <v>19</v>
      </c>
      <c r="BC30" s="33">
        <v>0.66666666666666663</v>
      </c>
      <c r="BD30" s="31">
        <v>0.54166666666666663</v>
      </c>
      <c r="BE30" s="34" t="s">
        <v>19</v>
      </c>
      <c r="BF30" s="33">
        <v>0.66666666666666663</v>
      </c>
      <c r="BG30" s="50"/>
      <c r="BH30" s="53"/>
      <c r="BI30" s="60"/>
      <c r="BJ30" s="61"/>
      <c r="BK30" s="62"/>
    </row>
    <row r="31" spans="2:63" ht="15.75" thickBot="1" x14ac:dyDescent="0.3">
      <c r="B31" s="24"/>
      <c r="C31" s="5"/>
      <c r="D31" s="12"/>
      <c r="E31" s="14"/>
      <c r="F31" s="95"/>
      <c r="G31" s="46"/>
      <c r="H31" s="46"/>
      <c r="I31" s="44"/>
      <c r="J31" s="43"/>
      <c r="K31" s="46"/>
      <c r="L31" s="44"/>
      <c r="M31" s="43"/>
      <c r="N31" s="46"/>
      <c r="O31" s="44"/>
      <c r="P31" s="43"/>
      <c r="Q31" s="46"/>
      <c r="R31" s="44"/>
      <c r="S31" s="43"/>
      <c r="T31" s="46"/>
      <c r="U31" s="44"/>
      <c r="V31" s="43"/>
      <c r="W31" s="46"/>
      <c r="X31" s="44"/>
      <c r="Y31" s="43"/>
      <c r="Z31" s="46"/>
      <c r="AA31" s="44"/>
      <c r="AB31" s="50"/>
      <c r="AC31" s="53"/>
      <c r="AD31" s="60"/>
      <c r="AE31" s="61"/>
      <c r="AF31" s="62"/>
      <c r="AH31" s="24"/>
      <c r="AI31" s="5"/>
      <c r="AJ31" s="12"/>
      <c r="AK31" s="14"/>
      <c r="AL31" s="46"/>
      <c r="AM31" s="46"/>
      <c r="AN31" s="44"/>
      <c r="AO31" s="43"/>
      <c r="AP31" s="46"/>
      <c r="AQ31" s="44"/>
      <c r="AR31" s="43"/>
      <c r="AS31" s="46"/>
      <c r="AT31" s="44"/>
      <c r="AU31" s="43"/>
      <c r="AV31" s="46"/>
      <c r="AW31" s="44"/>
      <c r="AX31" s="43"/>
      <c r="AY31" s="46"/>
      <c r="AZ31" s="44"/>
      <c r="BA31" s="43"/>
      <c r="BB31" s="46"/>
      <c r="BC31" s="44"/>
      <c r="BD31" s="43"/>
      <c r="BE31" s="46"/>
      <c r="BF31" s="44"/>
      <c r="BG31" s="50"/>
      <c r="BH31" s="53"/>
      <c r="BI31" s="60"/>
      <c r="BJ31" s="61"/>
      <c r="BK31" s="62"/>
    </row>
    <row r="32" spans="2:63" x14ac:dyDescent="0.25">
      <c r="B32" s="24"/>
      <c r="C32" s="5"/>
      <c r="D32" s="12"/>
      <c r="E32" s="14"/>
      <c r="F32" s="95"/>
      <c r="G32" s="46"/>
      <c r="H32" s="29">
        <f>(I30-G30)*24</f>
        <v>3</v>
      </c>
      <c r="I32" s="44"/>
      <c r="J32" s="43"/>
      <c r="K32" s="29">
        <f>(L30-J30)*24</f>
        <v>3</v>
      </c>
      <c r="L32" s="44"/>
      <c r="M32" s="43"/>
      <c r="N32" s="29">
        <f>(O30-M30)*24</f>
        <v>0</v>
      </c>
      <c r="O32" s="44"/>
      <c r="P32" s="43"/>
      <c r="Q32" s="29">
        <f>(R30-P30)*24</f>
        <v>0</v>
      </c>
      <c r="R32" s="44"/>
      <c r="S32" s="43"/>
      <c r="T32" s="29">
        <f>(U30-S30)*24</f>
        <v>3</v>
      </c>
      <c r="U32" s="44"/>
      <c r="V32" s="43"/>
      <c r="W32" s="29">
        <f>(X30-V30)*24</f>
        <v>3</v>
      </c>
      <c r="X32" s="44"/>
      <c r="Y32" s="43"/>
      <c r="Z32" s="29">
        <f>(AA30-Y30)*24</f>
        <v>3</v>
      </c>
      <c r="AA32" s="44"/>
      <c r="AB32" s="50"/>
      <c r="AC32" s="53"/>
      <c r="AD32" s="60"/>
      <c r="AE32" s="61"/>
      <c r="AF32" s="62"/>
      <c r="AH32" s="24"/>
      <c r="AI32" s="5"/>
      <c r="AJ32" s="12"/>
      <c r="AK32" s="14"/>
      <c r="AL32" s="46"/>
      <c r="AM32" s="29">
        <f>(AN30-AL30)*24</f>
        <v>3</v>
      </c>
      <c r="AN32" s="44"/>
      <c r="AO32" s="43"/>
      <c r="AP32" s="29">
        <f>(AQ30-AO30)*24</f>
        <v>3</v>
      </c>
      <c r="AQ32" s="44"/>
      <c r="AR32" s="43"/>
      <c r="AS32" s="29">
        <f>(AT30-AR30)*24</f>
        <v>0</v>
      </c>
      <c r="AT32" s="44"/>
      <c r="AU32" s="43"/>
      <c r="AV32" s="29">
        <f>(AW30-AU30)*24</f>
        <v>0</v>
      </c>
      <c r="AW32" s="44"/>
      <c r="AX32" s="43"/>
      <c r="AY32" s="29">
        <f>(AZ30-AX30)*24</f>
        <v>3</v>
      </c>
      <c r="AZ32" s="44"/>
      <c r="BA32" s="43"/>
      <c r="BB32" s="29">
        <f>(BC30-BA30)*24</f>
        <v>3</v>
      </c>
      <c r="BC32" s="44"/>
      <c r="BD32" s="43"/>
      <c r="BE32" s="29">
        <f>(BF30-BD30)*24</f>
        <v>3</v>
      </c>
      <c r="BF32" s="44"/>
      <c r="BG32" s="50"/>
      <c r="BH32" s="53"/>
      <c r="BI32" s="60"/>
      <c r="BJ32" s="61"/>
      <c r="BK32" s="62"/>
    </row>
    <row r="33" spans="2:63" ht="15.75" thickBot="1" x14ac:dyDescent="0.3">
      <c r="B33" s="24"/>
      <c r="C33" s="5"/>
      <c r="D33" s="12"/>
      <c r="E33" s="14"/>
      <c r="F33" s="95"/>
      <c r="G33" s="46"/>
      <c r="H33" s="30"/>
      <c r="I33" s="44"/>
      <c r="J33" s="43"/>
      <c r="K33" s="30"/>
      <c r="L33" s="44"/>
      <c r="M33" s="43"/>
      <c r="N33" s="30"/>
      <c r="O33" s="44"/>
      <c r="P33" s="43"/>
      <c r="Q33" s="30"/>
      <c r="R33" s="44"/>
      <c r="S33" s="43"/>
      <c r="T33" s="30"/>
      <c r="U33" s="44"/>
      <c r="V33" s="43"/>
      <c r="W33" s="30"/>
      <c r="X33" s="44"/>
      <c r="Y33" s="43"/>
      <c r="Z33" s="30"/>
      <c r="AA33" s="44"/>
      <c r="AB33" s="50"/>
      <c r="AC33" s="53"/>
      <c r="AD33" s="60"/>
      <c r="AE33" s="61"/>
      <c r="AF33" s="62"/>
      <c r="AH33" s="24"/>
      <c r="AI33" s="5"/>
      <c r="AJ33" s="12"/>
      <c r="AK33" s="14"/>
      <c r="AL33" s="46"/>
      <c r="AM33" s="30"/>
      <c r="AN33" s="44"/>
      <c r="AO33" s="43"/>
      <c r="AP33" s="30"/>
      <c r="AQ33" s="44"/>
      <c r="AR33" s="43"/>
      <c r="AS33" s="30"/>
      <c r="AT33" s="44"/>
      <c r="AU33" s="43"/>
      <c r="AV33" s="30"/>
      <c r="AW33" s="44"/>
      <c r="AX33" s="43"/>
      <c r="AY33" s="30"/>
      <c r="AZ33" s="44"/>
      <c r="BA33" s="43"/>
      <c r="BB33" s="30"/>
      <c r="BC33" s="44"/>
      <c r="BD33" s="43"/>
      <c r="BE33" s="30"/>
      <c r="BF33" s="44"/>
      <c r="BG33" s="50"/>
      <c r="BH33" s="53"/>
      <c r="BI33" s="60"/>
      <c r="BJ33" s="61"/>
      <c r="BK33" s="62"/>
    </row>
    <row r="34" spans="2:63" x14ac:dyDescent="0.25">
      <c r="B34" s="24"/>
      <c r="C34" s="5"/>
      <c r="D34" s="12"/>
      <c r="E34" s="14"/>
      <c r="F34" s="95"/>
      <c r="G34" s="27"/>
      <c r="H34" s="27"/>
      <c r="I34" s="47"/>
      <c r="J34" s="7"/>
      <c r="K34" s="27"/>
      <c r="L34" s="47"/>
      <c r="M34" s="7"/>
      <c r="N34" s="27"/>
      <c r="O34" s="47"/>
      <c r="P34" s="7"/>
      <c r="Q34" s="27"/>
      <c r="R34" s="47"/>
      <c r="S34" s="7"/>
      <c r="T34" s="27"/>
      <c r="U34" s="47"/>
      <c r="V34" s="7"/>
      <c r="W34" s="27"/>
      <c r="X34" s="47"/>
      <c r="Y34" s="7"/>
      <c r="Z34" s="27"/>
      <c r="AA34" s="47"/>
      <c r="AB34" s="50"/>
      <c r="AC34" s="53"/>
      <c r="AD34" s="60"/>
      <c r="AE34" s="61"/>
      <c r="AF34" s="62"/>
      <c r="AH34" s="24"/>
      <c r="AI34" s="5"/>
      <c r="AJ34" s="12"/>
      <c r="AK34" s="14"/>
      <c r="AL34" s="27"/>
      <c r="AM34" s="27"/>
      <c r="AN34" s="47"/>
      <c r="AO34" s="7"/>
      <c r="AP34" s="27"/>
      <c r="AQ34" s="47"/>
      <c r="AR34" s="7"/>
      <c r="AS34" s="27"/>
      <c r="AT34" s="47"/>
      <c r="AU34" s="7"/>
      <c r="AV34" s="27"/>
      <c r="AW34" s="47"/>
      <c r="AX34" s="7"/>
      <c r="AY34" s="27"/>
      <c r="AZ34" s="47"/>
      <c r="BA34" s="7"/>
      <c r="BB34" s="27"/>
      <c r="BC34" s="47"/>
      <c r="BD34" s="7"/>
      <c r="BE34" s="27"/>
      <c r="BF34" s="47"/>
      <c r="BG34" s="50"/>
      <c r="BH34" s="53"/>
      <c r="BI34" s="60"/>
      <c r="BJ34" s="61"/>
      <c r="BK34" s="62"/>
    </row>
    <row r="35" spans="2:63" ht="15.75" thickBot="1" x14ac:dyDescent="0.3">
      <c r="B35" s="25"/>
      <c r="C35" s="6"/>
      <c r="D35" s="49"/>
      <c r="E35" s="15"/>
      <c r="F35" s="96"/>
      <c r="G35" s="41"/>
      <c r="H35" s="41"/>
      <c r="I35" s="45"/>
      <c r="J35" s="40"/>
      <c r="K35" s="41"/>
      <c r="L35" s="45"/>
      <c r="M35" s="40"/>
      <c r="N35" s="41"/>
      <c r="O35" s="45"/>
      <c r="P35" s="40"/>
      <c r="Q35" s="41"/>
      <c r="R35" s="45"/>
      <c r="S35" s="40"/>
      <c r="T35" s="41"/>
      <c r="U35" s="45"/>
      <c r="V35" s="40"/>
      <c r="W35" s="41"/>
      <c r="X35" s="45"/>
      <c r="Y35" s="40"/>
      <c r="Z35" s="41"/>
      <c r="AA35" s="45"/>
      <c r="AB35" s="54"/>
      <c r="AC35" s="55"/>
      <c r="AD35" s="63"/>
      <c r="AE35" s="64"/>
      <c r="AF35" s="65"/>
      <c r="AH35" s="25"/>
      <c r="AI35" s="6"/>
      <c r="AJ35" s="49"/>
      <c r="AK35" s="15"/>
      <c r="AL35" s="41"/>
      <c r="AM35" s="41"/>
      <c r="AN35" s="45"/>
      <c r="AO35" s="40"/>
      <c r="AP35" s="41"/>
      <c r="AQ35" s="45"/>
      <c r="AR35" s="40"/>
      <c r="AS35" s="41"/>
      <c r="AT35" s="45"/>
      <c r="AU35" s="40"/>
      <c r="AV35" s="41"/>
      <c r="AW35" s="45"/>
      <c r="AX35" s="40"/>
      <c r="AY35" s="41"/>
      <c r="AZ35" s="45"/>
      <c r="BA35" s="40"/>
      <c r="BB35" s="41"/>
      <c r="BC35" s="45"/>
      <c r="BD35" s="40"/>
      <c r="BE35" s="41"/>
      <c r="BF35" s="45"/>
      <c r="BG35" s="54"/>
      <c r="BH35" s="55"/>
      <c r="BI35" s="63"/>
      <c r="BJ35" s="64"/>
      <c r="BK35" s="65"/>
    </row>
    <row r="36" spans="2:63" ht="17.25" thickBot="1" x14ac:dyDescent="0.3">
      <c r="B36" s="87" t="s">
        <v>16</v>
      </c>
      <c r="C36" s="4"/>
      <c r="D36" s="87" t="s">
        <v>1</v>
      </c>
      <c r="E36" s="87" t="s">
        <v>17</v>
      </c>
      <c r="F36" s="87" t="s">
        <v>5</v>
      </c>
      <c r="G36" s="18" t="s">
        <v>18</v>
      </c>
      <c r="H36" s="19"/>
      <c r="I36" s="20"/>
      <c r="J36" s="18" t="s">
        <v>20</v>
      </c>
      <c r="K36" s="19"/>
      <c r="L36" s="20"/>
      <c r="M36" s="18" t="s">
        <v>21</v>
      </c>
      <c r="N36" s="19"/>
      <c r="O36" s="20"/>
      <c r="P36" s="18" t="s">
        <v>22</v>
      </c>
      <c r="Q36" s="19"/>
      <c r="R36" s="20"/>
      <c r="S36" s="18" t="s">
        <v>23</v>
      </c>
      <c r="T36" s="19"/>
      <c r="U36" s="20"/>
      <c r="V36" s="18" t="s">
        <v>24</v>
      </c>
      <c r="W36" s="19"/>
      <c r="X36" s="20"/>
      <c r="Y36" s="18" t="s">
        <v>25</v>
      </c>
      <c r="Z36" s="19"/>
      <c r="AA36" s="20"/>
      <c r="AB36" s="18" t="s">
        <v>26</v>
      </c>
      <c r="AC36" s="19"/>
      <c r="AD36" s="18" t="s">
        <v>27</v>
      </c>
      <c r="AE36" s="19"/>
      <c r="AF36" s="20"/>
      <c r="AH36" s="2" t="s">
        <v>16</v>
      </c>
      <c r="AI36" s="4"/>
      <c r="AJ36" s="87" t="s">
        <v>1</v>
      </c>
      <c r="AK36" s="87" t="s">
        <v>17</v>
      </c>
      <c r="AL36" s="18" t="s">
        <v>18</v>
      </c>
      <c r="AM36" s="19"/>
      <c r="AN36" s="20"/>
      <c r="AO36" s="18" t="s">
        <v>20</v>
      </c>
      <c r="AP36" s="19"/>
      <c r="AQ36" s="20"/>
      <c r="AR36" s="18" t="s">
        <v>21</v>
      </c>
      <c r="AS36" s="19"/>
      <c r="AT36" s="20"/>
      <c r="AU36" s="18" t="s">
        <v>22</v>
      </c>
      <c r="AV36" s="19"/>
      <c r="AW36" s="20"/>
      <c r="AX36" s="18" t="s">
        <v>23</v>
      </c>
      <c r="AY36" s="19"/>
      <c r="AZ36" s="20"/>
      <c r="BA36" s="18" t="s">
        <v>24</v>
      </c>
      <c r="BB36" s="19"/>
      <c r="BC36" s="20"/>
      <c r="BD36" s="18" t="s">
        <v>25</v>
      </c>
      <c r="BE36" s="19"/>
      <c r="BF36" s="20"/>
      <c r="BG36" s="18" t="s">
        <v>26</v>
      </c>
      <c r="BH36" s="19"/>
      <c r="BI36" s="18" t="s">
        <v>27</v>
      </c>
      <c r="BJ36" s="19"/>
      <c r="BK36" s="20"/>
    </row>
    <row r="37" spans="2:63" ht="15.75" thickBot="1" x14ac:dyDescent="0.3">
      <c r="B37" s="16"/>
      <c r="C37" s="5"/>
      <c r="D37" s="9"/>
      <c r="E37" s="9"/>
      <c r="F37" s="9"/>
      <c r="G37" s="21"/>
      <c r="H37" s="22"/>
      <c r="I37" s="23"/>
      <c r="J37" s="21"/>
      <c r="K37" s="22"/>
      <c r="L37" s="23"/>
      <c r="M37" s="21"/>
      <c r="N37" s="22"/>
      <c r="O37" s="23"/>
      <c r="P37" s="21"/>
      <c r="Q37" s="22"/>
      <c r="R37" s="23"/>
      <c r="S37" s="21"/>
      <c r="T37" s="22"/>
      <c r="U37" s="23"/>
      <c r="V37" s="21"/>
      <c r="W37" s="22"/>
      <c r="X37" s="23"/>
      <c r="Y37" s="21"/>
      <c r="Z37" s="22"/>
      <c r="AA37" s="23"/>
      <c r="AB37" s="21"/>
      <c r="AC37" s="22"/>
      <c r="AD37" s="21"/>
      <c r="AE37" s="22"/>
      <c r="AF37" s="23"/>
      <c r="AH37" s="16"/>
      <c r="AI37" s="5"/>
      <c r="AJ37" s="9"/>
      <c r="AK37" s="9"/>
      <c r="AL37" s="21"/>
      <c r="AM37" s="22"/>
      <c r="AN37" s="23"/>
      <c r="AO37" s="21"/>
      <c r="AP37" s="22"/>
      <c r="AQ37" s="23"/>
      <c r="AR37" s="21"/>
      <c r="AS37" s="22"/>
      <c r="AT37" s="23"/>
      <c r="AU37" s="21"/>
      <c r="AV37" s="22"/>
      <c r="AW37" s="23"/>
      <c r="AX37" s="21"/>
      <c r="AY37" s="22"/>
      <c r="AZ37" s="23"/>
      <c r="BA37" s="21"/>
      <c r="BB37" s="22"/>
      <c r="BC37" s="23"/>
      <c r="BD37" s="21"/>
      <c r="BE37" s="22"/>
      <c r="BF37" s="23"/>
      <c r="BG37" s="21"/>
      <c r="BH37" s="22"/>
      <c r="BI37" s="21"/>
      <c r="BJ37" s="22"/>
      <c r="BK37" s="23"/>
    </row>
    <row r="38" spans="2:63" ht="15.75" thickBot="1" x14ac:dyDescent="0.3">
      <c r="B38" s="28">
        <v>3</v>
      </c>
      <c r="C38" s="5"/>
      <c r="D38" s="11" t="str">
        <f>VLOOKUP(B38,Sheet1!$D$5:$E$14,2)</f>
        <v>n3</v>
      </c>
      <c r="E38" s="13">
        <f ca="1">VLOOKUP(B38,Sheet1!$D$5:$J$14,6)</f>
        <v>18</v>
      </c>
      <c r="F38" s="94">
        <f ca="1">VLOOKUP(B38,Sheet1!$D$5:$J$14,7)</f>
        <v>0.11</v>
      </c>
      <c r="G38" s="48">
        <v>0.33333333333333331</v>
      </c>
      <c r="H38" s="32" t="s">
        <v>19</v>
      </c>
      <c r="I38" s="33">
        <v>0.5</v>
      </c>
      <c r="J38" s="31">
        <v>0.33333333333333331</v>
      </c>
      <c r="K38" s="32" t="s">
        <v>19</v>
      </c>
      <c r="L38" s="33">
        <v>0.5</v>
      </c>
      <c r="M38" s="31">
        <v>0.33333333333333331</v>
      </c>
      <c r="N38" s="32" t="s">
        <v>19</v>
      </c>
      <c r="O38" s="33">
        <v>0.5</v>
      </c>
      <c r="P38" s="31">
        <v>0.33333333333333331</v>
      </c>
      <c r="Q38" s="32" t="s">
        <v>19</v>
      </c>
      <c r="R38" s="33">
        <v>0.5</v>
      </c>
      <c r="S38" s="31">
        <v>0.33333333333333331</v>
      </c>
      <c r="T38" s="32" t="s">
        <v>19</v>
      </c>
      <c r="U38" s="33">
        <v>0.5</v>
      </c>
      <c r="V38" s="31">
        <v>0.33333333333333331</v>
      </c>
      <c r="W38" s="32" t="s">
        <v>19</v>
      </c>
      <c r="X38" s="33">
        <v>0.5</v>
      </c>
      <c r="Y38" s="31">
        <v>0.33333333333333331</v>
      </c>
      <c r="Z38" s="32" t="s">
        <v>19</v>
      </c>
      <c r="AA38" s="33">
        <v>0.5</v>
      </c>
      <c r="AB38" s="51">
        <f>H40+K40+N40+Q40+T40+W40+Z40+H45+K45+N45+Q45+T45+Z45</f>
        <v>40</v>
      </c>
      <c r="AC38" s="52"/>
      <c r="AD38" s="57">
        <f ca="1">AB38*E38</f>
        <v>720</v>
      </c>
      <c r="AE38" s="58"/>
      <c r="AF38" s="59"/>
      <c r="AH38" s="28">
        <f>B38</f>
        <v>3</v>
      </c>
      <c r="AI38" s="5"/>
      <c r="AJ38" s="11" t="str">
        <f>VLOOKUP(AH38,Sheet1!$D$5:$E$14,2)</f>
        <v>n3</v>
      </c>
      <c r="AK38" s="13">
        <f ca="1">VLOOKUP(AH38,Sheet1!$D$5:$J$14,6)</f>
        <v>18</v>
      </c>
      <c r="AL38" s="48">
        <v>0.33333333333333331</v>
      </c>
      <c r="AM38" s="32" t="s">
        <v>19</v>
      </c>
      <c r="AN38" s="33">
        <v>0.5</v>
      </c>
      <c r="AO38" s="31">
        <v>0.33333333333333331</v>
      </c>
      <c r="AP38" s="32" t="s">
        <v>19</v>
      </c>
      <c r="AQ38" s="33">
        <v>0.5</v>
      </c>
      <c r="AR38" s="31">
        <v>0.33333333333333331</v>
      </c>
      <c r="AS38" s="32" t="s">
        <v>19</v>
      </c>
      <c r="AT38" s="33">
        <v>0.5</v>
      </c>
      <c r="AU38" s="31">
        <v>0.33333333333333331</v>
      </c>
      <c r="AV38" s="32" t="s">
        <v>19</v>
      </c>
      <c r="AW38" s="33">
        <v>0.5</v>
      </c>
      <c r="AX38" s="31">
        <v>0.33333333333333331</v>
      </c>
      <c r="AY38" s="32" t="s">
        <v>19</v>
      </c>
      <c r="AZ38" s="33">
        <v>0.5</v>
      </c>
      <c r="BA38" s="31">
        <v>0.33333333333333331</v>
      </c>
      <c r="BB38" s="32" t="s">
        <v>19</v>
      </c>
      <c r="BC38" s="33">
        <v>0.5</v>
      </c>
      <c r="BD38" s="31">
        <v>0.33333333333333331</v>
      </c>
      <c r="BE38" s="32" t="s">
        <v>19</v>
      </c>
      <c r="BF38" s="33">
        <v>0.5</v>
      </c>
      <c r="BG38" s="51">
        <f>AM40+AP40+AS40+AV40+AY40+BB40+BE40+AM45+AP45+AS45+AV45+AY45+BE45</f>
        <v>40</v>
      </c>
      <c r="BH38" s="52"/>
      <c r="BI38" s="57">
        <f ca="1">BG38*AK38</f>
        <v>720</v>
      </c>
      <c r="BJ38" s="58"/>
      <c r="BK38" s="59"/>
    </row>
    <row r="39" spans="2:63" ht="15.75" thickBot="1" x14ac:dyDescent="0.3">
      <c r="B39" s="24"/>
      <c r="C39" s="5"/>
      <c r="D39" s="12"/>
      <c r="E39" s="14"/>
      <c r="F39" s="95"/>
      <c r="G39" s="3"/>
      <c r="H39" s="3"/>
      <c r="I39" s="42"/>
      <c r="J39" s="10"/>
      <c r="K39" s="3"/>
      <c r="L39" s="42"/>
      <c r="M39" s="10"/>
      <c r="N39" s="3"/>
      <c r="O39" s="42"/>
      <c r="P39" s="10"/>
      <c r="Q39" s="3"/>
      <c r="R39" s="42"/>
      <c r="S39" s="10"/>
      <c r="T39" s="3"/>
      <c r="U39" s="42"/>
      <c r="V39" s="10"/>
      <c r="W39" s="3"/>
      <c r="X39" s="42"/>
      <c r="Y39" s="10"/>
      <c r="Z39" s="3"/>
      <c r="AA39" s="42"/>
      <c r="AB39" s="50"/>
      <c r="AC39" s="53"/>
      <c r="AD39" s="60"/>
      <c r="AE39" s="61"/>
      <c r="AF39" s="62"/>
      <c r="AH39" s="24"/>
      <c r="AI39" s="5"/>
      <c r="AJ39" s="12"/>
      <c r="AK39" s="14"/>
      <c r="AL39" s="3"/>
      <c r="AM39" s="3"/>
      <c r="AN39" s="42"/>
      <c r="AO39" s="10"/>
      <c r="AP39" s="3"/>
      <c r="AQ39" s="42"/>
      <c r="AR39" s="10"/>
      <c r="AS39" s="3"/>
      <c r="AT39" s="42"/>
      <c r="AU39" s="10"/>
      <c r="AV39" s="3"/>
      <c r="AW39" s="42"/>
      <c r="AX39" s="10"/>
      <c r="AY39" s="3"/>
      <c r="AZ39" s="42"/>
      <c r="BA39" s="10"/>
      <c r="BB39" s="3"/>
      <c r="BC39" s="42"/>
      <c r="BD39" s="10"/>
      <c r="BE39" s="3"/>
      <c r="BF39" s="42"/>
      <c r="BG39" s="50"/>
      <c r="BH39" s="53"/>
      <c r="BI39" s="60"/>
      <c r="BJ39" s="61"/>
      <c r="BK39" s="62"/>
    </row>
    <row r="40" spans="2:63" x14ac:dyDescent="0.25">
      <c r="B40" s="24"/>
      <c r="C40" s="5"/>
      <c r="D40" s="12"/>
      <c r="E40" s="14"/>
      <c r="F40" s="95"/>
      <c r="G40" s="46"/>
      <c r="H40" s="29">
        <f>(I38-G38)*24</f>
        <v>4</v>
      </c>
      <c r="I40" s="44"/>
      <c r="J40" s="43"/>
      <c r="K40" s="29">
        <f>(L38-J38)*24</f>
        <v>4</v>
      </c>
      <c r="L40" s="44"/>
      <c r="M40" s="43"/>
      <c r="N40" s="29">
        <f>(O38-M38)*24</f>
        <v>4</v>
      </c>
      <c r="O40" s="44"/>
      <c r="P40" s="43"/>
      <c r="Q40" s="29">
        <f>(R38-P38)*24</f>
        <v>4</v>
      </c>
      <c r="R40" s="44"/>
      <c r="S40" s="43"/>
      <c r="T40" s="29">
        <f>(U38-S38)*24</f>
        <v>4</v>
      </c>
      <c r="U40" s="44"/>
      <c r="V40" s="43"/>
      <c r="W40" s="29">
        <f>(X38-V38)*24</f>
        <v>4</v>
      </c>
      <c r="X40" s="44"/>
      <c r="Y40" s="43"/>
      <c r="Z40" s="29">
        <f>(AA38-Y38)*24</f>
        <v>4</v>
      </c>
      <c r="AA40" s="44"/>
      <c r="AB40" s="50"/>
      <c r="AC40" s="53"/>
      <c r="AD40" s="60"/>
      <c r="AE40" s="61"/>
      <c r="AF40" s="62"/>
      <c r="AH40" s="24"/>
      <c r="AI40" s="5"/>
      <c r="AJ40" s="12"/>
      <c r="AK40" s="14"/>
      <c r="AL40" s="46"/>
      <c r="AM40" s="29">
        <f>(AN38-AL38)*24</f>
        <v>4</v>
      </c>
      <c r="AN40" s="44"/>
      <c r="AO40" s="43"/>
      <c r="AP40" s="29">
        <f>(AQ38-AO38)*24</f>
        <v>4</v>
      </c>
      <c r="AQ40" s="44"/>
      <c r="AR40" s="43"/>
      <c r="AS40" s="29">
        <f>(AT38-AR38)*24</f>
        <v>4</v>
      </c>
      <c r="AT40" s="44"/>
      <c r="AU40" s="43"/>
      <c r="AV40" s="29">
        <f>(AW38-AU38)*24</f>
        <v>4</v>
      </c>
      <c r="AW40" s="44"/>
      <c r="AX40" s="43"/>
      <c r="AY40" s="29">
        <f>(AZ38-AX38)*24</f>
        <v>4</v>
      </c>
      <c r="AZ40" s="44"/>
      <c r="BA40" s="43"/>
      <c r="BB40" s="29">
        <f>(BC38-BA38)*24</f>
        <v>4</v>
      </c>
      <c r="BC40" s="44"/>
      <c r="BD40" s="43"/>
      <c r="BE40" s="29">
        <f>(BF38-BD38)*24</f>
        <v>4</v>
      </c>
      <c r="BF40" s="44"/>
      <c r="BG40" s="50"/>
      <c r="BH40" s="53"/>
      <c r="BI40" s="60"/>
      <c r="BJ40" s="61"/>
      <c r="BK40" s="62"/>
    </row>
    <row r="41" spans="2:63" ht="15.75" thickBot="1" x14ac:dyDescent="0.3">
      <c r="B41" s="24"/>
      <c r="C41" s="5"/>
      <c r="D41" s="12"/>
      <c r="E41" s="14"/>
      <c r="F41" s="95"/>
      <c r="G41" s="46"/>
      <c r="H41" s="30"/>
      <c r="I41" s="44"/>
      <c r="J41" s="43"/>
      <c r="K41" s="30"/>
      <c r="L41" s="44"/>
      <c r="M41" s="43"/>
      <c r="N41" s="30"/>
      <c r="O41" s="44"/>
      <c r="P41" s="43"/>
      <c r="Q41" s="30"/>
      <c r="R41" s="44"/>
      <c r="S41" s="43"/>
      <c r="T41" s="30"/>
      <c r="U41" s="44"/>
      <c r="V41" s="43"/>
      <c r="W41" s="30"/>
      <c r="X41" s="44"/>
      <c r="Y41" s="43"/>
      <c r="Z41" s="30"/>
      <c r="AA41" s="44"/>
      <c r="AB41" s="50"/>
      <c r="AC41" s="53"/>
      <c r="AD41" s="60"/>
      <c r="AE41" s="61"/>
      <c r="AF41" s="62"/>
      <c r="AH41" s="24"/>
      <c r="AI41" s="5"/>
      <c r="AJ41" s="12"/>
      <c r="AK41" s="14"/>
      <c r="AL41" s="46"/>
      <c r="AM41" s="30"/>
      <c r="AN41" s="44"/>
      <c r="AO41" s="43"/>
      <c r="AP41" s="30"/>
      <c r="AQ41" s="44"/>
      <c r="AR41" s="43"/>
      <c r="AS41" s="30"/>
      <c r="AT41" s="44"/>
      <c r="AU41" s="43"/>
      <c r="AV41" s="30"/>
      <c r="AW41" s="44"/>
      <c r="AX41" s="43"/>
      <c r="AY41" s="30"/>
      <c r="AZ41" s="44"/>
      <c r="BA41" s="43"/>
      <c r="BB41" s="30"/>
      <c r="BC41" s="44"/>
      <c r="BD41" s="43"/>
      <c r="BE41" s="30"/>
      <c r="BF41" s="44"/>
      <c r="BG41" s="50"/>
      <c r="BH41" s="53"/>
      <c r="BI41" s="60"/>
      <c r="BJ41" s="61"/>
      <c r="BK41" s="62"/>
    </row>
    <row r="42" spans="2:63" ht="15.75" thickBot="1" x14ac:dyDescent="0.3">
      <c r="B42" s="24"/>
      <c r="C42" s="5"/>
      <c r="D42" s="12"/>
      <c r="E42" s="14"/>
      <c r="F42" s="95"/>
      <c r="G42" s="41"/>
      <c r="H42" s="41"/>
      <c r="I42" s="45"/>
      <c r="J42" s="40"/>
      <c r="K42" s="41"/>
      <c r="L42" s="45"/>
      <c r="M42" s="40"/>
      <c r="N42" s="41"/>
      <c r="O42" s="45"/>
      <c r="P42" s="40"/>
      <c r="Q42" s="41"/>
      <c r="R42" s="45"/>
      <c r="S42" s="40"/>
      <c r="T42" s="41"/>
      <c r="U42" s="45"/>
      <c r="V42" s="40"/>
      <c r="W42" s="41"/>
      <c r="X42" s="45"/>
      <c r="Y42" s="40"/>
      <c r="Z42" s="41"/>
      <c r="AA42" s="45"/>
      <c r="AB42" s="50"/>
      <c r="AC42" s="53"/>
      <c r="AD42" s="60"/>
      <c r="AE42" s="61"/>
      <c r="AF42" s="62"/>
      <c r="AH42" s="24"/>
      <c r="AI42" s="5"/>
      <c r="AJ42" s="12"/>
      <c r="AK42" s="14"/>
      <c r="AL42" s="41"/>
      <c r="AM42" s="41"/>
      <c r="AN42" s="45"/>
      <c r="AO42" s="40"/>
      <c r="AP42" s="41"/>
      <c r="AQ42" s="45"/>
      <c r="AR42" s="40"/>
      <c r="AS42" s="41"/>
      <c r="AT42" s="45"/>
      <c r="AU42" s="40"/>
      <c r="AV42" s="41"/>
      <c r="AW42" s="45"/>
      <c r="AX42" s="40"/>
      <c r="AY42" s="41"/>
      <c r="AZ42" s="45"/>
      <c r="BA42" s="40"/>
      <c r="BB42" s="41"/>
      <c r="BC42" s="45"/>
      <c r="BD42" s="40"/>
      <c r="BE42" s="41"/>
      <c r="BF42" s="45"/>
      <c r="BG42" s="50"/>
      <c r="BH42" s="53"/>
      <c r="BI42" s="60"/>
      <c r="BJ42" s="61"/>
      <c r="BK42" s="62"/>
    </row>
    <row r="43" spans="2:63" ht="15.75" thickBot="1" x14ac:dyDescent="0.3">
      <c r="B43" s="24"/>
      <c r="C43" s="5"/>
      <c r="D43" s="12"/>
      <c r="E43" s="14"/>
      <c r="F43" s="95"/>
      <c r="G43" s="48">
        <v>0.54166666666666663</v>
      </c>
      <c r="H43" s="34" t="s">
        <v>19</v>
      </c>
      <c r="I43" s="33">
        <v>0.66666666666666663</v>
      </c>
      <c r="J43" s="31">
        <v>0.54166666666666663</v>
      </c>
      <c r="K43" s="34" t="s">
        <v>19</v>
      </c>
      <c r="L43" s="33">
        <v>0.66666666666666663</v>
      </c>
      <c r="M43" s="31"/>
      <c r="N43" s="34" t="s">
        <v>19</v>
      </c>
      <c r="O43" s="33"/>
      <c r="P43" s="31"/>
      <c r="Q43" s="34" t="s">
        <v>19</v>
      </c>
      <c r="R43" s="33"/>
      <c r="S43" s="31">
        <v>0.54166666666666663</v>
      </c>
      <c r="T43" s="34" t="s">
        <v>19</v>
      </c>
      <c r="U43" s="33">
        <v>0.66666666666666663</v>
      </c>
      <c r="V43" s="31">
        <v>0.54166666666666663</v>
      </c>
      <c r="W43" s="34" t="s">
        <v>19</v>
      </c>
      <c r="X43" s="33">
        <v>0.66666666666666663</v>
      </c>
      <c r="Y43" s="31">
        <v>0.54166666666666663</v>
      </c>
      <c r="Z43" s="34" t="s">
        <v>19</v>
      </c>
      <c r="AA43" s="33">
        <v>0.66666666666666663</v>
      </c>
      <c r="AB43" s="50"/>
      <c r="AC43" s="53"/>
      <c r="AD43" s="60"/>
      <c r="AE43" s="61"/>
      <c r="AF43" s="62"/>
      <c r="AH43" s="24"/>
      <c r="AI43" s="5"/>
      <c r="AJ43" s="12"/>
      <c r="AK43" s="14"/>
      <c r="AL43" s="48">
        <v>0.54166666666666663</v>
      </c>
      <c r="AM43" s="34" t="s">
        <v>19</v>
      </c>
      <c r="AN43" s="33">
        <v>0.66666666666666663</v>
      </c>
      <c r="AO43" s="31">
        <v>0.54166666666666663</v>
      </c>
      <c r="AP43" s="34" t="s">
        <v>19</v>
      </c>
      <c r="AQ43" s="33">
        <v>0.66666666666666663</v>
      </c>
      <c r="AR43" s="31"/>
      <c r="AS43" s="34" t="s">
        <v>19</v>
      </c>
      <c r="AT43" s="33"/>
      <c r="AU43" s="31"/>
      <c r="AV43" s="34" t="s">
        <v>19</v>
      </c>
      <c r="AW43" s="33"/>
      <c r="AX43" s="31">
        <v>0.54166666666666663</v>
      </c>
      <c r="AY43" s="34" t="s">
        <v>19</v>
      </c>
      <c r="AZ43" s="33">
        <v>0.66666666666666663</v>
      </c>
      <c r="BA43" s="31">
        <v>0.54166666666666663</v>
      </c>
      <c r="BB43" s="34" t="s">
        <v>19</v>
      </c>
      <c r="BC43" s="33">
        <v>0.66666666666666663</v>
      </c>
      <c r="BD43" s="31">
        <v>0.54166666666666663</v>
      </c>
      <c r="BE43" s="34" t="s">
        <v>19</v>
      </c>
      <c r="BF43" s="33">
        <v>0.66666666666666663</v>
      </c>
      <c r="BG43" s="50"/>
      <c r="BH43" s="53"/>
      <c r="BI43" s="60"/>
      <c r="BJ43" s="61"/>
      <c r="BK43" s="62"/>
    </row>
    <row r="44" spans="2:63" ht="15.75" thickBot="1" x14ac:dyDescent="0.3">
      <c r="B44" s="24"/>
      <c r="C44" s="5"/>
      <c r="D44" s="12"/>
      <c r="E44" s="14"/>
      <c r="F44" s="95"/>
      <c r="G44" s="46"/>
      <c r="H44" s="46"/>
      <c r="I44" s="44"/>
      <c r="J44" s="43"/>
      <c r="K44" s="46"/>
      <c r="L44" s="44"/>
      <c r="M44" s="43"/>
      <c r="N44" s="46"/>
      <c r="O44" s="44"/>
      <c r="P44" s="43"/>
      <c r="Q44" s="46"/>
      <c r="R44" s="44"/>
      <c r="S44" s="43"/>
      <c r="T44" s="46"/>
      <c r="U44" s="44"/>
      <c r="V44" s="43"/>
      <c r="W44" s="46"/>
      <c r="X44" s="44"/>
      <c r="Y44" s="43"/>
      <c r="Z44" s="46"/>
      <c r="AA44" s="44"/>
      <c r="AB44" s="50"/>
      <c r="AC44" s="53"/>
      <c r="AD44" s="60"/>
      <c r="AE44" s="61"/>
      <c r="AF44" s="62"/>
      <c r="AH44" s="24"/>
      <c r="AI44" s="5"/>
      <c r="AJ44" s="12"/>
      <c r="AK44" s="14"/>
      <c r="AL44" s="46"/>
      <c r="AM44" s="46"/>
      <c r="AN44" s="44"/>
      <c r="AO44" s="43"/>
      <c r="AP44" s="46"/>
      <c r="AQ44" s="44"/>
      <c r="AR44" s="43"/>
      <c r="AS44" s="46"/>
      <c r="AT44" s="44"/>
      <c r="AU44" s="43"/>
      <c r="AV44" s="46"/>
      <c r="AW44" s="44"/>
      <c r="AX44" s="43"/>
      <c r="AY44" s="46"/>
      <c r="AZ44" s="44"/>
      <c r="BA44" s="43"/>
      <c r="BB44" s="46"/>
      <c r="BC44" s="44"/>
      <c r="BD44" s="43"/>
      <c r="BE44" s="46"/>
      <c r="BF44" s="44"/>
      <c r="BG44" s="50"/>
      <c r="BH44" s="53"/>
      <c r="BI44" s="60"/>
      <c r="BJ44" s="61"/>
      <c r="BK44" s="62"/>
    </row>
    <row r="45" spans="2:63" x14ac:dyDescent="0.25">
      <c r="B45" s="24"/>
      <c r="C45" s="5"/>
      <c r="D45" s="12"/>
      <c r="E45" s="14"/>
      <c r="F45" s="95"/>
      <c r="G45" s="46"/>
      <c r="H45" s="29">
        <f>(I43-G43)*24</f>
        <v>3</v>
      </c>
      <c r="I45" s="44"/>
      <c r="J45" s="43"/>
      <c r="K45" s="29">
        <f>(L43-J43)*24</f>
        <v>3</v>
      </c>
      <c r="L45" s="44"/>
      <c r="M45" s="43"/>
      <c r="N45" s="29">
        <f>(O43-M43)*24</f>
        <v>0</v>
      </c>
      <c r="O45" s="44"/>
      <c r="P45" s="43"/>
      <c r="Q45" s="29">
        <f>(R43-P43)*24</f>
        <v>0</v>
      </c>
      <c r="R45" s="44"/>
      <c r="S45" s="43"/>
      <c r="T45" s="29">
        <f>(U43-S43)*24</f>
        <v>3</v>
      </c>
      <c r="U45" s="44"/>
      <c r="V45" s="43"/>
      <c r="W45" s="29">
        <f>(X43-V43)*24</f>
        <v>3</v>
      </c>
      <c r="X45" s="44"/>
      <c r="Y45" s="43"/>
      <c r="Z45" s="29">
        <f>(AA43-Y43)*24</f>
        <v>3</v>
      </c>
      <c r="AA45" s="44"/>
      <c r="AB45" s="50"/>
      <c r="AC45" s="53"/>
      <c r="AD45" s="60"/>
      <c r="AE45" s="61"/>
      <c r="AF45" s="62"/>
      <c r="AH45" s="24"/>
      <c r="AI45" s="5"/>
      <c r="AJ45" s="12"/>
      <c r="AK45" s="14"/>
      <c r="AL45" s="46"/>
      <c r="AM45" s="29">
        <f>(AN43-AL43)*24</f>
        <v>3</v>
      </c>
      <c r="AN45" s="44"/>
      <c r="AO45" s="43"/>
      <c r="AP45" s="29">
        <f>(AQ43-AO43)*24</f>
        <v>3</v>
      </c>
      <c r="AQ45" s="44"/>
      <c r="AR45" s="43"/>
      <c r="AS45" s="29">
        <f>(AT43-AR43)*24</f>
        <v>0</v>
      </c>
      <c r="AT45" s="44"/>
      <c r="AU45" s="43"/>
      <c r="AV45" s="29">
        <f>(AW43-AU43)*24</f>
        <v>0</v>
      </c>
      <c r="AW45" s="44"/>
      <c r="AX45" s="43"/>
      <c r="AY45" s="29">
        <f>(AZ43-AX43)*24</f>
        <v>3</v>
      </c>
      <c r="AZ45" s="44"/>
      <c r="BA45" s="43"/>
      <c r="BB45" s="29">
        <f>(BC43-BA43)*24</f>
        <v>3</v>
      </c>
      <c r="BC45" s="44"/>
      <c r="BD45" s="43"/>
      <c r="BE45" s="29">
        <f>(BF43-BD43)*24</f>
        <v>3</v>
      </c>
      <c r="BF45" s="44"/>
      <c r="BG45" s="50"/>
      <c r="BH45" s="53"/>
      <c r="BI45" s="60"/>
      <c r="BJ45" s="61"/>
      <c r="BK45" s="62"/>
    </row>
    <row r="46" spans="2:63" ht="15.75" thickBot="1" x14ac:dyDescent="0.3">
      <c r="B46" s="24"/>
      <c r="C46" s="5"/>
      <c r="D46" s="12"/>
      <c r="E46" s="14"/>
      <c r="F46" s="95"/>
      <c r="G46" s="46"/>
      <c r="H46" s="30"/>
      <c r="I46" s="44"/>
      <c r="J46" s="43"/>
      <c r="K46" s="30"/>
      <c r="L46" s="44"/>
      <c r="M46" s="43"/>
      <c r="N46" s="30"/>
      <c r="O46" s="44"/>
      <c r="P46" s="43"/>
      <c r="Q46" s="30"/>
      <c r="R46" s="44"/>
      <c r="S46" s="43"/>
      <c r="T46" s="30"/>
      <c r="U46" s="44"/>
      <c r="V46" s="43"/>
      <c r="W46" s="30"/>
      <c r="X46" s="44"/>
      <c r="Y46" s="43"/>
      <c r="Z46" s="30"/>
      <c r="AA46" s="44"/>
      <c r="AB46" s="50"/>
      <c r="AC46" s="53"/>
      <c r="AD46" s="60"/>
      <c r="AE46" s="61"/>
      <c r="AF46" s="62"/>
      <c r="AH46" s="24"/>
      <c r="AI46" s="5"/>
      <c r="AJ46" s="12"/>
      <c r="AK46" s="14"/>
      <c r="AL46" s="46"/>
      <c r="AM46" s="30"/>
      <c r="AN46" s="44"/>
      <c r="AO46" s="43"/>
      <c r="AP46" s="30"/>
      <c r="AQ46" s="44"/>
      <c r="AR46" s="43"/>
      <c r="AS46" s="30"/>
      <c r="AT46" s="44"/>
      <c r="AU46" s="43"/>
      <c r="AV46" s="30"/>
      <c r="AW46" s="44"/>
      <c r="AX46" s="43"/>
      <c r="AY46" s="30"/>
      <c r="AZ46" s="44"/>
      <c r="BA46" s="43"/>
      <c r="BB46" s="30"/>
      <c r="BC46" s="44"/>
      <c r="BD46" s="43"/>
      <c r="BE46" s="30"/>
      <c r="BF46" s="44"/>
      <c r="BG46" s="50"/>
      <c r="BH46" s="53"/>
      <c r="BI46" s="60"/>
      <c r="BJ46" s="61"/>
      <c r="BK46" s="62"/>
    </row>
    <row r="47" spans="2:63" x14ac:dyDescent="0.25">
      <c r="B47" s="24"/>
      <c r="C47" s="5"/>
      <c r="D47" s="12"/>
      <c r="E47" s="14"/>
      <c r="F47" s="95"/>
      <c r="G47" s="27"/>
      <c r="H47" s="27"/>
      <c r="I47" s="47"/>
      <c r="J47" s="7"/>
      <c r="K47" s="27"/>
      <c r="L47" s="47"/>
      <c r="M47" s="7"/>
      <c r="N47" s="27"/>
      <c r="O47" s="47"/>
      <c r="P47" s="7"/>
      <c r="Q47" s="27"/>
      <c r="R47" s="47"/>
      <c r="S47" s="7"/>
      <c r="T47" s="27"/>
      <c r="U47" s="47"/>
      <c r="V47" s="7"/>
      <c r="W47" s="27"/>
      <c r="X47" s="47"/>
      <c r="Y47" s="7"/>
      <c r="Z47" s="27"/>
      <c r="AA47" s="47"/>
      <c r="AB47" s="50"/>
      <c r="AC47" s="53"/>
      <c r="AD47" s="60"/>
      <c r="AE47" s="61"/>
      <c r="AF47" s="62"/>
      <c r="AH47" s="24"/>
      <c r="AI47" s="5"/>
      <c r="AJ47" s="12"/>
      <c r="AK47" s="14"/>
      <c r="AL47" s="27"/>
      <c r="AM47" s="27"/>
      <c r="AN47" s="47"/>
      <c r="AO47" s="7"/>
      <c r="AP47" s="27"/>
      <c r="AQ47" s="47"/>
      <c r="AR47" s="7"/>
      <c r="AS47" s="27"/>
      <c r="AT47" s="47"/>
      <c r="AU47" s="7"/>
      <c r="AV47" s="27"/>
      <c r="AW47" s="47"/>
      <c r="AX47" s="7"/>
      <c r="AY47" s="27"/>
      <c r="AZ47" s="47"/>
      <c r="BA47" s="7"/>
      <c r="BB47" s="27"/>
      <c r="BC47" s="47"/>
      <c r="BD47" s="7"/>
      <c r="BE47" s="27"/>
      <c r="BF47" s="47"/>
      <c r="BG47" s="50"/>
      <c r="BH47" s="53"/>
      <c r="BI47" s="60"/>
      <c r="BJ47" s="61"/>
      <c r="BK47" s="62"/>
    </row>
    <row r="48" spans="2:63" ht="15.75" thickBot="1" x14ac:dyDescent="0.3">
      <c r="B48" s="25"/>
      <c r="C48" s="6"/>
      <c r="D48" s="49"/>
      <c r="E48" s="15"/>
      <c r="F48" s="96"/>
      <c r="G48" s="41"/>
      <c r="H48" s="41"/>
      <c r="I48" s="45"/>
      <c r="J48" s="40"/>
      <c r="K48" s="41"/>
      <c r="L48" s="45"/>
      <c r="M48" s="40"/>
      <c r="N48" s="41"/>
      <c r="O48" s="45"/>
      <c r="P48" s="40"/>
      <c r="Q48" s="41"/>
      <c r="R48" s="45"/>
      <c r="S48" s="40"/>
      <c r="T48" s="41"/>
      <c r="U48" s="45"/>
      <c r="V48" s="40"/>
      <c r="W48" s="41"/>
      <c r="X48" s="45"/>
      <c r="Y48" s="40"/>
      <c r="Z48" s="41"/>
      <c r="AA48" s="45"/>
      <c r="AB48" s="54"/>
      <c r="AC48" s="55"/>
      <c r="AD48" s="63"/>
      <c r="AE48" s="64"/>
      <c r="AF48" s="65"/>
      <c r="AH48" s="25"/>
      <c r="AI48" s="6"/>
      <c r="AJ48" s="49"/>
      <c r="AK48" s="15"/>
      <c r="AL48" s="41"/>
      <c r="AM48" s="41"/>
      <c r="AN48" s="45"/>
      <c r="AO48" s="40"/>
      <c r="AP48" s="41"/>
      <c r="AQ48" s="45"/>
      <c r="AR48" s="40"/>
      <c r="AS48" s="41"/>
      <c r="AT48" s="45"/>
      <c r="AU48" s="40"/>
      <c r="AV48" s="41"/>
      <c r="AW48" s="45"/>
      <c r="AX48" s="40"/>
      <c r="AY48" s="41"/>
      <c r="AZ48" s="45"/>
      <c r="BA48" s="40"/>
      <c r="BB48" s="41"/>
      <c r="BC48" s="45"/>
      <c r="BD48" s="40"/>
      <c r="BE48" s="41"/>
      <c r="BF48" s="45"/>
      <c r="BG48" s="54"/>
      <c r="BH48" s="55"/>
      <c r="BI48" s="63"/>
      <c r="BJ48" s="64"/>
      <c r="BK48" s="65"/>
    </row>
    <row r="49" spans="2:63" ht="17.25" thickBot="1" x14ac:dyDescent="0.3">
      <c r="B49" s="87" t="s">
        <v>16</v>
      </c>
      <c r="C49" s="4"/>
      <c r="D49" s="87" t="s">
        <v>1</v>
      </c>
      <c r="E49" s="87" t="s">
        <v>17</v>
      </c>
      <c r="F49" s="87" t="s">
        <v>5</v>
      </c>
      <c r="G49" s="18" t="s">
        <v>18</v>
      </c>
      <c r="H49" s="19"/>
      <c r="I49" s="20"/>
      <c r="J49" s="18" t="s">
        <v>20</v>
      </c>
      <c r="K49" s="19"/>
      <c r="L49" s="20"/>
      <c r="M49" s="18" t="s">
        <v>21</v>
      </c>
      <c r="N49" s="19"/>
      <c r="O49" s="20"/>
      <c r="P49" s="18" t="s">
        <v>22</v>
      </c>
      <c r="Q49" s="19"/>
      <c r="R49" s="20"/>
      <c r="S49" s="18" t="s">
        <v>23</v>
      </c>
      <c r="T49" s="19"/>
      <c r="U49" s="20"/>
      <c r="V49" s="18" t="s">
        <v>24</v>
      </c>
      <c r="W49" s="19"/>
      <c r="X49" s="20"/>
      <c r="Y49" s="18" t="s">
        <v>25</v>
      </c>
      <c r="Z49" s="19"/>
      <c r="AA49" s="20"/>
      <c r="AB49" s="18" t="s">
        <v>26</v>
      </c>
      <c r="AC49" s="19"/>
      <c r="AD49" s="18" t="s">
        <v>27</v>
      </c>
      <c r="AE49" s="19"/>
      <c r="AF49" s="20"/>
      <c r="AH49" s="2" t="s">
        <v>16</v>
      </c>
      <c r="AI49" s="4"/>
      <c r="AJ49" s="87" t="s">
        <v>1</v>
      </c>
      <c r="AK49" s="87" t="s">
        <v>17</v>
      </c>
      <c r="AL49" s="18" t="s">
        <v>18</v>
      </c>
      <c r="AM49" s="19"/>
      <c r="AN49" s="20"/>
      <c r="AO49" s="18" t="s">
        <v>20</v>
      </c>
      <c r="AP49" s="19"/>
      <c r="AQ49" s="20"/>
      <c r="AR49" s="18" t="s">
        <v>21</v>
      </c>
      <c r="AS49" s="19"/>
      <c r="AT49" s="20"/>
      <c r="AU49" s="18" t="s">
        <v>22</v>
      </c>
      <c r="AV49" s="19"/>
      <c r="AW49" s="20"/>
      <c r="AX49" s="18" t="s">
        <v>23</v>
      </c>
      <c r="AY49" s="19"/>
      <c r="AZ49" s="20"/>
      <c r="BA49" s="18" t="s">
        <v>24</v>
      </c>
      <c r="BB49" s="19"/>
      <c r="BC49" s="20"/>
      <c r="BD49" s="18" t="s">
        <v>25</v>
      </c>
      <c r="BE49" s="19"/>
      <c r="BF49" s="20"/>
      <c r="BG49" s="18" t="s">
        <v>26</v>
      </c>
      <c r="BH49" s="19"/>
      <c r="BI49" s="18" t="s">
        <v>27</v>
      </c>
      <c r="BJ49" s="19"/>
      <c r="BK49" s="20"/>
    </row>
    <row r="50" spans="2:63" ht="15.75" thickBot="1" x14ac:dyDescent="0.3">
      <c r="B50" s="16"/>
      <c r="C50" s="5"/>
      <c r="D50" s="9"/>
      <c r="E50" s="9"/>
      <c r="F50" s="9"/>
      <c r="G50" s="21"/>
      <c r="H50" s="22"/>
      <c r="I50" s="23"/>
      <c r="J50" s="21"/>
      <c r="K50" s="22"/>
      <c r="L50" s="23"/>
      <c r="M50" s="21"/>
      <c r="N50" s="22"/>
      <c r="O50" s="23"/>
      <c r="P50" s="21"/>
      <c r="Q50" s="22"/>
      <c r="R50" s="23"/>
      <c r="S50" s="21"/>
      <c r="T50" s="22"/>
      <c r="U50" s="23"/>
      <c r="V50" s="21"/>
      <c r="W50" s="22"/>
      <c r="X50" s="23"/>
      <c r="Y50" s="21"/>
      <c r="Z50" s="22"/>
      <c r="AA50" s="23"/>
      <c r="AB50" s="21"/>
      <c r="AC50" s="22"/>
      <c r="AD50" s="21"/>
      <c r="AE50" s="22"/>
      <c r="AF50" s="23"/>
      <c r="AH50" s="16"/>
      <c r="AI50" s="5"/>
      <c r="AJ50" s="9"/>
      <c r="AK50" s="9"/>
      <c r="AL50" s="21"/>
      <c r="AM50" s="22"/>
      <c r="AN50" s="23"/>
      <c r="AO50" s="21"/>
      <c r="AP50" s="22"/>
      <c r="AQ50" s="23"/>
      <c r="AR50" s="21"/>
      <c r="AS50" s="22"/>
      <c r="AT50" s="23"/>
      <c r="AU50" s="21"/>
      <c r="AV50" s="22"/>
      <c r="AW50" s="23"/>
      <c r="AX50" s="21"/>
      <c r="AY50" s="22"/>
      <c r="AZ50" s="23"/>
      <c r="BA50" s="21"/>
      <c r="BB50" s="22"/>
      <c r="BC50" s="23"/>
      <c r="BD50" s="21"/>
      <c r="BE50" s="22"/>
      <c r="BF50" s="23"/>
      <c r="BG50" s="21"/>
      <c r="BH50" s="22"/>
      <c r="BI50" s="21"/>
      <c r="BJ50" s="22"/>
      <c r="BK50" s="23"/>
    </row>
    <row r="51" spans="2:63" ht="15.75" thickBot="1" x14ac:dyDescent="0.3">
      <c r="B51" s="28">
        <v>4</v>
      </c>
      <c r="C51" s="5"/>
      <c r="D51" s="11" t="str">
        <f>VLOOKUP(B51,Sheet1!$D$5:$E$14,2)</f>
        <v>n4</v>
      </c>
      <c r="E51" s="13">
        <f ca="1">VLOOKUP(B51,Sheet1!$D$5:$J$14,6)</f>
        <v>24</v>
      </c>
      <c r="F51" s="94">
        <f ca="1">VLOOKUP(B51,Sheet1!$D$5:$J$14,7)</f>
        <v>0.16</v>
      </c>
      <c r="G51" s="48">
        <v>0.33333333333333331</v>
      </c>
      <c r="H51" s="32" t="s">
        <v>19</v>
      </c>
      <c r="I51" s="33">
        <v>0.5</v>
      </c>
      <c r="J51" s="31">
        <v>0.33333333333333331</v>
      </c>
      <c r="K51" s="32" t="s">
        <v>19</v>
      </c>
      <c r="L51" s="33">
        <v>0.5</v>
      </c>
      <c r="M51" s="31">
        <v>0.33333333333333331</v>
      </c>
      <c r="N51" s="32" t="s">
        <v>19</v>
      </c>
      <c r="O51" s="33">
        <v>0.5</v>
      </c>
      <c r="P51" s="31">
        <v>0.33333333333333331</v>
      </c>
      <c r="Q51" s="32" t="s">
        <v>19</v>
      </c>
      <c r="R51" s="33">
        <v>0.5</v>
      </c>
      <c r="S51" s="31">
        <v>0.33333333333333331</v>
      </c>
      <c r="T51" s="32" t="s">
        <v>19</v>
      </c>
      <c r="U51" s="33">
        <v>0.5</v>
      </c>
      <c r="V51" s="31">
        <v>0.33333333333333331</v>
      </c>
      <c r="W51" s="32" t="s">
        <v>19</v>
      </c>
      <c r="X51" s="33">
        <v>0.5</v>
      </c>
      <c r="Y51" s="31">
        <v>0.33333333333333331</v>
      </c>
      <c r="Z51" s="32" t="s">
        <v>19</v>
      </c>
      <c r="AA51" s="33">
        <v>0.5</v>
      </c>
      <c r="AB51" s="51">
        <f>H53+K53+N53+Q53+T53+W53+Z53+H58+K58+N58+Q58+T58+Z58</f>
        <v>40</v>
      </c>
      <c r="AC51" s="52"/>
      <c r="AD51" s="57">
        <f ca="1">AB51*E51</f>
        <v>960</v>
      </c>
      <c r="AE51" s="58"/>
      <c r="AF51" s="59"/>
      <c r="AH51" s="28">
        <f>B51</f>
        <v>4</v>
      </c>
      <c r="AI51" s="5"/>
      <c r="AJ51" s="11" t="str">
        <f>VLOOKUP(AH51,Sheet1!$D$5:$E$14,2)</f>
        <v>n4</v>
      </c>
      <c r="AK51" s="13">
        <f ca="1">VLOOKUP(AH51,Sheet1!$D$5:$J$14,6)</f>
        <v>24</v>
      </c>
      <c r="AL51" s="48">
        <v>0.33333333333333331</v>
      </c>
      <c r="AM51" s="32" t="s">
        <v>19</v>
      </c>
      <c r="AN51" s="33">
        <v>0.5</v>
      </c>
      <c r="AO51" s="31">
        <v>0.33333333333333331</v>
      </c>
      <c r="AP51" s="32" t="s">
        <v>19</v>
      </c>
      <c r="AQ51" s="33">
        <v>0.5</v>
      </c>
      <c r="AR51" s="31">
        <v>0.33333333333333331</v>
      </c>
      <c r="AS51" s="32" t="s">
        <v>19</v>
      </c>
      <c r="AT51" s="33">
        <v>0.5</v>
      </c>
      <c r="AU51" s="31">
        <v>0.33333333333333331</v>
      </c>
      <c r="AV51" s="32" t="s">
        <v>19</v>
      </c>
      <c r="AW51" s="33">
        <v>0.5</v>
      </c>
      <c r="AX51" s="31">
        <v>0.33333333333333331</v>
      </c>
      <c r="AY51" s="32" t="s">
        <v>19</v>
      </c>
      <c r="AZ51" s="33">
        <v>0.5</v>
      </c>
      <c r="BA51" s="31">
        <v>0.33333333333333331</v>
      </c>
      <c r="BB51" s="32" t="s">
        <v>19</v>
      </c>
      <c r="BC51" s="33">
        <v>0.5</v>
      </c>
      <c r="BD51" s="31">
        <v>0.33333333333333331</v>
      </c>
      <c r="BE51" s="32" t="s">
        <v>19</v>
      </c>
      <c r="BF51" s="33">
        <v>0.5</v>
      </c>
      <c r="BG51" s="51">
        <f>AM53+AP53+AS53+AV53+AY53+BB53+BE53+AM58+AP58+AS58+AV58+AY58+BE58</f>
        <v>40</v>
      </c>
      <c r="BH51" s="52"/>
      <c r="BI51" s="57">
        <f ca="1">BG51*AK51</f>
        <v>960</v>
      </c>
      <c r="BJ51" s="58"/>
      <c r="BK51" s="59"/>
    </row>
    <row r="52" spans="2:63" ht="15.75" thickBot="1" x14ac:dyDescent="0.3">
      <c r="B52" s="24"/>
      <c r="C52" s="5"/>
      <c r="D52" s="12"/>
      <c r="E52" s="14"/>
      <c r="F52" s="95"/>
      <c r="G52" s="3"/>
      <c r="H52" s="3"/>
      <c r="I52" s="42"/>
      <c r="J52" s="10"/>
      <c r="K52" s="3"/>
      <c r="L52" s="42"/>
      <c r="M52" s="10"/>
      <c r="N52" s="3"/>
      <c r="O52" s="42"/>
      <c r="P52" s="10"/>
      <c r="Q52" s="3"/>
      <c r="R52" s="42"/>
      <c r="S52" s="10"/>
      <c r="T52" s="3"/>
      <c r="U52" s="42"/>
      <c r="V52" s="10"/>
      <c r="W52" s="3"/>
      <c r="X52" s="42"/>
      <c r="Y52" s="10"/>
      <c r="Z52" s="3"/>
      <c r="AA52" s="42"/>
      <c r="AB52" s="50"/>
      <c r="AC52" s="53"/>
      <c r="AD52" s="60"/>
      <c r="AE52" s="61"/>
      <c r="AF52" s="62"/>
      <c r="AH52" s="24"/>
      <c r="AI52" s="5"/>
      <c r="AJ52" s="12"/>
      <c r="AK52" s="14"/>
      <c r="AL52" s="3"/>
      <c r="AM52" s="3"/>
      <c r="AN52" s="42"/>
      <c r="AO52" s="10"/>
      <c r="AP52" s="3"/>
      <c r="AQ52" s="42"/>
      <c r="AR52" s="10"/>
      <c r="AS52" s="3"/>
      <c r="AT52" s="42"/>
      <c r="AU52" s="10"/>
      <c r="AV52" s="3"/>
      <c r="AW52" s="42"/>
      <c r="AX52" s="10"/>
      <c r="AY52" s="3"/>
      <c r="AZ52" s="42"/>
      <c r="BA52" s="10"/>
      <c r="BB52" s="3"/>
      <c r="BC52" s="42"/>
      <c r="BD52" s="10"/>
      <c r="BE52" s="3"/>
      <c r="BF52" s="42"/>
      <c r="BG52" s="50"/>
      <c r="BH52" s="53"/>
      <c r="BI52" s="60"/>
      <c r="BJ52" s="61"/>
      <c r="BK52" s="62"/>
    </row>
    <row r="53" spans="2:63" x14ac:dyDescent="0.25">
      <c r="B53" s="24"/>
      <c r="C53" s="5"/>
      <c r="D53" s="12"/>
      <c r="E53" s="14"/>
      <c r="F53" s="95"/>
      <c r="G53" s="46"/>
      <c r="H53" s="29">
        <f>(I51-G51)*24</f>
        <v>4</v>
      </c>
      <c r="I53" s="44"/>
      <c r="J53" s="43"/>
      <c r="K53" s="29">
        <f>(L51-J51)*24</f>
        <v>4</v>
      </c>
      <c r="L53" s="44"/>
      <c r="M53" s="43"/>
      <c r="N53" s="29">
        <f>(O51-M51)*24</f>
        <v>4</v>
      </c>
      <c r="O53" s="44"/>
      <c r="P53" s="43"/>
      <c r="Q53" s="29">
        <f>(R51-P51)*24</f>
        <v>4</v>
      </c>
      <c r="R53" s="44"/>
      <c r="S53" s="43"/>
      <c r="T53" s="29">
        <f>(U51-S51)*24</f>
        <v>4</v>
      </c>
      <c r="U53" s="44"/>
      <c r="V53" s="43"/>
      <c r="W53" s="29">
        <f>(X51-V51)*24</f>
        <v>4</v>
      </c>
      <c r="X53" s="44"/>
      <c r="Y53" s="43"/>
      <c r="Z53" s="29">
        <f>(AA51-Y51)*24</f>
        <v>4</v>
      </c>
      <c r="AA53" s="44"/>
      <c r="AB53" s="50"/>
      <c r="AC53" s="53"/>
      <c r="AD53" s="60"/>
      <c r="AE53" s="61"/>
      <c r="AF53" s="62"/>
      <c r="AH53" s="24"/>
      <c r="AI53" s="5"/>
      <c r="AJ53" s="12"/>
      <c r="AK53" s="14"/>
      <c r="AL53" s="46"/>
      <c r="AM53" s="29">
        <f>(AN51-AL51)*24</f>
        <v>4</v>
      </c>
      <c r="AN53" s="44"/>
      <c r="AO53" s="43"/>
      <c r="AP53" s="29">
        <f>(AQ51-AO51)*24</f>
        <v>4</v>
      </c>
      <c r="AQ53" s="44"/>
      <c r="AR53" s="43"/>
      <c r="AS53" s="29">
        <f>(AT51-AR51)*24</f>
        <v>4</v>
      </c>
      <c r="AT53" s="44"/>
      <c r="AU53" s="43"/>
      <c r="AV53" s="29">
        <f>(AW51-AU51)*24</f>
        <v>4</v>
      </c>
      <c r="AW53" s="44"/>
      <c r="AX53" s="43"/>
      <c r="AY53" s="29">
        <f>(AZ51-AX51)*24</f>
        <v>4</v>
      </c>
      <c r="AZ53" s="44"/>
      <c r="BA53" s="43"/>
      <c r="BB53" s="29">
        <f>(BC51-BA51)*24</f>
        <v>4</v>
      </c>
      <c r="BC53" s="44"/>
      <c r="BD53" s="43"/>
      <c r="BE53" s="29">
        <f>(BF51-BD51)*24</f>
        <v>4</v>
      </c>
      <c r="BF53" s="44"/>
      <c r="BG53" s="50"/>
      <c r="BH53" s="53"/>
      <c r="BI53" s="60"/>
      <c r="BJ53" s="61"/>
      <c r="BK53" s="62"/>
    </row>
    <row r="54" spans="2:63" ht="15.75" thickBot="1" x14ac:dyDescent="0.3">
      <c r="B54" s="24"/>
      <c r="C54" s="5"/>
      <c r="D54" s="12"/>
      <c r="E54" s="14"/>
      <c r="F54" s="95"/>
      <c r="G54" s="46"/>
      <c r="H54" s="30"/>
      <c r="I54" s="44"/>
      <c r="J54" s="43"/>
      <c r="K54" s="30"/>
      <c r="L54" s="44"/>
      <c r="M54" s="43"/>
      <c r="N54" s="30"/>
      <c r="O54" s="44"/>
      <c r="P54" s="43"/>
      <c r="Q54" s="30"/>
      <c r="R54" s="44"/>
      <c r="S54" s="43"/>
      <c r="T54" s="30"/>
      <c r="U54" s="44"/>
      <c r="V54" s="43"/>
      <c r="W54" s="30"/>
      <c r="X54" s="44"/>
      <c r="Y54" s="43"/>
      <c r="Z54" s="30"/>
      <c r="AA54" s="44"/>
      <c r="AB54" s="50"/>
      <c r="AC54" s="53"/>
      <c r="AD54" s="60"/>
      <c r="AE54" s="61"/>
      <c r="AF54" s="62"/>
      <c r="AH54" s="24"/>
      <c r="AI54" s="5"/>
      <c r="AJ54" s="12"/>
      <c r="AK54" s="14"/>
      <c r="AL54" s="46"/>
      <c r="AM54" s="30"/>
      <c r="AN54" s="44"/>
      <c r="AO54" s="43"/>
      <c r="AP54" s="30"/>
      <c r="AQ54" s="44"/>
      <c r="AR54" s="43"/>
      <c r="AS54" s="30"/>
      <c r="AT54" s="44"/>
      <c r="AU54" s="43"/>
      <c r="AV54" s="30"/>
      <c r="AW54" s="44"/>
      <c r="AX54" s="43"/>
      <c r="AY54" s="30"/>
      <c r="AZ54" s="44"/>
      <c r="BA54" s="43"/>
      <c r="BB54" s="30"/>
      <c r="BC54" s="44"/>
      <c r="BD54" s="43"/>
      <c r="BE54" s="30"/>
      <c r="BF54" s="44"/>
      <c r="BG54" s="50"/>
      <c r="BH54" s="53"/>
      <c r="BI54" s="60"/>
      <c r="BJ54" s="61"/>
      <c r="BK54" s="62"/>
    </row>
    <row r="55" spans="2:63" ht="15.75" thickBot="1" x14ac:dyDescent="0.3">
      <c r="B55" s="24"/>
      <c r="C55" s="5"/>
      <c r="D55" s="12"/>
      <c r="E55" s="14"/>
      <c r="F55" s="95"/>
      <c r="G55" s="41"/>
      <c r="H55" s="41"/>
      <c r="I55" s="45"/>
      <c r="J55" s="40"/>
      <c r="K55" s="41"/>
      <c r="L55" s="45"/>
      <c r="M55" s="40"/>
      <c r="N55" s="41"/>
      <c r="O55" s="45"/>
      <c r="P55" s="40"/>
      <c r="Q55" s="41"/>
      <c r="R55" s="45"/>
      <c r="S55" s="40"/>
      <c r="T55" s="41"/>
      <c r="U55" s="45"/>
      <c r="V55" s="40"/>
      <c r="W55" s="41"/>
      <c r="X55" s="45"/>
      <c r="Y55" s="40"/>
      <c r="Z55" s="41"/>
      <c r="AA55" s="45"/>
      <c r="AB55" s="50"/>
      <c r="AC55" s="53"/>
      <c r="AD55" s="60"/>
      <c r="AE55" s="61"/>
      <c r="AF55" s="62"/>
      <c r="AH55" s="24"/>
      <c r="AI55" s="5"/>
      <c r="AJ55" s="12"/>
      <c r="AK55" s="14"/>
      <c r="AL55" s="41"/>
      <c r="AM55" s="41"/>
      <c r="AN55" s="45"/>
      <c r="AO55" s="40"/>
      <c r="AP55" s="41"/>
      <c r="AQ55" s="45"/>
      <c r="AR55" s="40"/>
      <c r="AS55" s="41"/>
      <c r="AT55" s="45"/>
      <c r="AU55" s="40"/>
      <c r="AV55" s="41"/>
      <c r="AW55" s="45"/>
      <c r="AX55" s="40"/>
      <c r="AY55" s="41"/>
      <c r="AZ55" s="45"/>
      <c r="BA55" s="40"/>
      <c r="BB55" s="41"/>
      <c r="BC55" s="45"/>
      <c r="BD55" s="40"/>
      <c r="BE55" s="41"/>
      <c r="BF55" s="45"/>
      <c r="BG55" s="50"/>
      <c r="BH55" s="53"/>
      <c r="BI55" s="60"/>
      <c r="BJ55" s="61"/>
      <c r="BK55" s="62"/>
    </row>
    <row r="56" spans="2:63" ht="15.75" thickBot="1" x14ac:dyDescent="0.3">
      <c r="B56" s="24"/>
      <c r="C56" s="5"/>
      <c r="D56" s="12"/>
      <c r="E56" s="14"/>
      <c r="F56" s="95"/>
      <c r="G56" s="48">
        <v>0.54166666666666663</v>
      </c>
      <c r="H56" s="34" t="s">
        <v>19</v>
      </c>
      <c r="I56" s="33">
        <v>0.66666666666666663</v>
      </c>
      <c r="J56" s="31">
        <v>0.54166666666666663</v>
      </c>
      <c r="K56" s="34" t="s">
        <v>19</v>
      </c>
      <c r="L56" s="33">
        <v>0.66666666666666663</v>
      </c>
      <c r="M56" s="31"/>
      <c r="N56" s="34" t="s">
        <v>19</v>
      </c>
      <c r="O56" s="33"/>
      <c r="P56" s="31"/>
      <c r="Q56" s="34" t="s">
        <v>19</v>
      </c>
      <c r="R56" s="33"/>
      <c r="S56" s="31">
        <v>0.54166666666666663</v>
      </c>
      <c r="T56" s="34" t="s">
        <v>19</v>
      </c>
      <c r="U56" s="33">
        <v>0.66666666666666663</v>
      </c>
      <c r="V56" s="31">
        <v>0.54166666666666663</v>
      </c>
      <c r="W56" s="34" t="s">
        <v>19</v>
      </c>
      <c r="X56" s="33">
        <v>0.66666666666666663</v>
      </c>
      <c r="Y56" s="31">
        <v>0.54166666666666663</v>
      </c>
      <c r="Z56" s="34" t="s">
        <v>19</v>
      </c>
      <c r="AA56" s="33">
        <v>0.66666666666666663</v>
      </c>
      <c r="AB56" s="50"/>
      <c r="AC56" s="53"/>
      <c r="AD56" s="60"/>
      <c r="AE56" s="61"/>
      <c r="AF56" s="62"/>
      <c r="AH56" s="24"/>
      <c r="AI56" s="5"/>
      <c r="AJ56" s="12"/>
      <c r="AK56" s="14"/>
      <c r="AL56" s="48">
        <v>0.54166666666666663</v>
      </c>
      <c r="AM56" s="34" t="s">
        <v>19</v>
      </c>
      <c r="AN56" s="33">
        <v>0.66666666666666663</v>
      </c>
      <c r="AO56" s="31">
        <v>0.54166666666666663</v>
      </c>
      <c r="AP56" s="34" t="s">
        <v>19</v>
      </c>
      <c r="AQ56" s="33">
        <v>0.66666666666666663</v>
      </c>
      <c r="AR56" s="31"/>
      <c r="AS56" s="34" t="s">
        <v>19</v>
      </c>
      <c r="AT56" s="33"/>
      <c r="AU56" s="31"/>
      <c r="AV56" s="34" t="s">
        <v>19</v>
      </c>
      <c r="AW56" s="33"/>
      <c r="AX56" s="31">
        <v>0.54166666666666663</v>
      </c>
      <c r="AY56" s="34" t="s">
        <v>19</v>
      </c>
      <c r="AZ56" s="33">
        <v>0.66666666666666663</v>
      </c>
      <c r="BA56" s="31">
        <v>0.54166666666666663</v>
      </c>
      <c r="BB56" s="34" t="s">
        <v>19</v>
      </c>
      <c r="BC56" s="33">
        <v>0.66666666666666663</v>
      </c>
      <c r="BD56" s="31">
        <v>0.54166666666666663</v>
      </c>
      <c r="BE56" s="34" t="s">
        <v>19</v>
      </c>
      <c r="BF56" s="33">
        <v>0.66666666666666663</v>
      </c>
      <c r="BG56" s="50"/>
      <c r="BH56" s="53"/>
      <c r="BI56" s="60"/>
      <c r="BJ56" s="61"/>
      <c r="BK56" s="62"/>
    </row>
    <row r="57" spans="2:63" ht="15.75" thickBot="1" x14ac:dyDescent="0.3">
      <c r="B57" s="24"/>
      <c r="C57" s="5"/>
      <c r="D57" s="12"/>
      <c r="E57" s="14"/>
      <c r="F57" s="95"/>
      <c r="G57" s="46"/>
      <c r="H57" s="46"/>
      <c r="I57" s="44"/>
      <c r="J57" s="43"/>
      <c r="K57" s="46"/>
      <c r="L57" s="44"/>
      <c r="M57" s="43"/>
      <c r="N57" s="46"/>
      <c r="O57" s="44"/>
      <c r="P57" s="43"/>
      <c r="Q57" s="46"/>
      <c r="R57" s="44"/>
      <c r="S57" s="43"/>
      <c r="T57" s="46"/>
      <c r="U57" s="44"/>
      <c r="V57" s="43"/>
      <c r="W57" s="46"/>
      <c r="X57" s="44"/>
      <c r="Y57" s="43"/>
      <c r="Z57" s="46"/>
      <c r="AA57" s="44"/>
      <c r="AB57" s="50"/>
      <c r="AC57" s="53"/>
      <c r="AD57" s="60"/>
      <c r="AE57" s="61"/>
      <c r="AF57" s="62"/>
      <c r="AH57" s="24"/>
      <c r="AI57" s="5"/>
      <c r="AJ57" s="12"/>
      <c r="AK57" s="14"/>
      <c r="AL57" s="46"/>
      <c r="AM57" s="46"/>
      <c r="AN57" s="44"/>
      <c r="AO57" s="43"/>
      <c r="AP57" s="46"/>
      <c r="AQ57" s="44"/>
      <c r="AR57" s="43"/>
      <c r="AS57" s="46"/>
      <c r="AT57" s="44"/>
      <c r="AU57" s="43"/>
      <c r="AV57" s="46"/>
      <c r="AW57" s="44"/>
      <c r="AX57" s="43"/>
      <c r="AY57" s="46"/>
      <c r="AZ57" s="44"/>
      <c r="BA57" s="43"/>
      <c r="BB57" s="46"/>
      <c r="BC57" s="44"/>
      <c r="BD57" s="43"/>
      <c r="BE57" s="46"/>
      <c r="BF57" s="44"/>
      <c r="BG57" s="50"/>
      <c r="BH57" s="53"/>
      <c r="BI57" s="60"/>
      <c r="BJ57" s="61"/>
      <c r="BK57" s="62"/>
    </row>
    <row r="58" spans="2:63" x14ac:dyDescent="0.25">
      <c r="B58" s="24"/>
      <c r="C58" s="5"/>
      <c r="D58" s="12"/>
      <c r="E58" s="14"/>
      <c r="F58" s="95"/>
      <c r="G58" s="46"/>
      <c r="H58" s="29">
        <f>(I56-G56)*24</f>
        <v>3</v>
      </c>
      <c r="I58" s="44"/>
      <c r="J58" s="43"/>
      <c r="K58" s="29">
        <f>(L56-J56)*24</f>
        <v>3</v>
      </c>
      <c r="L58" s="44"/>
      <c r="M58" s="43"/>
      <c r="N58" s="29">
        <f>(O56-M56)*24</f>
        <v>0</v>
      </c>
      <c r="O58" s="44"/>
      <c r="P58" s="43"/>
      <c r="Q58" s="29">
        <f>(R56-P56)*24</f>
        <v>0</v>
      </c>
      <c r="R58" s="44"/>
      <c r="S58" s="43"/>
      <c r="T58" s="29">
        <f>(U56-S56)*24</f>
        <v>3</v>
      </c>
      <c r="U58" s="44"/>
      <c r="V58" s="43"/>
      <c r="W58" s="29">
        <f>(X56-V56)*24</f>
        <v>3</v>
      </c>
      <c r="X58" s="44"/>
      <c r="Y58" s="43"/>
      <c r="Z58" s="29">
        <f>(AA56-Y56)*24</f>
        <v>3</v>
      </c>
      <c r="AA58" s="44"/>
      <c r="AB58" s="50"/>
      <c r="AC58" s="53"/>
      <c r="AD58" s="60"/>
      <c r="AE58" s="61"/>
      <c r="AF58" s="62"/>
      <c r="AH58" s="24"/>
      <c r="AI58" s="5"/>
      <c r="AJ58" s="12"/>
      <c r="AK58" s="14"/>
      <c r="AL58" s="46"/>
      <c r="AM58" s="29">
        <f>(AN56-AL56)*24</f>
        <v>3</v>
      </c>
      <c r="AN58" s="44"/>
      <c r="AO58" s="43"/>
      <c r="AP58" s="29">
        <f>(AQ56-AO56)*24</f>
        <v>3</v>
      </c>
      <c r="AQ58" s="44"/>
      <c r="AR58" s="43"/>
      <c r="AS58" s="29">
        <f>(AT56-AR56)*24</f>
        <v>0</v>
      </c>
      <c r="AT58" s="44"/>
      <c r="AU58" s="43"/>
      <c r="AV58" s="29">
        <f>(AW56-AU56)*24</f>
        <v>0</v>
      </c>
      <c r="AW58" s="44"/>
      <c r="AX58" s="43"/>
      <c r="AY58" s="29">
        <f>(AZ56-AX56)*24</f>
        <v>3</v>
      </c>
      <c r="AZ58" s="44"/>
      <c r="BA58" s="43"/>
      <c r="BB58" s="29">
        <f>(BC56-BA56)*24</f>
        <v>3</v>
      </c>
      <c r="BC58" s="44"/>
      <c r="BD58" s="43"/>
      <c r="BE58" s="29">
        <f>(BF56-BD56)*24</f>
        <v>3</v>
      </c>
      <c r="BF58" s="44"/>
      <c r="BG58" s="50"/>
      <c r="BH58" s="53"/>
      <c r="BI58" s="60"/>
      <c r="BJ58" s="61"/>
      <c r="BK58" s="62"/>
    </row>
    <row r="59" spans="2:63" ht="15.75" thickBot="1" x14ac:dyDescent="0.3">
      <c r="B59" s="24"/>
      <c r="C59" s="5"/>
      <c r="D59" s="12"/>
      <c r="E59" s="14"/>
      <c r="F59" s="95"/>
      <c r="G59" s="46"/>
      <c r="H59" s="30"/>
      <c r="I59" s="44"/>
      <c r="J59" s="43"/>
      <c r="K59" s="30"/>
      <c r="L59" s="44"/>
      <c r="M59" s="43"/>
      <c r="N59" s="30"/>
      <c r="O59" s="44"/>
      <c r="P59" s="43"/>
      <c r="Q59" s="30"/>
      <c r="R59" s="44"/>
      <c r="S59" s="43"/>
      <c r="T59" s="30"/>
      <c r="U59" s="44"/>
      <c r="V59" s="43"/>
      <c r="W59" s="30"/>
      <c r="X59" s="44"/>
      <c r="Y59" s="43"/>
      <c r="Z59" s="30"/>
      <c r="AA59" s="44"/>
      <c r="AB59" s="50"/>
      <c r="AC59" s="53"/>
      <c r="AD59" s="60"/>
      <c r="AE59" s="61"/>
      <c r="AF59" s="62"/>
      <c r="AH59" s="24"/>
      <c r="AI59" s="5"/>
      <c r="AJ59" s="12"/>
      <c r="AK59" s="14"/>
      <c r="AL59" s="46"/>
      <c r="AM59" s="30"/>
      <c r="AN59" s="44"/>
      <c r="AO59" s="43"/>
      <c r="AP59" s="30"/>
      <c r="AQ59" s="44"/>
      <c r="AR59" s="43"/>
      <c r="AS59" s="30"/>
      <c r="AT59" s="44"/>
      <c r="AU59" s="43"/>
      <c r="AV59" s="30"/>
      <c r="AW59" s="44"/>
      <c r="AX59" s="43"/>
      <c r="AY59" s="30"/>
      <c r="AZ59" s="44"/>
      <c r="BA59" s="43"/>
      <c r="BB59" s="30"/>
      <c r="BC59" s="44"/>
      <c r="BD59" s="43"/>
      <c r="BE59" s="30"/>
      <c r="BF59" s="44"/>
      <c r="BG59" s="50"/>
      <c r="BH59" s="53"/>
      <c r="BI59" s="60"/>
      <c r="BJ59" s="61"/>
      <c r="BK59" s="62"/>
    </row>
    <row r="60" spans="2:63" x14ac:dyDescent="0.25">
      <c r="B60" s="24"/>
      <c r="C60" s="5"/>
      <c r="D60" s="12"/>
      <c r="E60" s="14"/>
      <c r="F60" s="95"/>
      <c r="G60" s="27"/>
      <c r="H60" s="27"/>
      <c r="I60" s="47"/>
      <c r="J60" s="7"/>
      <c r="K60" s="27"/>
      <c r="L60" s="47"/>
      <c r="M60" s="7"/>
      <c r="N60" s="27"/>
      <c r="O60" s="47"/>
      <c r="P60" s="7"/>
      <c r="Q60" s="27"/>
      <c r="R60" s="47"/>
      <c r="S60" s="7"/>
      <c r="T60" s="27"/>
      <c r="U60" s="47"/>
      <c r="V60" s="7"/>
      <c r="W60" s="27"/>
      <c r="X60" s="47"/>
      <c r="Y60" s="7"/>
      <c r="Z60" s="27"/>
      <c r="AA60" s="47"/>
      <c r="AB60" s="50"/>
      <c r="AC60" s="53"/>
      <c r="AD60" s="60"/>
      <c r="AE60" s="61"/>
      <c r="AF60" s="62"/>
      <c r="AH60" s="24"/>
      <c r="AI60" s="5"/>
      <c r="AJ60" s="12"/>
      <c r="AK60" s="14"/>
      <c r="AL60" s="27"/>
      <c r="AM60" s="27"/>
      <c r="AN60" s="47"/>
      <c r="AO60" s="7"/>
      <c r="AP60" s="27"/>
      <c r="AQ60" s="47"/>
      <c r="AR60" s="7"/>
      <c r="AS60" s="27"/>
      <c r="AT60" s="47"/>
      <c r="AU60" s="7"/>
      <c r="AV60" s="27"/>
      <c r="AW60" s="47"/>
      <c r="AX60" s="7"/>
      <c r="AY60" s="27"/>
      <c r="AZ60" s="47"/>
      <c r="BA60" s="7"/>
      <c r="BB60" s="27"/>
      <c r="BC60" s="47"/>
      <c r="BD60" s="7"/>
      <c r="BE60" s="27"/>
      <c r="BF60" s="47"/>
      <c r="BG60" s="50"/>
      <c r="BH60" s="53"/>
      <c r="BI60" s="60"/>
      <c r="BJ60" s="61"/>
      <c r="BK60" s="62"/>
    </row>
    <row r="61" spans="2:63" ht="15.75" thickBot="1" x14ac:dyDescent="0.3">
      <c r="B61" s="25"/>
      <c r="C61" s="6"/>
      <c r="D61" s="49"/>
      <c r="E61" s="15"/>
      <c r="F61" s="96"/>
      <c r="G61" s="41"/>
      <c r="H61" s="41"/>
      <c r="I61" s="45"/>
      <c r="J61" s="40"/>
      <c r="K61" s="41"/>
      <c r="L61" s="45"/>
      <c r="M61" s="40"/>
      <c r="N61" s="41"/>
      <c r="O61" s="45"/>
      <c r="P61" s="40"/>
      <c r="Q61" s="41"/>
      <c r="R61" s="45"/>
      <c r="S61" s="40"/>
      <c r="T61" s="41"/>
      <c r="U61" s="45"/>
      <c r="V61" s="40"/>
      <c r="W61" s="41"/>
      <c r="X61" s="45"/>
      <c r="Y61" s="40"/>
      <c r="Z61" s="41"/>
      <c r="AA61" s="45"/>
      <c r="AB61" s="54"/>
      <c r="AC61" s="55"/>
      <c r="AD61" s="63"/>
      <c r="AE61" s="64"/>
      <c r="AF61" s="65"/>
      <c r="AH61" s="25"/>
      <c r="AI61" s="6"/>
      <c r="AJ61" s="49"/>
      <c r="AK61" s="15"/>
      <c r="AL61" s="41"/>
      <c r="AM61" s="41"/>
      <c r="AN61" s="45"/>
      <c r="AO61" s="40"/>
      <c r="AP61" s="41"/>
      <c r="AQ61" s="45"/>
      <c r="AR61" s="40"/>
      <c r="AS61" s="41"/>
      <c r="AT61" s="45"/>
      <c r="AU61" s="40"/>
      <c r="AV61" s="41"/>
      <c r="AW61" s="45"/>
      <c r="AX61" s="40"/>
      <c r="AY61" s="41"/>
      <c r="AZ61" s="45"/>
      <c r="BA61" s="40"/>
      <c r="BB61" s="41"/>
      <c r="BC61" s="45"/>
      <c r="BD61" s="40"/>
      <c r="BE61" s="41"/>
      <c r="BF61" s="45"/>
      <c r="BG61" s="54"/>
      <c r="BH61" s="55"/>
      <c r="BI61" s="63"/>
      <c r="BJ61" s="64"/>
      <c r="BK61" s="65"/>
    </row>
    <row r="62" spans="2:63" ht="17.25" thickBot="1" x14ac:dyDescent="0.3">
      <c r="B62" s="87" t="s">
        <v>16</v>
      </c>
      <c r="C62" s="4"/>
      <c r="D62" s="87" t="s">
        <v>1</v>
      </c>
      <c r="E62" s="87" t="s">
        <v>17</v>
      </c>
      <c r="F62" s="87" t="s">
        <v>5</v>
      </c>
      <c r="G62" s="18" t="s">
        <v>18</v>
      </c>
      <c r="H62" s="19"/>
      <c r="I62" s="20"/>
      <c r="J62" s="18" t="s">
        <v>20</v>
      </c>
      <c r="K62" s="19"/>
      <c r="L62" s="20"/>
      <c r="M62" s="18" t="s">
        <v>21</v>
      </c>
      <c r="N62" s="19"/>
      <c r="O62" s="20"/>
      <c r="P62" s="18" t="s">
        <v>22</v>
      </c>
      <c r="Q62" s="19"/>
      <c r="R62" s="20"/>
      <c r="S62" s="18" t="s">
        <v>23</v>
      </c>
      <c r="T62" s="19"/>
      <c r="U62" s="20"/>
      <c r="V62" s="18" t="s">
        <v>24</v>
      </c>
      <c r="W62" s="19"/>
      <c r="X62" s="20"/>
      <c r="Y62" s="18" t="s">
        <v>25</v>
      </c>
      <c r="Z62" s="19"/>
      <c r="AA62" s="20"/>
      <c r="AB62" s="18" t="s">
        <v>26</v>
      </c>
      <c r="AC62" s="19"/>
      <c r="AD62" s="18" t="s">
        <v>27</v>
      </c>
      <c r="AE62" s="19"/>
      <c r="AF62" s="20"/>
      <c r="AH62" s="2" t="s">
        <v>16</v>
      </c>
      <c r="AI62" s="4"/>
      <c r="AJ62" s="9" t="s">
        <v>1</v>
      </c>
      <c r="AK62" s="9" t="s">
        <v>17</v>
      </c>
      <c r="AL62" s="18" t="s">
        <v>18</v>
      </c>
      <c r="AM62" s="19"/>
      <c r="AN62" s="20"/>
      <c r="AO62" s="18" t="s">
        <v>20</v>
      </c>
      <c r="AP62" s="19"/>
      <c r="AQ62" s="20"/>
      <c r="AR62" s="18" t="s">
        <v>21</v>
      </c>
      <c r="AS62" s="19"/>
      <c r="AT62" s="20"/>
      <c r="AU62" s="18" t="s">
        <v>22</v>
      </c>
      <c r="AV62" s="19"/>
      <c r="AW62" s="20"/>
      <c r="AX62" s="18" t="s">
        <v>23</v>
      </c>
      <c r="AY62" s="19"/>
      <c r="AZ62" s="20"/>
      <c r="BA62" s="18" t="s">
        <v>24</v>
      </c>
      <c r="BB62" s="19"/>
      <c r="BC62" s="20"/>
      <c r="BD62" s="18" t="s">
        <v>25</v>
      </c>
      <c r="BE62" s="19"/>
      <c r="BF62" s="20"/>
      <c r="BG62" s="18" t="s">
        <v>26</v>
      </c>
      <c r="BH62" s="19"/>
      <c r="BI62" s="18" t="s">
        <v>27</v>
      </c>
      <c r="BJ62" s="19"/>
      <c r="BK62" s="20"/>
    </row>
    <row r="63" spans="2:63" ht="15.75" thickBot="1" x14ac:dyDescent="0.3">
      <c r="B63" s="16"/>
      <c r="C63" s="5"/>
      <c r="D63" s="9"/>
      <c r="E63" s="9"/>
      <c r="F63" s="9"/>
      <c r="G63" s="21"/>
      <c r="H63" s="22"/>
      <c r="I63" s="23"/>
      <c r="J63" s="21"/>
      <c r="K63" s="22"/>
      <c r="L63" s="23"/>
      <c r="M63" s="21"/>
      <c r="N63" s="22"/>
      <c r="O63" s="23"/>
      <c r="P63" s="21"/>
      <c r="Q63" s="22"/>
      <c r="R63" s="23"/>
      <c r="S63" s="21"/>
      <c r="T63" s="22"/>
      <c r="U63" s="23"/>
      <c r="V63" s="21"/>
      <c r="W63" s="22"/>
      <c r="X63" s="23"/>
      <c r="Y63" s="21"/>
      <c r="Z63" s="22"/>
      <c r="AA63" s="23"/>
      <c r="AB63" s="21"/>
      <c r="AC63" s="22"/>
      <c r="AD63" s="21"/>
      <c r="AE63" s="22"/>
      <c r="AF63" s="23"/>
      <c r="AH63" s="16"/>
      <c r="AI63" s="5"/>
      <c r="AJ63" s="9"/>
      <c r="AK63" s="9"/>
      <c r="AL63" s="21"/>
      <c r="AM63" s="22"/>
      <c r="AN63" s="23"/>
      <c r="AO63" s="21"/>
      <c r="AP63" s="22"/>
      <c r="AQ63" s="23"/>
      <c r="AR63" s="21"/>
      <c r="AS63" s="22"/>
      <c r="AT63" s="23"/>
      <c r="AU63" s="21"/>
      <c r="AV63" s="22"/>
      <c r="AW63" s="23"/>
      <c r="AX63" s="21"/>
      <c r="AY63" s="22"/>
      <c r="AZ63" s="23"/>
      <c r="BA63" s="21"/>
      <c r="BB63" s="22"/>
      <c r="BC63" s="23"/>
      <c r="BD63" s="21"/>
      <c r="BE63" s="22"/>
      <c r="BF63" s="23"/>
      <c r="BG63" s="21"/>
      <c r="BH63" s="22"/>
      <c r="BI63" s="21"/>
      <c r="BJ63" s="22"/>
      <c r="BK63" s="23"/>
    </row>
    <row r="64" spans="2:63" ht="15.75" thickBot="1" x14ac:dyDescent="0.3">
      <c r="B64" s="28">
        <v>5</v>
      </c>
      <c r="C64" s="5"/>
      <c r="D64" s="11" t="str">
        <f>VLOOKUP(B64,Sheet1!$D$5:$E$14,2)</f>
        <v>n5</v>
      </c>
      <c r="E64" s="13">
        <f ca="1">VLOOKUP(B64,Sheet1!$D$5:$J$14,6)</f>
        <v>23</v>
      </c>
      <c r="F64" s="94">
        <f ca="1">VLOOKUP(B64,Sheet1!$D$5:$J$14,7)</f>
        <v>0.12</v>
      </c>
      <c r="G64" s="48">
        <v>0.33333333333333331</v>
      </c>
      <c r="H64" s="32" t="s">
        <v>19</v>
      </c>
      <c r="I64" s="33">
        <v>0.5</v>
      </c>
      <c r="J64" s="31">
        <v>0.33333333333333331</v>
      </c>
      <c r="K64" s="32" t="s">
        <v>19</v>
      </c>
      <c r="L64" s="33">
        <v>0.5</v>
      </c>
      <c r="M64" s="31">
        <v>0.33333333333333331</v>
      </c>
      <c r="N64" s="32" t="s">
        <v>19</v>
      </c>
      <c r="O64" s="33">
        <v>0.5</v>
      </c>
      <c r="P64" s="31">
        <v>0.33333333333333331</v>
      </c>
      <c r="Q64" s="32" t="s">
        <v>19</v>
      </c>
      <c r="R64" s="33">
        <v>0.5</v>
      </c>
      <c r="S64" s="31">
        <v>0.33333333333333331</v>
      </c>
      <c r="T64" s="32" t="s">
        <v>19</v>
      </c>
      <c r="U64" s="33">
        <v>0.5</v>
      </c>
      <c r="V64" s="31">
        <v>0.33333333333333331</v>
      </c>
      <c r="W64" s="32" t="s">
        <v>19</v>
      </c>
      <c r="X64" s="33">
        <v>0.5</v>
      </c>
      <c r="Y64" s="31">
        <v>0.33333333333333331</v>
      </c>
      <c r="Z64" s="32" t="s">
        <v>19</v>
      </c>
      <c r="AA64" s="33">
        <v>0.5</v>
      </c>
      <c r="AB64" s="51">
        <f>H66+K66+N66+Q66+T66+W66+Z66+H71+K71+N71+Q71+T71+Z71</f>
        <v>40</v>
      </c>
      <c r="AC64" s="52"/>
      <c r="AD64" s="57">
        <f ca="1">AB64*E64</f>
        <v>920</v>
      </c>
      <c r="AE64" s="58"/>
      <c r="AF64" s="59"/>
      <c r="AH64" s="28">
        <f>B64</f>
        <v>5</v>
      </c>
      <c r="AI64" s="5"/>
      <c r="AJ64" s="11" t="str">
        <f>VLOOKUP(AH64,Sheet1!$D$5:$E$14,2)</f>
        <v>n5</v>
      </c>
      <c r="AK64" s="13">
        <f ca="1">VLOOKUP(AH64,Sheet1!$D$5:$J$14,6)</f>
        <v>23</v>
      </c>
      <c r="AL64" s="48">
        <v>0.33333333333333331</v>
      </c>
      <c r="AM64" s="32" t="s">
        <v>19</v>
      </c>
      <c r="AN64" s="33">
        <v>0.5</v>
      </c>
      <c r="AO64" s="31">
        <v>0.33333333333333331</v>
      </c>
      <c r="AP64" s="32" t="s">
        <v>19</v>
      </c>
      <c r="AQ64" s="33">
        <v>0.5</v>
      </c>
      <c r="AR64" s="31">
        <v>0.33333333333333331</v>
      </c>
      <c r="AS64" s="32" t="s">
        <v>19</v>
      </c>
      <c r="AT64" s="33">
        <v>0.5</v>
      </c>
      <c r="AU64" s="31">
        <v>0.33333333333333331</v>
      </c>
      <c r="AV64" s="32" t="s">
        <v>19</v>
      </c>
      <c r="AW64" s="33">
        <v>0.5</v>
      </c>
      <c r="AX64" s="31">
        <v>0.33333333333333331</v>
      </c>
      <c r="AY64" s="32" t="s">
        <v>19</v>
      </c>
      <c r="AZ64" s="33">
        <v>0.5</v>
      </c>
      <c r="BA64" s="31">
        <v>0.33333333333333331</v>
      </c>
      <c r="BB64" s="32" t="s">
        <v>19</v>
      </c>
      <c r="BC64" s="33">
        <v>0.5</v>
      </c>
      <c r="BD64" s="31">
        <v>0.33333333333333331</v>
      </c>
      <c r="BE64" s="32" t="s">
        <v>19</v>
      </c>
      <c r="BF64" s="33">
        <v>0.5</v>
      </c>
      <c r="BG64" s="51">
        <f>AM66+AP66+AS66+AV66+AY66+BB66+BE66+AM71+AP71+AS71+AV71+AY71+BE71</f>
        <v>40</v>
      </c>
      <c r="BH64" s="52"/>
      <c r="BI64" s="57">
        <f ca="1">BG64*AK64</f>
        <v>920</v>
      </c>
      <c r="BJ64" s="58"/>
      <c r="BK64" s="59"/>
    </row>
    <row r="65" spans="2:63" ht="15.75" thickBot="1" x14ac:dyDescent="0.3">
      <c r="B65" s="24"/>
      <c r="C65" s="5"/>
      <c r="D65" s="12"/>
      <c r="E65" s="14"/>
      <c r="F65" s="95"/>
      <c r="G65" s="3"/>
      <c r="H65" s="3"/>
      <c r="I65" s="42"/>
      <c r="J65" s="10"/>
      <c r="K65" s="3"/>
      <c r="L65" s="42"/>
      <c r="M65" s="10"/>
      <c r="N65" s="3"/>
      <c r="O65" s="42"/>
      <c r="P65" s="10"/>
      <c r="Q65" s="3"/>
      <c r="R65" s="42"/>
      <c r="S65" s="10"/>
      <c r="T65" s="3"/>
      <c r="U65" s="42"/>
      <c r="V65" s="10"/>
      <c r="W65" s="3"/>
      <c r="X65" s="42"/>
      <c r="Y65" s="10"/>
      <c r="Z65" s="3"/>
      <c r="AA65" s="42"/>
      <c r="AB65" s="50"/>
      <c r="AC65" s="53"/>
      <c r="AD65" s="60"/>
      <c r="AE65" s="61"/>
      <c r="AF65" s="62"/>
      <c r="AH65" s="24"/>
      <c r="AI65" s="5"/>
      <c r="AJ65" s="12"/>
      <c r="AK65" s="14"/>
      <c r="AL65" s="3"/>
      <c r="AM65" s="3"/>
      <c r="AN65" s="42"/>
      <c r="AO65" s="10"/>
      <c r="AP65" s="3"/>
      <c r="AQ65" s="42"/>
      <c r="AR65" s="10"/>
      <c r="AS65" s="3"/>
      <c r="AT65" s="42"/>
      <c r="AU65" s="10"/>
      <c r="AV65" s="3"/>
      <c r="AW65" s="42"/>
      <c r="AX65" s="10"/>
      <c r="AY65" s="3"/>
      <c r="AZ65" s="42"/>
      <c r="BA65" s="10"/>
      <c r="BB65" s="3"/>
      <c r="BC65" s="42"/>
      <c r="BD65" s="10"/>
      <c r="BE65" s="3"/>
      <c r="BF65" s="42"/>
      <c r="BG65" s="50"/>
      <c r="BH65" s="53"/>
      <c r="BI65" s="60"/>
      <c r="BJ65" s="61"/>
      <c r="BK65" s="62"/>
    </row>
    <row r="66" spans="2:63" x14ac:dyDescent="0.25">
      <c r="B66" s="24"/>
      <c r="C66" s="5"/>
      <c r="D66" s="12"/>
      <c r="E66" s="14"/>
      <c r="F66" s="95"/>
      <c r="G66" s="46"/>
      <c r="H66" s="29">
        <f>(I64-G64)*24</f>
        <v>4</v>
      </c>
      <c r="I66" s="44"/>
      <c r="J66" s="43"/>
      <c r="K66" s="29">
        <f>(L64-J64)*24</f>
        <v>4</v>
      </c>
      <c r="L66" s="44"/>
      <c r="M66" s="43"/>
      <c r="N66" s="29">
        <f>(O64-M64)*24</f>
        <v>4</v>
      </c>
      <c r="O66" s="44"/>
      <c r="P66" s="43"/>
      <c r="Q66" s="29">
        <f>(R64-P64)*24</f>
        <v>4</v>
      </c>
      <c r="R66" s="44"/>
      <c r="S66" s="43"/>
      <c r="T66" s="29">
        <f>(U64-S64)*24</f>
        <v>4</v>
      </c>
      <c r="U66" s="44"/>
      <c r="V66" s="43"/>
      <c r="W66" s="29">
        <f>(X64-V64)*24</f>
        <v>4</v>
      </c>
      <c r="X66" s="44"/>
      <c r="Y66" s="43"/>
      <c r="Z66" s="29">
        <f>(AA64-Y64)*24</f>
        <v>4</v>
      </c>
      <c r="AA66" s="44"/>
      <c r="AB66" s="50"/>
      <c r="AC66" s="53"/>
      <c r="AD66" s="60"/>
      <c r="AE66" s="61"/>
      <c r="AF66" s="62"/>
      <c r="AH66" s="24"/>
      <c r="AI66" s="5"/>
      <c r="AJ66" s="12"/>
      <c r="AK66" s="14"/>
      <c r="AL66" s="46"/>
      <c r="AM66" s="29">
        <f>(AN64-AL64)*24</f>
        <v>4</v>
      </c>
      <c r="AN66" s="44"/>
      <c r="AO66" s="43"/>
      <c r="AP66" s="29">
        <f>(AQ64-AO64)*24</f>
        <v>4</v>
      </c>
      <c r="AQ66" s="44"/>
      <c r="AR66" s="43"/>
      <c r="AS66" s="29">
        <f>(AT64-AR64)*24</f>
        <v>4</v>
      </c>
      <c r="AT66" s="44"/>
      <c r="AU66" s="43"/>
      <c r="AV66" s="29">
        <f>(AW64-AU64)*24</f>
        <v>4</v>
      </c>
      <c r="AW66" s="44"/>
      <c r="AX66" s="43"/>
      <c r="AY66" s="29">
        <f>(AZ64-AX64)*24</f>
        <v>4</v>
      </c>
      <c r="AZ66" s="44"/>
      <c r="BA66" s="43"/>
      <c r="BB66" s="29">
        <f>(BC64-BA64)*24</f>
        <v>4</v>
      </c>
      <c r="BC66" s="44"/>
      <c r="BD66" s="43"/>
      <c r="BE66" s="29">
        <f>(BF64-BD64)*24</f>
        <v>4</v>
      </c>
      <c r="BF66" s="44"/>
      <c r="BG66" s="50"/>
      <c r="BH66" s="53"/>
      <c r="BI66" s="60"/>
      <c r="BJ66" s="61"/>
      <c r="BK66" s="62"/>
    </row>
    <row r="67" spans="2:63" ht="15.75" thickBot="1" x14ac:dyDescent="0.3">
      <c r="B67" s="24"/>
      <c r="C67" s="5"/>
      <c r="D67" s="12"/>
      <c r="E67" s="14"/>
      <c r="F67" s="95"/>
      <c r="G67" s="46"/>
      <c r="H67" s="30"/>
      <c r="I67" s="44"/>
      <c r="J67" s="43"/>
      <c r="K67" s="30"/>
      <c r="L67" s="44"/>
      <c r="M67" s="43"/>
      <c r="N67" s="30"/>
      <c r="O67" s="44"/>
      <c r="P67" s="43"/>
      <c r="Q67" s="30"/>
      <c r="R67" s="44"/>
      <c r="S67" s="43"/>
      <c r="T67" s="30"/>
      <c r="U67" s="44"/>
      <c r="V67" s="43"/>
      <c r="W67" s="30"/>
      <c r="X67" s="44"/>
      <c r="Y67" s="43"/>
      <c r="Z67" s="30"/>
      <c r="AA67" s="44"/>
      <c r="AB67" s="50"/>
      <c r="AC67" s="53"/>
      <c r="AD67" s="60"/>
      <c r="AE67" s="61"/>
      <c r="AF67" s="62"/>
      <c r="AH67" s="24"/>
      <c r="AI67" s="5"/>
      <c r="AJ67" s="12"/>
      <c r="AK67" s="14"/>
      <c r="AL67" s="46"/>
      <c r="AM67" s="30"/>
      <c r="AN67" s="44"/>
      <c r="AO67" s="43"/>
      <c r="AP67" s="30"/>
      <c r="AQ67" s="44"/>
      <c r="AR67" s="43"/>
      <c r="AS67" s="30"/>
      <c r="AT67" s="44"/>
      <c r="AU67" s="43"/>
      <c r="AV67" s="30"/>
      <c r="AW67" s="44"/>
      <c r="AX67" s="43"/>
      <c r="AY67" s="30"/>
      <c r="AZ67" s="44"/>
      <c r="BA67" s="43"/>
      <c r="BB67" s="30"/>
      <c r="BC67" s="44"/>
      <c r="BD67" s="43"/>
      <c r="BE67" s="30"/>
      <c r="BF67" s="44"/>
      <c r="BG67" s="50"/>
      <c r="BH67" s="53"/>
      <c r="BI67" s="60"/>
      <c r="BJ67" s="61"/>
      <c r="BK67" s="62"/>
    </row>
    <row r="68" spans="2:63" ht="15.75" thickBot="1" x14ac:dyDescent="0.3">
      <c r="B68" s="24"/>
      <c r="C68" s="5"/>
      <c r="D68" s="12"/>
      <c r="E68" s="14"/>
      <c r="F68" s="95"/>
      <c r="G68" s="41"/>
      <c r="H68" s="41"/>
      <c r="I68" s="45"/>
      <c r="J68" s="40"/>
      <c r="K68" s="41"/>
      <c r="L68" s="45"/>
      <c r="M68" s="40"/>
      <c r="N68" s="41"/>
      <c r="O68" s="45"/>
      <c r="P68" s="40"/>
      <c r="Q68" s="41"/>
      <c r="R68" s="45"/>
      <c r="S68" s="40"/>
      <c r="T68" s="41"/>
      <c r="U68" s="45"/>
      <c r="V68" s="40"/>
      <c r="W68" s="41"/>
      <c r="X68" s="45"/>
      <c r="Y68" s="40"/>
      <c r="Z68" s="41"/>
      <c r="AA68" s="45"/>
      <c r="AB68" s="50"/>
      <c r="AC68" s="53"/>
      <c r="AD68" s="60"/>
      <c r="AE68" s="61"/>
      <c r="AF68" s="62"/>
      <c r="AH68" s="24"/>
      <c r="AI68" s="5"/>
      <c r="AJ68" s="12"/>
      <c r="AK68" s="14"/>
      <c r="AL68" s="41"/>
      <c r="AM68" s="41"/>
      <c r="AN68" s="45"/>
      <c r="AO68" s="40"/>
      <c r="AP68" s="41"/>
      <c r="AQ68" s="45"/>
      <c r="AR68" s="40"/>
      <c r="AS68" s="41"/>
      <c r="AT68" s="45"/>
      <c r="AU68" s="40"/>
      <c r="AV68" s="41"/>
      <c r="AW68" s="45"/>
      <c r="AX68" s="40"/>
      <c r="AY68" s="41"/>
      <c r="AZ68" s="45"/>
      <c r="BA68" s="40"/>
      <c r="BB68" s="41"/>
      <c r="BC68" s="45"/>
      <c r="BD68" s="40"/>
      <c r="BE68" s="41"/>
      <c r="BF68" s="45"/>
      <c r="BG68" s="50"/>
      <c r="BH68" s="53"/>
      <c r="BI68" s="60"/>
      <c r="BJ68" s="61"/>
      <c r="BK68" s="62"/>
    </row>
    <row r="69" spans="2:63" ht="15.75" thickBot="1" x14ac:dyDescent="0.3">
      <c r="B69" s="24"/>
      <c r="C69" s="5"/>
      <c r="D69" s="12"/>
      <c r="E69" s="14"/>
      <c r="F69" s="95"/>
      <c r="G69" s="48">
        <v>0.54166666666666663</v>
      </c>
      <c r="H69" s="34" t="s">
        <v>19</v>
      </c>
      <c r="I69" s="33">
        <v>0.66666666666666663</v>
      </c>
      <c r="J69" s="31">
        <v>0.54166666666666663</v>
      </c>
      <c r="K69" s="34" t="s">
        <v>19</v>
      </c>
      <c r="L69" s="33">
        <v>0.66666666666666663</v>
      </c>
      <c r="M69" s="31"/>
      <c r="N69" s="34" t="s">
        <v>19</v>
      </c>
      <c r="O69" s="33"/>
      <c r="P69" s="31"/>
      <c r="Q69" s="34" t="s">
        <v>19</v>
      </c>
      <c r="R69" s="33"/>
      <c r="S69" s="31">
        <v>0.54166666666666663</v>
      </c>
      <c r="T69" s="34" t="s">
        <v>19</v>
      </c>
      <c r="U69" s="33">
        <v>0.66666666666666663</v>
      </c>
      <c r="V69" s="31">
        <v>0.54166666666666663</v>
      </c>
      <c r="W69" s="34" t="s">
        <v>19</v>
      </c>
      <c r="X69" s="33">
        <v>0.66666666666666663</v>
      </c>
      <c r="Y69" s="31">
        <v>0.54166666666666663</v>
      </c>
      <c r="Z69" s="34" t="s">
        <v>19</v>
      </c>
      <c r="AA69" s="33">
        <v>0.66666666666666663</v>
      </c>
      <c r="AB69" s="50"/>
      <c r="AC69" s="53"/>
      <c r="AD69" s="60"/>
      <c r="AE69" s="61"/>
      <c r="AF69" s="62"/>
      <c r="AH69" s="24"/>
      <c r="AI69" s="5"/>
      <c r="AJ69" s="12"/>
      <c r="AK69" s="14"/>
      <c r="AL69" s="48">
        <v>0.54166666666666663</v>
      </c>
      <c r="AM69" s="34" t="s">
        <v>19</v>
      </c>
      <c r="AN69" s="33">
        <v>0.66666666666666663</v>
      </c>
      <c r="AO69" s="31">
        <v>0.54166666666666663</v>
      </c>
      <c r="AP69" s="34" t="s">
        <v>19</v>
      </c>
      <c r="AQ69" s="33">
        <v>0.66666666666666663</v>
      </c>
      <c r="AR69" s="31"/>
      <c r="AS69" s="34" t="s">
        <v>19</v>
      </c>
      <c r="AT69" s="33"/>
      <c r="AU69" s="31"/>
      <c r="AV69" s="34" t="s">
        <v>19</v>
      </c>
      <c r="AW69" s="33"/>
      <c r="AX69" s="31">
        <v>0.54166666666666663</v>
      </c>
      <c r="AY69" s="34" t="s">
        <v>19</v>
      </c>
      <c r="AZ69" s="33">
        <v>0.66666666666666663</v>
      </c>
      <c r="BA69" s="31">
        <v>0.54166666666666663</v>
      </c>
      <c r="BB69" s="34" t="s">
        <v>19</v>
      </c>
      <c r="BC69" s="33">
        <v>0.66666666666666663</v>
      </c>
      <c r="BD69" s="31">
        <v>0.54166666666666663</v>
      </c>
      <c r="BE69" s="34" t="s">
        <v>19</v>
      </c>
      <c r="BF69" s="33">
        <v>0.66666666666666663</v>
      </c>
      <c r="BG69" s="50"/>
      <c r="BH69" s="53"/>
      <c r="BI69" s="60"/>
      <c r="BJ69" s="61"/>
      <c r="BK69" s="62"/>
    </row>
    <row r="70" spans="2:63" ht="15.75" thickBot="1" x14ac:dyDescent="0.3">
      <c r="B70" s="24"/>
      <c r="C70" s="5"/>
      <c r="D70" s="12"/>
      <c r="E70" s="14"/>
      <c r="F70" s="95"/>
      <c r="G70" s="46"/>
      <c r="H70" s="46"/>
      <c r="I70" s="44"/>
      <c r="J70" s="43"/>
      <c r="K70" s="46"/>
      <c r="L70" s="44"/>
      <c r="M70" s="43"/>
      <c r="N70" s="46"/>
      <c r="O70" s="44"/>
      <c r="P70" s="43"/>
      <c r="Q70" s="46"/>
      <c r="R70" s="44"/>
      <c r="S70" s="43"/>
      <c r="T70" s="46"/>
      <c r="U70" s="44"/>
      <c r="V70" s="43"/>
      <c r="W70" s="46"/>
      <c r="X70" s="44"/>
      <c r="Y70" s="43"/>
      <c r="Z70" s="46"/>
      <c r="AA70" s="44"/>
      <c r="AB70" s="50"/>
      <c r="AC70" s="53"/>
      <c r="AD70" s="60"/>
      <c r="AE70" s="61"/>
      <c r="AF70" s="62"/>
      <c r="AH70" s="24"/>
      <c r="AI70" s="5"/>
      <c r="AJ70" s="12"/>
      <c r="AK70" s="14"/>
      <c r="AL70" s="46"/>
      <c r="AM70" s="46"/>
      <c r="AN70" s="44"/>
      <c r="AO70" s="43"/>
      <c r="AP70" s="46"/>
      <c r="AQ70" s="44"/>
      <c r="AR70" s="43"/>
      <c r="AS70" s="46"/>
      <c r="AT70" s="44"/>
      <c r="AU70" s="43"/>
      <c r="AV70" s="46"/>
      <c r="AW70" s="44"/>
      <c r="AX70" s="43"/>
      <c r="AY70" s="46"/>
      <c r="AZ70" s="44"/>
      <c r="BA70" s="43"/>
      <c r="BB70" s="46"/>
      <c r="BC70" s="44"/>
      <c r="BD70" s="43"/>
      <c r="BE70" s="46"/>
      <c r="BF70" s="44"/>
      <c r="BG70" s="50"/>
      <c r="BH70" s="53"/>
      <c r="BI70" s="60"/>
      <c r="BJ70" s="61"/>
      <c r="BK70" s="62"/>
    </row>
    <row r="71" spans="2:63" x14ac:dyDescent="0.25">
      <c r="B71" s="24"/>
      <c r="C71" s="5"/>
      <c r="D71" s="12"/>
      <c r="E71" s="14"/>
      <c r="F71" s="95"/>
      <c r="G71" s="46"/>
      <c r="H71" s="29">
        <f>(I69-G69)*24</f>
        <v>3</v>
      </c>
      <c r="I71" s="44"/>
      <c r="J71" s="43"/>
      <c r="K71" s="29">
        <f>(L69-J69)*24</f>
        <v>3</v>
      </c>
      <c r="L71" s="44"/>
      <c r="M71" s="43"/>
      <c r="N71" s="29">
        <f>(O69-M69)*24</f>
        <v>0</v>
      </c>
      <c r="O71" s="44"/>
      <c r="P71" s="43"/>
      <c r="Q71" s="29">
        <f>(R69-P69)*24</f>
        <v>0</v>
      </c>
      <c r="R71" s="44"/>
      <c r="S71" s="43"/>
      <c r="T71" s="29">
        <f>(U69-S69)*24</f>
        <v>3</v>
      </c>
      <c r="U71" s="44"/>
      <c r="V71" s="43"/>
      <c r="W71" s="29">
        <f>(X69-V69)*24</f>
        <v>3</v>
      </c>
      <c r="X71" s="44"/>
      <c r="Y71" s="43"/>
      <c r="Z71" s="29">
        <f>(AA69-Y69)*24</f>
        <v>3</v>
      </c>
      <c r="AA71" s="44"/>
      <c r="AB71" s="50"/>
      <c r="AC71" s="53"/>
      <c r="AD71" s="60"/>
      <c r="AE71" s="61"/>
      <c r="AF71" s="62"/>
      <c r="AH71" s="24"/>
      <c r="AI71" s="5"/>
      <c r="AJ71" s="12"/>
      <c r="AK71" s="14"/>
      <c r="AL71" s="46"/>
      <c r="AM71" s="29">
        <f>(AN69-AL69)*24</f>
        <v>3</v>
      </c>
      <c r="AN71" s="44"/>
      <c r="AO71" s="43"/>
      <c r="AP71" s="29">
        <f>(AQ69-AO69)*24</f>
        <v>3</v>
      </c>
      <c r="AQ71" s="44"/>
      <c r="AR71" s="43"/>
      <c r="AS71" s="29">
        <f>(AT69-AR69)*24</f>
        <v>0</v>
      </c>
      <c r="AT71" s="44"/>
      <c r="AU71" s="43"/>
      <c r="AV71" s="29">
        <f>(AW69-AU69)*24</f>
        <v>0</v>
      </c>
      <c r="AW71" s="44"/>
      <c r="AX71" s="43"/>
      <c r="AY71" s="29">
        <f>(AZ69-AX69)*24</f>
        <v>3</v>
      </c>
      <c r="AZ71" s="44"/>
      <c r="BA71" s="43"/>
      <c r="BB71" s="29">
        <f>(BC69-BA69)*24</f>
        <v>3</v>
      </c>
      <c r="BC71" s="44"/>
      <c r="BD71" s="43"/>
      <c r="BE71" s="29">
        <f>(BF69-BD69)*24</f>
        <v>3</v>
      </c>
      <c r="BF71" s="44"/>
      <c r="BG71" s="50"/>
      <c r="BH71" s="53"/>
      <c r="BI71" s="60"/>
      <c r="BJ71" s="61"/>
      <c r="BK71" s="62"/>
    </row>
    <row r="72" spans="2:63" ht="15.75" thickBot="1" x14ac:dyDescent="0.3">
      <c r="B72" s="24"/>
      <c r="C72" s="5"/>
      <c r="D72" s="12"/>
      <c r="E72" s="14"/>
      <c r="F72" s="95"/>
      <c r="G72" s="46"/>
      <c r="H72" s="30"/>
      <c r="I72" s="44"/>
      <c r="J72" s="43"/>
      <c r="K72" s="30"/>
      <c r="L72" s="44"/>
      <c r="M72" s="43"/>
      <c r="N72" s="30"/>
      <c r="O72" s="44"/>
      <c r="P72" s="43"/>
      <c r="Q72" s="30"/>
      <c r="R72" s="44"/>
      <c r="S72" s="43"/>
      <c r="T72" s="30"/>
      <c r="U72" s="44"/>
      <c r="V72" s="43"/>
      <c r="W72" s="30"/>
      <c r="X72" s="44"/>
      <c r="Y72" s="43"/>
      <c r="Z72" s="30"/>
      <c r="AA72" s="44"/>
      <c r="AB72" s="50"/>
      <c r="AC72" s="53"/>
      <c r="AD72" s="60"/>
      <c r="AE72" s="61"/>
      <c r="AF72" s="62"/>
      <c r="AH72" s="24"/>
      <c r="AI72" s="5"/>
      <c r="AJ72" s="12"/>
      <c r="AK72" s="14"/>
      <c r="AL72" s="46"/>
      <c r="AM72" s="30"/>
      <c r="AN72" s="44"/>
      <c r="AO72" s="43"/>
      <c r="AP72" s="30"/>
      <c r="AQ72" s="44"/>
      <c r="AR72" s="43"/>
      <c r="AS72" s="30"/>
      <c r="AT72" s="44"/>
      <c r="AU72" s="43"/>
      <c r="AV72" s="30"/>
      <c r="AW72" s="44"/>
      <c r="AX72" s="43"/>
      <c r="AY72" s="30"/>
      <c r="AZ72" s="44"/>
      <c r="BA72" s="43"/>
      <c r="BB72" s="30"/>
      <c r="BC72" s="44"/>
      <c r="BD72" s="43"/>
      <c r="BE72" s="30"/>
      <c r="BF72" s="44"/>
      <c r="BG72" s="50"/>
      <c r="BH72" s="53"/>
      <c r="BI72" s="60"/>
      <c r="BJ72" s="61"/>
      <c r="BK72" s="62"/>
    </row>
    <row r="73" spans="2:63" x14ac:dyDescent="0.25">
      <c r="B73" s="24"/>
      <c r="C73" s="5"/>
      <c r="D73" s="12"/>
      <c r="E73" s="14"/>
      <c r="F73" s="95"/>
      <c r="G73" s="27"/>
      <c r="H73" s="27"/>
      <c r="I73" s="47"/>
      <c r="J73" s="7"/>
      <c r="K73" s="27"/>
      <c r="L73" s="47"/>
      <c r="M73" s="7"/>
      <c r="N73" s="27"/>
      <c r="O73" s="47"/>
      <c r="P73" s="7"/>
      <c r="Q73" s="27"/>
      <c r="R73" s="47"/>
      <c r="S73" s="7"/>
      <c r="T73" s="27"/>
      <c r="U73" s="47"/>
      <c r="V73" s="7"/>
      <c r="W73" s="27"/>
      <c r="X73" s="47"/>
      <c r="Y73" s="7"/>
      <c r="Z73" s="27"/>
      <c r="AA73" s="47"/>
      <c r="AB73" s="50"/>
      <c r="AC73" s="53"/>
      <c r="AD73" s="60"/>
      <c r="AE73" s="61"/>
      <c r="AF73" s="62"/>
      <c r="AH73" s="24"/>
      <c r="AI73" s="5"/>
      <c r="AJ73" s="12"/>
      <c r="AK73" s="14"/>
      <c r="AL73" s="27"/>
      <c r="AM73" s="27"/>
      <c r="AN73" s="47"/>
      <c r="AO73" s="7"/>
      <c r="AP73" s="27"/>
      <c r="AQ73" s="47"/>
      <c r="AR73" s="7"/>
      <c r="AS73" s="27"/>
      <c r="AT73" s="47"/>
      <c r="AU73" s="7"/>
      <c r="AV73" s="27"/>
      <c r="AW73" s="47"/>
      <c r="AX73" s="7"/>
      <c r="AY73" s="27"/>
      <c r="AZ73" s="47"/>
      <c r="BA73" s="7"/>
      <c r="BB73" s="27"/>
      <c r="BC73" s="47"/>
      <c r="BD73" s="7"/>
      <c r="BE73" s="27"/>
      <c r="BF73" s="47"/>
      <c r="BG73" s="50"/>
      <c r="BH73" s="53"/>
      <c r="BI73" s="60"/>
      <c r="BJ73" s="61"/>
      <c r="BK73" s="62"/>
    </row>
    <row r="74" spans="2:63" ht="15.75" thickBot="1" x14ac:dyDescent="0.3">
      <c r="B74" s="25"/>
      <c r="C74" s="6"/>
      <c r="D74" s="49"/>
      <c r="E74" s="15"/>
      <c r="F74" s="96"/>
      <c r="G74" s="41"/>
      <c r="H74" s="41"/>
      <c r="I74" s="45"/>
      <c r="J74" s="40"/>
      <c r="K74" s="41"/>
      <c r="L74" s="45"/>
      <c r="M74" s="40"/>
      <c r="N74" s="41"/>
      <c r="O74" s="45"/>
      <c r="P74" s="40"/>
      <c r="Q74" s="41"/>
      <c r="R74" s="45"/>
      <c r="S74" s="40"/>
      <c r="T74" s="41"/>
      <c r="U74" s="45"/>
      <c r="V74" s="40"/>
      <c r="W74" s="41"/>
      <c r="X74" s="45"/>
      <c r="Y74" s="40"/>
      <c r="Z74" s="41"/>
      <c r="AA74" s="45"/>
      <c r="AB74" s="54"/>
      <c r="AC74" s="55"/>
      <c r="AD74" s="63"/>
      <c r="AE74" s="64"/>
      <c r="AF74" s="65"/>
      <c r="AH74" s="25"/>
      <c r="AI74" s="6"/>
      <c r="AJ74" s="49"/>
      <c r="AK74" s="15"/>
      <c r="AL74" s="41"/>
      <c r="AM74" s="41"/>
      <c r="AN74" s="45"/>
      <c r="AO74" s="40"/>
      <c r="AP74" s="41"/>
      <c r="AQ74" s="45"/>
      <c r="AR74" s="40"/>
      <c r="AS74" s="41"/>
      <c r="AT74" s="45"/>
      <c r="AU74" s="40"/>
      <c r="AV74" s="41"/>
      <c r="AW74" s="45"/>
      <c r="AX74" s="40"/>
      <c r="AY74" s="41"/>
      <c r="AZ74" s="45"/>
      <c r="BA74" s="40"/>
      <c r="BB74" s="41"/>
      <c r="BC74" s="45"/>
      <c r="BD74" s="40"/>
      <c r="BE74" s="41"/>
      <c r="BF74" s="45"/>
      <c r="BG74" s="54"/>
      <c r="BH74" s="55"/>
      <c r="BI74" s="63"/>
      <c r="BJ74" s="64"/>
      <c r="BK74" s="65"/>
    </row>
    <row r="75" spans="2:63" ht="17.25" thickBot="1" x14ac:dyDescent="0.3">
      <c r="B75" s="87" t="s">
        <v>16</v>
      </c>
      <c r="C75" s="4"/>
      <c r="D75" s="87" t="s">
        <v>1</v>
      </c>
      <c r="E75" s="87" t="s">
        <v>17</v>
      </c>
      <c r="F75" s="87" t="s">
        <v>5</v>
      </c>
      <c r="G75" s="18" t="s">
        <v>18</v>
      </c>
      <c r="H75" s="19"/>
      <c r="I75" s="20"/>
      <c r="J75" s="18" t="s">
        <v>20</v>
      </c>
      <c r="K75" s="19"/>
      <c r="L75" s="20"/>
      <c r="M75" s="18" t="s">
        <v>21</v>
      </c>
      <c r="N75" s="19"/>
      <c r="O75" s="20"/>
      <c r="P75" s="18" t="s">
        <v>22</v>
      </c>
      <c r="Q75" s="19"/>
      <c r="R75" s="20"/>
      <c r="S75" s="18" t="s">
        <v>23</v>
      </c>
      <c r="T75" s="19"/>
      <c r="U75" s="20"/>
      <c r="V75" s="18" t="s">
        <v>24</v>
      </c>
      <c r="W75" s="19"/>
      <c r="X75" s="20"/>
      <c r="Y75" s="18" t="s">
        <v>25</v>
      </c>
      <c r="Z75" s="19"/>
      <c r="AA75" s="20"/>
      <c r="AB75" s="18" t="s">
        <v>26</v>
      </c>
      <c r="AC75" s="19"/>
      <c r="AD75" s="18" t="s">
        <v>27</v>
      </c>
      <c r="AE75" s="19"/>
      <c r="AF75" s="20"/>
      <c r="AH75" s="2" t="s">
        <v>16</v>
      </c>
      <c r="AI75" s="4"/>
      <c r="AJ75" s="87" t="s">
        <v>1</v>
      </c>
      <c r="AK75" s="87" t="s">
        <v>17</v>
      </c>
      <c r="AL75" s="18" t="s">
        <v>18</v>
      </c>
      <c r="AM75" s="19"/>
      <c r="AN75" s="20"/>
      <c r="AO75" s="18" t="s">
        <v>20</v>
      </c>
      <c r="AP75" s="19"/>
      <c r="AQ75" s="20"/>
      <c r="AR75" s="18" t="s">
        <v>21</v>
      </c>
      <c r="AS75" s="19"/>
      <c r="AT75" s="20"/>
      <c r="AU75" s="18" t="s">
        <v>22</v>
      </c>
      <c r="AV75" s="19"/>
      <c r="AW75" s="20"/>
      <c r="AX75" s="18" t="s">
        <v>23</v>
      </c>
      <c r="AY75" s="19"/>
      <c r="AZ75" s="20"/>
      <c r="BA75" s="18" t="s">
        <v>24</v>
      </c>
      <c r="BB75" s="19"/>
      <c r="BC75" s="20"/>
      <c r="BD75" s="18" t="s">
        <v>25</v>
      </c>
      <c r="BE75" s="19"/>
      <c r="BF75" s="20"/>
      <c r="BG75" s="18" t="s">
        <v>26</v>
      </c>
      <c r="BH75" s="19"/>
      <c r="BI75" s="18" t="s">
        <v>27</v>
      </c>
      <c r="BJ75" s="19"/>
      <c r="BK75" s="20"/>
    </row>
    <row r="76" spans="2:63" ht="15.75" thickBot="1" x14ac:dyDescent="0.3">
      <c r="B76" s="16"/>
      <c r="C76" s="5"/>
      <c r="D76" s="9"/>
      <c r="E76" s="9"/>
      <c r="F76" s="9"/>
      <c r="G76" s="21"/>
      <c r="H76" s="22"/>
      <c r="I76" s="23"/>
      <c r="J76" s="21"/>
      <c r="K76" s="22"/>
      <c r="L76" s="23"/>
      <c r="M76" s="21"/>
      <c r="N76" s="22"/>
      <c r="O76" s="23"/>
      <c r="P76" s="21"/>
      <c r="Q76" s="22"/>
      <c r="R76" s="23"/>
      <c r="S76" s="21"/>
      <c r="T76" s="22"/>
      <c r="U76" s="23"/>
      <c r="V76" s="21"/>
      <c r="W76" s="22"/>
      <c r="X76" s="23"/>
      <c r="Y76" s="21"/>
      <c r="Z76" s="22"/>
      <c r="AA76" s="23"/>
      <c r="AB76" s="21"/>
      <c r="AC76" s="22"/>
      <c r="AD76" s="21"/>
      <c r="AE76" s="22"/>
      <c r="AF76" s="23"/>
      <c r="AH76" s="16"/>
      <c r="AI76" s="5"/>
      <c r="AJ76" s="9"/>
      <c r="AK76" s="9"/>
      <c r="AL76" s="21"/>
      <c r="AM76" s="22"/>
      <c r="AN76" s="23"/>
      <c r="AO76" s="21"/>
      <c r="AP76" s="22"/>
      <c r="AQ76" s="23"/>
      <c r="AR76" s="21"/>
      <c r="AS76" s="22"/>
      <c r="AT76" s="23"/>
      <c r="AU76" s="21"/>
      <c r="AV76" s="22"/>
      <c r="AW76" s="23"/>
      <c r="AX76" s="21"/>
      <c r="AY76" s="22"/>
      <c r="AZ76" s="23"/>
      <c r="BA76" s="21"/>
      <c r="BB76" s="22"/>
      <c r="BC76" s="23"/>
      <c r="BD76" s="21"/>
      <c r="BE76" s="22"/>
      <c r="BF76" s="23"/>
      <c r="BG76" s="21"/>
      <c r="BH76" s="22"/>
      <c r="BI76" s="21"/>
      <c r="BJ76" s="22"/>
      <c r="BK76" s="23"/>
    </row>
    <row r="77" spans="2:63" ht="15.75" thickBot="1" x14ac:dyDescent="0.3">
      <c r="B77" s="28">
        <v>6</v>
      </c>
      <c r="C77" s="5"/>
      <c r="D77" s="11" t="str">
        <f>VLOOKUP(B77,Sheet1!$D$5:$E$14,2)</f>
        <v>n6</v>
      </c>
      <c r="E77" s="13">
        <f ca="1">VLOOKUP(B77,Sheet1!$D$5:$J$14,6)</f>
        <v>22</v>
      </c>
      <c r="F77" s="94">
        <f ca="1">VLOOKUP(B77,Sheet1!$D$5:$J$14,7)</f>
        <v>0.13</v>
      </c>
      <c r="G77" s="48">
        <v>0.33333333333333331</v>
      </c>
      <c r="H77" s="32" t="s">
        <v>19</v>
      </c>
      <c r="I77" s="33">
        <v>0.5</v>
      </c>
      <c r="J77" s="31">
        <v>0.33333333333333331</v>
      </c>
      <c r="K77" s="32" t="s">
        <v>19</v>
      </c>
      <c r="L77" s="33">
        <v>0.5</v>
      </c>
      <c r="M77" s="31">
        <v>0.33333333333333331</v>
      </c>
      <c r="N77" s="32" t="s">
        <v>19</v>
      </c>
      <c r="O77" s="33">
        <v>0.5</v>
      </c>
      <c r="P77" s="31">
        <v>0.33333333333333331</v>
      </c>
      <c r="Q77" s="32" t="s">
        <v>19</v>
      </c>
      <c r="R77" s="33">
        <v>0.5</v>
      </c>
      <c r="S77" s="31">
        <v>0.33333333333333331</v>
      </c>
      <c r="T77" s="32" t="s">
        <v>19</v>
      </c>
      <c r="U77" s="33">
        <v>0.5</v>
      </c>
      <c r="V77" s="31">
        <v>0.33333333333333331</v>
      </c>
      <c r="W77" s="32" t="s">
        <v>19</v>
      </c>
      <c r="X77" s="33">
        <v>0.5</v>
      </c>
      <c r="Y77" s="31">
        <v>0.33333333333333331</v>
      </c>
      <c r="Z77" s="32" t="s">
        <v>19</v>
      </c>
      <c r="AA77" s="33">
        <v>0.5</v>
      </c>
      <c r="AB77" s="51">
        <f>H79+K79+N79+Q79+T79+W79+Z79+H84+K84+N84+Q84+T84+Z84</f>
        <v>40</v>
      </c>
      <c r="AC77" s="52"/>
      <c r="AD77" s="57">
        <f ca="1">AB77*E77</f>
        <v>880</v>
      </c>
      <c r="AE77" s="58"/>
      <c r="AF77" s="59"/>
      <c r="AH77" s="28">
        <f>B77</f>
        <v>6</v>
      </c>
      <c r="AI77" s="5"/>
      <c r="AJ77" s="11" t="str">
        <f>VLOOKUP(AH77,Sheet1!$D$5:$E$14,2)</f>
        <v>n6</v>
      </c>
      <c r="AK77" s="13">
        <f ca="1">VLOOKUP(AH77,Sheet1!$D$5:$J$14,6)</f>
        <v>22</v>
      </c>
      <c r="AL77" s="48">
        <v>0.33333333333333331</v>
      </c>
      <c r="AM77" s="32" t="s">
        <v>19</v>
      </c>
      <c r="AN77" s="33">
        <v>0.5</v>
      </c>
      <c r="AO77" s="31">
        <v>0.33333333333333331</v>
      </c>
      <c r="AP77" s="32" t="s">
        <v>19</v>
      </c>
      <c r="AQ77" s="33">
        <v>0.5</v>
      </c>
      <c r="AR77" s="31">
        <v>0.33333333333333331</v>
      </c>
      <c r="AS77" s="32" t="s">
        <v>19</v>
      </c>
      <c r="AT77" s="33">
        <v>0.5</v>
      </c>
      <c r="AU77" s="31">
        <v>0.33333333333333331</v>
      </c>
      <c r="AV77" s="32" t="s">
        <v>19</v>
      </c>
      <c r="AW77" s="33">
        <v>0.5</v>
      </c>
      <c r="AX77" s="31">
        <v>0.33333333333333331</v>
      </c>
      <c r="AY77" s="32" t="s">
        <v>19</v>
      </c>
      <c r="AZ77" s="33">
        <v>0.5</v>
      </c>
      <c r="BA77" s="31">
        <v>0.33333333333333331</v>
      </c>
      <c r="BB77" s="32" t="s">
        <v>19</v>
      </c>
      <c r="BC77" s="33">
        <v>0.5</v>
      </c>
      <c r="BD77" s="31">
        <v>0.33333333333333331</v>
      </c>
      <c r="BE77" s="32" t="s">
        <v>19</v>
      </c>
      <c r="BF77" s="33">
        <v>0.5</v>
      </c>
      <c r="BG77" s="51">
        <f>AM79+AP79+AS79+AV79+AY79+BB79+BE79+AM84+AP84+AS84+AV84+AY84+BE84</f>
        <v>40</v>
      </c>
      <c r="BH77" s="52"/>
      <c r="BI77" s="57">
        <f ca="1">BG77*AK77</f>
        <v>880</v>
      </c>
      <c r="BJ77" s="58"/>
      <c r="BK77" s="59"/>
    </row>
    <row r="78" spans="2:63" ht="15.75" thickBot="1" x14ac:dyDescent="0.3">
      <c r="B78" s="24"/>
      <c r="C78" s="5"/>
      <c r="D78" s="12"/>
      <c r="E78" s="14"/>
      <c r="F78" s="95"/>
      <c r="G78" s="3"/>
      <c r="H78" s="3"/>
      <c r="I78" s="42"/>
      <c r="J78" s="10"/>
      <c r="K78" s="3"/>
      <c r="L78" s="42"/>
      <c r="M78" s="10"/>
      <c r="N78" s="3"/>
      <c r="O78" s="42"/>
      <c r="P78" s="10"/>
      <c r="Q78" s="3"/>
      <c r="R78" s="42"/>
      <c r="S78" s="10"/>
      <c r="T78" s="3"/>
      <c r="U78" s="42"/>
      <c r="V78" s="10"/>
      <c r="W78" s="3"/>
      <c r="X78" s="42"/>
      <c r="Y78" s="10"/>
      <c r="Z78" s="3"/>
      <c r="AA78" s="42"/>
      <c r="AB78" s="50"/>
      <c r="AC78" s="53"/>
      <c r="AD78" s="60"/>
      <c r="AE78" s="61"/>
      <c r="AF78" s="62"/>
      <c r="AH78" s="24"/>
      <c r="AI78" s="5"/>
      <c r="AJ78" s="12"/>
      <c r="AK78" s="14"/>
      <c r="AL78" s="3"/>
      <c r="AM78" s="3"/>
      <c r="AN78" s="42"/>
      <c r="AO78" s="10"/>
      <c r="AP78" s="3"/>
      <c r="AQ78" s="42"/>
      <c r="AR78" s="10"/>
      <c r="AS78" s="3"/>
      <c r="AT78" s="42"/>
      <c r="AU78" s="10"/>
      <c r="AV78" s="3"/>
      <c r="AW78" s="42"/>
      <c r="AX78" s="10"/>
      <c r="AY78" s="3"/>
      <c r="AZ78" s="42"/>
      <c r="BA78" s="10"/>
      <c r="BB78" s="3"/>
      <c r="BC78" s="42"/>
      <c r="BD78" s="10"/>
      <c r="BE78" s="3"/>
      <c r="BF78" s="42"/>
      <c r="BG78" s="50"/>
      <c r="BH78" s="53"/>
      <c r="BI78" s="60"/>
      <c r="BJ78" s="61"/>
      <c r="BK78" s="62"/>
    </row>
    <row r="79" spans="2:63" x14ac:dyDescent="0.25">
      <c r="B79" s="24"/>
      <c r="C79" s="5"/>
      <c r="D79" s="12"/>
      <c r="E79" s="14"/>
      <c r="F79" s="95"/>
      <c r="G79" s="46"/>
      <c r="H79" s="29">
        <f>(I77-G77)*24</f>
        <v>4</v>
      </c>
      <c r="I79" s="44"/>
      <c r="J79" s="43"/>
      <c r="K79" s="29">
        <f>(L77-J77)*24</f>
        <v>4</v>
      </c>
      <c r="L79" s="44"/>
      <c r="M79" s="43"/>
      <c r="N79" s="29">
        <f>(O77-M77)*24</f>
        <v>4</v>
      </c>
      <c r="O79" s="44"/>
      <c r="P79" s="43"/>
      <c r="Q79" s="29">
        <f>(R77-P77)*24</f>
        <v>4</v>
      </c>
      <c r="R79" s="44"/>
      <c r="S79" s="43"/>
      <c r="T79" s="29">
        <f>(U77-S77)*24</f>
        <v>4</v>
      </c>
      <c r="U79" s="44"/>
      <c r="V79" s="43"/>
      <c r="W79" s="29">
        <f>(X77-V77)*24</f>
        <v>4</v>
      </c>
      <c r="X79" s="44"/>
      <c r="Y79" s="43"/>
      <c r="Z79" s="29">
        <f>(AA77-Y77)*24</f>
        <v>4</v>
      </c>
      <c r="AA79" s="44"/>
      <c r="AB79" s="50"/>
      <c r="AC79" s="53"/>
      <c r="AD79" s="60"/>
      <c r="AE79" s="61"/>
      <c r="AF79" s="62"/>
      <c r="AH79" s="24"/>
      <c r="AI79" s="5"/>
      <c r="AJ79" s="12"/>
      <c r="AK79" s="14"/>
      <c r="AL79" s="46"/>
      <c r="AM79" s="29">
        <f>(AN77-AL77)*24</f>
        <v>4</v>
      </c>
      <c r="AN79" s="44"/>
      <c r="AO79" s="43"/>
      <c r="AP79" s="29">
        <f>(AQ77-AO77)*24</f>
        <v>4</v>
      </c>
      <c r="AQ79" s="44"/>
      <c r="AR79" s="43"/>
      <c r="AS79" s="29">
        <f>(AT77-AR77)*24</f>
        <v>4</v>
      </c>
      <c r="AT79" s="44"/>
      <c r="AU79" s="43"/>
      <c r="AV79" s="29">
        <f>(AW77-AU77)*24</f>
        <v>4</v>
      </c>
      <c r="AW79" s="44"/>
      <c r="AX79" s="43"/>
      <c r="AY79" s="29">
        <f>(AZ77-AX77)*24</f>
        <v>4</v>
      </c>
      <c r="AZ79" s="44"/>
      <c r="BA79" s="43"/>
      <c r="BB79" s="29">
        <f>(BC77-BA77)*24</f>
        <v>4</v>
      </c>
      <c r="BC79" s="44"/>
      <c r="BD79" s="43"/>
      <c r="BE79" s="29">
        <f>(BF77-BD77)*24</f>
        <v>4</v>
      </c>
      <c r="BF79" s="44"/>
      <c r="BG79" s="50"/>
      <c r="BH79" s="53"/>
      <c r="BI79" s="60"/>
      <c r="BJ79" s="61"/>
      <c r="BK79" s="62"/>
    </row>
    <row r="80" spans="2:63" ht="15.75" thickBot="1" x14ac:dyDescent="0.3">
      <c r="B80" s="24"/>
      <c r="C80" s="5"/>
      <c r="D80" s="12"/>
      <c r="E80" s="14"/>
      <c r="F80" s="95"/>
      <c r="G80" s="46"/>
      <c r="H80" s="30"/>
      <c r="I80" s="44"/>
      <c r="J80" s="43"/>
      <c r="K80" s="30"/>
      <c r="L80" s="44"/>
      <c r="M80" s="43"/>
      <c r="N80" s="30"/>
      <c r="O80" s="44"/>
      <c r="P80" s="43"/>
      <c r="Q80" s="30"/>
      <c r="R80" s="44"/>
      <c r="S80" s="43"/>
      <c r="T80" s="30"/>
      <c r="U80" s="44"/>
      <c r="V80" s="43"/>
      <c r="W80" s="30"/>
      <c r="X80" s="44"/>
      <c r="Y80" s="43"/>
      <c r="Z80" s="30"/>
      <c r="AA80" s="44"/>
      <c r="AB80" s="50"/>
      <c r="AC80" s="53"/>
      <c r="AD80" s="60"/>
      <c r="AE80" s="61"/>
      <c r="AF80" s="62"/>
      <c r="AH80" s="24"/>
      <c r="AI80" s="5"/>
      <c r="AJ80" s="12"/>
      <c r="AK80" s="14"/>
      <c r="AL80" s="46"/>
      <c r="AM80" s="30"/>
      <c r="AN80" s="44"/>
      <c r="AO80" s="43"/>
      <c r="AP80" s="30"/>
      <c r="AQ80" s="44"/>
      <c r="AR80" s="43"/>
      <c r="AS80" s="30"/>
      <c r="AT80" s="44"/>
      <c r="AU80" s="43"/>
      <c r="AV80" s="30"/>
      <c r="AW80" s="44"/>
      <c r="AX80" s="43"/>
      <c r="AY80" s="30"/>
      <c r="AZ80" s="44"/>
      <c r="BA80" s="43"/>
      <c r="BB80" s="30"/>
      <c r="BC80" s="44"/>
      <c r="BD80" s="43"/>
      <c r="BE80" s="30"/>
      <c r="BF80" s="44"/>
      <c r="BG80" s="50"/>
      <c r="BH80" s="53"/>
      <c r="BI80" s="60"/>
      <c r="BJ80" s="61"/>
      <c r="BK80" s="62"/>
    </row>
    <row r="81" spans="2:63" ht="15.75" thickBot="1" x14ac:dyDescent="0.3">
      <c r="B81" s="24"/>
      <c r="C81" s="5"/>
      <c r="D81" s="12"/>
      <c r="E81" s="14"/>
      <c r="F81" s="95"/>
      <c r="G81" s="41"/>
      <c r="H81" s="41"/>
      <c r="I81" s="45"/>
      <c r="J81" s="40"/>
      <c r="K81" s="41"/>
      <c r="L81" s="45"/>
      <c r="M81" s="40"/>
      <c r="N81" s="41"/>
      <c r="O81" s="45"/>
      <c r="P81" s="40"/>
      <c r="Q81" s="41"/>
      <c r="R81" s="45"/>
      <c r="S81" s="40"/>
      <c r="T81" s="41"/>
      <c r="U81" s="45"/>
      <c r="V81" s="40"/>
      <c r="W81" s="41"/>
      <c r="X81" s="45"/>
      <c r="Y81" s="40"/>
      <c r="Z81" s="41"/>
      <c r="AA81" s="45"/>
      <c r="AB81" s="50"/>
      <c r="AC81" s="53"/>
      <c r="AD81" s="60"/>
      <c r="AE81" s="61"/>
      <c r="AF81" s="62"/>
      <c r="AH81" s="24"/>
      <c r="AI81" s="5"/>
      <c r="AJ81" s="12"/>
      <c r="AK81" s="14"/>
      <c r="AL81" s="41"/>
      <c r="AM81" s="41"/>
      <c r="AN81" s="45"/>
      <c r="AO81" s="40"/>
      <c r="AP81" s="41"/>
      <c r="AQ81" s="45"/>
      <c r="AR81" s="40"/>
      <c r="AS81" s="41"/>
      <c r="AT81" s="45"/>
      <c r="AU81" s="40"/>
      <c r="AV81" s="41"/>
      <c r="AW81" s="45"/>
      <c r="AX81" s="40"/>
      <c r="AY81" s="41"/>
      <c r="AZ81" s="45"/>
      <c r="BA81" s="40"/>
      <c r="BB81" s="41"/>
      <c r="BC81" s="45"/>
      <c r="BD81" s="40"/>
      <c r="BE81" s="41"/>
      <c r="BF81" s="45"/>
      <c r="BG81" s="50"/>
      <c r="BH81" s="53"/>
      <c r="BI81" s="60"/>
      <c r="BJ81" s="61"/>
      <c r="BK81" s="62"/>
    </row>
    <row r="82" spans="2:63" ht="15.75" thickBot="1" x14ac:dyDescent="0.3">
      <c r="B82" s="24"/>
      <c r="C82" s="5"/>
      <c r="D82" s="12"/>
      <c r="E82" s="14"/>
      <c r="F82" s="95"/>
      <c r="G82" s="48">
        <v>0.54166666666666663</v>
      </c>
      <c r="H82" s="34" t="s">
        <v>19</v>
      </c>
      <c r="I82" s="33">
        <v>0.66666666666666663</v>
      </c>
      <c r="J82" s="31">
        <v>0.54166666666666663</v>
      </c>
      <c r="K82" s="34" t="s">
        <v>19</v>
      </c>
      <c r="L82" s="33">
        <v>0.66666666666666663</v>
      </c>
      <c r="M82" s="31"/>
      <c r="N82" s="34" t="s">
        <v>19</v>
      </c>
      <c r="O82" s="33"/>
      <c r="P82" s="31"/>
      <c r="Q82" s="34" t="s">
        <v>19</v>
      </c>
      <c r="R82" s="33"/>
      <c r="S82" s="31">
        <v>0.54166666666666663</v>
      </c>
      <c r="T82" s="34" t="s">
        <v>19</v>
      </c>
      <c r="U82" s="33">
        <v>0.66666666666666663</v>
      </c>
      <c r="V82" s="31">
        <v>0.54166666666666663</v>
      </c>
      <c r="W82" s="34" t="s">
        <v>19</v>
      </c>
      <c r="X82" s="33">
        <v>0.66666666666666663</v>
      </c>
      <c r="Y82" s="31">
        <v>0.54166666666666663</v>
      </c>
      <c r="Z82" s="34" t="s">
        <v>19</v>
      </c>
      <c r="AA82" s="33">
        <v>0.66666666666666663</v>
      </c>
      <c r="AB82" s="50"/>
      <c r="AC82" s="53"/>
      <c r="AD82" s="60"/>
      <c r="AE82" s="61"/>
      <c r="AF82" s="62"/>
      <c r="AH82" s="24"/>
      <c r="AI82" s="5"/>
      <c r="AJ82" s="12"/>
      <c r="AK82" s="14"/>
      <c r="AL82" s="48">
        <v>0.54166666666666663</v>
      </c>
      <c r="AM82" s="34" t="s">
        <v>19</v>
      </c>
      <c r="AN82" s="33">
        <v>0.66666666666666663</v>
      </c>
      <c r="AO82" s="31">
        <v>0.54166666666666663</v>
      </c>
      <c r="AP82" s="34" t="s">
        <v>19</v>
      </c>
      <c r="AQ82" s="33">
        <v>0.66666666666666663</v>
      </c>
      <c r="AR82" s="31"/>
      <c r="AS82" s="34" t="s">
        <v>19</v>
      </c>
      <c r="AT82" s="33"/>
      <c r="AU82" s="31"/>
      <c r="AV82" s="34" t="s">
        <v>19</v>
      </c>
      <c r="AW82" s="33"/>
      <c r="AX82" s="31">
        <v>0.54166666666666663</v>
      </c>
      <c r="AY82" s="34" t="s">
        <v>19</v>
      </c>
      <c r="AZ82" s="33">
        <v>0.66666666666666663</v>
      </c>
      <c r="BA82" s="31">
        <v>0.54166666666666663</v>
      </c>
      <c r="BB82" s="34" t="s">
        <v>19</v>
      </c>
      <c r="BC82" s="33">
        <v>0.66666666666666663</v>
      </c>
      <c r="BD82" s="31">
        <v>0.54166666666666663</v>
      </c>
      <c r="BE82" s="34" t="s">
        <v>19</v>
      </c>
      <c r="BF82" s="33">
        <v>0.66666666666666663</v>
      </c>
      <c r="BG82" s="50"/>
      <c r="BH82" s="53"/>
      <c r="BI82" s="60"/>
      <c r="BJ82" s="61"/>
      <c r="BK82" s="62"/>
    </row>
    <row r="83" spans="2:63" ht="15.75" thickBot="1" x14ac:dyDescent="0.3">
      <c r="B83" s="24"/>
      <c r="C83" s="5"/>
      <c r="D83" s="12"/>
      <c r="E83" s="14"/>
      <c r="F83" s="95"/>
      <c r="G83" s="46"/>
      <c r="H83" s="46"/>
      <c r="I83" s="44"/>
      <c r="J83" s="43"/>
      <c r="K83" s="46"/>
      <c r="L83" s="44"/>
      <c r="M83" s="43"/>
      <c r="N83" s="46"/>
      <c r="O83" s="44"/>
      <c r="P83" s="43"/>
      <c r="Q83" s="46"/>
      <c r="R83" s="44"/>
      <c r="S83" s="43"/>
      <c r="T83" s="46"/>
      <c r="U83" s="44"/>
      <c r="V83" s="43"/>
      <c r="W83" s="46"/>
      <c r="X83" s="44"/>
      <c r="Y83" s="43"/>
      <c r="Z83" s="46"/>
      <c r="AA83" s="44"/>
      <c r="AB83" s="50"/>
      <c r="AC83" s="53"/>
      <c r="AD83" s="60"/>
      <c r="AE83" s="61"/>
      <c r="AF83" s="62"/>
      <c r="AH83" s="24"/>
      <c r="AI83" s="5"/>
      <c r="AJ83" s="12"/>
      <c r="AK83" s="14"/>
      <c r="AL83" s="46"/>
      <c r="AM83" s="46"/>
      <c r="AN83" s="44"/>
      <c r="AO83" s="43"/>
      <c r="AP83" s="46"/>
      <c r="AQ83" s="44"/>
      <c r="AR83" s="43"/>
      <c r="AS83" s="46"/>
      <c r="AT83" s="44"/>
      <c r="AU83" s="43"/>
      <c r="AV83" s="46"/>
      <c r="AW83" s="44"/>
      <c r="AX83" s="43"/>
      <c r="AY83" s="46"/>
      <c r="AZ83" s="44"/>
      <c r="BA83" s="43"/>
      <c r="BB83" s="46"/>
      <c r="BC83" s="44"/>
      <c r="BD83" s="43"/>
      <c r="BE83" s="46"/>
      <c r="BF83" s="44"/>
      <c r="BG83" s="50"/>
      <c r="BH83" s="53"/>
      <c r="BI83" s="60"/>
      <c r="BJ83" s="61"/>
      <c r="BK83" s="62"/>
    </row>
    <row r="84" spans="2:63" x14ac:dyDescent="0.25">
      <c r="B84" s="24"/>
      <c r="C84" s="5"/>
      <c r="D84" s="12"/>
      <c r="E84" s="14"/>
      <c r="F84" s="95"/>
      <c r="G84" s="46"/>
      <c r="H84" s="29">
        <f>(I82-G82)*24</f>
        <v>3</v>
      </c>
      <c r="I84" s="44"/>
      <c r="J84" s="43"/>
      <c r="K84" s="29">
        <f>(L82-J82)*24</f>
        <v>3</v>
      </c>
      <c r="L84" s="44"/>
      <c r="M84" s="43"/>
      <c r="N84" s="29">
        <f>(O82-M82)*24</f>
        <v>0</v>
      </c>
      <c r="O84" s="44"/>
      <c r="P84" s="43"/>
      <c r="Q84" s="29">
        <f>(R82-P82)*24</f>
        <v>0</v>
      </c>
      <c r="R84" s="44"/>
      <c r="S84" s="43"/>
      <c r="T84" s="29">
        <f>(U82-S82)*24</f>
        <v>3</v>
      </c>
      <c r="U84" s="44"/>
      <c r="V84" s="43"/>
      <c r="W84" s="29">
        <f>(X82-V82)*24</f>
        <v>3</v>
      </c>
      <c r="X84" s="44"/>
      <c r="Y84" s="43"/>
      <c r="Z84" s="29">
        <f>(AA82-Y82)*24</f>
        <v>3</v>
      </c>
      <c r="AA84" s="44"/>
      <c r="AB84" s="50"/>
      <c r="AC84" s="53"/>
      <c r="AD84" s="60"/>
      <c r="AE84" s="61"/>
      <c r="AF84" s="62"/>
      <c r="AH84" s="24"/>
      <c r="AI84" s="5"/>
      <c r="AJ84" s="12"/>
      <c r="AK84" s="14"/>
      <c r="AL84" s="46"/>
      <c r="AM84" s="29">
        <f>(AN82-AL82)*24</f>
        <v>3</v>
      </c>
      <c r="AN84" s="44"/>
      <c r="AO84" s="43"/>
      <c r="AP84" s="29">
        <f>(AQ82-AO82)*24</f>
        <v>3</v>
      </c>
      <c r="AQ84" s="44"/>
      <c r="AR84" s="43"/>
      <c r="AS84" s="29">
        <f>(AT82-AR82)*24</f>
        <v>0</v>
      </c>
      <c r="AT84" s="44"/>
      <c r="AU84" s="43"/>
      <c r="AV84" s="29">
        <f>(AW82-AU82)*24</f>
        <v>0</v>
      </c>
      <c r="AW84" s="44"/>
      <c r="AX84" s="43"/>
      <c r="AY84" s="29">
        <f>(AZ82-AX82)*24</f>
        <v>3</v>
      </c>
      <c r="AZ84" s="44"/>
      <c r="BA84" s="43"/>
      <c r="BB84" s="29">
        <f>(BC82-BA82)*24</f>
        <v>3</v>
      </c>
      <c r="BC84" s="44"/>
      <c r="BD84" s="43"/>
      <c r="BE84" s="29">
        <f>(BF82-BD82)*24</f>
        <v>3</v>
      </c>
      <c r="BF84" s="44"/>
      <c r="BG84" s="50"/>
      <c r="BH84" s="53"/>
      <c r="BI84" s="60"/>
      <c r="BJ84" s="61"/>
      <c r="BK84" s="62"/>
    </row>
    <row r="85" spans="2:63" ht="15.75" thickBot="1" x14ac:dyDescent="0.3">
      <c r="B85" s="24"/>
      <c r="C85" s="5"/>
      <c r="D85" s="12"/>
      <c r="E85" s="14"/>
      <c r="F85" s="95"/>
      <c r="G85" s="46"/>
      <c r="H85" s="30"/>
      <c r="I85" s="44"/>
      <c r="J85" s="43"/>
      <c r="K85" s="30"/>
      <c r="L85" s="44"/>
      <c r="M85" s="43"/>
      <c r="N85" s="30"/>
      <c r="O85" s="44"/>
      <c r="P85" s="43"/>
      <c r="Q85" s="30"/>
      <c r="R85" s="44"/>
      <c r="S85" s="43"/>
      <c r="T85" s="30"/>
      <c r="U85" s="44"/>
      <c r="V85" s="43"/>
      <c r="W85" s="30"/>
      <c r="X85" s="44"/>
      <c r="Y85" s="43"/>
      <c r="Z85" s="30"/>
      <c r="AA85" s="44"/>
      <c r="AB85" s="50"/>
      <c r="AC85" s="53"/>
      <c r="AD85" s="60"/>
      <c r="AE85" s="61"/>
      <c r="AF85" s="62"/>
      <c r="AH85" s="24"/>
      <c r="AI85" s="5"/>
      <c r="AJ85" s="12"/>
      <c r="AK85" s="14"/>
      <c r="AL85" s="46"/>
      <c r="AM85" s="30"/>
      <c r="AN85" s="44"/>
      <c r="AO85" s="43"/>
      <c r="AP85" s="30"/>
      <c r="AQ85" s="44"/>
      <c r="AR85" s="43"/>
      <c r="AS85" s="30"/>
      <c r="AT85" s="44"/>
      <c r="AU85" s="43"/>
      <c r="AV85" s="30"/>
      <c r="AW85" s="44"/>
      <c r="AX85" s="43"/>
      <c r="AY85" s="30"/>
      <c r="AZ85" s="44"/>
      <c r="BA85" s="43"/>
      <c r="BB85" s="30"/>
      <c r="BC85" s="44"/>
      <c r="BD85" s="43"/>
      <c r="BE85" s="30"/>
      <c r="BF85" s="44"/>
      <c r="BG85" s="50"/>
      <c r="BH85" s="53"/>
      <c r="BI85" s="60"/>
      <c r="BJ85" s="61"/>
      <c r="BK85" s="62"/>
    </row>
    <row r="86" spans="2:63" x14ac:dyDescent="0.25">
      <c r="B86" s="24"/>
      <c r="C86" s="5"/>
      <c r="D86" s="12"/>
      <c r="E86" s="14"/>
      <c r="F86" s="95"/>
      <c r="G86" s="27"/>
      <c r="H86" s="27"/>
      <c r="I86" s="47"/>
      <c r="J86" s="7"/>
      <c r="K86" s="27"/>
      <c r="L86" s="47"/>
      <c r="M86" s="7"/>
      <c r="N86" s="27"/>
      <c r="O86" s="47"/>
      <c r="P86" s="7"/>
      <c r="Q86" s="27"/>
      <c r="R86" s="47"/>
      <c r="S86" s="7"/>
      <c r="T86" s="27"/>
      <c r="U86" s="47"/>
      <c r="V86" s="7"/>
      <c r="W86" s="27"/>
      <c r="X86" s="47"/>
      <c r="Y86" s="7"/>
      <c r="Z86" s="27"/>
      <c r="AA86" s="47"/>
      <c r="AB86" s="50"/>
      <c r="AC86" s="53"/>
      <c r="AD86" s="60"/>
      <c r="AE86" s="61"/>
      <c r="AF86" s="62"/>
      <c r="AH86" s="24"/>
      <c r="AI86" s="5"/>
      <c r="AJ86" s="12"/>
      <c r="AK86" s="14"/>
      <c r="AL86" s="27"/>
      <c r="AM86" s="27"/>
      <c r="AN86" s="47"/>
      <c r="AO86" s="7"/>
      <c r="AP86" s="27"/>
      <c r="AQ86" s="47"/>
      <c r="AR86" s="7"/>
      <c r="AS86" s="27"/>
      <c r="AT86" s="47"/>
      <c r="AU86" s="7"/>
      <c r="AV86" s="27"/>
      <c r="AW86" s="47"/>
      <c r="AX86" s="7"/>
      <c r="AY86" s="27"/>
      <c r="AZ86" s="47"/>
      <c r="BA86" s="7"/>
      <c r="BB86" s="27"/>
      <c r="BC86" s="47"/>
      <c r="BD86" s="7"/>
      <c r="BE86" s="27"/>
      <c r="BF86" s="47"/>
      <c r="BG86" s="50"/>
      <c r="BH86" s="53"/>
      <c r="BI86" s="60"/>
      <c r="BJ86" s="61"/>
      <c r="BK86" s="62"/>
    </row>
    <row r="87" spans="2:63" ht="15.75" thickBot="1" x14ac:dyDescent="0.3">
      <c r="B87" s="25"/>
      <c r="C87" s="6"/>
      <c r="D87" s="49"/>
      <c r="E87" s="15"/>
      <c r="F87" s="96"/>
      <c r="G87" s="41"/>
      <c r="H87" s="41"/>
      <c r="I87" s="45"/>
      <c r="J87" s="40"/>
      <c r="K87" s="41"/>
      <c r="L87" s="45"/>
      <c r="M87" s="40"/>
      <c r="N87" s="41"/>
      <c r="O87" s="45"/>
      <c r="P87" s="40"/>
      <c r="Q87" s="41"/>
      <c r="R87" s="45"/>
      <c r="S87" s="40"/>
      <c r="T87" s="41"/>
      <c r="U87" s="45"/>
      <c r="V87" s="40"/>
      <c r="W87" s="41"/>
      <c r="X87" s="45"/>
      <c r="Y87" s="40"/>
      <c r="Z87" s="41"/>
      <c r="AA87" s="45"/>
      <c r="AB87" s="54"/>
      <c r="AC87" s="55"/>
      <c r="AD87" s="63"/>
      <c r="AE87" s="64"/>
      <c r="AF87" s="65"/>
      <c r="AH87" s="25"/>
      <c r="AI87" s="6"/>
      <c r="AJ87" s="49"/>
      <c r="AK87" s="15"/>
      <c r="AL87" s="41"/>
      <c r="AM87" s="41"/>
      <c r="AN87" s="45"/>
      <c r="AO87" s="40"/>
      <c r="AP87" s="41"/>
      <c r="AQ87" s="45"/>
      <c r="AR87" s="40"/>
      <c r="AS87" s="41"/>
      <c r="AT87" s="45"/>
      <c r="AU87" s="40"/>
      <c r="AV87" s="41"/>
      <c r="AW87" s="45"/>
      <c r="AX87" s="40"/>
      <c r="AY87" s="41"/>
      <c r="AZ87" s="45"/>
      <c r="BA87" s="40"/>
      <c r="BB87" s="41"/>
      <c r="BC87" s="45"/>
      <c r="BD87" s="40"/>
      <c r="BE87" s="41"/>
      <c r="BF87" s="45"/>
      <c r="BG87" s="54"/>
      <c r="BH87" s="55"/>
      <c r="BI87" s="63"/>
      <c r="BJ87" s="64"/>
      <c r="BK87" s="65"/>
    </row>
    <row r="88" spans="2:63" ht="17.25" thickBot="1" x14ac:dyDescent="0.3">
      <c r="B88" s="87" t="s">
        <v>16</v>
      </c>
      <c r="C88" s="4"/>
      <c r="D88" s="87" t="s">
        <v>1</v>
      </c>
      <c r="E88" s="87" t="s">
        <v>17</v>
      </c>
      <c r="F88" s="87" t="s">
        <v>5</v>
      </c>
      <c r="G88" s="18" t="s">
        <v>18</v>
      </c>
      <c r="H88" s="19"/>
      <c r="I88" s="20"/>
      <c r="J88" s="18" t="s">
        <v>20</v>
      </c>
      <c r="K88" s="19"/>
      <c r="L88" s="20"/>
      <c r="M88" s="18" t="s">
        <v>21</v>
      </c>
      <c r="N88" s="19"/>
      <c r="O88" s="20"/>
      <c r="P88" s="18" t="s">
        <v>22</v>
      </c>
      <c r="Q88" s="19"/>
      <c r="R88" s="20"/>
      <c r="S88" s="18" t="s">
        <v>23</v>
      </c>
      <c r="T88" s="19"/>
      <c r="U88" s="20"/>
      <c r="V88" s="18" t="s">
        <v>24</v>
      </c>
      <c r="W88" s="19"/>
      <c r="X88" s="20"/>
      <c r="Y88" s="18" t="s">
        <v>25</v>
      </c>
      <c r="Z88" s="19"/>
      <c r="AA88" s="20"/>
      <c r="AB88" s="18" t="s">
        <v>26</v>
      </c>
      <c r="AC88" s="19"/>
      <c r="AD88" s="18" t="s">
        <v>27</v>
      </c>
      <c r="AE88" s="19"/>
      <c r="AF88" s="20"/>
      <c r="AH88" s="2" t="s">
        <v>16</v>
      </c>
      <c r="AI88" s="4"/>
      <c r="AJ88" s="87" t="s">
        <v>1</v>
      </c>
      <c r="AK88" s="87" t="s">
        <v>17</v>
      </c>
      <c r="AL88" s="18" t="s">
        <v>18</v>
      </c>
      <c r="AM88" s="19"/>
      <c r="AN88" s="20"/>
      <c r="AO88" s="18" t="s">
        <v>20</v>
      </c>
      <c r="AP88" s="19"/>
      <c r="AQ88" s="20"/>
      <c r="AR88" s="18" t="s">
        <v>21</v>
      </c>
      <c r="AS88" s="19"/>
      <c r="AT88" s="20"/>
      <c r="AU88" s="18" t="s">
        <v>22</v>
      </c>
      <c r="AV88" s="19"/>
      <c r="AW88" s="20"/>
      <c r="AX88" s="18" t="s">
        <v>23</v>
      </c>
      <c r="AY88" s="19"/>
      <c r="AZ88" s="20"/>
      <c r="BA88" s="18" t="s">
        <v>24</v>
      </c>
      <c r="BB88" s="19"/>
      <c r="BC88" s="20"/>
      <c r="BD88" s="18" t="s">
        <v>25</v>
      </c>
      <c r="BE88" s="19"/>
      <c r="BF88" s="20"/>
      <c r="BG88" s="18" t="s">
        <v>26</v>
      </c>
      <c r="BH88" s="19"/>
      <c r="BI88" s="18" t="s">
        <v>27</v>
      </c>
      <c r="BJ88" s="19"/>
      <c r="BK88" s="20"/>
    </row>
    <row r="89" spans="2:63" ht="15.75" thickBot="1" x14ac:dyDescent="0.3">
      <c r="B89" s="16"/>
      <c r="C89" s="5"/>
      <c r="D89" s="9"/>
      <c r="E89" s="9"/>
      <c r="F89" s="9"/>
      <c r="G89" s="21"/>
      <c r="H89" s="22"/>
      <c r="I89" s="23"/>
      <c r="J89" s="21"/>
      <c r="K89" s="22"/>
      <c r="L89" s="23"/>
      <c r="M89" s="21"/>
      <c r="N89" s="22"/>
      <c r="O89" s="23"/>
      <c r="P89" s="21"/>
      <c r="Q89" s="22"/>
      <c r="R89" s="23"/>
      <c r="S89" s="21"/>
      <c r="T89" s="22"/>
      <c r="U89" s="23"/>
      <c r="V89" s="21"/>
      <c r="W89" s="22"/>
      <c r="X89" s="23"/>
      <c r="Y89" s="21"/>
      <c r="Z89" s="22"/>
      <c r="AA89" s="23"/>
      <c r="AB89" s="21"/>
      <c r="AC89" s="22"/>
      <c r="AD89" s="21"/>
      <c r="AE89" s="22"/>
      <c r="AF89" s="23"/>
      <c r="AH89" s="16"/>
      <c r="AI89" s="5"/>
      <c r="AJ89" s="9"/>
      <c r="AK89" s="9"/>
      <c r="AL89" s="21"/>
      <c r="AM89" s="22"/>
      <c r="AN89" s="23"/>
      <c r="AO89" s="21"/>
      <c r="AP89" s="22"/>
      <c r="AQ89" s="23"/>
      <c r="AR89" s="21"/>
      <c r="AS89" s="22"/>
      <c r="AT89" s="23"/>
      <c r="AU89" s="21"/>
      <c r="AV89" s="22"/>
      <c r="AW89" s="23"/>
      <c r="AX89" s="21"/>
      <c r="AY89" s="22"/>
      <c r="AZ89" s="23"/>
      <c r="BA89" s="21"/>
      <c r="BB89" s="22"/>
      <c r="BC89" s="23"/>
      <c r="BD89" s="21"/>
      <c r="BE89" s="22"/>
      <c r="BF89" s="23"/>
      <c r="BG89" s="21"/>
      <c r="BH89" s="22"/>
      <c r="BI89" s="21"/>
      <c r="BJ89" s="22"/>
      <c r="BK89" s="23"/>
    </row>
    <row r="90" spans="2:63" ht="15.75" thickBot="1" x14ac:dyDescent="0.3">
      <c r="B90" s="28">
        <v>7</v>
      </c>
      <c r="C90" s="5"/>
      <c r="D90" s="11" t="str">
        <f>VLOOKUP(B90,Sheet1!$D$5:$E$14,2)</f>
        <v>n7</v>
      </c>
      <c r="E90" s="13">
        <f ca="1">VLOOKUP(B90,Sheet1!$D$5:$J$14,6)</f>
        <v>17</v>
      </c>
      <c r="F90" s="94">
        <f ca="1">VLOOKUP(B90,Sheet1!$D$5:$J$14,7)</f>
        <v>0.1</v>
      </c>
      <c r="G90" s="48">
        <v>0.33333333333333331</v>
      </c>
      <c r="H90" s="32" t="s">
        <v>19</v>
      </c>
      <c r="I90" s="33">
        <v>0.5</v>
      </c>
      <c r="J90" s="31">
        <v>0.33333333333333331</v>
      </c>
      <c r="K90" s="32" t="s">
        <v>19</v>
      </c>
      <c r="L90" s="33">
        <v>0.5</v>
      </c>
      <c r="M90" s="31">
        <v>0.33333333333333331</v>
      </c>
      <c r="N90" s="32" t="s">
        <v>19</v>
      </c>
      <c r="O90" s="33">
        <v>0.5</v>
      </c>
      <c r="P90" s="31">
        <v>0.33333333333333331</v>
      </c>
      <c r="Q90" s="32" t="s">
        <v>19</v>
      </c>
      <c r="R90" s="33">
        <v>0.5</v>
      </c>
      <c r="S90" s="31">
        <v>0.33333333333333331</v>
      </c>
      <c r="T90" s="32" t="s">
        <v>19</v>
      </c>
      <c r="U90" s="33">
        <v>0.5</v>
      </c>
      <c r="V90" s="31">
        <v>0.33333333333333331</v>
      </c>
      <c r="W90" s="32" t="s">
        <v>19</v>
      </c>
      <c r="X90" s="33">
        <v>0.5</v>
      </c>
      <c r="Y90" s="31">
        <v>0.33333333333333331</v>
      </c>
      <c r="Z90" s="32" t="s">
        <v>19</v>
      </c>
      <c r="AA90" s="33">
        <v>0.5</v>
      </c>
      <c r="AB90" s="51">
        <f>H92+K92+N92+Q92+T92+W92+Z92+H97+K97+N97+Q97+T97+Z97</f>
        <v>40</v>
      </c>
      <c r="AC90" s="52"/>
      <c r="AD90" s="57">
        <f ca="1">AB90*E90</f>
        <v>680</v>
      </c>
      <c r="AE90" s="58"/>
      <c r="AF90" s="59"/>
      <c r="AH90" s="28">
        <f>B90</f>
        <v>7</v>
      </c>
      <c r="AI90" s="5"/>
      <c r="AJ90" s="11" t="str">
        <f>VLOOKUP(AH90,Sheet1!$D$5:$E$14,2)</f>
        <v>n7</v>
      </c>
      <c r="AK90" s="13">
        <f ca="1">VLOOKUP(AH90,Sheet1!$D$5:$J$14,6)</f>
        <v>17</v>
      </c>
      <c r="AL90" s="48">
        <v>0.33333333333333331</v>
      </c>
      <c r="AM90" s="32" t="s">
        <v>19</v>
      </c>
      <c r="AN90" s="33">
        <v>0.5</v>
      </c>
      <c r="AO90" s="31">
        <v>0.33333333333333331</v>
      </c>
      <c r="AP90" s="32" t="s">
        <v>19</v>
      </c>
      <c r="AQ90" s="33">
        <v>0.5</v>
      </c>
      <c r="AR90" s="31">
        <v>0.33333333333333331</v>
      </c>
      <c r="AS90" s="32" t="s">
        <v>19</v>
      </c>
      <c r="AT90" s="33">
        <v>0.5</v>
      </c>
      <c r="AU90" s="31">
        <v>0.33333333333333331</v>
      </c>
      <c r="AV90" s="32" t="s">
        <v>19</v>
      </c>
      <c r="AW90" s="33">
        <v>0.5</v>
      </c>
      <c r="AX90" s="31">
        <v>0.33333333333333331</v>
      </c>
      <c r="AY90" s="32" t="s">
        <v>19</v>
      </c>
      <c r="AZ90" s="33">
        <v>0.5</v>
      </c>
      <c r="BA90" s="31">
        <v>0.33333333333333331</v>
      </c>
      <c r="BB90" s="32" t="s">
        <v>19</v>
      </c>
      <c r="BC90" s="33">
        <v>0.5</v>
      </c>
      <c r="BD90" s="31">
        <v>0.33333333333333331</v>
      </c>
      <c r="BE90" s="32" t="s">
        <v>19</v>
      </c>
      <c r="BF90" s="33">
        <v>0.5</v>
      </c>
      <c r="BG90" s="51">
        <f>AM92+AP92+AS92+AV92+AY92+BB92+BE92+AM97+AP97+AS97+AV97+AY97+BE97</f>
        <v>40</v>
      </c>
      <c r="BH90" s="52"/>
      <c r="BI90" s="57">
        <f ca="1">BG90*AK90</f>
        <v>680</v>
      </c>
      <c r="BJ90" s="58"/>
      <c r="BK90" s="59"/>
    </row>
    <row r="91" spans="2:63" ht="15.75" thickBot="1" x14ac:dyDescent="0.3">
      <c r="B91" s="24"/>
      <c r="C91" s="5"/>
      <c r="D91" s="12"/>
      <c r="E91" s="14"/>
      <c r="F91" s="95"/>
      <c r="G91" s="3"/>
      <c r="H91" s="3"/>
      <c r="I91" s="42"/>
      <c r="J91" s="10"/>
      <c r="K91" s="3"/>
      <c r="L91" s="42"/>
      <c r="M91" s="10"/>
      <c r="N91" s="3"/>
      <c r="O91" s="42"/>
      <c r="P91" s="10"/>
      <c r="Q91" s="3"/>
      <c r="R91" s="42"/>
      <c r="S91" s="10"/>
      <c r="T91" s="3"/>
      <c r="U91" s="42"/>
      <c r="V91" s="10"/>
      <c r="W91" s="3"/>
      <c r="X91" s="42"/>
      <c r="Y91" s="10"/>
      <c r="Z91" s="3"/>
      <c r="AA91" s="42"/>
      <c r="AB91" s="50"/>
      <c r="AC91" s="53"/>
      <c r="AD91" s="60"/>
      <c r="AE91" s="61"/>
      <c r="AF91" s="62"/>
      <c r="AH91" s="24"/>
      <c r="AI91" s="5"/>
      <c r="AJ91" s="12"/>
      <c r="AK91" s="14"/>
      <c r="AL91" s="3"/>
      <c r="AM91" s="3"/>
      <c r="AN91" s="42"/>
      <c r="AO91" s="10"/>
      <c r="AP91" s="3"/>
      <c r="AQ91" s="42"/>
      <c r="AR91" s="10"/>
      <c r="AS91" s="3"/>
      <c r="AT91" s="42"/>
      <c r="AU91" s="10"/>
      <c r="AV91" s="3"/>
      <c r="AW91" s="42"/>
      <c r="AX91" s="10"/>
      <c r="AY91" s="3"/>
      <c r="AZ91" s="42"/>
      <c r="BA91" s="10"/>
      <c r="BB91" s="3"/>
      <c r="BC91" s="42"/>
      <c r="BD91" s="10"/>
      <c r="BE91" s="3"/>
      <c r="BF91" s="42"/>
      <c r="BG91" s="50"/>
      <c r="BH91" s="53"/>
      <c r="BI91" s="60"/>
      <c r="BJ91" s="61"/>
      <c r="BK91" s="62"/>
    </row>
    <row r="92" spans="2:63" x14ac:dyDescent="0.25">
      <c r="B92" s="24"/>
      <c r="C92" s="5"/>
      <c r="D92" s="12"/>
      <c r="E92" s="14"/>
      <c r="F92" s="95"/>
      <c r="G92" s="46"/>
      <c r="H92" s="29">
        <f>(I90-G90)*24</f>
        <v>4</v>
      </c>
      <c r="I92" s="44"/>
      <c r="J92" s="43"/>
      <c r="K92" s="29">
        <f>(L90-J90)*24</f>
        <v>4</v>
      </c>
      <c r="L92" s="44"/>
      <c r="M92" s="43"/>
      <c r="N92" s="29">
        <f>(O90-M90)*24</f>
        <v>4</v>
      </c>
      <c r="O92" s="44"/>
      <c r="P92" s="43"/>
      <c r="Q92" s="29">
        <f>(R90-P90)*24</f>
        <v>4</v>
      </c>
      <c r="R92" s="44"/>
      <c r="S92" s="43"/>
      <c r="T92" s="29">
        <f>(U90-S90)*24</f>
        <v>4</v>
      </c>
      <c r="U92" s="44"/>
      <c r="V92" s="43"/>
      <c r="W92" s="29">
        <f>(X90-V90)*24</f>
        <v>4</v>
      </c>
      <c r="X92" s="44"/>
      <c r="Y92" s="43"/>
      <c r="Z92" s="29">
        <f>(AA90-Y90)*24</f>
        <v>4</v>
      </c>
      <c r="AA92" s="44"/>
      <c r="AB92" s="50"/>
      <c r="AC92" s="53"/>
      <c r="AD92" s="60"/>
      <c r="AE92" s="61"/>
      <c r="AF92" s="62"/>
      <c r="AH92" s="24"/>
      <c r="AI92" s="5"/>
      <c r="AJ92" s="12"/>
      <c r="AK92" s="14"/>
      <c r="AL92" s="46"/>
      <c r="AM92" s="29">
        <f>(AN90-AL90)*24</f>
        <v>4</v>
      </c>
      <c r="AN92" s="44"/>
      <c r="AO92" s="43"/>
      <c r="AP92" s="29">
        <f>(AQ90-AO90)*24</f>
        <v>4</v>
      </c>
      <c r="AQ92" s="44"/>
      <c r="AR92" s="43"/>
      <c r="AS92" s="29">
        <f>(AT90-AR90)*24</f>
        <v>4</v>
      </c>
      <c r="AT92" s="44"/>
      <c r="AU92" s="43"/>
      <c r="AV92" s="29">
        <f>(AW90-AU90)*24</f>
        <v>4</v>
      </c>
      <c r="AW92" s="44"/>
      <c r="AX92" s="43"/>
      <c r="AY92" s="29">
        <f>(AZ90-AX90)*24</f>
        <v>4</v>
      </c>
      <c r="AZ92" s="44"/>
      <c r="BA92" s="43"/>
      <c r="BB92" s="29">
        <f>(BC90-BA90)*24</f>
        <v>4</v>
      </c>
      <c r="BC92" s="44"/>
      <c r="BD92" s="43"/>
      <c r="BE92" s="29">
        <f>(BF90-BD90)*24</f>
        <v>4</v>
      </c>
      <c r="BF92" s="44"/>
      <c r="BG92" s="50"/>
      <c r="BH92" s="53"/>
      <c r="BI92" s="60"/>
      <c r="BJ92" s="61"/>
      <c r="BK92" s="62"/>
    </row>
    <row r="93" spans="2:63" ht="15.75" thickBot="1" x14ac:dyDescent="0.3">
      <c r="B93" s="24"/>
      <c r="C93" s="5"/>
      <c r="D93" s="12"/>
      <c r="E93" s="14"/>
      <c r="F93" s="95"/>
      <c r="G93" s="46"/>
      <c r="H93" s="30"/>
      <c r="I93" s="44"/>
      <c r="J93" s="43"/>
      <c r="K93" s="30"/>
      <c r="L93" s="44"/>
      <c r="M93" s="43"/>
      <c r="N93" s="30"/>
      <c r="O93" s="44"/>
      <c r="P93" s="43"/>
      <c r="Q93" s="30"/>
      <c r="R93" s="44"/>
      <c r="S93" s="43"/>
      <c r="T93" s="30"/>
      <c r="U93" s="44"/>
      <c r="V93" s="43"/>
      <c r="W93" s="30"/>
      <c r="X93" s="44"/>
      <c r="Y93" s="43"/>
      <c r="Z93" s="30"/>
      <c r="AA93" s="44"/>
      <c r="AB93" s="50"/>
      <c r="AC93" s="53"/>
      <c r="AD93" s="60"/>
      <c r="AE93" s="61"/>
      <c r="AF93" s="62"/>
      <c r="AH93" s="24"/>
      <c r="AI93" s="5"/>
      <c r="AJ93" s="12"/>
      <c r="AK93" s="14"/>
      <c r="AL93" s="46"/>
      <c r="AM93" s="30"/>
      <c r="AN93" s="44"/>
      <c r="AO93" s="43"/>
      <c r="AP93" s="30"/>
      <c r="AQ93" s="44"/>
      <c r="AR93" s="43"/>
      <c r="AS93" s="30"/>
      <c r="AT93" s="44"/>
      <c r="AU93" s="43"/>
      <c r="AV93" s="30"/>
      <c r="AW93" s="44"/>
      <c r="AX93" s="43"/>
      <c r="AY93" s="30"/>
      <c r="AZ93" s="44"/>
      <c r="BA93" s="43"/>
      <c r="BB93" s="30"/>
      <c r="BC93" s="44"/>
      <c r="BD93" s="43"/>
      <c r="BE93" s="30"/>
      <c r="BF93" s="44"/>
      <c r="BG93" s="50"/>
      <c r="BH93" s="53"/>
      <c r="BI93" s="60"/>
      <c r="BJ93" s="61"/>
      <c r="BK93" s="62"/>
    </row>
    <row r="94" spans="2:63" ht="15.75" thickBot="1" x14ac:dyDescent="0.3">
      <c r="B94" s="24"/>
      <c r="C94" s="5"/>
      <c r="D94" s="12"/>
      <c r="E94" s="14"/>
      <c r="F94" s="95"/>
      <c r="G94" s="41"/>
      <c r="H94" s="41"/>
      <c r="I94" s="45"/>
      <c r="J94" s="40"/>
      <c r="K94" s="41"/>
      <c r="L94" s="45"/>
      <c r="M94" s="40"/>
      <c r="N94" s="41"/>
      <c r="O94" s="45"/>
      <c r="P94" s="40"/>
      <c r="Q94" s="41"/>
      <c r="R94" s="45"/>
      <c r="S94" s="40"/>
      <c r="T94" s="41"/>
      <c r="U94" s="45"/>
      <c r="V94" s="40"/>
      <c r="W94" s="41"/>
      <c r="X94" s="45"/>
      <c r="Y94" s="40"/>
      <c r="Z94" s="41"/>
      <c r="AA94" s="45"/>
      <c r="AB94" s="50"/>
      <c r="AC94" s="53"/>
      <c r="AD94" s="60"/>
      <c r="AE94" s="61"/>
      <c r="AF94" s="62"/>
      <c r="AH94" s="24"/>
      <c r="AI94" s="5"/>
      <c r="AJ94" s="12"/>
      <c r="AK94" s="14"/>
      <c r="AL94" s="41"/>
      <c r="AM94" s="41"/>
      <c r="AN94" s="45"/>
      <c r="AO94" s="40"/>
      <c r="AP94" s="41"/>
      <c r="AQ94" s="45"/>
      <c r="AR94" s="40"/>
      <c r="AS94" s="41"/>
      <c r="AT94" s="45"/>
      <c r="AU94" s="40"/>
      <c r="AV94" s="41"/>
      <c r="AW94" s="45"/>
      <c r="AX94" s="40"/>
      <c r="AY94" s="41"/>
      <c r="AZ94" s="45"/>
      <c r="BA94" s="40"/>
      <c r="BB94" s="41"/>
      <c r="BC94" s="45"/>
      <c r="BD94" s="40"/>
      <c r="BE94" s="41"/>
      <c r="BF94" s="45"/>
      <c r="BG94" s="50"/>
      <c r="BH94" s="53"/>
      <c r="BI94" s="60"/>
      <c r="BJ94" s="61"/>
      <c r="BK94" s="62"/>
    </row>
    <row r="95" spans="2:63" ht="15.75" thickBot="1" x14ac:dyDescent="0.3">
      <c r="B95" s="24"/>
      <c r="C95" s="5"/>
      <c r="D95" s="12"/>
      <c r="E95" s="14"/>
      <c r="F95" s="95"/>
      <c r="G95" s="48">
        <v>0.54166666666666663</v>
      </c>
      <c r="H95" s="34" t="s">
        <v>19</v>
      </c>
      <c r="I95" s="33">
        <v>0.66666666666666663</v>
      </c>
      <c r="J95" s="31">
        <v>0.54166666666666663</v>
      </c>
      <c r="K95" s="34" t="s">
        <v>19</v>
      </c>
      <c r="L95" s="33">
        <v>0.66666666666666663</v>
      </c>
      <c r="M95" s="31"/>
      <c r="N95" s="34" t="s">
        <v>19</v>
      </c>
      <c r="O95" s="33"/>
      <c r="P95" s="31"/>
      <c r="Q95" s="34" t="s">
        <v>19</v>
      </c>
      <c r="R95" s="33"/>
      <c r="S95" s="31">
        <v>0.54166666666666663</v>
      </c>
      <c r="T95" s="34" t="s">
        <v>19</v>
      </c>
      <c r="U95" s="33">
        <v>0.66666666666666663</v>
      </c>
      <c r="V95" s="31">
        <v>0.54166666666666663</v>
      </c>
      <c r="W95" s="34" t="s">
        <v>19</v>
      </c>
      <c r="X95" s="33">
        <v>0.66666666666666663</v>
      </c>
      <c r="Y95" s="31">
        <v>0.54166666666666663</v>
      </c>
      <c r="Z95" s="34" t="s">
        <v>19</v>
      </c>
      <c r="AA95" s="33">
        <v>0.66666666666666663</v>
      </c>
      <c r="AB95" s="50"/>
      <c r="AC95" s="53"/>
      <c r="AD95" s="60"/>
      <c r="AE95" s="61"/>
      <c r="AF95" s="62"/>
      <c r="AH95" s="24"/>
      <c r="AI95" s="5"/>
      <c r="AJ95" s="12"/>
      <c r="AK95" s="14"/>
      <c r="AL95" s="48">
        <v>0.54166666666666663</v>
      </c>
      <c r="AM95" s="34" t="s">
        <v>19</v>
      </c>
      <c r="AN95" s="33">
        <v>0.66666666666666663</v>
      </c>
      <c r="AO95" s="31">
        <v>0.54166666666666663</v>
      </c>
      <c r="AP95" s="34" t="s">
        <v>19</v>
      </c>
      <c r="AQ95" s="33">
        <v>0.66666666666666663</v>
      </c>
      <c r="AR95" s="31"/>
      <c r="AS95" s="34" t="s">
        <v>19</v>
      </c>
      <c r="AT95" s="33"/>
      <c r="AU95" s="31"/>
      <c r="AV95" s="34" t="s">
        <v>19</v>
      </c>
      <c r="AW95" s="33"/>
      <c r="AX95" s="31">
        <v>0.54166666666666663</v>
      </c>
      <c r="AY95" s="34" t="s">
        <v>19</v>
      </c>
      <c r="AZ95" s="33">
        <v>0.66666666666666663</v>
      </c>
      <c r="BA95" s="31">
        <v>0.54166666666666663</v>
      </c>
      <c r="BB95" s="34" t="s">
        <v>19</v>
      </c>
      <c r="BC95" s="33">
        <v>0.66666666666666663</v>
      </c>
      <c r="BD95" s="31">
        <v>0.54166666666666663</v>
      </c>
      <c r="BE95" s="34" t="s">
        <v>19</v>
      </c>
      <c r="BF95" s="33">
        <v>0.66666666666666663</v>
      </c>
      <c r="BG95" s="50"/>
      <c r="BH95" s="53"/>
      <c r="BI95" s="60"/>
      <c r="BJ95" s="61"/>
      <c r="BK95" s="62"/>
    </row>
    <row r="96" spans="2:63" ht="15.75" thickBot="1" x14ac:dyDescent="0.3">
      <c r="B96" s="24"/>
      <c r="C96" s="5"/>
      <c r="D96" s="12"/>
      <c r="E96" s="14"/>
      <c r="F96" s="95"/>
      <c r="G96" s="46"/>
      <c r="H96" s="46"/>
      <c r="I96" s="44"/>
      <c r="J96" s="43"/>
      <c r="K96" s="46"/>
      <c r="L96" s="44"/>
      <c r="M96" s="43"/>
      <c r="N96" s="46"/>
      <c r="O96" s="44"/>
      <c r="P96" s="43"/>
      <c r="Q96" s="46"/>
      <c r="R96" s="44"/>
      <c r="S96" s="43"/>
      <c r="T96" s="46"/>
      <c r="U96" s="44"/>
      <c r="V96" s="43"/>
      <c r="W96" s="46"/>
      <c r="X96" s="44"/>
      <c r="Y96" s="43"/>
      <c r="Z96" s="46"/>
      <c r="AA96" s="44"/>
      <c r="AB96" s="50"/>
      <c r="AC96" s="53"/>
      <c r="AD96" s="60"/>
      <c r="AE96" s="61"/>
      <c r="AF96" s="62"/>
      <c r="AH96" s="24"/>
      <c r="AI96" s="5"/>
      <c r="AJ96" s="12"/>
      <c r="AK96" s="14"/>
      <c r="AL96" s="46"/>
      <c r="AM96" s="46"/>
      <c r="AN96" s="44"/>
      <c r="AO96" s="43"/>
      <c r="AP96" s="46"/>
      <c r="AQ96" s="44"/>
      <c r="AR96" s="43"/>
      <c r="AS96" s="46"/>
      <c r="AT96" s="44"/>
      <c r="AU96" s="43"/>
      <c r="AV96" s="46"/>
      <c r="AW96" s="44"/>
      <c r="AX96" s="43"/>
      <c r="AY96" s="46"/>
      <c r="AZ96" s="44"/>
      <c r="BA96" s="43"/>
      <c r="BB96" s="46"/>
      <c r="BC96" s="44"/>
      <c r="BD96" s="43"/>
      <c r="BE96" s="46"/>
      <c r="BF96" s="44"/>
      <c r="BG96" s="50"/>
      <c r="BH96" s="53"/>
      <c r="BI96" s="60"/>
      <c r="BJ96" s="61"/>
      <c r="BK96" s="62"/>
    </row>
    <row r="97" spans="2:63" x14ac:dyDescent="0.25">
      <c r="B97" s="24"/>
      <c r="C97" s="5"/>
      <c r="D97" s="12"/>
      <c r="E97" s="14"/>
      <c r="F97" s="95"/>
      <c r="G97" s="46"/>
      <c r="H97" s="29">
        <f>(I95-G95)*24</f>
        <v>3</v>
      </c>
      <c r="I97" s="44"/>
      <c r="J97" s="43"/>
      <c r="K97" s="29">
        <f>(L95-J95)*24</f>
        <v>3</v>
      </c>
      <c r="L97" s="44"/>
      <c r="M97" s="43"/>
      <c r="N97" s="29">
        <f>(O95-M95)*24</f>
        <v>0</v>
      </c>
      <c r="O97" s="44"/>
      <c r="P97" s="43"/>
      <c r="Q97" s="29">
        <f>(R95-P95)*24</f>
        <v>0</v>
      </c>
      <c r="R97" s="44"/>
      <c r="S97" s="43"/>
      <c r="T97" s="29">
        <f>(U95-S95)*24</f>
        <v>3</v>
      </c>
      <c r="U97" s="44"/>
      <c r="V97" s="43"/>
      <c r="W97" s="29">
        <f>(X95-V95)*24</f>
        <v>3</v>
      </c>
      <c r="X97" s="44"/>
      <c r="Y97" s="43"/>
      <c r="Z97" s="29">
        <f>(AA95-Y95)*24</f>
        <v>3</v>
      </c>
      <c r="AA97" s="44"/>
      <c r="AB97" s="50"/>
      <c r="AC97" s="53"/>
      <c r="AD97" s="60"/>
      <c r="AE97" s="61"/>
      <c r="AF97" s="62"/>
      <c r="AH97" s="24"/>
      <c r="AI97" s="5"/>
      <c r="AJ97" s="12"/>
      <c r="AK97" s="14"/>
      <c r="AL97" s="46"/>
      <c r="AM97" s="29">
        <f>(AN95-AL95)*24</f>
        <v>3</v>
      </c>
      <c r="AN97" s="44"/>
      <c r="AO97" s="43"/>
      <c r="AP97" s="29">
        <f>(AQ95-AO95)*24</f>
        <v>3</v>
      </c>
      <c r="AQ97" s="44"/>
      <c r="AR97" s="43"/>
      <c r="AS97" s="29">
        <f>(AT95-AR95)*24</f>
        <v>0</v>
      </c>
      <c r="AT97" s="44"/>
      <c r="AU97" s="43"/>
      <c r="AV97" s="29">
        <f>(AW95-AU95)*24</f>
        <v>0</v>
      </c>
      <c r="AW97" s="44"/>
      <c r="AX97" s="43"/>
      <c r="AY97" s="29">
        <f>(AZ95-AX95)*24</f>
        <v>3</v>
      </c>
      <c r="AZ97" s="44"/>
      <c r="BA97" s="43"/>
      <c r="BB97" s="29">
        <f>(BC95-BA95)*24</f>
        <v>3</v>
      </c>
      <c r="BC97" s="44"/>
      <c r="BD97" s="43"/>
      <c r="BE97" s="29">
        <f>(BF95-BD95)*24</f>
        <v>3</v>
      </c>
      <c r="BF97" s="44"/>
      <c r="BG97" s="50"/>
      <c r="BH97" s="53"/>
      <c r="BI97" s="60"/>
      <c r="BJ97" s="61"/>
      <c r="BK97" s="62"/>
    </row>
    <row r="98" spans="2:63" ht="15.75" thickBot="1" x14ac:dyDescent="0.3">
      <c r="B98" s="24"/>
      <c r="C98" s="5"/>
      <c r="D98" s="12"/>
      <c r="E98" s="14"/>
      <c r="F98" s="95"/>
      <c r="G98" s="46"/>
      <c r="H98" s="30"/>
      <c r="I98" s="44"/>
      <c r="J98" s="43"/>
      <c r="K98" s="30"/>
      <c r="L98" s="44"/>
      <c r="M98" s="43"/>
      <c r="N98" s="30"/>
      <c r="O98" s="44"/>
      <c r="P98" s="43"/>
      <c r="Q98" s="30"/>
      <c r="R98" s="44"/>
      <c r="S98" s="43"/>
      <c r="T98" s="30"/>
      <c r="U98" s="44"/>
      <c r="V98" s="43"/>
      <c r="W98" s="30"/>
      <c r="X98" s="44"/>
      <c r="Y98" s="43"/>
      <c r="Z98" s="30"/>
      <c r="AA98" s="44"/>
      <c r="AB98" s="50"/>
      <c r="AC98" s="53"/>
      <c r="AD98" s="60"/>
      <c r="AE98" s="61"/>
      <c r="AF98" s="62"/>
      <c r="AH98" s="24"/>
      <c r="AI98" s="5"/>
      <c r="AJ98" s="12"/>
      <c r="AK98" s="14"/>
      <c r="AL98" s="46"/>
      <c r="AM98" s="30"/>
      <c r="AN98" s="44"/>
      <c r="AO98" s="43"/>
      <c r="AP98" s="30"/>
      <c r="AQ98" s="44"/>
      <c r="AR98" s="43"/>
      <c r="AS98" s="30"/>
      <c r="AT98" s="44"/>
      <c r="AU98" s="43"/>
      <c r="AV98" s="30"/>
      <c r="AW98" s="44"/>
      <c r="AX98" s="43"/>
      <c r="AY98" s="30"/>
      <c r="AZ98" s="44"/>
      <c r="BA98" s="43"/>
      <c r="BB98" s="30"/>
      <c r="BC98" s="44"/>
      <c r="BD98" s="43"/>
      <c r="BE98" s="30"/>
      <c r="BF98" s="44"/>
      <c r="BG98" s="50"/>
      <c r="BH98" s="53"/>
      <c r="BI98" s="60"/>
      <c r="BJ98" s="61"/>
      <c r="BK98" s="62"/>
    </row>
    <row r="99" spans="2:63" x14ac:dyDescent="0.25">
      <c r="B99" s="24"/>
      <c r="C99" s="5"/>
      <c r="D99" s="12"/>
      <c r="E99" s="14"/>
      <c r="F99" s="95"/>
      <c r="G99" s="27"/>
      <c r="H99" s="27"/>
      <c r="I99" s="47"/>
      <c r="J99" s="7"/>
      <c r="K99" s="27"/>
      <c r="L99" s="47"/>
      <c r="M99" s="7"/>
      <c r="N99" s="27"/>
      <c r="O99" s="47"/>
      <c r="P99" s="7"/>
      <c r="Q99" s="27"/>
      <c r="R99" s="47"/>
      <c r="S99" s="7"/>
      <c r="T99" s="27"/>
      <c r="U99" s="47"/>
      <c r="V99" s="7"/>
      <c r="W99" s="27"/>
      <c r="X99" s="47"/>
      <c r="Y99" s="7"/>
      <c r="Z99" s="27"/>
      <c r="AA99" s="47"/>
      <c r="AB99" s="50"/>
      <c r="AC99" s="53"/>
      <c r="AD99" s="60"/>
      <c r="AE99" s="61"/>
      <c r="AF99" s="62"/>
      <c r="AH99" s="24"/>
      <c r="AI99" s="5"/>
      <c r="AJ99" s="12"/>
      <c r="AK99" s="14"/>
      <c r="AL99" s="27"/>
      <c r="AM99" s="27"/>
      <c r="AN99" s="47"/>
      <c r="AO99" s="7"/>
      <c r="AP99" s="27"/>
      <c r="AQ99" s="47"/>
      <c r="AR99" s="7"/>
      <c r="AS99" s="27"/>
      <c r="AT99" s="47"/>
      <c r="AU99" s="7"/>
      <c r="AV99" s="27"/>
      <c r="AW99" s="47"/>
      <c r="AX99" s="7"/>
      <c r="AY99" s="27"/>
      <c r="AZ99" s="47"/>
      <c r="BA99" s="7"/>
      <c r="BB99" s="27"/>
      <c r="BC99" s="47"/>
      <c r="BD99" s="7"/>
      <c r="BE99" s="27"/>
      <c r="BF99" s="47"/>
      <c r="BG99" s="50"/>
      <c r="BH99" s="53"/>
      <c r="BI99" s="60"/>
      <c r="BJ99" s="61"/>
      <c r="BK99" s="62"/>
    </row>
    <row r="100" spans="2:63" ht="15.75" thickBot="1" x14ac:dyDescent="0.3">
      <c r="B100" s="25"/>
      <c r="C100" s="6"/>
      <c r="D100" s="49"/>
      <c r="E100" s="15"/>
      <c r="F100" s="96"/>
      <c r="G100" s="41"/>
      <c r="H100" s="41"/>
      <c r="I100" s="45"/>
      <c r="J100" s="40"/>
      <c r="K100" s="41"/>
      <c r="L100" s="45"/>
      <c r="M100" s="40"/>
      <c r="N100" s="41"/>
      <c r="O100" s="45"/>
      <c r="P100" s="40"/>
      <c r="Q100" s="41"/>
      <c r="R100" s="45"/>
      <c r="S100" s="40"/>
      <c r="T100" s="41"/>
      <c r="U100" s="45"/>
      <c r="V100" s="40"/>
      <c r="W100" s="41"/>
      <c r="X100" s="45"/>
      <c r="Y100" s="40"/>
      <c r="Z100" s="41"/>
      <c r="AA100" s="45"/>
      <c r="AB100" s="54"/>
      <c r="AC100" s="55"/>
      <c r="AD100" s="63"/>
      <c r="AE100" s="64"/>
      <c r="AF100" s="65"/>
      <c r="AH100" s="25"/>
      <c r="AI100" s="6"/>
      <c r="AJ100" s="49"/>
      <c r="AK100" s="15"/>
      <c r="AL100" s="41"/>
      <c r="AM100" s="41"/>
      <c r="AN100" s="45"/>
      <c r="AO100" s="40"/>
      <c r="AP100" s="41"/>
      <c r="AQ100" s="45"/>
      <c r="AR100" s="40"/>
      <c r="AS100" s="41"/>
      <c r="AT100" s="45"/>
      <c r="AU100" s="40"/>
      <c r="AV100" s="41"/>
      <c r="AW100" s="45"/>
      <c r="AX100" s="40"/>
      <c r="AY100" s="41"/>
      <c r="AZ100" s="45"/>
      <c r="BA100" s="40"/>
      <c r="BB100" s="41"/>
      <c r="BC100" s="45"/>
      <c r="BD100" s="40"/>
      <c r="BE100" s="41"/>
      <c r="BF100" s="45"/>
      <c r="BG100" s="54"/>
      <c r="BH100" s="55"/>
      <c r="BI100" s="63"/>
      <c r="BJ100" s="64"/>
      <c r="BK100" s="65"/>
    </row>
    <row r="101" spans="2:63" ht="17.25" thickBot="1" x14ac:dyDescent="0.3">
      <c r="B101" s="87" t="s">
        <v>16</v>
      </c>
      <c r="C101" s="4"/>
      <c r="D101" s="87" t="s">
        <v>1</v>
      </c>
      <c r="E101" s="87" t="s">
        <v>17</v>
      </c>
      <c r="F101" s="87" t="s">
        <v>5</v>
      </c>
      <c r="G101" s="18" t="s">
        <v>18</v>
      </c>
      <c r="H101" s="19"/>
      <c r="I101" s="20"/>
      <c r="J101" s="18" t="s">
        <v>20</v>
      </c>
      <c r="K101" s="19"/>
      <c r="L101" s="20"/>
      <c r="M101" s="18" t="s">
        <v>21</v>
      </c>
      <c r="N101" s="19"/>
      <c r="O101" s="20"/>
      <c r="P101" s="18" t="s">
        <v>22</v>
      </c>
      <c r="Q101" s="19"/>
      <c r="R101" s="20"/>
      <c r="S101" s="18" t="s">
        <v>23</v>
      </c>
      <c r="T101" s="19"/>
      <c r="U101" s="20"/>
      <c r="V101" s="18" t="s">
        <v>24</v>
      </c>
      <c r="W101" s="19"/>
      <c r="X101" s="20"/>
      <c r="Y101" s="18" t="s">
        <v>25</v>
      </c>
      <c r="Z101" s="19"/>
      <c r="AA101" s="20"/>
      <c r="AB101" s="18" t="s">
        <v>26</v>
      </c>
      <c r="AC101" s="19"/>
      <c r="AD101" s="18" t="s">
        <v>27</v>
      </c>
      <c r="AE101" s="19"/>
      <c r="AF101" s="20"/>
      <c r="AH101" s="2" t="s">
        <v>16</v>
      </c>
      <c r="AI101" s="4"/>
      <c r="AJ101" s="87" t="s">
        <v>1</v>
      </c>
      <c r="AK101" s="87" t="s">
        <v>17</v>
      </c>
      <c r="AL101" s="18" t="s">
        <v>18</v>
      </c>
      <c r="AM101" s="19"/>
      <c r="AN101" s="20"/>
      <c r="AO101" s="18" t="s">
        <v>20</v>
      </c>
      <c r="AP101" s="19"/>
      <c r="AQ101" s="20"/>
      <c r="AR101" s="18" t="s">
        <v>21</v>
      </c>
      <c r="AS101" s="19"/>
      <c r="AT101" s="20"/>
      <c r="AU101" s="18" t="s">
        <v>22</v>
      </c>
      <c r="AV101" s="19"/>
      <c r="AW101" s="20"/>
      <c r="AX101" s="18" t="s">
        <v>23</v>
      </c>
      <c r="AY101" s="19"/>
      <c r="AZ101" s="20"/>
      <c r="BA101" s="18" t="s">
        <v>24</v>
      </c>
      <c r="BB101" s="19"/>
      <c r="BC101" s="20"/>
      <c r="BD101" s="18" t="s">
        <v>25</v>
      </c>
      <c r="BE101" s="19"/>
      <c r="BF101" s="20"/>
      <c r="BG101" s="18" t="s">
        <v>26</v>
      </c>
      <c r="BH101" s="19"/>
      <c r="BI101" s="18" t="s">
        <v>27</v>
      </c>
      <c r="BJ101" s="19"/>
      <c r="BK101" s="20"/>
    </row>
    <row r="102" spans="2:63" ht="15.75" thickBot="1" x14ac:dyDescent="0.3">
      <c r="B102" s="16"/>
      <c r="C102" s="5"/>
      <c r="D102" s="9"/>
      <c r="E102" s="9"/>
      <c r="F102" s="9"/>
      <c r="G102" s="21"/>
      <c r="H102" s="22"/>
      <c r="I102" s="23"/>
      <c r="J102" s="21"/>
      <c r="K102" s="22"/>
      <c r="L102" s="23"/>
      <c r="M102" s="21"/>
      <c r="N102" s="22"/>
      <c r="O102" s="23"/>
      <c r="P102" s="21"/>
      <c r="Q102" s="22"/>
      <c r="R102" s="23"/>
      <c r="S102" s="21"/>
      <c r="T102" s="22"/>
      <c r="U102" s="23"/>
      <c r="V102" s="21"/>
      <c r="W102" s="22"/>
      <c r="X102" s="23"/>
      <c r="Y102" s="21"/>
      <c r="Z102" s="22"/>
      <c r="AA102" s="23"/>
      <c r="AB102" s="21"/>
      <c r="AC102" s="22"/>
      <c r="AD102" s="21"/>
      <c r="AE102" s="22"/>
      <c r="AF102" s="23"/>
      <c r="AH102" s="16"/>
      <c r="AI102" s="5"/>
      <c r="AJ102" s="9"/>
      <c r="AK102" s="9"/>
      <c r="AL102" s="21"/>
      <c r="AM102" s="22"/>
      <c r="AN102" s="23"/>
      <c r="AO102" s="21"/>
      <c r="AP102" s="22"/>
      <c r="AQ102" s="23"/>
      <c r="AR102" s="21"/>
      <c r="AS102" s="22"/>
      <c r="AT102" s="23"/>
      <c r="AU102" s="21"/>
      <c r="AV102" s="22"/>
      <c r="AW102" s="23"/>
      <c r="AX102" s="21"/>
      <c r="AY102" s="22"/>
      <c r="AZ102" s="23"/>
      <c r="BA102" s="21"/>
      <c r="BB102" s="22"/>
      <c r="BC102" s="23"/>
      <c r="BD102" s="21"/>
      <c r="BE102" s="22"/>
      <c r="BF102" s="23"/>
      <c r="BG102" s="21"/>
      <c r="BH102" s="22"/>
      <c r="BI102" s="21"/>
      <c r="BJ102" s="22"/>
      <c r="BK102" s="23"/>
    </row>
    <row r="103" spans="2:63" ht="15.75" thickBot="1" x14ac:dyDescent="0.3">
      <c r="B103" s="28">
        <v>8</v>
      </c>
      <c r="C103" s="5"/>
      <c r="D103" s="11" t="str">
        <f>VLOOKUP(B103,Sheet1!$D$5:$E$14,2)</f>
        <v>n8</v>
      </c>
      <c r="E103" s="13">
        <f ca="1">VLOOKUP(B103,Sheet1!$D$5:$J$14,6)</f>
        <v>15</v>
      </c>
      <c r="F103" s="94">
        <f ca="1">VLOOKUP(B103,Sheet1!$D$5:$J$14,7)</f>
        <v>0.12</v>
      </c>
      <c r="G103" s="48">
        <v>0.33333333333333331</v>
      </c>
      <c r="H103" s="32" t="s">
        <v>19</v>
      </c>
      <c r="I103" s="33">
        <v>0.5</v>
      </c>
      <c r="J103" s="31">
        <v>0.33333333333333331</v>
      </c>
      <c r="K103" s="32" t="s">
        <v>19</v>
      </c>
      <c r="L103" s="33">
        <v>0.5</v>
      </c>
      <c r="M103" s="31">
        <v>0.33333333333333331</v>
      </c>
      <c r="N103" s="32" t="s">
        <v>19</v>
      </c>
      <c r="O103" s="33">
        <v>0.5</v>
      </c>
      <c r="P103" s="31">
        <v>0.33333333333333331</v>
      </c>
      <c r="Q103" s="32" t="s">
        <v>19</v>
      </c>
      <c r="R103" s="33">
        <v>0.5</v>
      </c>
      <c r="S103" s="31">
        <v>0.33333333333333331</v>
      </c>
      <c r="T103" s="32" t="s">
        <v>19</v>
      </c>
      <c r="U103" s="33">
        <v>0.5</v>
      </c>
      <c r="V103" s="31">
        <v>0.33333333333333331</v>
      </c>
      <c r="W103" s="32" t="s">
        <v>19</v>
      </c>
      <c r="X103" s="33">
        <v>0.5</v>
      </c>
      <c r="Y103" s="31">
        <v>0.33333333333333331</v>
      </c>
      <c r="Z103" s="32" t="s">
        <v>19</v>
      </c>
      <c r="AA103" s="33">
        <v>0.5</v>
      </c>
      <c r="AB103" s="51">
        <f>H105+K105+N105+Q105+T105+W105+Z105+H110+K110+N110+Q110+T110+Z110</f>
        <v>40</v>
      </c>
      <c r="AC103" s="52"/>
      <c r="AD103" s="57">
        <f ca="1">AB103*E103</f>
        <v>600</v>
      </c>
      <c r="AE103" s="58"/>
      <c r="AF103" s="59"/>
      <c r="AH103" s="28">
        <f>B103</f>
        <v>8</v>
      </c>
      <c r="AI103" s="5"/>
      <c r="AJ103" s="11" t="str">
        <f>VLOOKUP(AH103,Sheet1!$D$5:$E$14,2)</f>
        <v>n8</v>
      </c>
      <c r="AK103" s="13">
        <f ca="1">VLOOKUP(AH103,Sheet1!$D$5:$J$14,6)</f>
        <v>15</v>
      </c>
      <c r="AL103" s="48">
        <v>0.33333333333333331</v>
      </c>
      <c r="AM103" s="32" t="s">
        <v>19</v>
      </c>
      <c r="AN103" s="33">
        <v>0.5</v>
      </c>
      <c r="AO103" s="31">
        <v>0.33333333333333331</v>
      </c>
      <c r="AP103" s="32" t="s">
        <v>19</v>
      </c>
      <c r="AQ103" s="33">
        <v>0.5</v>
      </c>
      <c r="AR103" s="31">
        <v>0.33333333333333331</v>
      </c>
      <c r="AS103" s="32" t="s">
        <v>19</v>
      </c>
      <c r="AT103" s="33">
        <v>0.5</v>
      </c>
      <c r="AU103" s="31">
        <v>0.33333333333333331</v>
      </c>
      <c r="AV103" s="32" t="s">
        <v>19</v>
      </c>
      <c r="AW103" s="33">
        <v>0.5</v>
      </c>
      <c r="AX103" s="31">
        <v>0.33333333333333331</v>
      </c>
      <c r="AY103" s="32" t="s">
        <v>19</v>
      </c>
      <c r="AZ103" s="33">
        <v>0.5</v>
      </c>
      <c r="BA103" s="31">
        <v>0.33333333333333331</v>
      </c>
      <c r="BB103" s="32" t="s">
        <v>19</v>
      </c>
      <c r="BC103" s="33">
        <v>0.5</v>
      </c>
      <c r="BD103" s="31">
        <v>0.33333333333333331</v>
      </c>
      <c r="BE103" s="32" t="s">
        <v>19</v>
      </c>
      <c r="BF103" s="33">
        <v>0.5</v>
      </c>
      <c r="BG103" s="51">
        <f>AM105+AP105+AS105+AV105+AY105+BB105+BE105+AM110+AP110+AS110+AV110+AY110+BE110</f>
        <v>40</v>
      </c>
      <c r="BH103" s="52"/>
      <c r="BI103" s="57">
        <f ca="1">BG103*AK103</f>
        <v>600</v>
      </c>
      <c r="BJ103" s="58"/>
      <c r="BK103" s="59"/>
    </row>
    <row r="104" spans="2:63" ht="15.75" thickBot="1" x14ac:dyDescent="0.3">
      <c r="B104" s="24"/>
      <c r="C104" s="5"/>
      <c r="D104" s="12"/>
      <c r="E104" s="14"/>
      <c r="F104" s="95"/>
      <c r="G104" s="3"/>
      <c r="H104" s="3"/>
      <c r="I104" s="42"/>
      <c r="J104" s="10"/>
      <c r="K104" s="3"/>
      <c r="L104" s="42"/>
      <c r="M104" s="10"/>
      <c r="N104" s="3"/>
      <c r="O104" s="42"/>
      <c r="P104" s="10"/>
      <c r="Q104" s="3"/>
      <c r="R104" s="42"/>
      <c r="S104" s="10"/>
      <c r="T104" s="3"/>
      <c r="U104" s="42"/>
      <c r="V104" s="10"/>
      <c r="W104" s="3"/>
      <c r="X104" s="42"/>
      <c r="Y104" s="10"/>
      <c r="Z104" s="3"/>
      <c r="AA104" s="42"/>
      <c r="AB104" s="50"/>
      <c r="AC104" s="53"/>
      <c r="AD104" s="60"/>
      <c r="AE104" s="61"/>
      <c r="AF104" s="62"/>
      <c r="AH104" s="24"/>
      <c r="AI104" s="5"/>
      <c r="AJ104" s="12"/>
      <c r="AK104" s="14"/>
      <c r="AL104" s="3"/>
      <c r="AM104" s="3"/>
      <c r="AN104" s="42"/>
      <c r="AO104" s="10"/>
      <c r="AP104" s="3"/>
      <c r="AQ104" s="42"/>
      <c r="AR104" s="10"/>
      <c r="AS104" s="3"/>
      <c r="AT104" s="42"/>
      <c r="AU104" s="10"/>
      <c r="AV104" s="3"/>
      <c r="AW104" s="42"/>
      <c r="AX104" s="10"/>
      <c r="AY104" s="3"/>
      <c r="AZ104" s="42"/>
      <c r="BA104" s="10"/>
      <c r="BB104" s="3"/>
      <c r="BC104" s="42"/>
      <c r="BD104" s="10"/>
      <c r="BE104" s="3"/>
      <c r="BF104" s="42"/>
      <c r="BG104" s="50"/>
      <c r="BH104" s="53"/>
      <c r="BI104" s="60"/>
      <c r="BJ104" s="61"/>
      <c r="BK104" s="62"/>
    </row>
    <row r="105" spans="2:63" x14ac:dyDescent="0.25">
      <c r="B105" s="24"/>
      <c r="C105" s="5"/>
      <c r="D105" s="12"/>
      <c r="E105" s="14"/>
      <c r="F105" s="95"/>
      <c r="G105" s="46"/>
      <c r="H105" s="29">
        <f>(I103-G103)*24</f>
        <v>4</v>
      </c>
      <c r="I105" s="44"/>
      <c r="J105" s="43"/>
      <c r="K105" s="29">
        <f>(L103-J103)*24</f>
        <v>4</v>
      </c>
      <c r="L105" s="44"/>
      <c r="M105" s="43"/>
      <c r="N105" s="29">
        <f>(O103-M103)*24</f>
        <v>4</v>
      </c>
      <c r="O105" s="44"/>
      <c r="P105" s="43"/>
      <c r="Q105" s="29">
        <f>(R103-P103)*24</f>
        <v>4</v>
      </c>
      <c r="R105" s="44"/>
      <c r="S105" s="43"/>
      <c r="T105" s="29">
        <f>(U103-S103)*24</f>
        <v>4</v>
      </c>
      <c r="U105" s="44"/>
      <c r="V105" s="43"/>
      <c r="W105" s="29">
        <f>(X103-V103)*24</f>
        <v>4</v>
      </c>
      <c r="X105" s="44"/>
      <c r="Y105" s="43"/>
      <c r="Z105" s="29">
        <f>(AA103-Y103)*24</f>
        <v>4</v>
      </c>
      <c r="AA105" s="44"/>
      <c r="AB105" s="50"/>
      <c r="AC105" s="53"/>
      <c r="AD105" s="60"/>
      <c r="AE105" s="61"/>
      <c r="AF105" s="62"/>
      <c r="AH105" s="24"/>
      <c r="AI105" s="5"/>
      <c r="AJ105" s="12"/>
      <c r="AK105" s="14"/>
      <c r="AL105" s="46"/>
      <c r="AM105" s="29">
        <f>(AN103-AL103)*24</f>
        <v>4</v>
      </c>
      <c r="AN105" s="44"/>
      <c r="AO105" s="43"/>
      <c r="AP105" s="29">
        <f>(AQ103-AO103)*24</f>
        <v>4</v>
      </c>
      <c r="AQ105" s="44"/>
      <c r="AR105" s="43"/>
      <c r="AS105" s="29">
        <f>(AT103-AR103)*24</f>
        <v>4</v>
      </c>
      <c r="AT105" s="44"/>
      <c r="AU105" s="43"/>
      <c r="AV105" s="29">
        <f>(AW103-AU103)*24</f>
        <v>4</v>
      </c>
      <c r="AW105" s="44"/>
      <c r="AX105" s="43"/>
      <c r="AY105" s="29">
        <f>(AZ103-AX103)*24</f>
        <v>4</v>
      </c>
      <c r="AZ105" s="44"/>
      <c r="BA105" s="43"/>
      <c r="BB105" s="29">
        <f>(BC103-BA103)*24</f>
        <v>4</v>
      </c>
      <c r="BC105" s="44"/>
      <c r="BD105" s="43"/>
      <c r="BE105" s="29">
        <f>(BF103-BD103)*24</f>
        <v>4</v>
      </c>
      <c r="BF105" s="44"/>
      <c r="BG105" s="50"/>
      <c r="BH105" s="53"/>
      <c r="BI105" s="60"/>
      <c r="BJ105" s="61"/>
      <c r="BK105" s="62"/>
    </row>
    <row r="106" spans="2:63" ht="15.75" thickBot="1" x14ac:dyDescent="0.3">
      <c r="B106" s="24"/>
      <c r="C106" s="5"/>
      <c r="D106" s="12"/>
      <c r="E106" s="14"/>
      <c r="F106" s="95"/>
      <c r="G106" s="46"/>
      <c r="H106" s="30"/>
      <c r="I106" s="44"/>
      <c r="J106" s="43"/>
      <c r="K106" s="30"/>
      <c r="L106" s="44"/>
      <c r="M106" s="43"/>
      <c r="N106" s="30"/>
      <c r="O106" s="44"/>
      <c r="P106" s="43"/>
      <c r="Q106" s="30"/>
      <c r="R106" s="44"/>
      <c r="S106" s="43"/>
      <c r="T106" s="30"/>
      <c r="U106" s="44"/>
      <c r="V106" s="43"/>
      <c r="W106" s="30"/>
      <c r="X106" s="44"/>
      <c r="Y106" s="43"/>
      <c r="Z106" s="30"/>
      <c r="AA106" s="44"/>
      <c r="AB106" s="50"/>
      <c r="AC106" s="53"/>
      <c r="AD106" s="60"/>
      <c r="AE106" s="61"/>
      <c r="AF106" s="62"/>
      <c r="AH106" s="24"/>
      <c r="AI106" s="5"/>
      <c r="AJ106" s="12"/>
      <c r="AK106" s="14"/>
      <c r="AL106" s="46"/>
      <c r="AM106" s="30"/>
      <c r="AN106" s="44"/>
      <c r="AO106" s="43"/>
      <c r="AP106" s="30"/>
      <c r="AQ106" s="44"/>
      <c r="AR106" s="43"/>
      <c r="AS106" s="30"/>
      <c r="AT106" s="44"/>
      <c r="AU106" s="43"/>
      <c r="AV106" s="30"/>
      <c r="AW106" s="44"/>
      <c r="AX106" s="43"/>
      <c r="AY106" s="30"/>
      <c r="AZ106" s="44"/>
      <c r="BA106" s="43"/>
      <c r="BB106" s="30"/>
      <c r="BC106" s="44"/>
      <c r="BD106" s="43"/>
      <c r="BE106" s="30"/>
      <c r="BF106" s="44"/>
      <c r="BG106" s="50"/>
      <c r="BH106" s="53"/>
      <c r="BI106" s="60"/>
      <c r="BJ106" s="61"/>
      <c r="BK106" s="62"/>
    </row>
    <row r="107" spans="2:63" ht="15.75" thickBot="1" x14ac:dyDescent="0.3">
      <c r="B107" s="24"/>
      <c r="C107" s="5"/>
      <c r="D107" s="12"/>
      <c r="E107" s="14"/>
      <c r="F107" s="95"/>
      <c r="G107" s="41"/>
      <c r="H107" s="41"/>
      <c r="I107" s="45"/>
      <c r="J107" s="40"/>
      <c r="K107" s="41"/>
      <c r="L107" s="45"/>
      <c r="M107" s="40"/>
      <c r="N107" s="41"/>
      <c r="O107" s="45"/>
      <c r="P107" s="40"/>
      <c r="Q107" s="41"/>
      <c r="R107" s="45"/>
      <c r="S107" s="40"/>
      <c r="T107" s="41"/>
      <c r="U107" s="45"/>
      <c r="V107" s="40"/>
      <c r="W107" s="41"/>
      <c r="X107" s="45"/>
      <c r="Y107" s="40"/>
      <c r="Z107" s="41"/>
      <c r="AA107" s="45"/>
      <c r="AB107" s="50"/>
      <c r="AC107" s="53"/>
      <c r="AD107" s="60"/>
      <c r="AE107" s="61"/>
      <c r="AF107" s="62"/>
      <c r="AH107" s="24"/>
      <c r="AI107" s="5"/>
      <c r="AJ107" s="12"/>
      <c r="AK107" s="14"/>
      <c r="AL107" s="41"/>
      <c r="AM107" s="41"/>
      <c r="AN107" s="45"/>
      <c r="AO107" s="40"/>
      <c r="AP107" s="41"/>
      <c r="AQ107" s="45"/>
      <c r="AR107" s="40"/>
      <c r="AS107" s="41"/>
      <c r="AT107" s="45"/>
      <c r="AU107" s="40"/>
      <c r="AV107" s="41"/>
      <c r="AW107" s="45"/>
      <c r="AX107" s="40"/>
      <c r="AY107" s="41"/>
      <c r="AZ107" s="45"/>
      <c r="BA107" s="40"/>
      <c r="BB107" s="41"/>
      <c r="BC107" s="45"/>
      <c r="BD107" s="40"/>
      <c r="BE107" s="41"/>
      <c r="BF107" s="45"/>
      <c r="BG107" s="50"/>
      <c r="BH107" s="53"/>
      <c r="BI107" s="60"/>
      <c r="BJ107" s="61"/>
      <c r="BK107" s="62"/>
    </row>
    <row r="108" spans="2:63" ht="15.75" thickBot="1" x14ac:dyDescent="0.3">
      <c r="B108" s="24"/>
      <c r="C108" s="5"/>
      <c r="D108" s="12"/>
      <c r="E108" s="14"/>
      <c r="F108" s="95"/>
      <c r="G108" s="48">
        <v>0.54166666666666663</v>
      </c>
      <c r="H108" s="34" t="s">
        <v>19</v>
      </c>
      <c r="I108" s="33">
        <v>0.66666666666666663</v>
      </c>
      <c r="J108" s="31">
        <v>0.54166666666666663</v>
      </c>
      <c r="K108" s="34" t="s">
        <v>19</v>
      </c>
      <c r="L108" s="33">
        <v>0.66666666666666663</v>
      </c>
      <c r="M108" s="31"/>
      <c r="N108" s="34" t="s">
        <v>19</v>
      </c>
      <c r="O108" s="33"/>
      <c r="P108" s="31"/>
      <c r="Q108" s="34" t="s">
        <v>19</v>
      </c>
      <c r="R108" s="33"/>
      <c r="S108" s="31">
        <v>0.54166666666666663</v>
      </c>
      <c r="T108" s="34" t="s">
        <v>19</v>
      </c>
      <c r="U108" s="33">
        <v>0.66666666666666663</v>
      </c>
      <c r="V108" s="31">
        <v>0.54166666666666663</v>
      </c>
      <c r="W108" s="34" t="s">
        <v>19</v>
      </c>
      <c r="X108" s="33">
        <v>0.66666666666666663</v>
      </c>
      <c r="Y108" s="31">
        <v>0.54166666666666663</v>
      </c>
      <c r="Z108" s="34" t="s">
        <v>19</v>
      </c>
      <c r="AA108" s="33">
        <v>0.66666666666666663</v>
      </c>
      <c r="AB108" s="50"/>
      <c r="AC108" s="53"/>
      <c r="AD108" s="60"/>
      <c r="AE108" s="61"/>
      <c r="AF108" s="62"/>
      <c r="AH108" s="24"/>
      <c r="AI108" s="5"/>
      <c r="AJ108" s="12"/>
      <c r="AK108" s="14"/>
      <c r="AL108" s="48">
        <v>0.54166666666666663</v>
      </c>
      <c r="AM108" s="34" t="s">
        <v>19</v>
      </c>
      <c r="AN108" s="33">
        <v>0.66666666666666663</v>
      </c>
      <c r="AO108" s="31">
        <v>0.54166666666666663</v>
      </c>
      <c r="AP108" s="34" t="s">
        <v>19</v>
      </c>
      <c r="AQ108" s="33">
        <v>0.66666666666666663</v>
      </c>
      <c r="AR108" s="31"/>
      <c r="AS108" s="34" t="s">
        <v>19</v>
      </c>
      <c r="AT108" s="33"/>
      <c r="AU108" s="31"/>
      <c r="AV108" s="34" t="s">
        <v>19</v>
      </c>
      <c r="AW108" s="33"/>
      <c r="AX108" s="31">
        <v>0.54166666666666663</v>
      </c>
      <c r="AY108" s="34" t="s">
        <v>19</v>
      </c>
      <c r="AZ108" s="33">
        <v>0.66666666666666663</v>
      </c>
      <c r="BA108" s="31">
        <v>0.54166666666666663</v>
      </c>
      <c r="BB108" s="34" t="s">
        <v>19</v>
      </c>
      <c r="BC108" s="33">
        <v>0.66666666666666663</v>
      </c>
      <c r="BD108" s="31">
        <v>0.54166666666666663</v>
      </c>
      <c r="BE108" s="34" t="s">
        <v>19</v>
      </c>
      <c r="BF108" s="33">
        <v>0.66666666666666663</v>
      </c>
      <c r="BG108" s="50"/>
      <c r="BH108" s="53"/>
      <c r="BI108" s="60"/>
      <c r="BJ108" s="61"/>
      <c r="BK108" s="62"/>
    </row>
    <row r="109" spans="2:63" ht="15.75" thickBot="1" x14ac:dyDescent="0.3">
      <c r="B109" s="24"/>
      <c r="C109" s="5"/>
      <c r="D109" s="12"/>
      <c r="E109" s="14"/>
      <c r="F109" s="95"/>
      <c r="G109" s="46"/>
      <c r="H109" s="46"/>
      <c r="I109" s="44"/>
      <c r="J109" s="43"/>
      <c r="K109" s="46"/>
      <c r="L109" s="44"/>
      <c r="M109" s="43"/>
      <c r="N109" s="46"/>
      <c r="O109" s="44"/>
      <c r="P109" s="43"/>
      <c r="Q109" s="46"/>
      <c r="R109" s="44"/>
      <c r="S109" s="43"/>
      <c r="T109" s="46"/>
      <c r="U109" s="44"/>
      <c r="V109" s="43"/>
      <c r="W109" s="46"/>
      <c r="X109" s="44"/>
      <c r="Y109" s="43"/>
      <c r="Z109" s="46"/>
      <c r="AA109" s="44"/>
      <c r="AB109" s="50"/>
      <c r="AC109" s="53"/>
      <c r="AD109" s="60"/>
      <c r="AE109" s="61"/>
      <c r="AF109" s="62"/>
      <c r="AH109" s="24"/>
      <c r="AI109" s="5"/>
      <c r="AJ109" s="12"/>
      <c r="AK109" s="14"/>
      <c r="AL109" s="46"/>
      <c r="AM109" s="46"/>
      <c r="AN109" s="44"/>
      <c r="AO109" s="43"/>
      <c r="AP109" s="46"/>
      <c r="AQ109" s="44"/>
      <c r="AR109" s="43"/>
      <c r="AS109" s="46"/>
      <c r="AT109" s="44"/>
      <c r="AU109" s="43"/>
      <c r="AV109" s="46"/>
      <c r="AW109" s="44"/>
      <c r="AX109" s="43"/>
      <c r="AY109" s="46"/>
      <c r="AZ109" s="44"/>
      <c r="BA109" s="43"/>
      <c r="BB109" s="46"/>
      <c r="BC109" s="44"/>
      <c r="BD109" s="43"/>
      <c r="BE109" s="46"/>
      <c r="BF109" s="44"/>
      <c r="BG109" s="50"/>
      <c r="BH109" s="53"/>
      <c r="BI109" s="60"/>
      <c r="BJ109" s="61"/>
      <c r="BK109" s="62"/>
    </row>
    <row r="110" spans="2:63" x14ac:dyDescent="0.25">
      <c r="B110" s="24"/>
      <c r="C110" s="5"/>
      <c r="D110" s="12"/>
      <c r="E110" s="14"/>
      <c r="F110" s="95"/>
      <c r="G110" s="46"/>
      <c r="H110" s="29">
        <f>(I108-G108)*24</f>
        <v>3</v>
      </c>
      <c r="I110" s="44"/>
      <c r="J110" s="43"/>
      <c r="K110" s="29">
        <f>(L108-J108)*24</f>
        <v>3</v>
      </c>
      <c r="L110" s="44"/>
      <c r="M110" s="43"/>
      <c r="N110" s="29">
        <f>(O108-M108)*24</f>
        <v>0</v>
      </c>
      <c r="O110" s="44"/>
      <c r="P110" s="43"/>
      <c r="Q110" s="29">
        <f>(R108-P108)*24</f>
        <v>0</v>
      </c>
      <c r="R110" s="44"/>
      <c r="S110" s="43"/>
      <c r="T110" s="29">
        <f>(U108-S108)*24</f>
        <v>3</v>
      </c>
      <c r="U110" s="44"/>
      <c r="V110" s="43"/>
      <c r="W110" s="29">
        <f>(X108-V108)*24</f>
        <v>3</v>
      </c>
      <c r="X110" s="44"/>
      <c r="Y110" s="43"/>
      <c r="Z110" s="29">
        <f>(AA108-Y108)*24</f>
        <v>3</v>
      </c>
      <c r="AA110" s="44"/>
      <c r="AB110" s="50"/>
      <c r="AC110" s="53"/>
      <c r="AD110" s="60"/>
      <c r="AE110" s="61"/>
      <c r="AF110" s="62"/>
      <c r="AH110" s="24"/>
      <c r="AI110" s="5"/>
      <c r="AJ110" s="12"/>
      <c r="AK110" s="14"/>
      <c r="AL110" s="46"/>
      <c r="AM110" s="29">
        <f>(AN108-AL108)*24</f>
        <v>3</v>
      </c>
      <c r="AN110" s="44"/>
      <c r="AO110" s="43"/>
      <c r="AP110" s="29">
        <f>(AQ108-AO108)*24</f>
        <v>3</v>
      </c>
      <c r="AQ110" s="44"/>
      <c r="AR110" s="43"/>
      <c r="AS110" s="29">
        <f>(AT108-AR108)*24</f>
        <v>0</v>
      </c>
      <c r="AT110" s="44"/>
      <c r="AU110" s="43"/>
      <c r="AV110" s="29">
        <f>(AW108-AU108)*24</f>
        <v>0</v>
      </c>
      <c r="AW110" s="44"/>
      <c r="AX110" s="43"/>
      <c r="AY110" s="29">
        <f>(AZ108-AX108)*24</f>
        <v>3</v>
      </c>
      <c r="AZ110" s="44"/>
      <c r="BA110" s="43"/>
      <c r="BB110" s="29">
        <f>(BC108-BA108)*24</f>
        <v>3</v>
      </c>
      <c r="BC110" s="44"/>
      <c r="BD110" s="43"/>
      <c r="BE110" s="29">
        <f>(BF108-BD108)*24</f>
        <v>3</v>
      </c>
      <c r="BF110" s="44"/>
      <c r="BG110" s="50"/>
      <c r="BH110" s="53"/>
      <c r="BI110" s="60"/>
      <c r="BJ110" s="61"/>
      <c r="BK110" s="62"/>
    </row>
    <row r="111" spans="2:63" ht="15.75" thickBot="1" x14ac:dyDescent="0.3">
      <c r="B111" s="24"/>
      <c r="C111" s="5"/>
      <c r="D111" s="12"/>
      <c r="E111" s="14"/>
      <c r="F111" s="95"/>
      <c r="G111" s="46"/>
      <c r="H111" s="30"/>
      <c r="I111" s="44"/>
      <c r="J111" s="43"/>
      <c r="K111" s="30"/>
      <c r="L111" s="44"/>
      <c r="M111" s="43"/>
      <c r="N111" s="30"/>
      <c r="O111" s="44"/>
      <c r="P111" s="43"/>
      <c r="Q111" s="30"/>
      <c r="R111" s="44"/>
      <c r="S111" s="43"/>
      <c r="T111" s="30"/>
      <c r="U111" s="44"/>
      <c r="V111" s="43"/>
      <c r="W111" s="30"/>
      <c r="X111" s="44"/>
      <c r="Y111" s="43"/>
      <c r="Z111" s="30"/>
      <c r="AA111" s="44"/>
      <c r="AB111" s="50"/>
      <c r="AC111" s="53"/>
      <c r="AD111" s="60"/>
      <c r="AE111" s="61"/>
      <c r="AF111" s="62"/>
      <c r="AH111" s="24"/>
      <c r="AI111" s="5"/>
      <c r="AJ111" s="12"/>
      <c r="AK111" s="14"/>
      <c r="AL111" s="46"/>
      <c r="AM111" s="30"/>
      <c r="AN111" s="44"/>
      <c r="AO111" s="43"/>
      <c r="AP111" s="30"/>
      <c r="AQ111" s="44"/>
      <c r="AR111" s="43"/>
      <c r="AS111" s="30"/>
      <c r="AT111" s="44"/>
      <c r="AU111" s="43"/>
      <c r="AV111" s="30"/>
      <c r="AW111" s="44"/>
      <c r="AX111" s="43"/>
      <c r="AY111" s="30"/>
      <c r="AZ111" s="44"/>
      <c r="BA111" s="43"/>
      <c r="BB111" s="30"/>
      <c r="BC111" s="44"/>
      <c r="BD111" s="43"/>
      <c r="BE111" s="30"/>
      <c r="BF111" s="44"/>
      <c r="BG111" s="50"/>
      <c r="BH111" s="53"/>
      <c r="BI111" s="60"/>
      <c r="BJ111" s="61"/>
      <c r="BK111" s="62"/>
    </row>
    <row r="112" spans="2:63" x14ac:dyDescent="0.25">
      <c r="B112" s="24"/>
      <c r="C112" s="5"/>
      <c r="D112" s="12"/>
      <c r="E112" s="14"/>
      <c r="F112" s="95"/>
      <c r="G112" s="27"/>
      <c r="H112" s="27"/>
      <c r="I112" s="47"/>
      <c r="J112" s="7"/>
      <c r="K112" s="27"/>
      <c r="L112" s="47"/>
      <c r="M112" s="7"/>
      <c r="N112" s="27"/>
      <c r="O112" s="47"/>
      <c r="P112" s="7"/>
      <c r="Q112" s="27"/>
      <c r="R112" s="47"/>
      <c r="S112" s="7"/>
      <c r="T112" s="27"/>
      <c r="U112" s="47"/>
      <c r="V112" s="7"/>
      <c r="W112" s="27"/>
      <c r="X112" s="47"/>
      <c r="Y112" s="7"/>
      <c r="Z112" s="27"/>
      <c r="AA112" s="47"/>
      <c r="AB112" s="50"/>
      <c r="AC112" s="53"/>
      <c r="AD112" s="60"/>
      <c r="AE112" s="61"/>
      <c r="AF112" s="62"/>
      <c r="AH112" s="24"/>
      <c r="AI112" s="5"/>
      <c r="AJ112" s="12"/>
      <c r="AK112" s="14"/>
      <c r="AL112" s="27"/>
      <c r="AM112" s="27"/>
      <c r="AN112" s="47"/>
      <c r="AO112" s="7"/>
      <c r="AP112" s="27"/>
      <c r="AQ112" s="47"/>
      <c r="AR112" s="7"/>
      <c r="AS112" s="27"/>
      <c r="AT112" s="47"/>
      <c r="AU112" s="7"/>
      <c r="AV112" s="27"/>
      <c r="AW112" s="47"/>
      <c r="AX112" s="7"/>
      <c r="AY112" s="27"/>
      <c r="AZ112" s="47"/>
      <c r="BA112" s="7"/>
      <c r="BB112" s="27"/>
      <c r="BC112" s="47"/>
      <c r="BD112" s="7"/>
      <c r="BE112" s="27"/>
      <c r="BF112" s="47"/>
      <c r="BG112" s="50"/>
      <c r="BH112" s="53"/>
      <c r="BI112" s="60"/>
      <c r="BJ112" s="61"/>
      <c r="BK112" s="62"/>
    </row>
    <row r="113" spans="2:63" ht="15.75" thickBot="1" x14ac:dyDescent="0.3">
      <c r="B113" s="25"/>
      <c r="C113" s="6"/>
      <c r="D113" s="49"/>
      <c r="E113" s="15"/>
      <c r="F113" s="96"/>
      <c r="G113" s="41"/>
      <c r="H113" s="41"/>
      <c r="I113" s="45"/>
      <c r="J113" s="40"/>
      <c r="K113" s="41"/>
      <c r="L113" s="45"/>
      <c r="M113" s="40"/>
      <c r="N113" s="41"/>
      <c r="O113" s="45"/>
      <c r="P113" s="40"/>
      <c r="Q113" s="41"/>
      <c r="R113" s="45"/>
      <c r="S113" s="40"/>
      <c r="T113" s="41"/>
      <c r="U113" s="45"/>
      <c r="V113" s="40"/>
      <c r="W113" s="41"/>
      <c r="X113" s="45"/>
      <c r="Y113" s="40"/>
      <c r="Z113" s="41"/>
      <c r="AA113" s="45"/>
      <c r="AB113" s="54"/>
      <c r="AC113" s="55"/>
      <c r="AD113" s="63"/>
      <c r="AE113" s="64"/>
      <c r="AF113" s="65"/>
      <c r="AH113" s="25"/>
      <c r="AI113" s="6"/>
      <c r="AJ113" s="49"/>
      <c r="AK113" s="15"/>
      <c r="AL113" s="41"/>
      <c r="AM113" s="41"/>
      <c r="AN113" s="45"/>
      <c r="AO113" s="40"/>
      <c r="AP113" s="41"/>
      <c r="AQ113" s="45"/>
      <c r="AR113" s="40"/>
      <c r="AS113" s="41"/>
      <c r="AT113" s="45"/>
      <c r="AU113" s="40"/>
      <c r="AV113" s="41"/>
      <c r="AW113" s="45"/>
      <c r="AX113" s="40"/>
      <c r="AY113" s="41"/>
      <c r="AZ113" s="45"/>
      <c r="BA113" s="40"/>
      <c r="BB113" s="41"/>
      <c r="BC113" s="45"/>
      <c r="BD113" s="40"/>
      <c r="BE113" s="41"/>
      <c r="BF113" s="45"/>
      <c r="BG113" s="54"/>
      <c r="BH113" s="55"/>
      <c r="BI113" s="63"/>
      <c r="BJ113" s="64"/>
      <c r="BK113" s="65"/>
    </row>
    <row r="114" spans="2:63" ht="17.25" thickBot="1" x14ac:dyDescent="0.3">
      <c r="B114" s="87" t="s">
        <v>16</v>
      </c>
      <c r="C114" s="4"/>
      <c r="D114" s="87" t="s">
        <v>1</v>
      </c>
      <c r="E114" s="87" t="s">
        <v>17</v>
      </c>
      <c r="F114" s="87" t="s">
        <v>5</v>
      </c>
      <c r="G114" s="18" t="s">
        <v>18</v>
      </c>
      <c r="H114" s="19"/>
      <c r="I114" s="20"/>
      <c r="J114" s="18" t="s">
        <v>20</v>
      </c>
      <c r="K114" s="19"/>
      <c r="L114" s="20"/>
      <c r="M114" s="18" t="s">
        <v>21</v>
      </c>
      <c r="N114" s="19"/>
      <c r="O114" s="20"/>
      <c r="P114" s="18" t="s">
        <v>22</v>
      </c>
      <c r="Q114" s="19"/>
      <c r="R114" s="20"/>
      <c r="S114" s="18" t="s">
        <v>23</v>
      </c>
      <c r="T114" s="19"/>
      <c r="U114" s="20"/>
      <c r="V114" s="18" t="s">
        <v>24</v>
      </c>
      <c r="W114" s="19"/>
      <c r="X114" s="20"/>
      <c r="Y114" s="18" t="s">
        <v>25</v>
      </c>
      <c r="Z114" s="19"/>
      <c r="AA114" s="20"/>
      <c r="AB114" s="18" t="s">
        <v>26</v>
      </c>
      <c r="AC114" s="19"/>
      <c r="AD114" s="18" t="s">
        <v>27</v>
      </c>
      <c r="AE114" s="19"/>
      <c r="AF114" s="20"/>
      <c r="AH114" s="2" t="s">
        <v>16</v>
      </c>
      <c r="AI114" s="4"/>
      <c r="AJ114" s="87" t="s">
        <v>1</v>
      </c>
      <c r="AK114" s="87" t="s">
        <v>17</v>
      </c>
      <c r="AL114" s="18" t="s">
        <v>18</v>
      </c>
      <c r="AM114" s="19"/>
      <c r="AN114" s="20"/>
      <c r="AO114" s="18" t="s">
        <v>20</v>
      </c>
      <c r="AP114" s="19"/>
      <c r="AQ114" s="20"/>
      <c r="AR114" s="18" t="s">
        <v>21</v>
      </c>
      <c r="AS114" s="19"/>
      <c r="AT114" s="20"/>
      <c r="AU114" s="18" t="s">
        <v>22</v>
      </c>
      <c r="AV114" s="19"/>
      <c r="AW114" s="20"/>
      <c r="AX114" s="18" t="s">
        <v>23</v>
      </c>
      <c r="AY114" s="19"/>
      <c r="AZ114" s="20"/>
      <c r="BA114" s="18" t="s">
        <v>24</v>
      </c>
      <c r="BB114" s="19"/>
      <c r="BC114" s="20"/>
      <c r="BD114" s="18" t="s">
        <v>25</v>
      </c>
      <c r="BE114" s="19"/>
      <c r="BF114" s="20"/>
      <c r="BG114" s="18" t="s">
        <v>26</v>
      </c>
      <c r="BH114" s="19"/>
      <c r="BI114" s="18" t="s">
        <v>27</v>
      </c>
      <c r="BJ114" s="19"/>
      <c r="BK114" s="20"/>
    </row>
    <row r="115" spans="2:63" ht="15.75" thickBot="1" x14ac:dyDescent="0.3">
      <c r="B115" s="16"/>
      <c r="C115" s="5"/>
      <c r="D115" s="9"/>
      <c r="E115" s="9"/>
      <c r="F115" s="9"/>
      <c r="G115" s="21"/>
      <c r="H115" s="22"/>
      <c r="I115" s="23"/>
      <c r="J115" s="21"/>
      <c r="K115" s="22"/>
      <c r="L115" s="23"/>
      <c r="M115" s="21"/>
      <c r="N115" s="22"/>
      <c r="O115" s="23"/>
      <c r="P115" s="21"/>
      <c r="Q115" s="22"/>
      <c r="R115" s="23"/>
      <c r="S115" s="21"/>
      <c r="T115" s="22"/>
      <c r="U115" s="23"/>
      <c r="V115" s="21"/>
      <c r="W115" s="22"/>
      <c r="X115" s="23"/>
      <c r="Y115" s="21"/>
      <c r="Z115" s="22"/>
      <c r="AA115" s="23"/>
      <c r="AB115" s="21"/>
      <c r="AC115" s="22"/>
      <c r="AD115" s="21"/>
      <c r="AE115" s="22"/>
      <c r="AF115" s="23"/>
      <c r="AH115" s="16"/>
      <c r="AI115" s="5"/>
      <c r="AJ115" s="9"/>
      <c r="AK115" s="9"/>
      <c r="AL115" s="21"/>
      <c r="AM115" s="22"/>
      <c r="AN115" s="23"/>
      <c r="AO115" s="21"/>
      <c r="AP115" s="22"/>
      <c r="AQ115" s="23"/>
      <c r="AR115" s="21"/>
      <c r="AS115" s="22"/>
      <c r="AT115" s="23"/>
      <c r="AU115" s="21"/>
      <c r="AV115" s="22"/>
      <c r="AW115" s="23"/>
      <c r="AX115" s="21"/>
      <c r="AY115" s="22"/>
      <c r="AZ115" s="23"/>
      <c r="BA115" s="21"/>
      <c r="BB115" s="22"/>
      <c r="BC115" s="23"/>
      <c r="BD115" s="21"/>
      <c r="BE115" s="22"/>
      <c r="BF115" s="23"/>
      <c r="BG115" s="21"/>
      <c r="BH115" s="22"/>
      <c r="BI115" s="21"/>
      <c r="BJ115" s="22"/>
      <c r="BK115" s="23"/>
    </row>
    <row r="116" spans="2:63" ht="15.75" thickBot="1" x14ac:dyDescent="0.3">
      <c r="B116" s="28">
        <v>9</v>
      </c>
      <c r="C116" s="5"/>
      <c r="D116" s="11" t="str">
        <f>VLOOKUP(B116,Sheet1!$D$5:$E$14,2)</f>
        <v>n9</v>
      </c>
      <c r="E116" s="13">
        <f ca="1">VLOOKUP(B116,Sheet1!$D$5:$J$14,6)</f>
        <v>21</v>
      </c>
      <c r="F116" s="94">
        <f ca="1">VLOOKUP(B116,Sheet1!$D$5:$J$14,7)</f>
        <v>0.14000000000000001</v>
      </c>
      <c r="G116" s="48">
        <v>0.33333333333333331</v>
      </c>
      <c r="H116" s="32" t="s">
        <v>19</v>
      </c>
      <c r="I116" s="33">
        <v>0.5</v>
      </c>
      <c r="J116" s="31">
        <v>0.33333333333333331</v>
      </c>
      <c r="K116" s="32" t="s">
        <v>19</v>
      </c>
      <c r="L116" s="33">
        <v>0.5</v>
      </c>
      <c r="M116" s="31">
        <v>0.33333333333333331</v>
      </c>
      <c r="N116" s="32" t="s">
        <v>19</v>
      </c>
      <c r="O116" s="33">
        <v>0.5</v>
      </c>
      <c r="P116" s="31">
        <v>0.33333333333333331</v>
      </c>
      <c r="Q116" s="32" t="s">
        <v>19</v>
      </c>
      <c r="R116" s="33">
        <v>0.5</v>
      </c>
      <c r="S116" s="31">
        <v>0.33333333333333331</v>
      </c>
      <c r="T116" s="32" t="s">
        <v>19</v>
      </c>
      <c r="U116" s="33">
        <v>0.5</v>
      </c>
      <c r="V116" s="31">
        <v>0.33333333333333331</v>
      </c>
      <c r="W116" s="32" t="s">
        <v>19</v>
      </c>
      <c r="X116" s="33">
        <v>0.5</v>
      </c>
      <c r="Y116" s="31">
        <v>0.33333333333333331</v>
      </c>
      <c r="Z116" s="32" t="s">
        <v>19</v>
      </c>
      <c r="AA116" s="33">
        <v>0.5</v>
      </c>
      <c r="AB116" s="51">
        <f>H118+K118+N118+Q118+T118+W118+Z118+H123+K123+N123+Q123+T123+Z123</f>
        <v>40</v>
      </c>
      <c r="AC116" s="52"/>
      <c r="AD116" s="57">
        <f ca="1">AB116*E116</f>
        <v>840</v>
      </c>
      <c r="AE116" s="58"/>
      <c r="AF116" s="59"/>
      <c r="AH116" s="28">
        <f>B116</f>
        <v>9</v>
      </c>
      <c r="AI116" s="5"/>
      <c r="AJ116" s="11" t="str">
        <f>VLOOKUP(AH116,Sheet1!$D$5:$E$14,2)</f>
        <v>n9</v>
      </c>
      <c r="AK116" s="13">
        <f ca="1">VLOOKUP(AH116,Sheet1!$D$5:$J$14,6)</f>
        <v>21</v>
      </c>
      <c r="AL116" s="48">
        <v>0.33333333333333331</v>
      </c>
      <c r="AM116" s="32" t="s">
        <v>19</v>
      </c>
      <c r="AN116" s="33">
        <v>0.5</v>
      </c>
      <c r="AO116" s="31">
        <v>0.33333333333333331</v>
      </c>
      <c r="AP116" s="32" t="s">
        <v>19</v>
      </c>
      <c r="AQ116" s="33">
        <v>0.5</v>
      </c>
      <c r="AR116" s="31">
        <v>0.33333333333333331</v>
      </c>
      <c r="AS116" s="32" t="s">
        <v>19</v>
      </c>
      <c r="AT116" s="33">
        <v>0.5</v>
      </c>
      <c r="AU116" s="31">
        <v>0.33333333333333331</v>
      </c>
      <c r="AV116" s="32" t="s">
        <v>19</v>
      </c>
      <c r="AW116" s="33">
        <v>0.5</v>
      </c>
      <c r="AX116" s="31">
        <v>0.33333333333333331</v>
      </c>
      <c r="AY116" s="32" t="s">
        <v>19</v>
      </c>
      <c r="AZ116" s="33">
        <v>0.5</v>
      </c>
      <c r="BA116" s="31">
        <v>0.33333333333333331</v>
      </c>
      <c r="BB116" s="32" t="s">
        <v>19</v>
      </c>
      <c r="BC116" s="33">
        <v>0.5</v>
      </c>
      <c r="BD116" s="31">
        <v>0.33333333333333331</v>
      </c>
      <c r="BE116" s="32" t="s">
        <v>19</v>
      </c>
      <c r="BF116" s="33">
        <v>0.5</v>
      </c>
      <c r="BG116" s="51">
        <f>AM118+AP118+AS118+AV118+AY118+BB118+BE118+AM123+AP123+AS123+AV123+AY123+BE123</f>
        <v>40</v>
      </c>
      <c r="BH116" s="52"/>
      <c r="BI116" s="57">
        <f ca="1">BG116*AK116</f>
        <v>840</v>
      </c>
      <c r="BJ116" s="58"/>
      <c r="BK116" s="59"/>
    </row>
    <row r="117" spans="2:63" ht="15.75" thickBot="1" x14ac:dyDescent="0.3">
      <c r="B117" s="24"/>
      <c r="C117" s="5"/>
      <c r="D117" s="12"/>
      <c r="E117" s="14"/>
      <c r="F117" s="95"/>
      <c r="G117" s="3"/>
      <c r="H117" s="3"/>
      <c r="I117" s="42"/>
      <c r="J117" s="10"/>
      <c r="K117" s="3"/>
      <c r="L117" s="42"/>
      <c r="M117" s="10"/>
      <c r="N117" s="3"/>
      <c r="O117" s="42"/>
      <c r="P117" s="10"/>
      <c r="Q117" s="3"/>
      <c r="R117" s="42"/>
      <c r="S117" s="10"/>
      <c r="T117" s="3"/>
      <c r="U117" s="42"/>
      <c r="V117" s="10"/>
      <c r="W117" s="3"/>
      <c r="X117" s="42"/>
      <c r="Y117" s="10"/>
      <c r="Z117" s="3"/>
      <c r="AA117" s="42"/>
      <c r="AB117" s="50"/>
      <c r="AC117" s="53"/>
      <c r="AD117" s="60"/>
      <c r="AE117" s="61"/>
      <c r="AF117" s="62"/>
      <c r="AH117" s="24"/>
      <c r="AI117" s="5"/>
      <c r="AJ117" s="12"/>
      <c r="AK117" s="14"/>
      <c r="AL117" s="3"/>
      <c r="AM117" s="3"/>
      <c r="AN117" s="42"/>
      <c r="AO117" s="10"/>
      <c r="AP117" s="3"/>
      <c r="AQ117" s="42"/>
      <c r="AR117" s="10"/>
      <c r="AS117" s="3"/>
      <c r="AT117" s="42"/>
      <c r="AU117" s="10"/>
      <c r="AV117" s="3"/>
      <c r="AW117" s="42"/>
      <c r="AX117" s="10"/>
      <c r="AY117" s="3"/>
      <c r="AZ117" s="42"/>
      <c r="BA117" s="10"/>
      <c r="BB117" s="3"/>
      <c r="BC117" s="42"/>
      <c r="BD117" s="10"/>
      <c r="BE117" s="3"/>
      <c r="BF117" s="42"/>
      <c r="BG117" s="50"/>
      <c r="BH117" s="53"/>
      <c r="BI117" s="60"/>
      <c r="BJ117" s="61"/>
      <c r="BK117" s="62"/>
    </row>
    <row r="118" spans="2:63" x14ac:dyDescent="0.25">
      <c r="B118" s="24"/>
      <c r="C118" s="5"/>
      <c r="D118" s="12"/>
      <c r="E118" s="14"/>
      <c r="F118" s="95"/>
      <c r="G118" s="46"/>
      <c r="H118" s="29">
        <f>(I116-G116)*24</f>
        <v>4</v>
      </c>
      <c r="I118" s="44"/>
      <c r="J118" s="43"/>
      <c r="K118" s="29">
        <f>(L116-J116)*24</f>
        <v>4</v>
      </c>
      <c r="L118" s="44"/>
      <c r="M118" s="43"/>
      <c r="N118" s="29">
        <f>(O116-M116)*24</f>
        <v>4</v>
      </c>
      <c r="O118" s="44"/>
      <c r="P118" s="43"/>
      <c r="Q118" s="29">
        <f>(R116-P116)*24</f>
        <v>4</v>
      </c>
      <c r="R118" s="44"/>
      <c r="S118" s="43"/>
      <c r="T118" s="29">
        <f>(U116-S116)*24</f>
        <v>4</v>
      </c>
      <c r="U118" s="44"/>
      <c r="V118" s="43"/>
      <c r="W118" s="29">
        <f>(X116-V116)*24</f>
        <v>4</v>
      </c>
      <c r="X118" s="44"/>
      <c r="Y118" s="43"/>
      <c r="Z118" s="29">
        <f>(AA116-Y116)*24</f>
        <v>4</v>
      </c>
      <c r="AA118" s="44"/>
      <c r="AB118" s="50"/>
      <c r="AC118" s="53"/>
      <c r="AD118" s="60"/>
      <c r="AE118" s="61"/>
      <c r="AF118" s="62"/>
      <c r="AH118" s="24"/>
      <c r="AI118" s="5"/>
      <c r="AJ118" s="12"/>
      <c r="AK118" s="14"/>
      <c r="AL118" s="46"/>
      <c r="AM118" s="29">
        <f>(AN116-AL116)*24</f>
        <v>4</v>
      </c>
      <c r="AN118" s="44"/>
      <c r="AO118" s="43"/>
      <c r="AP118" s="29">
        <f>(AQ116-AO116)*24</f>
        <v>4</v>
      </c>
      <c r="AQ118" s="44"/>
      <c r="AR118" s="43"/>
      <c r="AS118" s="29">
        <f>(AT116-AR116)*24</f>
        <v>4</v>
      </c>
      <c r="AT118" s="44"/>
      <c r="AU118" s="43"/>
      <c r="AV118" s="29">
        <f>(AW116-AU116)*24</f>
        <v>4</v>
      </c>
      <c r="AW118" s="44"/>
      <c r="AX118" s="43"/>
      <c r="AY118" s="29">
        <f>(AZ116-AX116)*24</f>
        <v>4</v>
      </c>
      <c r="AZ118" s="44"/>
      <c r="BA118" s="43"/>
      <c r="BB118" s="29">
        <f>(BC116-BA116)*24</f>
        <v>4</v>
      </c>
      <c r="BC118" s="44"/>
      <c r="BD118" s="43"/>
      <c r="BE118" s="29">
        <f>(BF116-BD116)*24</f>
        <v>4</v>
      </c>
      <c r="BF118" s="44"/>
      <c r="BG118" s="50"/>
      <c r="BH118" s="53"/>
      <c r="BI118" s="60"/>
      <c r="BJ118" s="61"/>
      <c r="BK118" s="62"/>
    </row>
    <row r="119" spans="2:63" ht="15.75" thickBot="1" x14ac:dyDescent="0.3">
      <c r="B119" s="24"/>
      <c r="C119" s="5"/>
      <c r="D119" s="12"/>
      <c r="E119" s="14"/>
      <c r="F119" s="95"/>
      <c r="G119" s="46"/>
      <c r="H119" s="30"/>
      <c r="I119" s="44"/>
      <c r="J119" s="43"/>
      <c r="K119" s="30"/>
      <c r="L119" s="44"/>
      <c r="M119" s="43"/>
      <c r="N119" s="30"/>
      <c r="O119" s="44"/>
      <c r="P119" s="43"/>
      <c r="Q119" s="30"/>
      <c r="R119" s="44"/>
      <c r="S119" s="43"/>
      <c r="T119" s="30"/>
      <c r="U119" s="44"/>
      <c r="V119" s="43"/>
      <c r="W119" s="30"/>
      <c r="X119" s="44"/>
      <c r="Y119" s="43"/>
      <c r="Z119" s="30"/>
      <c r="AA119" s="44"/>
      <c r="AB119" s="50"/>
      <c r="AC119" s="53"/>
      <c r="AD119" s="60"/>
      <c r="AE119" s="61"/>
      <c r="AF119" s="62"/>
      <c r="AH119" s="24"/>
      <c r="AI119" s="5"/>
      <c r="AJ119" s="12"/>
      <c r="AK119" s="14"/>
      <c r="AL119" s="46"/>
      <c r="AM119" s="30"/>
      <c r="AN119" s="44"/>
      <c r="AO119" s="43"/>
      <c r="AP119" s="30"/>
      <c r="AQ119" s="44"/>
      <c r="AR119" s="43"/>
      <c r="AS119" s="30"/>
      <c r="AT119" s="44"/>
      <c r="AU119" s="43"/>
      <c r="AV119" s="30"/>
      <c r="AW119" s="44"/>
      <c r="AX119" s="43"/>
      <c r="AY119" s="30"/>
      <c r="AZ119" s="44"/>
      <c r="BA119" s="43"/>
      <c r="BB119" s="30"/>
      <c r="BC119" s="44"/>
      <c r="BD119" s="43"/>
      <c r="BE119" s="30"/>
      <c r="BF119" s="44"/>
      <c r="BG119" s="50"/>
      <c r="BH119" s="53"/>
      <c r="BI119" s="60"/>
      <c r="BJ119" s="61"/>
      <c r="BK119" s="62"/>
    </row>
    <row r="120" spans="2:63" ht="15.75" thickBot="1" x14ac:dyDescent="0.3">
      <c r="B120" s="24"/>
      <c r="C120" s="5"/>
      <c r="D120" s="12"/>
      <c r="E120" s="14"/>
      <c r="F120" s="95"/>
      <c r="G120" s="41"/>
      <c r="H120" s="41"/>
      <c r="I120" s="45"/>
      <c r="J120" s="40"/>
      <c r="K120" s="41"/>
      <c r="L120" s="45"/>
      <c r="M120" s="40"/>
      <c r="N120" s="41"/>
      <c r="O120" s="45"/>
      <c r="P120" s="40"/>
      <c r="Q120" s="41"/>
      <c r="R120" s="45"/>
      <c r="S120" s="40"/>
      <c r="T120" s="41"/>
      <c r="U120" s="45"/>
      <c r="V120" s="40"/>
      <c r="W120" s="41"/>
      <c r="X120" s="45"/>
      <c r="Y120" s="40"/>
      <c r="Z120" s="41"/>
      <c r="AA120" s="45"/>
      <c r="AB120" s="50"/>
      <c r="AC120" s="53"/>
      <c r="AD120" s="60"/>
      <c r="AE120" s="61"/>
      <c r="AF120" s="62"/>
      <c r="AH120" s="24"/>
      <c r="AI120" s="5"/>
      <c r="AJ120" s="12"/>
      <c r="AK120" s="14"/>
      <c r="AL120" s="41"/>
      <c r="AM120" s="41"/>
      <c r="AN120" s="45"/>
      <c r="AO120" s="40"/>
      <c r="AP120" s="41"/>
      <c r="AQ120" s="45"/>
      <c r="AR120" s="40"/>
      <c r="AS120" s="41"/>
      <c r="AT120" s="45"/>
      <c r="AU120" s="40"/>
      <c r="AV120" s="41"/>
      <c r="AW120" s="45"/>
      <c r="AX120" s="40"/>
      <c r="AY120" s="41"/>
      <c r="AZ120" s="45"/>
      <c r="BA120" s="40"/>
      <c r="BB120" s="41"/>
      <c r="BC120" s="45"/>
      <c r="BD120" s="40"/>
      <c r="BE120" s="41"/>
      <c r="BF120" s="45"/>
      <c r="BG120" s="50"/>
      <c r="BH120" s="53"/>
      <c r="BI120" s="60"/>
      <c r="BJ120" s="61"/>
      <c r="BK120" s="62"/>
    </row>
    <row r="121" spans="2:63" ht="15.75" thickBot="1" x14ac:dyDescent="0.3">
      <c r="B121" s="24"/>
      <c r="C121" s="5"/>
      <c r="D121" s="12"/>
      <c r="E121" s="14"/>
      <c r="F121" s="95"/>
      <c r="G121" s="48">
        <v>0.54166666666666663</v>
      </c>
      <c r="H121" s="34" t="s">
        <v>19</v>
      </c>
      <c r="I121" s="33">
        <v>0.66666666666666663</v>
      </c>
      <c r="J121" s="31">
        <v>0.54166666666666663</v>
      </c>
      <c r="K121" s="34" t="s">
        <v>19</v>
      </c>
      <c r="L121" s="33">
        <v>0.66666666666666663</v>
      </c>
      <c r="M121" s="31"/>
      <c r="N121" s="34" t="s">
        <v>19</v>
      </c>
      <c r="O121" s="33"/>
      <c r="P121" s="31"/>
      <c r="Q121" s="34" t="s">
        <v>19</v>
      </c>
      <c r="R121" s="33"/>
      <c r="S121" s="31">
        <v>0.54166666666666663</v>
      </c>
      <c r="T121" s="34" t="s">
        <v>19</v>
      </c>
      <c r="U121" s="33">
        <v>0.66666666666666663</v>
      </c>
      <c r="V121" s="31">
        <v>0.54166666666666663</v>
      </c>
      <c r="W121" s="34" t="s">
        <v>19</v>
      </c>
      <c r="X121" s="33">
        <v>0.66666666666666663</v>
      </c>
      <c r="Y121" s="31">
        <v>0.54166666666666663</v>
      </c>
      <c r="Z121" s="34" t="s">
        <v>19</v>
      </c>
      <c r="AA121" s="33">
        <v>0.66666666666666663</v>
      </c>
      <c r="AB121" s="50"/>
      <c r="AC121" s="53"/>
      <c r="AD121" s="60"/>
      <c r="AE121" s="61"/>
      <c r="AF121" s="62"/>
      <c r="AH121" s="24"/>
      <c r="AI121" s="5"/>
      <c r="AJ121" s="12"/>
      <c r="AK121" s="14"/>
      <c r="AL121" s="48">
        <v>0.54166666666666663</v>
      </c>
      <c r="AM121" s="34" t="s">
        <v>19</v>
      </c>
      <c r="AN121" s="33">
        <v>0.66666666666666663</v>
      </c>
      <c r="AO121" s="31">
        <v>0.54166666666666663</v>
      </c>
      <c r="AP121" s="34" t="s">
        <v>19</v>
      </c>
      <c r="AQ121" s="33">
        <v>0.66666666666666663</v>
      </c>
      <c r="AR121" s="31"/>
      <c r="AS121" s="34" t="s">
        <v>19</v>
      </c>
      <c r="AT121" s="33"/>
      <c r="AU121" s="31"/>
      <c r="AV121" s="34" t="s">
        <v>19</v>
      </c>
      <c r="AW121" s="33"/>
      <c r="AX121" s="31">
        <v>0.54166666666666663</v>
      </c>
      <c r="AY121" s="34" t="s">
        <v>19</v>
      </c>
      <c r="AZ121" s="33">
        <v>0.66666666666666663</v>
      </c>
      <c r="BA121" s="31">
        <v>0.54166666666666663</v>
      </c>
      <c r="BB121" s="34" t="s">
        <v>19</v>
      </c>
      <c r="BC121" s="33">
        <v>0.66666666666666663</v>
      </c>
      <c r="BD121" s="31">
        <v>0.54166666666666663</v>
      </c>
      <c r="BE121" s="34" t="s">
        <v>19</v>
      </c>
      <c r="BF121" s="33">
        <v>0.66666666666666663</v>
      </c>
      <c r="BG121" s="50"/>
      <c r="BH121" s="53"/>
      <c r="BI121" s="60"/>
      <c r="BJ121" s="61"/>
      <c r="BK121" s="62"/>
    </row>
    <row r="122" spans="2:63" ht="15.75" thickBot="1" x14ac:dyDescent="0.3">
      <c r="B122" s="24"/>
      <c r="C122" s="5"/>
      <c r="D122" s="12"/>
      <c r="E122" s="14"/>
      <c r="F122" s="95"/>
      <c r="G122" s="46"/>
      <c r="H122" s="46"/>
      <c r="I122" s="44"/>
      <c r="J122" s="43"/>
      <c r="K122" s="46"/>
      <c r="L122" s="44"/>
      <c r="M122" s="43"/>
      <c r="N122" s="46"/>
      <c r="O122" s="44"/>
      <c r="P122" s="43"/>
      <c r="Q122" s="46"/>
      <c r="R122" s="44"/>
      <c r="S122" s="43"/>
      <c r="T122" s="46"/>
      <c r="U122" s="44"/>
      <c r="V122" s="43"/>
      <c r="W122" s="46"/>
      <c r="X122" s="44"/>
      <c r="Y122" s="43"/>
      <c r="Z122" s="46"/>
      <c r="AA122" s="44"/>
      <c r="AB122" s="50"/>
      <c r="AC122" s="53"/>
      <c r="AD122" s="60"/>
      <c r="AE122" s="61"/>
      <c r="AF122" s="62"/>
      <c r="AH122" s="24"/>
      <c r="AI122" s="5"/>
      <c r="AJ122" s="12"/>
      <c r="AK122" s="14"/>
      <c r="AL122" s="46"/>
      <c r="AM122" s="46"/>
      <c r="AN122" s="44"/>
      <c r="AO122" s="43"/>
      <c r="AP122" s="46"/>
      <c r="AQ122" s="44"/>
      <c r="AR122" s="43"/>
      <c r="AS122" s="46"/>
      <c r="AT122" s="44"/>
      <c r="AU122" s="43"/>
      <c r="AV122" s="46"/>
      <c r="AW122" s="44"/>
      <c r="AX122" s="43"/>
      <c r="AY122" s="46"/>
      <c r="AZ122" s="44"/>
      <c r="BA122" s="43"/>
      <c r="BB122" s="46"/>
      <c r="BC122" s="44"/>
      <c r="BD122" s="43"/>
      <c r="BE122" s="46"/>
      <c r="BF122" s="44"/>
      <c r="BG122" s="50"/>
      <c r="BH122" s="53"/>
      <c r="BI122" s="60"/>
      <c r="BJ122" s="61"/>
      <c r="BK122" s="62"/>
    </row>
    <row r="123" spans="2:63" x14ac:dyDescent="0.25">
      <c r="B123" s="24"/>
      <c r="C123" s="5"/>
      <c r="D123" s="12"/>
      <c r="E123" s="14"/>
      <c r="F123" s="95"/>
      <c r="G123" s="46"/>
      <c r="H123" s="29">
        <f>(I121-G121)*24</f>
        <v>3</v>
      </c>
      <c r="I123" s="44"/>
      <c r="J123" s="43"/>
      <c r="K123" s="29">
        <f>(L121-J121)*24</f>
        <v>3</v>
      </c>
      <c r="L123" s="44"/>
      <c r="M123" s="43"/>
      <c r="N123" s="29">
        <f>(O121-M121)*24</f>
        <v>0</v>
      </c>
      <c r="O123" s="44"/>
      <c r="P123" s="43"/>
      <c r="Q123" s="29">
        <f>(R121-P121)*24</f>
        <v>0</v>
      </c>
      <c r="R123" s="44"/>
      <c r="S123" s="43"/>
      <c r="T123" s="29">
        <f>(U121-S121)*24</f>
        <v>3</v>
      </c>
      <c r="U123" s="44"/>
      <c r="V123" s="43"/>
      <c r="W123" s="29">
        <f>(X121-V121)*24</f>
        <v>3</v>
      </c>
      <c r="X123" s="44"/>
      <c r="Y123" s="43"/>
      <c r="Z123" s="29">
        <f>(AA121-Y121)*24</f>
        <v>3</v>
      </c>
      <c r="AA123" s="44"/>
      <c r="AB123" s="50"/>
      <c r="AC123" s="53"/>
      <c r="AD123" s="60"/>
      <c r="AE123" s="61"/>
      <c r="AF123" s="62"/>
      <c r="AH123" s="24"/>
      <c r="AI123" s="5"/>
      <c r="AJ123" s="12"/>
      <c r="AK123" s="14"/>
      <c r="AL123" s="46"/>
      <c r="AM123" s="29">
        <f>(AN121-AL121)*24</f>
        <v>3</v>
      </c>
      <c r="AN123" s="44"/>
      <c r="AO123" s="43"/>
      <c r="AP123" s="29">
        <f>(AQ121-AO121)*24</f>
        <v>3</v>
      </c>
      <c r="AQ123" s="44"/>
      <c r="AR123" s="43"/>
      <c r="AS123" s="29">
        <f>(AT121-AR121)*24</f>
        <v>0</v>
      </c>
      <c r="AT123" s="44"/>
      <c r="AU123" s="43"/>
      <c r="AV123" s="29">
        <f>(AW121-AU121)*24</f>
        <v>0</v>
      </c>
      <c r="AW123" s="44"/>
      <c r="AX123" s="43"/>
      <c r="AY123" s="29">
        <f>(AZ121-AX121)*24</f>
        <v>3</v>
      </c>
      <c r="AZ123" s="44"/>
      <c r="BA123" s="43"/>
      <c r="BB123" s="29">
        <f>(BC121-BA121)*24</f>
        <v>3</v>
      </c>
      <c r="BC123" s="44"/>
      <c r="BD123" s="43"/>
      <c r="BE123" s="29">
        <f>(BF121-BD121)*24</f>
        <v>3</v>
      </c>
      <c r="BF123" s="44"/>
      <c r="BG123" s="50"/>
      <c r="BH123" s="53"/>
      <c r="BI123" s="60"/>
      <c r="BJ123" s="61"/>
      <c r="BK123" s="62"/>
    </row>
    <row r="124" spans="2:63" ht="15.75" thickBot="1" x14ac:dyDescent="0.3">
      <c r="B124" s="24"/>
      <c r="C124" s="5"/>
      <c r="D124" s="12"/>
      <c r="E124" s="14"/>
      <c r="F124" s="95"/>
      <c r="G124" s="46"/>
      <c r="H124" s="30"/>
      <c r="I124" s="44"/>
      <c r="J124" s="43"/>
      <c r="K124" s="30"/>
      <c r="L124" s="44"/>
      <c r="M124" s="43"/>
      <c r="N124" s="30"/>
      <c r="O124" s="44"/>
      <c r="P124" s="43"/>
      <c r="Q124" s="30"/>
      <c r="R124" s="44"/>
      <c r="S124" s="43"/>
      <c r="T124" s="30"/>
      <c r="U124" s="44"/>
      <c r="V124" s="43"/>
      <c r="W124" s="30"/>
      <c r="X124" s="44"/>
      <c r="Y124" s="43"/>
      <c r="Z124" s="30"/>
      <c r="AA124" s="44"/>
      <c r="AB124" s="50"/>
      <c r="AC124" s="53"/>
      <c r="AD124" s="60"/>
      <c r="AE124" s="61"/>
      <c r="AF124" s="62"/>
      <c r="AH124" s="24"/>
      <c r="AI124" s="5"/>
      <c r="AJ124" s="12"/>
      <c r="AK124" s="14"/>
      <c r="AL124" s="46"/>
      <c r="AM124" s="30"/>
      <c r="AN124" s="44"/>
      <c r="AO124" s="43"/>
      <c r="AP124" s="30"/>
      <c r="AQ124" s="44"/>
      <c r="AR124" s="43"/>
      <c r="AS124" s="30"/>
      <c r="AT124" s="44"/>
      <c r="AU124" s="43"/>
      <c r="AV124" s="30"/>
      <c r="AW124" s="44"/>
      <c r="AX124" s="43"/>
      <c r="AY124" s="30"/>
      <c r="AZ124" s="44"/>
      <c r="BA124" s="43"/>
      <c r="BB124" s="30"/>
      <c r="BC124" s="44"/>
      <c r="BD124" s="43"/>
      <c r="BE124" s="30"/>
      <c r="BF124" s="44"/>
      <c r="BG124" s="50"/>
      <c r="BH124" s="53"/>
      <c r="BI124" s="60"/>
      <c r="BJ124" s="61"/>
      <c r="BK124" s="62"/>
    </row>
    <row r="125" spans="2:63" x14ac:dyDescent="0.25">
      <c r="B125" s="24"/>
      <c r="C125" s="5"/>
      <c r="D125" s="12"/>
      <c r="E125" s="14"/>
      <c r="F125" s="95"/>
      <c r="G125" s="27"/>
      <c r="H125" s="27"/>
      <c r="I125" s="47"/>
      <c r="J125" s="7"/>
      <c r="K125" s="27"/>
      <c r="L125" s="47"/>
      <c r="M125" s="7"/>
      <c r="N125" s="27"/>
      <c r="O125" s="47"/>
      <c r="P125" s="7"/>
      <c r="Q125" s="27"/>
      <c r="R125" s="47"/>
      <c r="S125" s="7"/>
      <c r="T125" s="27"/>
      <c r="U125" s="47"/>
      <c r="V125" s="7"/>
      <c r="W125" s="27"/>
      <c r="X125" s="47"/>
      <c r="Y125" s="7"/>
      <c r="Z125" s="27"/>
      <c r="AA125" s="47"/>
      <c r="AB125" s="50"/>
      <c r="AC125" s="53"/>
      <c r="AD125" s="60"/>
      <c r="AE125" s="61"/>
      <c r="AF125" s="62"/>
      <c r="AH125" s="24"/>
      <c r="AI125" s="5"/>
      <c r="AJ125" s="12"/>
      <c r="AK125" s="14"/>
      <c r="AL125" s="27"/>
      <c r="AM125" s="27"/>
      <c r="AN125" s="47"/>
      <c r="AO125" s="7"/>
      <c r="AP125" s="27"/>
      <c r="AQ125" s="47"/>
      <c r="AR125" s="7"/>
      <c r="AS125" s="27"/>
      <c r="AT125" s="47"/>
      <c r="AU125" s="7"/>
      <c r="AV125" s="27"/>
      <c r="AW125" s="47"/>
      <c r="AX125" s="7"/>
      <c r="AY125" s="27"/>
      <c r="AZ125" s="47"/>
      <c r="BA125" s="7"/>
      <c r="BB125" s="27"/>
      <c r="BC125" s="47"/>
      <c r="BD125" s="7"/>
      <c r="BE125" s="27"/>
      <c r="BF125" s="47"/>
      <c r="BG125" s="50"/>
      <c r="BH125" s="53"/>
      <c r="BI125" s="60"/>
      <c r="BJ125" s="61"/>
      <c r="BK125" s="62"/>
    </row>
    <row r="126" spans="2:63" ht="15.75" thickBot="1" x14ac:dyDescent="0.3">
      <c r="B126" s="25"/>
      <c r="C126" s="6"/>
      <c r="D126" s="49"/>
      <c r="E126" s="15"/>
      <c r="F126" s="96"/>
      <c r="G126" s="41"/>
      <c r="H126" s="41"/>
      <c r="I126" s="45"/>
      <c r="J126" s="40"/>
      <c r="K126" s="41"/>
      <c r="L126" s="45"/>
      <c r="M126" s="40"/>
      <c r="N126" s="41"/>
      <c r="O126" s="45"/>
      <c r="P126" s="40"/>
      <c r="Q126" s="41"/>
      <c r="R126" s="45"/>
      <c r="S126" s="40"/>
      <c r="T126" s="41"/>
      <c r="U126" s="45"/>
      <c r="V126" s="40"/>
      <c r="W126" s="41"/>
      <c r="X126" s="45"/>
      <c r="Y126" s="40"/>
      <c r="Z126" s="41"/>
      <c r="AA126" s="45"/>
      <c r="AB126" s="54"/>
      <c r="AC126" s="55"/>
      <c r="AD126" s="63"/>
      <c r="AE126" s="64"/>
      <c r="AF126" s="65"/>
      <c r="AH126" s="25"/>
      <c r="AI126" s="6"/>
      <c r="AJ126" s="49"/>
      <c r="AK126" s="15"/>
      <c r="AL126" s="41"/>
      <c r="AM126" s="41"/>
      <c r="AN126" s="45"/>
      <c r="AO126" s="40"/>
      <c r="AP126" s="41"/>
      <c r="AQ126" s="45"/>
      <c r="AR126" s="40"/>
      <c r="AS126" s="41"/>
      <c r="AT126" s="45"/>
      <c r="AU126" s="40"/>
      <c r="AV126" s="41"/>
      <c r="AW126" s="45"/>
      <c r="AX126" s="40"/>
      <c r="AY126" s="41"/>
      <c r="AZ126" s="45"/>
      <c r="BA126" s="40"/>
      <c r="BB126" s="41"/>
      <c r="BC126" s="45"/>
      <c r="BD126" s="40"/>
      <c r="BE126" s="41"/>
      <c r="BF126" s="45"/>
      <c r="BG126" s="54"/>
      <c r="BH126" s="55"/>
      <c r="BI126" s="63"/>
      <c r="BJ126" s="64"/>
      <c r="BK126" s="65"/>
    </row>
    <row r="127" spans="2:63" ht="17.25" thickBot="1" x14ac:dyDescent="0.3">
      <c r="B127" s="87" t="s">
        <v>16</v>
      </c>
      <c r="C127" s="4"/>
      <c r="D127" s="87" t="s">
        <v>1</v>
      </c>
      <c r="E127" s="87" t="s">
        <v>17</v>
      </c>
      <c r="F127" s="87" t="s">
        <v>5</v>
      </c>
      <c r="G127" s="18" t="s">
        <v>18</v>
      </c>
      <c r="H127" s="19"/>
      <c r="I127" s="20"/>
      <c r="J127" s="18" t="s">
        <v>20</v>
      </c>
      <c r="K127" s="19"/>
      <c r="L127" s="20"/>
      <c r="M127" s="18" t="s">
        <v>21</v>
      </c>
      <c r="N127" s="19"/>
      <c r="O127" s="20"/>
      <c r="P127" s="18" t="s">
        <v>22</v>
      </c>
      <c r="Q127" s="19"/>
      <c r="R127" s="20"/>
      <c r="S127" s="18" t="s">
        <v>23</v>
      </c>
      <c r="T127" s="19"/>
      <c r="U127" s="20"/>
      <c r="V127" s="18" t="s">
        <v>24</v>
      </c>
      <c r="W127" s="19"/>
      <c r="X127" s="20"/>
      <c r="Y127" s="18" t="s">
        <v>25</v>
      </c>
      <c r="Z127" s="19"/>
      <c r="AA127" s="20"/>
      <c r="AB127" s="18" t="s">
        <v>26</v>
      </c>
      <c r="AC127" s="19"/>
      <c r="AD127" s="18" t="s">
        <v>27</v>
      </c>
      <c r="AE127" s="19"/>
      <c r="AF127" s="20"/>
      <c r="AH127" s="2" t="s">
        <v>16</v>
      </c>
      <c r="AI127" s="4"/>
      <c r="AJ127" s="87" t="s">
        <v>1</v>
      </c>
      <c r="AK127" s="87" t="s">
        <v>17</v>
      </c>
      <c r="AL127" s="18" t="s">
        <v>18</v>
      </c>
      <c r="AM127" s="19"/>
      <c r="AN127" s="20"/>
      <c r="AO127" s="18" t="s">
        <v>20</v>
      </c>
      <c r="AP127" s="19"/>
      <c r="AQ127" s="20"/>
      <c r="AR127" s="18" t="s">
        <v>21</v>
      </c>
      <c r="AS127" s="19"/>
      <c r="AT127" s="20"/>
      <c r="AU127" s="18" t="s">
        <v>22</v>
      </c>
      <c r="AV127" s="19"/>
      <c r="AW127" s="20"/>
      <c r="AX127" s="18" t="s">
        <v>23</v>
      </c>
      <c r="AY127" s="19"/>
      <c r="AZ127" s="20"/>
      <c r="BA127" s="18" t="s">
        <v>24</v>
      </c>
      <c r="BB127" s="19"/>
      <c r="BC127" s="20"/>
      <c r="BD127" s="18" t="s">
        <v>25</v>
      </c>
      <c r="BE127" s="19"/>
      <c r="BF127" s="20"/>
      <c r="BG127" s="18" t="s">
        <v>26</v>
      </c>
      <c r="BH127" s="19"/>
      <c r="BI127" s="18" t="s">
        <v>27</v>
      </c>
      <c r="BJ127" s="19"/>
      <c r="BK127" s="20"/>
    </row>
    <row r="128" spans="2:63" ht="15.75" thickBot="1" x14ac:dyDescent="0.3">
      <c r="B128" s="16"/>
      <c r="C128" s="5"/>
      <c r="D128" s="9"/>
      <c r="E128" s="9"/>
      <c r="F128" s="9"/>
      <c r="G128" s="21"/>
      <c r="H128" s="22"/>
      <c r="I128" s="23"/>
      <c r="J128" s="21"/>
      <c r="K128" s="22"/>
      <c r="L128" s="23"/>
      <c r="M128" s="21"/>
      <c r="N128" s="22"/>
      <c r="O128" s="23"/>
      <c r="P128" s="21"/>
      <c r="Q128" s="22"/>
      <c r="R128" s="23"/>
      <c r="S128" s="21"/>
      <c r="T128" s="22"/>
      <c r="U128" s="23"/>
      <c r="V128" s="21"/>
      <c r="W128" s="22"/>
      <c r="X128" s="23"/>
      <c r="Y128" s="21"/>
      <c r="Z128" s="22"/>
      <c r="AA128" s="23"/>
      <c r="AB128" s="21"/>
      <c r="AC128" s="22"/>
      <c r="AD128" s="21"/>
      <c r="AE128" s="22"/>
      <c r="AF128" s="23"/>
      <c r="AH128" s="16"/>
      <c r="AI128" s="5"/>
      <c r="AJ128" s="9"/>
      <c r="AK128" s="9"/>
      <c r="AL128" s="21"/>
      <c r="AM128" s="22"/>
      <c r="AN128" s="23"/>
      <c r="AO128" s="21"/>
      <c r="AP128" s="22"/>
      <c r="AQ128" s="23"/>
      <c r="AR128" s="21"/>
      <c r="AS128" s="22"/>
      <c r="AT128" s="23"/>
      <c r="AU128" s="21"/>
      <c r="AV128" s="22"/>
      <c r="AW128" s="23"/>
      <c r="AX128" s="21"/>
      <c r="AY128" s="22"/>
      <c r="AZ128" s="23"/>
      <c r="BA128" s="21"/>
      <c r="BB128" s="22"/>
      <c r="BC128" s="23"/>
      <c r="BD128" s="21"/>
      <c r="BE128" s="22"/>
      <c r="BF128" s="23"/>
      <c r="BG128" s="21"/>
      <c r="BH128" s="22"/>
      <c r="BI128" s="21"/>
      <c r="BJ128" s="22"/>
      <c r="BK128" s="23"/>
    </row>
    <row r="129" spans="2:63" ht="15.75" thickBot="1" x14ac:dyDescent="0.3">
      <c r="B129" s="28">
        <v>10</v>
      </c>
      <c r="C129" s="5"/>
      <c r="D129" s="11" t="str">
        <f>VLOOKUP(B129,Sheet1!$D$5:$E$14,2)</f>
        <v>n10</v>
      </c>
      <c r="E129" s="13">
        <f ca="1">VLOOKUP(B129,Sheet1!$D$5:$J$14,6)</f>
        <v>15</v>
      </c>
      <c r="F129" s="94">
        <f ca="1">VLOOKUP(B129,Sheet1!$D$5:$J$14,7)</f>
        <v>0.11</v>
      </c>
      <c r="G129" s="48">
        <v>0.33333333333333331</v>
      </c>
      <c r="H129" s="32" t="s">
        <v>19</v>
      </c>
      <c r="I129" s="33">
        <v>0.5</v>
      </c>
      <c r="J129" s="31">
        <v>0.33333333333333331</v>
      </c>
      <c r="K129" s="32" t="s">
        <v>19</v>
      </c>
      <c r="L129" s="33">
        <v>0.5</v>
      </c>
      <c r="M129" s="31">
        <v>0.33333333333333331</v>
      </c>
      <c r="N129" s="32" t="s">
        <v>19</v>
      </c>
      <c r="O129" s="33">
        <v>0.5</v>
      </c>
      <c r="P129" s="31">
        <v>0.33333333333333331</v>
      </c>
      <c r="Q129" s="32" t="s">
        <v>19</v>
      </c>
      <c r="R129" s="33">
        <v>0.5</v>
      </c>
      <c r="S129" s="31">
        <v>0.33333333333333331</v>
      </c>
      <c r="T129" s="32" t="s">
        <v>19</v>
      </c>
      <c r="U129" s="33">
        <v>0.5</v>
      </c>
      <c r="V129" s="31">
        <v>0.33333333333333331</v>
      </c>
      <c r="W129" s="32" t="s">
        <v>19</v>
      </c>
      <c r="X129" s="33">
        <v>0.5</v>
      </c>
      <c r="Y129" s="31">
        <v>0.33333333333333331</v>
      </c>
      <c r="Z129" s="32" t="s">
        <v>19</v>
      </c>
      <c r="AA129" s="33">
        <v>0.5</v>
      </c>
      <c r="AB129" s="51">
        <f>H131+K131+N131+Q131+T131+W131+Z131+H136+K136+N136+Q136+T136+Z136</f>
        <v>40</v>
      </c>
      <c r="AC129" s="52"/>
      <c r="AD129" s="57">
        <f ca="1">AB129*E129</f>
        <v>600</v>
      </c>
      <c r="AE129" s="58"/>
      <c r="AF129" s="59"/>
      <c r="AH129" s="28">
        <f>B129</f>
        <v>10</v>
      </c>
      <c r="AI129" s="5"/>
      <c r="AJ129" s="11" t="str">
        <f>VLOOKUP(AH129,Sheet1!$D$5:$E$14,2)</f>
        <v>n10</v>
      </c>
      <c r="AK129" s="13">
        <f ca="1">VLOOKUP(AH129,Sheet1!$D$5:$J$14,6)</f>
        <v>15</v>
      </c>
      <c r="AL129" s="48">
        <v>0.33333333333333331</v>
      </c>
      <c r="AM129" s="32" t="s">
        <v>19</v>
      </c>
      <c r="AN129" s="33">
        <v>0.5</v>
      </c>
      <c r="AO129" s="31">
        <v>0.33333333333333331</v>
      </c>
      <c r="AP129" s="32" t="s">
        <v>19</v>
      </c>
      <c r="AQ129" s="33">
        <v>0.5</v>
      </c>
      <c r="AR129" s="31">
        <v>0.33333333333333331</v>
      </c>
      <c r="AS129" s="32" t="s">
        <v>19</v>
      </c>
      <c r="AT129" s="33">
        <v>0.5</v>
      </c>
      <c r="AU129" s="31">
        <v>0.33333333333333331</v>
      </c>
      <c r="AV129" s="32" t="s">
        <v>19</v>
      </c>
      <c r="AW129" s="33">
        <v>0.5</v>
      </c>
      <c r="AX129" s="31">
        <v>0.33333333333333331</v>
      </c>
      <c r="AY129" s="32" t="s">
        <v>19</v>
      </c>
      <c r="AZ129" s="33">
        <v>0.5</v>
      </c>
      <c r="BA129" s="31">
        <v>0.33333333333333331</v>
      </c>
      <c r="BB129" s="32" t="s">
        <v>19</v>
      </c>
      <c r="BC129" s="33">
        <v>0.5</v>
      </c>
      <c r="BD129" s="31">
        <v>0.33333333333333331</v>
      </c>
      <c r="BE129" s="32" t="s">
        <v>19</v>
      </c>
      <c r="BF129" s="33">
        <v>0.5</v>
      </c>
      <c r="BG129" s="51">
        <f>AM131+AP131+AS131+AV131+AY131+BB131+BE131+AM136+AP136+AS136+AV136+AY136+BE136</f>
        <v>40</v>
      </c>
      <c r="BH129" s="52"/>
      <c r="BI129" s="57">
        <f ca="1">BG129*AK129</f>
        <v>600</v>
      </c>
      <c r="BJ129" s="58"/>
      <c r="BK129" s="59"/>
    </row>
    <row r="130" spans="2:63" ht="15.75" thickBot="1" x14ac:dyDescent="0.3">
      <c r="B130" s="24"/>
      <c r="C130" s="5"/>
      <c r="D130" s="12"/>
      <c r="E130" s="14"/>
      <c r="F130" s="95"/>
      <c r="G130" s="3"/>
      <c r="H130" s="3"/>
      <c r="I130" s="42"/>
      <c r="J130" s="10"/>
      <c r="K130" s="3"/>
      <c r="L130" s="42"/>
      <c r="M130" s="10"/>
      <c r="N130" s="3"/>
      <c r="O130" s="42"/>
      <c r="P130" s="10"/>
      <c r="Q130" s="3"/>
      <c r="R130" s="42"/>
      <c r="S130" s="10"/>
      <c r="T130" s="3"/>
      <c r="U130" s="42"/>
      <c r="V130" s="10"/>
      <c r="W130" s="3"/>
      <c r="X130" s="42"/>
      <c r="Y130" s="10"/>
      <c r="Z130" s="3"/>
      <c r="AA130" s="42"/>
      <c r="AB130" s="50"/>
      <c r="AC130" s="53"/>
      <c r="AD130" s="60"/>
      <c r="AE130" s="61"/>
      <c r="AF130" s="62"/>
      <c r="AH130" s="24"/>
      <c r="AI130" s="5"/>
      <c r="AJ130" s="12"/>
      <c r="AK130" s="14"/>
      <c r="AL130" s="3"/>
      <c r="AM130" s="3"/>
      <c r="AN130" s="42"/>
      <c r="AO130" s="10"/>
      <c r="AP130" s="3"/>
      <c r="AQ130" s="42"/>
      <c r="AR130" s="10"/>
      <c r="AS130" s="3"/>
      <c r="AT130" s="42"/>
      <c r="AU130" s="10"/>
      <c r="AV130" s="3"/>
      <c r="AW130" s="42"/>
      <c r="AX130" s="10"/>
      <c r="AY130" s="3"/>
      <c r="AZ130" s="42"/>
      <c r="BA130" s="10"/>
      <c r="BB130" s="3"/>
      <c r="BC130" s="42"/>
      <c r="BD130" s="10"/>
      <c r="BE130" s="3"/>
      <c r="BF130" s="42"/>
      <c r="BG130" s="50"/>
      <c r="BH130" s="53"/>
      <c r="BI130" s="60"/>
      <c r="BJ130" s="61"/>
      <c r="BK130" s="62"/>
    </row>
    <row r="131" spans="2:63" x14ac:dyDescent="0.25">
      <c r="B131" s="24"/>
      <c r="C131" s="5"/>
      <c r="D131" s="12"/>
      <c r="E131" s="14"/>
      <c r="F131" s="95"/>
      <c r="G131" s="46"/>
      <c r="H131" s="29">
        <f>(I129-G129)*24</f>
        <v>4</v>
      </c>
      <c r="I131" s="44"/>
      <c r="J131" s="43"/>
      <c r="K131" s="29">
        <f>(L129-J129)*24</f>
        <v>4</v>
      </c>
      <c r="L131" s="44"/>
      <c r="M131" s="43"/>
      <c r="N131" s="29">
        <f>(O129-M129)*24</f>
        <v>4</v>
      </c>
      <c r="O131" s="44"/>
      <c r="P131" s="43"/>
      <c r="Q131" s="29">
        <f>(R129-P129)*24</f>
        <v>4</v>
      </c>
      <c r="R131" s="44"/>
      <c r="S131" s="43"/>
      <c r="T131" s="29">
        <f>(U129-S129)*24</f>
        <v>4</v>
      </c>
      <c r="U131" s="44"/>
      <c r="V131" s="43"/>
      <c r="W131" s="29">
        <f>(X129-V129)*24</f>
        <v>4</v>
      </c>
      <c r="X131" s="44"/>
      <c r="Y131" s="43"/>
      <c r="Z131" s="29">
        <f>(AA129-Y129)*24</f>
        <v>4</v>
      </c>
      <c r="AA131" s="44"/>
      <c r="AB131" s="50"/>
      <c r="AC131" s="53"/>
      <c r="AD131" s="60"/>
      <c r="AE131" s="61"/>
      <c r="AF131" s="62"/>
      <c r="AH131" s="24"/>
      <c r="AI131" s="5"/>
      <c r="AJ131" s="12"/>
      <c r="AK131" s="14"/>
      <c r="AL131" s="46"/>
      <c r="AM131" s="29">
        <f>(AN129-AL129)*24</f>
        <v>4</v>
      </c>
      <c r="AN131" s="44"/>
      <c r="AO131" s="43"/>
      <c r="AP131" s="29">
        <f>(AQ129-AO129)*24</f>
        <v>4</v>
      </c>
      <c r="AQ131" s="44"/>
      <c r="AR131" s="43"/>
      <c r="AS131" s="29">
        <f>(AT129-AR129)*24</f>
        <v>4</v>
      </c>
      <c r="AT131" s="44"/>
      <c r="AU131" s="43"/>
      <c r="AV131" s="29">
        <f>(AW129-AU129)*24</f>
        <v>4</v>
      </c>
      <c r="AW131" s="44"/>
      <c r="AX131" s="43"/>
      <c r="AY131" s="29">
        <f>(AZ129-AX129)*24</f>
        <v>4</v>
      </c>
      <c r="AZ131" s="44"/>
      <c r="BA131" s="43"/>
      <c r="BB131" s="29">
        <f>(BC129-BA129)*24</f>
        <v>4</v>
      </c>
      <c r="BC131" s="44"/>
      <c r="BD131" s="43"/>
      <c r="BE131" s="29">
        <f>(BF129-BD129)*24</f>
        <v>4</v>
      </c>
      <c r="BF131" s="44"/>
      <c r="BG131" s="50"/>
      <c r="BH131" s="53"/>
      <c r="BI131" s="60"/>
      <c r="BJ131" s="61"/>
      <c r="BK131" s="62"/>
    </row>
    <row r="132" spans="2:63" ht="15.75" thickBot="1" x14ac:dyDescent="0.3">
      <c r="B132" s="24"/>
      <c r="C132" s="5"/>
      <c r="D132" s="12"/>
      <c r="E132" s="14"/>
      <c r="F132" s="95"/>
      <c r="G132" s="46"/>
      <c r="H132" s="30"/>
      <c r="I132" s="44"/>
      <c r="J132" s="43"/>
      <c r="K132" s="30"/>
      <c r="L132" s="44"/>
      <c r="M132" s="43"/>
      <c r="N132" s="30"/>
      <c r="O132" s="44"/>
      <c r="P132" s="43"/>
      <c r="Q132" s="30"/>
      <c r="R132" s="44"/>
      <c r="S132" s="43"/>
      <c r="T132" s="30"/>
      <c r="U132" s="44"/>
      <c r="V132" s="43"/>
      <c r="W132" s="30"/>
      <c r="X132" s="44"/>
      <c r="Y132" s="43"/>
      <c r="Z132" s="30"/>
      <c r="AA132" s="44"/>
      <c r="AB132" s="50"/>
      <c r="AC132" s="53"/>
      <c r="AD132" s="60"/>
      <c r="AE132" s="61"/>
      <c r="AF132" s="62"/>
      <c r="AH132" s="24"/>
      <c r="AI132" s="5"/>
      <c r="AJ132" s="12"/>
      <c r="AK132" s="14"/>
      <c r="AL132" s="46"/>
      <c r="AM132" s="30"/>
      <c r="AN132" s="44"/>
      <c r="AO132" s="43"/>
      <c r="AP132" s="30"/>
      <c r="AQ132" s="44"/>
      <c r="AR132" s="43"/>
      <c r="AS132" s="30"/>
      <c r="AT132" s="44"/>
      <c r="AU132" s="43"/>
      <c r="AV132" s="30"/>
      <c r="AW132" s="44"/>
      <c r="AX132" s="43"/>
      <c r="AY132" s="30"/>
      <c r="AZ132" s="44"/>
      <c r="BA132" s="43"/>
      <c r="BB132" s="30"/>
      <c r="BC132" s="44"/>
      <c r="BD132" s="43"/>
      <c r="BE132" s="30"/>
      <c r="BF132" s="44"/>
      <c r="BG132" s="50"/>
      <c r="BH132" s="53"/>
      <c r="BI132" s="60"/>
      <c r="BJ132" s="61"/>
      <c r="BK132" s="62"/>
    </row>
    <row r="133" spans="2:63" ht="15.75" thickBot="1" x14ac:dyDescent="0.3">
      <c r="B133" s="24"/>
      <c r="C133" s="5"/>
      <c r="D133" s="12"/>
      <c r="E133" s="14"/>
      <c r="F133" s="95"/>
      <c r="G133" s="41"/>
      <c r="H133" s="41"/>
      <c r="I133" s="45"/>
      <c r="J133" s="40"/>
      <c r="K133" s="41"/>
      <c r="L133" s="45"/>
      <c r="M133" s="40"/>
      <c r="N133" s="41"/>
      <c r="O133" s="45"/>
      <c r="P133" s="40"/>
      <c r="Q133" s="41"/>
      <c r="R133" s="45"/>
      <c r="S133" s="40"/>
      <c r="T133" s="41"/>
      <c r="U133" s="45"/>
      <c r="V133" s="40"/>
      <c r="W133" s="41"/>
      <c r="X133" s="45"/>
      <c r="Y133" s="40"/>
      <c r="Z133" s="41"/>
      <c r="AA133" s="45"/>
      <c r="AB133" s="50"/>
      <c r="AC133" s="53"/>
      <c r="AD133" s="60"/>
      <c r="AE133" s="61"/>
      <c r="AF133" s="62"/>
      <c r="AH133" s="24"/>
      <c r="AI133" s="5"/>
      <c r="AJ133" s="12"/>
      <c r="AK133" s="14"/>
      <c r="AL133" s="41"/>
      <c r="AM133" s="41"/>
      <c r="AN133" s="45"/>
      <c r="AO133" s="40"/>
      <c r="AP133" s="41"/>
      <c r="AQ133" s="45"/>
      <c r="AR133" s="40"/>
      <c r="AS133" s="41"/>
      <c r="AT133" s="45"/>
      <c r="AU133" s="40"/>
      <c r="AV133" s="41"/>
      <c r="AW133" s="45"/>
      <c r="AX133" s="40"/>
      <c r="AY133" s="41"/>
      <c r="AZ133" s="45"/>
      <c r="BA133" s="40"/>
      <c r="BB133" s="41"/>
      <c r="BC133" s="45"/>
      <c r="BD133" s="40"/>
      <c r="BE133" s="41"/>
      <c r="BF133" s="45"/>
      <c r="BG133" s="50"/>
      <c r="BH133" s="53"/>
      <c r="BI133" s="60"/>
      <c r="BJ133" s="61"/>
      <c r="BK133" s="62"/>
    </row>
    <row r="134" spans="2:63" ht="15.75" thickBot="1" x14ac:dyDescent="0.3">
      <c r="B134" s="24"/>
      <c r="C134" s="5"/>
      <c r="D134" s="12"/>
      <c r="E134" s="14"/>
      <c r="F134" s="95"/>
      <c r="G134" s="48">
        <v>0.54166666666666663</v>
      </c>
      <c r="H134" s="34" t="s">
        <v>19</v>
      </c>
      <c r="I134" s="33">
        <v>0.66666666666666663</v>
      </c>
      <c r="J134" s="31">
        <v>0.54166666666666663</v>
      </c>
      <c r="K134" s="34" t="s">
        <v>19</v>
      </c>
      <c r="L134" s="33">
        <v>0.66666666666666663</v>
      </c>
      <c r="M134" s="31"/>
      <c r="N134" s="34" t="s">
        <v>19</v>
      </c>
      <c r="O134" s="33"/>
      <c r="P134" s="31"/>
      <c r="Q134" s="34" t="s">
        <v>19</v>
      </c>
      <c r="R134" s="33"/>
      <c r="S134" s="31">
        <v>0.54166666666666663</v>
      </c>
      <c r="T134" s="34" t="s">
        <v>19</v>
      </c>
      <c r="U134" s="33">
        <v>0.66666666666666663</v>
      </c>
      <c r="V134" s="31">
        <v>0.54166666666666663</v>
      </c>
      <c r="W134" s="34" t="s">
        <v>19</v>
      </c>
      <c r="X134" s="33">
        <v>0.66666666666666663</v>
      </c>
      <c r="Y134" s="31">
        <v>0.54166666666666663</v>
      </c>
      <c r="Z134" s="34" t="s">
        <v>19</v>
      </c>
      <c r="AA134" s="33">
        <v>0.66666666666666663</v>
      </c>
      <c r="AB134" s="50"/>
      <c r="AC134" s="53"/>
      <c r="AD134" s="60"/>
      <c r="AE134" s="61"/>
      <c r="AF134" s="62"/>
      <c r="AH134" s="24"/>
      <c r="AI134" s="5"/>
      <c r="AJ134" s="12"/>
      <c r="AK134" s="14"/>
      <c r="AL134" s="48">
        <v>0.54166666666666663</v>
      </c>
      <c r="AM134" s="34" t="s">
        <v>19</v>
      </c>
      <c r="AN134" s="33">
        <v>0.66666666666666663</v>
      </c>
      <c r="AO134" s="31">
        <v>0.54166666666666663</v>
      </c>
      <c r="AP134" s="34" t="s">
        <v>19</v>
      </c>
      <c r="AQ134" s="33">
        <v>0.66666666666666663</v>
      </c>
      <c r="AR134" s="31"/>
      <c r="AS134" s="34" t="s">
        <v>19</v>
      </c>
      <c r="AT134" s="33"/>
      <c r="AU134" s="31"/>
      <c r="AV134" s="34" t="s">
        <v>19</v>
      </c>
      <c r="AW134" s="33"/>
      <c r="AX134" s="31">
        <v>0.54166666666666663</v>
      </c>
      <c r="AY134" s="34" t="s">
        <v>19</v>
      </c>
      <c r="AZ134" s="33">
        <v>0.66666666666666663</v>
      </c>
      <c r="BA134" s="31">
        <v>0.54166666666666663</v>
      </c>
      <c r="BB134" s="34" t="s">
        <v>19</v>
      </c>
      <c r="BC134" s="33">
        <v>0.66666666666666663</v>
      </c>
      <c r="BD134" s="31">
        <v>0.54166666666666663</v>
      </c>
      <c r="BE134" s="34" t="s">
        <v>19</v>
      </c>
      <c r="BF134" s="33">
        <v>0.66666666666666663</v>
      </c>
      <c r="BG134" s="50"/>
      <c r="BH134" s="53"/>
      <c r="BI134" s="60"/>
      <c r="BJ134" s="61"/>
      <c r="BK134" s="62"/>
    </row>
    <row r="135" spans="2:63" ht="15.75" thickBot="1" x14ac:dyDescent="0.3">
      <c r="B135" s="24"/>
      <c r="C135" s="5"/>
      <c r="D135" s="12"/>
      <c r="E135" s="14"/>
      <c r="F135" s="95"/>
      <c r="G135" s="46"/>
      <c r="H135" s="46"/>
      <c r="I135" s="44"/>
      <c r="J135" s="43"/>
      <c r="K135" s="46"/>
      <c r="L135" s="44"/>
      <c r="M135" s="43"/>
      <c r="N135" s="46"/>
      <c r="O135" s="44"/>
      <c r="P135" s="43"/>
      <c r="Q135" s="46"/>
      <c r="R135" s="44"/>
      <c r="S135" s="43"/>
      <c r="T135" s="46"/>
      <c r="U135" s="44"/>
      <c r="V135" s="43"/>
      <c r="W135" s="46"/>
      <c r="X135" s="44"/>
      <c r="Y135" s="43"/>
      <c r="Z135" s="46"/>
      <c r="AA135" s="44"/>
      <c r="AB135" s="50"/>
      <c r="AC135" s="53"/>
      <c r="AD135" s="60"/>
      <c r="AE135" s="61"/>
      <c r="AF135" s="62"/>
      <c r="AH135" s="24"/>
      <c r="AI135" s="5"/>
      <c r="AJ135" s="12"/>
      <c r="AK135" s="14"/>
      <c r="AL135" s="46"/>
      <c r="AM135" s="46"/>
      <c r="AN135" s="44"/>
      <c r="AO135" s="43"/>
      <c r="AP135" s="46"/>
      <c r="AQ135" s="44"/>
      <c r="AR135" s="43"/>
      <c r="AS135" s="46"/>
      <c r="AT135" s="44"/>
      <c r="AU135" s="43"/>
      <c r="AV135" s="46"/>
      <c r="AW135" s="44"/>
      <c r="AX135" s="43"/>
      <c r="AY135" s="46"/>
      <c r="AZ135" s="44"/>
      <c r="BA135" s="43"/>
      <c r="BB135" s="46"/>
      <c r="BC135" s="44"/>
      <c r="BD135" s="43"/>
      <c r="BE135" s="46"/>
      <c r="BF135" s="44"/>
      <c r="BG135" s="50"/>
      <c r="BH135" s="53"/>
      <c r="BI135" s="60"/>
      <c r="BJ135" s="61"/>
      <c r="BK135" s="62"/>
    </row>
    <row r="136" spans="2:63" x14ac:dyDescent="0.25">
      <c r="B136" s="24"/>
      <c r="C136" s="5"/>
      <c r="D136" s="12"/>
      <c r="E136" s="14"/>
      <c r="F136" s="95"/>
      <c r="G136" s="46"/>
      <c r="H136" s="29">
        <f>(I134-G134)*24</f>
        <v>3</v>
      </c>
      <c r="I136" s="44"/>
      <c r="J136" s="43"/>
      <c r="K136" s="29">
        <f>(L134-J134)*24</f>
        <v>3</v>
      </c>
      <c r="L136" s="44"/>
      <c r="M136" s="43"/>
      <c r="N136" s="29">
        <f>(O134-M134)*24</f>
        <v>0</v>
      </c>
      <c r="O136" s="44"/>
      <c r="P136" s="43"/>
      <c r="Q136" s="29">
        <f>(R134-P134)*24</f>
        <v>0</v>
      </c>
      <c r="R136" s="44"/>
      <c r="S136" s="43"/>
      <c r="T136" s="29">
        <f>(U134-S134)*24</f>
        <v>3</v>
      </c>
      <c r="U136" s="44"/>
      <c r="V136" s="43"/>
      <c r="W136" s="29">
        <f>(X134-V134)*24</f>
        <v>3</v>
      </c>
      <c r="X136" s="44"/>
      <c r="Y136" s="43"/>
      <c r="Z136" s="29">
        <f>(AA134-Y134)*24</f>
        <v>3</v>
      </c>
      <c r="AA136" s="44"/>
      <c r="AB136" s="50"/>
      <c r="AC136" s="53"/>
      <c r="AD136" s="60"/>
      <c r="AE136" s="61"/>
      <c r="AF136" s="62"/>
      <c r="AH136" s="24"/>
      <c r="AI136" s="5"/>
      <c r="AJ136" s="12"/>
      <c r="AK136" s="14"/>
      <c r="AL136" s="46"/>
      <c r="AM136" s="29">
        <f>(AN134-AL134)*24</f>
        <v>3</v>
      </c>
      <c r="AN136" s="44"/>
      <c r="AO136" s="43"/>
      <c r="AP136" s="29">
        <f>(AQ134-AO134)*24</f>
        <v>3</v>
      </c>
      <c r="AQ136" s="44"/>
      <c r="AR136" s="43"/>
      <c r="AS136" s="29">
        <f>(AT134-AR134)*24</f>
        <v>0</v>
      </c>
      <c r="AT136" s="44"/>
      <c r="AU136" s="43"/>
      <c r="AV136" s="29">
        <f>(AW134-AU134)*24</f>
        <v>0</v>
      </c>
      <c r="AW136" s="44"/>
      <c r="AX136" s="43"/>
      <c r="AY136" s="29">
        <f>(AZ134-AX134)*24</f>
        <v>3</v>
      </c>
      <c r="AZ136" s="44"/>
      <c r="BA136" s="43"/>
      <c r="BB136" s="29">
        <f>(BC134-BA134)*24</f>
        <v>3</v>
      </c>
      <c r="BC136" s="44"/>
      <c r="BD136" s="43"/>
      <c r="BE136" s="29">
        <f>(BF134-BD134)*24</f>
        <v>3</v>
      </c>
      <c r="BF136" s="44"/>
      <c r="BG136" s="50"/>
      <c r="BH136" s="53"/>
      <c r="BI136" s="60"/>
      <c r="BJ136" s="61"/>
      <c r="BK136" s="62"/>
    </row>
    <row r="137" spans="2:63" ht="15.75" thickBot="1" x14ac:dyDescent="0.3">
      <c r="B137" s="24"/>
      <c r="C137" s="5"/>
      <c r="D137" s="12"/>
      <c r="E137" s="14"/>
      <c r="F137" s="95"/>
      <c r="G137" s="46"/>
      <c r="H137" s="30"/>
      <c r="I137" s="44"/>
      <c r="J137" s="43"/>
      <c r="K137" s="30"/>
      <c r="L137" s="44"/>
      <c r="M137" s="43"/>
      <c r="N137" s="30"/>
      <c r="O137" s="44"/>
      <c r="P137" s="43"/>
      <c r="Q137" s="30"/>
      <c r="R137" s="44"/>
      <c r="S137" s="43"/>
      <c r="T137" s="30"/>
      <c r="U137" s="44"/>
      <c r="V137" s="43"/>
      <c r="W137" s="30"/>
      <c r="X137" s="44"/>
      <c r="Y137" s="43"/>
      <c r="Z137" s="30"/>
      <c r="AA137" s="44"/>
      <c r="AB137" s="50"/>
      <c r="AC137" s="53"/>
      <c r="AD137" s="60"/>
      <c r="AE137" s="61"/>
      <c r="AF137" s="62"/>
      <c r="AH137" s="24"/>
      <c r="AI137" s="5"/>
      <c r="AJ137" s="12"/>
      <c r="AK137" s="14"/>
      <c r="AL137" s="46"/>
      <c r="AM137" s="30"/>
      <c r="AN137" s="44"/>
      <c r="AO137" s="43"/>
      <c r="AP137" s="30"/>
      <c r="AQ137" s="44"/>
      <c r="AR137" s="43"/>
      <c r="AS137" s="30"/>
      <c r="AT137" s="44"/>
      <c r="AU137" s="43"/>
      <c r="AV137" s="30"/>
      <c r="AW137" s="44"/>
      <c r="AX137" s="43"/>
      <c r="AY137" s="30"/>
      <c r="AZ137" s="44"/>
      <c r="BA137" s="43"/>
      <c r="BB137" s="30"/>
      <c r="BC137" s="44"/>
      <c r="BD137" s="43"/>
      <c r="BE137" s="30"/>
      <c r="BF137" s="44"/>
      <c r="BG137" s="50"/>
      <c r="BH137" s="53"/>
      <c r="BI137" s="60"/>
      <c r="BJ137" s="61"/>
      <c r="BK137" s="62"/>
    </row>
    <row r="138" spans="2:63" ht="15.75" thickBot="1" x14ac:dyDescent="0.3">
      <c r="B138" s="24"/>
      <c r="C138" s="5"/>
      <c r="D138" s="12"/>
      <c r="E138" s="14"/>
      <c r="F138" s="95"/>
      <c r="G138" s="27"/>
      <c r="H138" s="27"/>
      <c r="I138" s="47"/>
      <c r="J138" s="7"/>
      <c r="K138" s="27"/>
      <c r="L138" s="47"/>
      <c r="M138" s="7"/>
      <c r="N138" s="27"/>
      <c r="O138" s="47"/>
      <c r="P138" s="7"/>
      <c r="Q138" s="27"/>
      <c r="R138" s="47"/>
      <c r="S138" s="7"/>
      <c r="T138" s="27"/>
      <c r="U138" s="47"/>
      <c r="V138" s="7"/>
      <c r="W138" s="27"/>
      <c r="X138" s="47"/>
      <c r="Y138" s="7"/>
      <c r="Z138" s="27"/>
      <c r="AA138" s="47"/>
      <c r="AB138" s="50"/>
      <c r="AC138" s="53"/>
      <c r="AD138" s="60"/>
      <c r="AE138" s="61"/>
      <c r="AF138" s="62"/>
      <c r="AH138" s="24"/>
      <c r="AI138" s="5"/>
      <c r="AJ138" s="12"/>
      <c r="AK138" s="14"/>
      <c r="AL138" s="27"/>
      <c r="AM138" s="27"/>
      <c r="AN138" s="47"/>
      <c r="AO138" s="7"/>
      <c r="AP138" s="27"/>
      <c r="AQ138" s="47"/>
      <c r="AR138" s="7"/>
      <c r="AS138" s="27"/>
      <c r="AT138" s="47"/>
      <c r="AU138" s="7"/>
      <c r="AV138" s="27"/>
      <c r="AW138" s="47"/>
      <c r="AX138" s="7"/>
      <c r="AY138" s="27"/>
      <c r="AZ138" s="47"/>
      <c r="BA138" s="7"/>
      <c r="BB138" s="27"/>
      <c r="BC138" s="47"/>
      <c r="BD138" s="7"/>
      <c r="BE138" s="27"/>
      <c r="BF138" s="47"/>
      <c r="BG138" s="50"/>
      <c r="BH138" s="53"/>
      <c r="BI138" s="60"/>
      <c r="BJ138" s="61"/>
      <c r="BK138" s="62"/>
    </row>
    <row r="139" spans="2:63" ht="15.75" thickBot="1" x14ac:dyDescent="0.3">
      <c r="B139" s="25"/>
      <c r="C139" s="6"/>
      <c r="D139" s="49"/>
      <c r="E139" s="15"/>
      <c r="F139" s="96"/>
      <c r="G139" s="41"/>
      <c r="H139" s="41"/>
      <c r="I139" s="45"/>
      <c r="J139" s="40"/>
      <c r="K139" s="41"/>
      <c r="L139" s="45"/>
      <c r="M139" s="40"/>
      <c r="N139" s="41"/>
      <c r="O139" s="45"/>
      <c r="P139" s="40"/>
      <c r="Q139" s="41"/>
      <c r="R139" s="45"/>
      <c r="S139" s="40"/>
      <c r="T139" s="41"/>
      <c r="U139" s="45"/>
      <c r="V139" s="40"/>
      <c r="W139" s="41"/>
      <c r="X139" s="45"/>
      <c r="Y139" s="40"/>
      <c r="Z139" s="41"/>
      <c r="AA139" s="45"/>
      <c r="AB139" s="54"/>
      <c r="AC139" s="55"/>
      <c r="AD139" s="63"/>
      <c r="AE139" s="64"/>
      <c r="AF139" s="65"/>
      <c r="AG139" s="9"/>
      <c r="AH139" s="25"/>
      <c r="AI139" s="6"/>
      <c r="AJ139" s="49"/>
      <c r="AK139" s="15"/>
      <c r="AL139" s="41"/>
      <c r="AM139" s="41"/>
      <c r="AN139" s="45"/>
      <c r="AO139" s="40"/>
      <c r="AP139" s="41"/>
      <c r="AQ139" s="45"/>
      <c r="AR139" s="40"/>
      <c r="AS139" s="41"/>
      <c r="AT139" s="45"/>
      <c r="AU139" s="40"/>
      <c r="AV139" s="41"/>
      <c r="AW139" s="45"/>
      <c r="AX139" s="40"/>
      <c r="AY139" s="41"/>
      <c r="AZ139" s="45"/>
      <c r="BA139" s="40"/>
      <c r="BB139" s="41"/>
      <c r="BC139" s="45"/>
      <c r="BD139" s="40"/>
      <c r="BE139" s="41"/>
      <c r="BF139" s="45"/>
      <c r="BG139" s="54"/>
      <c r="BH139" s="55"/>
      <c r="BI139" s="63"/>
      <c r="BJ139" s="64"/>
      <c r="BK139" s="65"/>
    </row>
    <row r="140" spans="2:63" ht="18.75" x14ac:dyDescent="0.3">
      <c r="B140" s="66" t="s">
        <v>26</v>
      </c>
      <c r="C140" s="67"/>
      <c r="D140" s="67"/>
      <c r="E140" s="68"/>
      <c r="F140" s="85"/>
      <c r="G140" s="66">
        <f>H136+H131+H123+H118+H110+H105+H97+H92+H84+H79+H71+H66+H58+H53+H45+H40+H32+H27+H13+H8</f>
        <v>70</v>
      </c>
      <c r="H140" s="67"/>
      <c r="I140" s="68"/>
      <c r="J140" s="66">
        <f>K136+K131+K123+K118+K110+K105+K97+K92+K84+K79+K71+K66+K58+K53+K45+K40+K32+K27+K13+K8</f>
        <v>70</v>
      </c>
      <c r="K140" s="67"/>
      <c r="L140" s="68"/>
      <c r="M140" s="66">
        <f>N136+N131+N123+N118+N110+N105+N97+N92+N84+N79+N71+N66+N58+N53+N45+N40+N32+N27+N13+N8</f>
        <v>40</v>
      </c>
      <c r="N140" s="67"/>
      <c r="O140" s="68"/>
      <c r="P140" s="66">
        <f>Q136+Q131+Q123+Q118+Q110+Q105+Q97+Q92+Q84+Q79+Q71+Q66+Q58+Q53+Q45+Q40+Q32+Q27+Q13+Q8</f>
        <v>40</v>
      </c>
      <c r="Q140" s="67"/>
      <c r="R140" s="68"/>
      <c r="S140" s="66">
        <f>T136+T131+T123+T118+T110+T105+T97+T92+T84+T79+T71+T66+T58+T53+T45+T40+T32+T27+T13+T8</f>
        <v>70</v>
      </c>
      <c r="T140" s="67"/>
      <c r="U140" s="68"/>
      <c r="V140" s="66">
        <f>W136+W131+W123+W118+W110+W105+W97+W92+W84+W79+W71+W66+W58+W53+W45+W40+W32+W27+W13+W8</f>
        <v>70</v>
      </c>
      <c r="W140" s="67"/>
      <c r="X140" s="68"/>
      <c r="Y140" s="66">
        <f>Z136+Z131+Z123+Z118+Z110+Z105+Z97+Z92+Z84+Z79+Z71+Z66+Z58+Z53+Z45+Z40+Z32+Z27+Z13+Z8</f>
        <v>70</v>
      </c>
      <c r="Z140" s="67"/>
      <c r="AA140" s="68"/>
      <c r="AH140" s="88" t="s">
        <v>26</v>
      </c>
      <c r="AI140" s="89"/>
      <c r="AJ140" s="89"/>
      <c r="AK140" s="90"/>
      <c r="AL140" s="66">
        <f>AM136+AM131+AM123+AM118+AM110+AM105+AM97+AM92+AM84+AM79+AM71+AM66+AM58+AM53+AM45+AM40+AM32+AM27+AM13+AM8</f>
        <v>70</v>
      </c>
      <c r="AM140" s="67"/>
      <c r="AN140" s="68"/>
      <c r="AO140" s="66">
        <f>AP136+AP131+AP123+AP118+AP110+AP105+AP97+AP92+AP84+AP79+AP71+AP66+AP58+AP53+AP45+AP40+AP32+AP27+AP13+AP8</f>
        <v>70</v>
      </c>
      <c r="AP140" s="67"/>
      <c r="AQ140" s="68"/>
      <c r="AR140" s="66">
        <f>AS136+AS131+AS123+AS118+AS110+AS105+AS97+AS92+AS84+AS79+AS71+AS66+AS58+AS53+AS45+AS40+AS32+AS27+AS13+AS8</f>
        <v>40</v>
      </c>
      <c r="AS140" s="67"/>
      <c r="AT140" s="68"/>
      <c r="AU140" s="66">
        <f>AV136+AV131+AV123+AV118+AV110+AV105+AV97+AV92+AV84+AV79+AV71+AV66+AV58+AV53+AV45+AV40+AV32+AV27+AV13+AV8</f>
        <v>40</v>
      </c>
      <c r="AV140" s="67"/>
      <c r="AW140" s="68"/>
      <c r="AX140" s="66">
        <f>AY136+AY131+AY123+AY118+AY110+AY105+AY97+AY92+AY84+AY79+AY71+AY66+AY58+AY53+AY45+AY40+AY32+AY27+AY13+AY8</f>
        <v>70</v>
      </c>
      <c r="AY140" s="67"/>
      <c r="AZ140" s="68"/>
      <c r="BA140" s="66">
        <f>BB136+BB131+BB123+BB118+BB110+BB105+BB97+BB92+BB84+BB79+BB71+BB66+BB58+BB53+BB45+BB40+BB32+BB27+BB13+BB8</f>
        <v>70</v>
      </c>
      <c r="BB140" s="67"/>
      <c r="BC140" s="68"/>
      <c r="BD140" s="66">
        <f>BE136+BE131+BE123+BE118+BE110+BE105+BE97+BE92+BE84+BE79+BE71+BE66+BE58+BE53+BE45+BE40+BE32+BE27+BE13+BE8</f>
        <v>70</v>
      </c>
      <c r="BE140" s="67"/>
      <c r="BF140" s="68"/>
    </row>
    <row r="141" spans="2:63" ht="19.5" thickBot="1" x14ac:dyDescent="0.35">
      <c r="B141" s="69"/>
      <c r="C141" s="70"/>
      <c r="D141" s="70"/>
      <c r="E141" s="71"/>
      <c r="F141" s="86"/>
      <c r="G141" s="69"/>
      <c r="H141" s="70"/>
      <c r="I141" s="71"/>
      <c r="J141" s="69"/>
      <c r="K141" s="70"/>
      <c r="L141" s="71"/>
      <c r="M141" s="69"/>
      <c r="N141" s="70"/>
      <c r="O141" s="71"/>
      <c r="P141" s="69"/>
      <c r="Q141" s="70"/>
      <c r="R141" s="71"/>
      <c r="S141" s="69"/>
      <c r="T141" s="70"/>
      <c r="U141" s="71"/>
      <c r="V141" s="69"/>
      <c r="W141" s="70"/>
      <c r="X141" s="71"/>
      <c r="Y141" s="69"/>
      <c r="Z141" s="70"/>
      <c r="AA141" s="71"/>
      <c r="AH141" s="91"/>
      <c r="AI141" s="92"/>
      <c r="AJ141" s="92"/>
      <c r="AK141" s="93"/>
      <c r="AL141" s="69"/>
      <c r="AM141" s="70"/>
      <c r="AN141" s="71"/>
      <c r="AO141" s="69"/>
      <c r="AP141" s="70"/>
      <c r="AQ141" s="71"/>
      <c r="AR141" s="69"/>
      <c r="AS141" s="70"/>
      <c r="AT141" s="71"/>
      <c r="AU141" s="69"/>
      <c r="AV141" s="70"/>
      <c r="AW141" s="71"/>
      <c r="AX141" s="69"/>
      <c r="AY141" s="70"/>
      <c r="AZ141" s="71"/>
      <c r="BA141" s="69"/>
      <c r="BB141" s="70"/>
      <c r="BC141" s="71"/>
      <c r="BD141" s="69"/>
      <c r="BE141" s="70"/>
      <c r="BF141" s="71"/>
    </row>
    <row r="142" spans="2:63" ht="18.75" x14ac:dyDescent="0.3">
      <c r="B142" s="66" t="s">
        <v>27</v>
      </c>
      <c r="C142" s="67"/>
      <c r="D142" s="67"/>
      <c r="E142" s="68"/>
      <c r="F142" s="85"/>
      <c r="G142" s="72">
        <f ca="1">(H136+H131)*$E$129+(H123+H118)*$E$116+(H110+H105)*$E$103+(H97+H92)*$E$90+(H84+H79)*$E$77+(H71+H66)*$E$64+(H58+H53)*$E$51+(H45+H40)*$E$38+(H32+H27)*$E$25+(H13+H8)*$E$6</f>
        <v>1302</v>
      </c>
      <c r="H142" s="73"/>
      <c r="I142" s="74"/>
      <c r="J142" s="72">
        <f ca="1">(K136+K131)*$E$129+(K123+K118)*$E$116+(K110+K105)*$E$103+(K97+K92)*$E$90+(K84+K79)*$E$77+(K71+K66)*$E$64+(K58+K53)*$E$51+(K45+K40)*$E$38+(K32+K27)*$E$25+(K13+K8)*$E$6</f>
        <v>1302</v>
      </c>
      <c r="K142" s="73"/>
      <c r="L142" s="74"/>
      <c r="M142" s="72">
        <f ca="1">(N136+N131)*$E$129+(N123+N118)*$E$116+(N110+N105)*$E$103+(N97+N92)*$E$90+(N84+N79)*$E$77+(N71+N66)*$E$64+(N58+N53)*$E$51+(N45+N40)*$E$38+(N32+N27)*$E$25+(N13+N8)*$E$6</f>
        <v>744</v>
      </c>
      <c r="N142" s="73"/>
      <c r="O142" s="74"/>
      <c r="P142" s="72">
        <f ca="1">(Q136+Q131)*$E$129+(Q123+Q118)*$E$116+(Q110+Q105)*$E$103+(Q97+Q92)*$E$90+(Q84+Q79)*$E$77+(Q71+Q66)*$E$64+(Q58+Q53)*$E$51+(Q45+Q40)*$E$38+(Q32+Q27)*$E$25+(Q13+Q8)*$E$6</f>
        <v>744</v>
      </c>
      <c r="Q142" s="73"/>
      <c r="R142" s="74"/>
      <c r="S142" s="72">
        <f ca="1">(T136+T131)*$E$129+(T123+T118)*$E$116+(T110+T105)*$E$103+(T97+T92)*$E$90+(T84+T79)*$E$77+(T71+T66)*$E$64+(T58+T53)*$E$51+(T45+T40)*$E$38+(T32+T27)*$E$25+(T13+T8)*$E$6</f>
        <v>1302</v>
      </c>
      <c r="T142" s="73"/>
      <c r="U142" s="74"/>
      <c r="V142" s="72">
        <f ca="1">(W136+W131)*$E$129+(W123+W118)*$E$116+(W110+W105)*$E$103+(W97+W92)*$E$90+(W84+W79)*$E$77+(W71+W66)*$E$64+(W58+W53)*$E$51+(W45+W40)*$E$38+(W32+W27)*$E$25+(W13+W8)*$E$6</f>
        <v>1302</v>
      </c>
      <c r="W142" s="73"/>
      <c r="X142" s="74"/>
      <c r="Y142" s="72">
        <f ca="1">(Z136+Z131)*$E$129+(Z123+Z118)*$E$116+(Z110+Z105)*$E$103+(Z97+Z92)*$E$90+(Z84+Z79)*$E$77+(Z71+Z66)*$E$64+(Z58+Z53)*$E$51+(Z45+Z40)*$E$38+(Z32+Z27)*$E$25+(Z13+Z8)*$E$6</f>
        <v>1302</v>
      </c>
      <c r="Z142" s="73"/>
      <c r="AA142" s="74"/>
      <c r="AH142" s="66" t="s">
        <v>27</v>
      </c>
      <c r="AI142" s="67"/>
      <c r="AJ142" s="67"/>
      <c r="AK142" s="68"/>
      <c r="AL142" s="72">
        <f ca="1">(AM136+AM131)*$E$129+(AM123+AM118)*$E$116+(AM110+AM105)*$E$103+(AM97+AM92)*$E$90+(AM84+AM79)*$E$77+(AM71+AM66)*$E$64+(AM58+AM53)*$E$51+(AM45+AM40)*$E$38+(AM32+AM27)*$E$25+(AM13+AM8)*$E$6</f>
        <v>1302</v>
      </c>
      <c r="AM142" s="73"/>
      <c r="AN142" s="74"/>
      <c r="AO142" s="72">
        <f ca="1">(AP136+AP131)*$E$129+(AP123+AP118)*$E$116+(AP110+AP105)*$E$103+(AP97+AP92)*$E$90+(AP84+AP79)*$E$77+(AP71+AP66)*$E$64+(AP58+AP53)*$E$51+(AP45+AP40)*$E$38+(AP32+AP27)*$E$25+(AP13+AP8)*$E$6</f>
        <v>1302</v>
      </c>
      <c r="AP142" s="73"/>
      <c r="AQ142" s="74"/>
      <c r="AR142" s="72">
        <f ca="1">(AS136+AS131)*$E$129+(AS123+AS118)*$E$116+(AS110+AS105)*$E$103+(AS97+AS92)*$E$90+(AS84+AS79)*$E$77+(AS71+AS66)*$E$64+(AS58+AS53)*$E$51+(AS45+AS40)*$E$38+(AS32+AS27)*$E$25+(AS13+AS8)*$E$6</f>
        <v>744</v>
      </c>
      <c r="AS142" s="73"/>
      <c r="AT142" s="74"/>
      <c r="AU142" s="72">
        <f ca="1">(AV136+AV131)*$E$129+(AV123+AV118)*$E$116+(AV110+AV105)*$E$103+(AV97+AV92)*$E$90+(AV84+AV79)*$E$77+(AV71+AV66)*$E$64+(AV58+AV53)*$E$51+(AV45+AV40)*$E$38+(AV32+AV27)*$E$25+(AV13+AV8)*$E$6</f>
        <v>744</v>
      </c>
      <c r="AV142" s="73"/>
      <c r="AW142" s="74"/>
      <c r="AX142" s="72">
        <f ca="1">(AY136+AY131)*$E$129+(AY123+AY118)*$E$116+(AY110+AY105)*$E$103+(AY97+AY92)*$E$90+(AY84+AY79)*$E$77+(AY71+AY66)*$E$64+(AY58+AY53)*$E$51+(AY45+AY40)*$E$38+(AY32+AY27)*$E$25+(AY13+AY8)*$E$6</f>
        <v>1302</v>
      </c>
      <c r="AY142" s="73"/>
      <c r="AZ142" s="74"/>
      <c r="BA142" s="72">
        <f ca="1">(BB136+BB131)*$E$129+(BB123+BB118)*$E$116+(BB110+BB105)*$E$103+(BB97+BB92)*$E$90+(BB84+BB79)*$E$77+(BB71+BB66)*$E$64+(BB58+BB53)*$E$51+(BB45+BB40)*$E$38+(BB32+BB27)*$E$25+(BB13+BB8)*$E$6</f>
        <v>1302</v>
      </c>
      <c r="BB142" s="73"/>
      <c r="BC142" s="74"/>
      <c r="BD142" s="72">
        <f ca="1">(BE136+BE131)*$E$129+(BE123+BE118)*$E$116+(BE110+BE105)*$E$103+(BE97+BE92)*$E$90+(BE84+BE79)*$E$77+(BE71+BE66)*$E$64+(BE58+BE53)*$E$51+(BE45+BE40)*$E$38+(BE32+BE27)*$E$25+(BE13+BE8)*$E$6</f>
        <v>1302</v>
      </c>
      <c r="BE142" s="73"/>
      <c r="BF142" s="74"/>
    </row>
    <row r="143" spans="2:63" ht="19.5" thickBot="1" x14ac:dyDescent="0.35">
      <c r="B143" s="69"/>
      <c r="C143" s="70"/>
      <c r="D143" s="70"/>
      <c r="E143" s="71"/>
      <c r="F143" s="86"/>
      <c r="G143" s="75"/>
      <c r="H143" s="76"/>
      <c r="I143" s="77"/>
      <c r="J143" s="75"/>
      <c r="K143" s="76"/>
      <c r="L143" s="77"/>
      <c r="M143" s="75"/>
      <c r="N143" s="76"/>
      <c r="O143" s="77"/>
      <c r="P143" s="75"/>
      <c r="Q143" s="76"/>
      <c r="R143" s="77"/>
      <c r="S143" s="75"/>
      <c r="T143" s="76"/>
      <c r="U143" s="77"/>
      <c r="V143" s="75"/>
      <c r="W143" s="76"/>
      <c r="X143" s="77"/>
      <c r="Y143" s="75"/>
      <c r="Z143" s="76"/>
      <c r="AA143" s="77"/>
      <c r="AH143" s="69"/>
      <c r="AI143" s="70"/>
      <c r="AJ143" s="70"/>
      <c r="AK143" s="71"/>
      <c r="AL143" s="75"/>
      <c r="AM143" s="76"/>
      <c r="AN143" s="77"/>
      <c r="AO143" s="75"/>
      <c r="AP143" s="76"/>
      <c r="AQ143" s="77"/>
      <c r="AR143" s="75"/>
      <c r="AS143" s="76"/>
      <c r="AT143" s="77"/>
      <c r="AU143" s="75"/>
      <c r="AV143" s="76"/>
      <c r="AW143" s="77"/>
      <c r="AX143" s="75"/>
      <c r="AY143" s="76"/>
      <c r="AZ143" s="77"/>
      <c r="BA143" s="75"/>
      <c r="BB143" s="76"/>
      <c r="BC143" s="77"/>
      <c r="BD143" s="75"/>
      <c r="BE143" s="76"/>
      <c r="BF143" s="77"/>
    </row>
  </sheetData>
  <mergeCells count="1064">
    <mergeCell ref="J20:L21"/>
    <mergeCell ref="M15:O16"/>
    <mergeCell ref="M17:O18"/>
    <mergeCell ref="M19:O19"/>
    <mergeCell ref="M20:O21"/>
    <mergeCell ref="P15:R16"/>
    <mergeCell ref="P17:R18"/>
    <mergeCell ref="P19:R19"/>
    <mergeCell ref="P20:R21"/>
    <mergeCell ref="F103:F113"/>
    <mergeCell ref="F116:F126"/>
    <mergeCell ref="F129:F139"/>
    <mergeCell ref="G17:I18"/>
    <mergeCell ref="G15:I16"/>
    <mergeCell ref="G19:I19"/>
    <mergeCell ref="G20:I21"/>
    <mergeCell ref="BA142:BC143"/>
    <mergeCell ref="BD142:BF143"/>
    <mergeCell ref="B2:BK3"/>
    <mergeCell ref="F6:F22"/>
    <mergeCell ref="F25:F35"/>
    <mergeCell ref="F38:F48"/>
    <mergeCell ref="F51:F61"/>
    <mergeCell ref="F64:F74"/>
    <mergeCell ref="F77:F87"/>
    <mergeCell ref="F90:F100"/>
    <mergeCell ref="AH142:AK143"/>
    <mergeCell ref="AL142:AN143"/>
    <mergeCell ref="AO142:AQ143"/>
    <mergeCell ref="AR142:AT143"/>
    <mergeCell ref="AU142:AW143"/>
    <mergeCell ref="AX142:AZ143"/>
    <mergeCell ref="BD138:BF139"/>
    <mergeCell ref="AH140:AK141"/>
    <mergeCell ref="AL140:AN141"/>
    <mergeCell ref="AO140:AQ141"/>
    <mergeCell ref="AR140:AT141"/>
    <mergeCell ref="AU140:AW141"/>
    <mergeCell ref="AX140:AZ141"/>
    <mergeCell ref="BA140:BC141"/>
    <mergeCell ref="BD140:BF141"/>
    <mergeCell ref="AL138:AN139"/>
    <mergeCell ref="AO138:AQ139"/>
    <mergeCell ref="AR138:AT139"/>
    <mergeCell ref="AU138:AW139"/>
    <mergeCell ref="AX138:AZ139"/>
    <mergeCell ref="BA138:BC139"/>
    <mergeCell ref="BD133:BF133"/>
    <mergeCell ref="AM136:AM137"/>
    <mergeCell ref="AP136:AP137"/>
    <mergeCell ref="AS136:AS137"/>
    <mergeCell ref="AV136:AV137"/>
    <mergeCell ref="AY136:AY137"/>
    <mergeCell ref="BB136:BB137"/>
    <mergeCell ref="BE136:BE137"/>
    <mergeCell ref="AL133:AN133"/>
    <mergeCell ref="AO133:AQ133"/>
    <mergeCell ref="AR133:AT133"/>
    <mergeCell ref="AU133:AW133"/>
    <mergeCell ref="AX133:AZ133"/>
    <mergeCell ref="BA133:BC133"/>
    <mergeCell ref="AX130:AZ130"/>
    <mergeCell ref="BA130:BC130"/>
    <mergeCell ref="BD130:BF130"/>
    <mergeCell ref="AM131:AM132"/>
    <mergeCell ref="AP131:AP132"/>
    <mergeCell ref="AS131:AS132"/>
    <mergeCell ref="AV131:AV132"/>
    <mergeCell ref="AY131:AY132"/>
    <mergeCell ref="BB131:BB132"/>
    <mergeCell ref="BE131:BE132"/>
    <mergeCell ref="BG127:BH128"/>
    <mergeCell ref="BI127:BK128"/>
    <mergeCell ref="AH129:AH139"/>
    <mergeCell ref="AJ129:AJ139"/>
    <mergeCell ref="AK129:AK139"/>
    <mergeCell ref="BG129:BH139"/>
    <mergeCell ref="BI129:BK139"/>
    <mergeCell ref="AL130:AN130"/>
    <mergeCell ref="AO130:AQ130"/>
    <mergeCell ref="AR130:AT130"/>
    <mergeCell ref="BD125:BF126"/>
    <mergeCell ref="AI127:AI139"/>
    <mergeCell ref="AL127:AN128"/>
    <mergeCell ref="AO127:AQ128"/>
    <mergeCell ref="AR127:AT128"/>
    <mergeCell ref="AU127:AW128"/>
    <mergeCell ref="AX127:AZ128"/>
    <mergeCell ref="BA127:BC128"/>
    <mergeCell ref="BD127:BF128"/>
    <mergeCell ref="AU130:AW130"/>
    <mergeCell ref="AL125:AN126"/>
    <mergeCell ref="AO125:AQ126"/>
    <mergeCell ref="AR125:AT126"/>
    <mergeCell ref="AU125:AW126"/>
    <mergeCell ref="AX125:AZ126"/>
    <mergeCell ref="BA125:BC126"/>
    <mergeCell ref="BD120:BF120"/>
    <mergeCell ref="AM123:AM124"/>
    <mergeCell ref="AP123:AP124"/>
    <mergeCell ref="AS123:AS124"/>
    <mergeCell ref="AV123:AV124"/>
    <mergeCell ref="AY123:AY124"/>
    <mergeCell ref="BB123:BB124"/>
    <mergeCell ref="BE123:BE124"/>
    <mergeCell ref="AL120:AN120"/>
    <mergeCell ref="AO120:AQ120"/>
    <mergeCell ref="AR120:AT120"/>
    <mergeCell ref="AU120:AW120"/>
    <mergeCell ref="AX120:AZ120"/>
    <mergeCell ref="BA120:BC120"/>
    <mergeCell ref="AX117:AZ117"/>
    <mergeCell ref="BA117:BC117"/>
    <mergeCell ref="BD117:BF117"/>
    <mergeCell ref="AM118:AM119"/>
    <mergeCell ref="AP118:AP119"/>
    <mergeCell ref="AS118:AS119"/>
    <mergeCell ref="AV118:AV119"/>
    <mergeCell ref="AY118:AY119"/>
    <mergeCell ref="BB118:BB119"/>
    <mergeCell ref="BE118:BE119"/>
    <mergeCell ref="BG114:BH115"/>
    <mergeCell ref="BI114:BK115"/>
    <mergeCell ref="AH116:AH126"/>
    <mergeCell ref="AJ116:AJ126"/>
    <mergeCell ref="AK116:AK126"/>
    <mergeCell ref="BG116:BH126"/>
    <mergeCell ref="BI116:BK126"/>
    <mergeCell ref="AL117:AN117"/>
    <mergeCell ref="AO117:AQ117"/>
    <mergeCell ref="AR117:AT117"/>
    <mergeCell ref="BD112:BF113"/>
    <mergeCell ref="AI114:AI126"/>
    <mergeCell ref="AL114:AN115"/>
    <mergeCell ref="AO114:AQ115"/>
    <mergeCell ref="AR114:AT115"/>
    <mergeCell ref="AU114:AW115"/>
    <mergeCell ref="AX114:AZ115"/>
    <mergeCell ref="BA114:BC115"/>
    <mergeCell ref="BD114:BF115"/>
    <mergeCell ref="AU117:AW117"/>
    <mergeCell ref="AL112:AN113"/>
    <mergeCell ref="AO112:AQ113"/>
    <mergeCell ref="AR112:AT113"/>
    <mergeCell ref="AU112:AW113"/>
    <mergeCell ref="AX112:AZ113"/>
    <mergeCell ref="BA112:BC113"/>
    <mergeCell ref="BD107:BF107"/>
    <mergeCell ref="AM110:AM111"/>
    <mergeCell ref="AP110:AP111"/>
    <mergeCell ref="AS110:AS111"/>
    <mergeCell ref="AV110:AV111"/>
    <mergeCell ref="AY110:AY111"/>
    <mergeCell ref="BB110:BB111"/>
    <mergeCell ref="BE110:BE111"/>
    <mergeCell ref="AL107:AN107"/>
    <mergeCell ref="AO107:AQ107"/>
    <mergeCell ref="AR107:AT107"/>
    <mergeCell ref="AU107:AW107"/>
    <mergeCell ref="AX107:AZ107"/>
    <mergeCell ref="BA107:BC107"/>
    <mergeCell ref="AX104:AZ104"/>
    <mergeCell ref="BA104:BC104"/>
    <mergeCell ref="BD104:BF104"/>
    <mergeCell ref="AM105:AM106"/>
    <mergeCell ref="AP105:AP106"/>
    <mergeCell ref="AS105:AS106"/>
    <mergeCell ref="AV105:AV106"/>
    <mergeCell ref="AY105:AY106"/>
    <mergeCell ref="BB105:BB106"/>
    <mergeCell ref="BE105:BE106"/>
    <mergeCell ref="BG101:BH102"/>
    <mergeCell ref="BI101:BK102"/>
    <mergeCell ref="AH103:AH113"/>
    <mergeCell ref="AJ103:AJ113"/>
    <mergeCell ref="AK103:AK113"/>
    <mergeCell ref="BG103:BH113"/>
    <mergeCell ref="BI103:BK113"/>
    <mergeCell ref="AL104:AN104"/>
    <mergeCell ref="AO104:AQ104"/>
    <mergeCell ref="AR104:AT104"/>
    <mergeCell ref="BD99:BF100"/>
    <mergeCell ref="AI101:AI113"/>
    <mergeCell ref="AL101:AN102"/>
    <mergeCell ref="AO101:AQ102"/>
    <mergeCell ref="AR101:AT102"/>
    <mergeCell ref="AU101:AW102"/>
    <mergeCell ref="AX101:AZ102"/>
    <mergeCell ref="BA101:BC102"/>
    <mergeCell ref="BD101:BF102"/>
    <mergeCell ref="AU104:AW104"/>
    <mergeCell ref="AL99:AN100"/>
    <mergeCell ref="AO99:AQ100"/>
    <mergeCell ref="AR99:AT100"/>
    <mergeCell ref="AU99:AW100"/>
    <mergeCell ref="AX99:AZ100"/>
    <mergeCell ref="BA99:BC100"/>
    <mergeCell ref="BD94:BF94"/>
    <mergeCell ref="AM97:AM98"/>
    <mergeCell ref="AP97:AP98"/>
    <mergeCell ref="AS97:AS98"/>
    <mergeCell ref="AV97:AV98"/>
    <mergeCell ref="AY97:AY98"/>
    <mergeCell ref="BB97:BB98"/>
    <mergeCell ref="BE97:BE98"/>
    <mergeCell ref="AL94:AN94"/>
    <mergeCell ref="AO94:AQ94"/>
    <mergeCell ref="AR94:AT94"/>
    <mergeCell ref="AU94:AW94"/>
    <mergeCell ref="AX94:AZ94"/>
    <mergeCell ref="BA94:BC94"/>
    <mergeCell ref="AX91:AZ91"/>
    <mergeCell ref="BA91:BC91"/>
    <mergeCell ref="BD91:BF91"/>
    <mergeCell ref="AM92:AM93"/>
    <mergeCell ref="AP92:AP93"/>
    <mergeCell ref="AS92:AS93"/>
    <mergeCell ref="AV92:AV93"/>
    <mergeCell ref="AY92:AY93"/>
    <mergeCell ref="BB92:BB93"/>
    <mergeCell ref="BE92:BE93"/>
    <mergeCell ref="BG88:BH89"/>
    <mergeCell ref="BI88:BK89"/>
    <mergeCell ref="AH90:AH100"/>
    <mergeCell ref="AJ90:AJ100"/>
    <mergeCell ref="AK90:AK100"/>
    <mergeCell ref="BG90:BH100"/>
    <mergeCell ref="BI90:BK100"/>
    <mergeCell ref="AL91:AN91"/>
    <mergeCell ref="AO91:AQ91"/>
    <mergeCell ref="AR91:AT91"/>
    <mergeCell ref="BD86:BF87"/>
    <mergeCell ref="AI88:AI100"/>
    <mergeCell ref="AL88:AN89"/>
    <mergeCell ref="AO88:AQ89"/>
    <mergeCell ref="AR88:AT89"/>
    <mergeCell ref="AU88:AW89"/>
    <mergeCell ref="AX88:AZ89"/>
    <mergeCell ref="BA88:BC89"/>
    <mergeCell ref="BD88:BF89"/>
    <mergeCell ref="AU91:AW91"/>
    <mergeCell ref="AL86:AN87"/>
    <mergeCell ref="AO86:AQ87"/>
    <mergeCell ref="AR86:AT87"/>
    <mergeCell ref="AU86:AW87"/>
    <mergeCell ref="AX86:AZ87"/>
    <mergeCell ref="BA86:BC87"/>
    <mergeCell ref="BD81:BF81"/>
    <mergeCell ref="AM84:AM85"/>
    <mergeCell ref="AP84:AP85"/>
    <mergeCell ref="AS84:AS85"/>
    <mergeCell ref="AV84:AV85"/>
    <mergeCell ref="AY84:AY85"/>
    <mergeCell ref="BB84:BB85"/>
    <mergeCell ref="BE84:BE85"/>
    <mergeCell ref="AL81:AN81"/>
    <mergeCell ref="AO81:AQ81"/>
    <mergeCell ref="AR81:AT81"/>
    <mergeCell ref="AU81:AW81"/>
    <mergeCell ref="AX81:AZ81"/>
    <mergeCell ref="BA81:BC81"/>
    <mergeCell ref="AX78:AZ78"/>
    <mergeCell ref="BA78:BC78"/>
    <mergeCell ref="BD78:BF78"/>
    <mergeCell ref="AM79:AM80"/>
    <mergeCell ref="AP79:AP80"/>
    <mergeCell ref="AS79:AS80"/>
    <mergeCell ref="AV79:AV80"/>
    <mergeCell ref="AY79:AY80"/>
    <mergeCell ref="BB79:BB80"/>
    <mergeCell ref="BE79:BE80"/>
    <mergeCell ref="BG75:BH76"/>
    <mergeCell ref="BI75:BK76"/>
    <mergeCell ref="AH77:AH87"/>
    <mergeCell ref="AJ77:AJ87"/>
    <mergeCell ref="AK77:AK87"/>
    <mergeCell ref="BG77:BH87"/>
    <mergeCell ref="BI77:BK87"/>
    <mergeCell ref="AL78:AN78"/>
    <mergeCell ref="AO78:AQ78"/>
    <mergeCell ref="AR78:AT78"/>
    <mergeCell ref="BD73:BF74"/>
    <mergeCell ref="AI75:AI87"/>
    <mergeCell ref="AL75:AN76"/>
    <mergeCell ref="AO75:AQ76"/>
    <mergeCell ref="AR75:AT76"/>
    <mergeCell ref="AU75:AW76"/>
    <mergeCell ref="AX75:AZ76"/>
    <mergeCell ref="BA75:BC76"/>
    <mergeCell ref="BD75:BF76"/>
    <mergeCell ref="AU78:AW78"/>
    <mergeCell ref="AL73:AN74"/>
    <mergeCell ref="AO73:AQ74"/>
    <mergeCell ref="AR73:AT74"/>
    <mergeCell ref="AU73:AW74"/>
    <mergeCell ref="AX73:AZ74"/>
    <mergeCell ref="BA73:BC74"/>
    <mergeCell ref="BD68:BF68"/>
    <mergeCell ref="AM71:AM72"/>
    <mergeCell ref="AP71:AP72"/>
    <mergeCell ref="AS71:AS72"/>
    <mergeCell ref="AV71:AV72"/>
    <mergeCell ref="AY71:AY72"/>
    <mergeCell ref="BB71:BB72"/>
    <mergeCell ref="BE71:BE72"/>
    <mergeCell ref="AL68:AN68"/>
    <mergeCell ref="AO68:AQ68"/>
    <mergeCell ref="AR68:AT68"/>
    <mergeCell ref="AU68:AW68"/>
    <mergeCell ref="AX68:AZ68"/>
    <mergeCell ref="BA68:BC68"/>
    <mergeCell ref="AX65:AZ65"/>
    <mergeCell ref="BA65:BC65"/>
    <mergeCell ref="BD65:BF65"/>
    <mergeCell ref="AM66:AM67"/>
    <mergeCell ref="AP66:AP67"/>
    <mergeCell ref="AS66:AS67"/>
    <mergeCell ref="AV66:AV67"/>
    <mergeCell ref="AY66:AY67"/>
    <mergeCell ref="BB66:BB67"/>
    <mergeCell ref="BE66:BE67"/>
    <mergeCell ref="BG62:BH63"/>
    <mergeCell ref="BI62:BK63"/>
    <mergeCell ref="AH64:AH74"/>
    <mergeCell ref="AJ64:AJ74"/>
    <mergeCell ref="AK64:AK74"/>
    <mergeCell ref="BG64:BH74"/>
    <mergeCell ref="BI64:BK74"/>
    <mergeCell ref="AL65:AN65"/>
    <mergeCell ref="AO65:AQ65"/>
    <mergeCell ref="AR65:AT65"/>
    <mergeCell ref="BD60:BF61"/>
    <mergeCell ref="AI62:AI74"/>
    <mergeCell ref="AL62:AN63"/>
    <mergeCell ref="AO62:AQ63"/>
    <mergeCell ref="AR62:AT63"/>
    <mergeCell ref="AU62:AW63"/>
    <mergeCell ref="AX62:AZ63"/>
    <mergeCell ref="BA62:BC63"/>
    <mergeCell ref="BD62:BF63"/>
    <mergeCell ref="AU65:AW65"/>
    <mergeCell ref="AL60:AN61"/>
    <mergeCell ref="AO60:AQ61"/>
    <mergeCell ref="AR60:AT61"/>
    <mergeCell ref="AU60:AW61"/>
    <mergeCell ref="AX60:AZ61"/>
    <mergeCell ref="BA60:BC61"/>
    <mergeCell ref="BD55:BF55"/>
    <mergeCell ref="AM58:AM59"/>
    <mergeCell ref="AP58:AP59"/>
    <mergeCell ref="AS58:AS59"/>
    <mergeCell ref="AV58:AV59"/>
    <mergeCell ref="AY58:AY59"/>
    <mergeCell ref="BB58:BB59"/>
    <mergeCell ref="BE58:BE59"/>
    <mergeCell ref="AL55:AN55"/>
    <mergeCell ref="AO55:AQ55"/>
    <mergeCell ref="AR55:AT55"/>
    <mergeCell ref="AU55:AW55"/>
    <mergeCell ref="AX55:AZ55"/>
    <mergeCell ref="BA55:BC55"/>
    <mergeCell ref="AX52:AZ52"/>
    <mergeCell ref="BA52:BC52"/>
    <mergeCell ref="BD52:BF52"/>
    <mergeCell ref="AM53:AM54"/>
    <mergeCell ref="AP53:AP54"/>
    <mergeCell ref="AS53:AS54"/>
    <mergeCell ref="AV53:AV54"/>
    <mergeCell ref="AY53:AY54"/>
    <mergeCell ref="BB53:BB54"/>
    <mergeCell ref="BE53:BE54"/>
    <mergeCell ref="BG49:BH50"/>
    <mergeCell ref="BI49:BK50"/>
    <mergeCell ref="AH51:AH61"/>
    <mergeCell ref="AJ51:AJ61"/>
    <mergeCell ref="AK51:AK61"/>
    <mergeCell ref="BG51:BH61"/>
    <mergeCell ref="BI51:BK61"/>
    <mergeCell ref="AL52:AN52"/>
    <mergeCell ref="AO52:AQ52"/>
    <mergeCell ref="AR52:AT52"/>
    <mergeCell ref="BD47:BF48"/>
    <mergeCell ref="AI49:AI61"/>
    <mergeCell ref="AL49:AN50"/>
    <mergeCell ref="AO49:AQ50"/>
    <mergeCell ref="AR49:AT50"/>
    <mergeCell ref="AU49:AW50"/>
    <mergeCell ref="AX49:AZ50"/>
    <mergeCell ref="BA49:BC50"/>
    <mergeCell ref="BD49:BF50"/>
    <mergeCell ref="AU52:AW52"/>
    <mergeCell ref="AL47:AN48"/>
    <mergeCell ref="AO47:AQ48"/>
    <mergeCell ref="AR47:AT48"/>
    <mergeCell ref="AU47:AW48"/>
    <mergeCell ref="AX47:AZ48"/>
    <mergeCell ref="BA47:BC48"/>
    <mergeCell ref="BD42:BF42"/>
    <mergeCell ref="AM45:AM46"/>
    <mergeCell ref="AP45:AP46"/>
    <mergeCell ref="AS45:AS46"/>
    <mergeCell ref="AV45:AV46"/>
    <mergeCell ref="AY45:AY46"/>
    <mergeCell ref="BB45:BB46"/>
    <mergeCell ref="BE45:BE46"/>
    <mergeCell ref="AL42:AN42"/>
    <mergeCell ref="AO42:AQ42"/>
    <mergeCell ref="AR42:AT42"/>
    <mergeCell ref="AU42:AW42"/>
    <mergeCell ref="AX42:AZ42"/>
    <mergeCell ref="BA42:BC42"/>
    <mergeCell ref="AX39:AZ39"/>
    <mergeCell ref="BA39:BC39"/>
    <mergeCell ref="BD39:BF39"/>
    <mergeCell ref="AM40:AM41"/>
    <mergeCell ref="AP40:AP41"/>
    <mergeCell ref="AS40:AS41"/>
    <mergeCell ref="AV40:AV41"/>
    <mergeCell ref="AY40:AY41"/>
    <mergeCell ref="BB40:BB41"/>
    <mergeCell ref="BE40:BE41"/>
    <mergeCell ref="BG36:BH37"/>
    <mergeCell ref="BI36:BK37"/>
    <mergeCell ref="AH38:AH48"/>
    <mergeCell ref="AJ38:AJ48"/>
    <mergeCell ref="AK38:AK48"/>
    <mergeCell ref="BG38:BH48"/>
    <mergeCell ref="BI38:BK48"/>
    <mergeCell ref="AL39:AN39"/>
    <mergeCell ref="AO39:AQ39"/>
    <mergeCell ref="AR39:AT39"/>
    <mergeCell ref="BD34:BF35"/>
    <mergeCell ref="AI36:AI48"/>
    <mergeCell ref="AL36:AN37"/>
    <mergeCell ref="AO36:AQ37"/>
    <mergeCell ref="AR36:AT37"/>
    <mergeCell ref="AU36:AW37"/>
    <mergeCell ref="AX36:AZ37"/>
    <mergeCell ref="BA36:BC37"/>
    <mergeCell ref="BD36:BF37"/>
    <mergeCell ref="AU39:AW39"/>
    <mergeCell ref="AL34:AN35"/>
    <mergeCell ref="AO34:AQ35"/>
    <mergeCell ref="AR34:AT35"/>
    <mergeCell ref="AU34:AW35"/>
    <mergeCell ref="AX34:AZ35"/>
    <mergeCell ref="BA34:BC35"/>
    <mergeCell ref="BD29:BF29"/>
    <mergeCell ref="AM32:AM33"/>
    <mergeCell ref="AP32:AP33"/>
    <mergeCell ref="AS32:AS33"/>
    <mergeCell ref="AV32:AV33"/>
    <mergeCell ref="AY32:AY33"/>
    <mergeCell ref="BB32:BB33"/>
    <mergeCell ref="BE32:BE33"/>
    <mergeCell ref="AL29:AN29"/>
    <mergeCell ref="AO29:AQ29"/>
    <mergeCell ref="AR29:AT29"/>
    <mergeCell ref="AU29:AW29"/>
    <mergeCell ref="AX29:AZ29"/>
    <mergeCell ref="BA29:BC29"/>
    <mergeCell ref="AX26:AZ26"/>
    <mergeCell ref="BA26:BC26"/>
    <mergeCell ref="BD26:BF26"/>
    <mergeCell ref="AM27:AM28"/>
    <mergeCell ref="AP27:AP28"/>
    <mergeCell ref="AS27:AS28"/>
    <mergeCell ref="AV27:AV28"/>
    <mergeCell ref="AY27:AY28"/>
    <mergeCell ref="BB27:BB28"/>
    <mergeCell ref="BE27:BE28"/>
    <mergeCell ref="BG23:BH24"/>
    <mergeCell ref="BI23:BK24"/>
    <mergeCell ref="AH25:AH35"/>
    <mergeCell ref="AJ25:AJ35"/>
    <mergeCell ref="AK25:AK35"/>
    <mergeCell ref="BG25:BH35"/>
    <mergeCell ref="BI25:BK35"/>
    <mergeCell ref="AL26:AN26"/>
    <mergeCell ref="AO26:AQ26"/>
    <mergeCell ref="AR26:AT26"/>
    <mergeCell ref="BD19:BF22"/>
    <mergeCell ref="AI23:AI35"/>
    <mergeCell ref="AL23:AN24"/>
    <mergeCell ref="AO23:AQ24"/>
    <mergeCell ref="AR23:AT24"/>
    <mergeCell ref="AU23:AW24"/>
    <mergeCell ref="AX23:AZ24"/>
    <mergeCell ref="BA23:BC24"/>
    <mergeCell ref="BD23:BF24"/>
    <mergeCell ref="AU26:AW26"/>
    <mergeCell ref="AL19:AN22"/>
    <mergeCell ref="AO19:AQ22"/>
    <mergeCell ref="AR19:AT22"/>
    <mergeCell ref="AU19:AW22"/>
    <mergeCell ref="AX19:AZ22"/>
    <mergeCell ref="BA19:BC22"/>
    <mergeCell ref="BD10:BF10"/>
    <mergeCell ref="AM13:AM14"/>
    <mergeCell ref="AP13:AP14"/>
    <mergeCell ref="AS13:AS14"/>
    <mergeCell ref="AV13:AV14"/>
    <mergeCell ref="AY13:AY14"/>
    <mergeCell ref="BB13:BB14"/>
    <mergeCell ref="BE13:BE14"/>
    <mergeCell ref="AL10:AN10"/>
    <mergeCell ref="AO10:AQ10"/>
    <mergeCell ref="AR10:AT10"/>
    <mergeCell ref="AU10:AW10"/>
    <mergeCell ref="AX10:AZ10"/>
    <mergeCell ref="BA10:BC10"/>
    <mergeCell ref="BA7:BC7"/>
    <mergeCell ref="BD7:BF7"/>
    <mergeCell ref="AM8:AM9"/>
    <mergeCell ref="AP8:AP9"/>
    <mergeCell ref="AS8:AS9"/>
    <mergeCell ref="AV8:AV9"/>
    <mergeCell ref="AY8:AY9"/>
    <mergeCell ref="BB8:BB9"/>
    <mergeCell ref="BE8:BE9"/>
    <mergeCell ref="BA4:BC5"/>
    <mergeCell ref="BD4:BF5"/>
    <mergeCell ref="BG4:BH5"/>
    <mergeCell ref="BI4:BK5"/>
    <mergeCell ref="AH6:AH22"/>
    <mergeCell ref="AJ6:AJ22"/>
    <mergeCell ref="AK6:AK22"/>
    <mergeCell ref="BG6:BH22"/>
    <mergeCell ref="BI6:BK22"/>
    <mergeCell ref="AL7:AN7"/>
    <mergeCell ref="AI4:AI22"/>
    <mergeCell ref="AL4:AN5"/>
    <mergeCell ref="AO4:AQ5"/>
    <mergeCell ref="AR4:AT5"/>
    <mergeCell ref="AU4:AW5"/>
    <mergeCell ref="AX4:AZ5"/>
    <mergeCell ref="AO7:AQ7"/>
    <mergeCell ref="AR7:AT7"/>
    <mergeCell ref="AU7:AW7"/>
    <mergeCell ref="AX7:AZ7"/>
    <mergeCell ref="P142:R143"/>
    <mergeCell ref="S140:U141"/>
    <mergeCell ref="S142:U143"/>
    <mergeCell ref="V140:X141"/>
    <mergeCell ref="V142:X143"/>
    <mergeCell ref="Y140:AA141"/>
    <mergeCell ref="Y142:AA143"/>
    <mergeCell ref="Y138:AA139"/>
    <mergeCell ref="B140:E141"/>
    <mergeCell ref="B142:E143"/>
    <mergeCell ref="G140:I141"/>
    <mergeCell ref="G142:I143"/>
    <mergeCell ref="J140:L141"/>
    <mergeCell ref="J142:L143"/>
    <mergeCell ref="M140:O141"/>
    <mergeCell ref="M142:O143"/>
    <mergeCell ref="P140:R141"/>
    <mergeCell ref="G138:I139"/>
    <mergeCell ref="J138:L139"/>
    <mergeCell ref="M138:O139"/>
    <mergeCell ref="P138:R139"/>
    <mergeCell ref="S138:U139"/>
    <mergeCell ref="V138:X139"/>
    <mergeCell ref="Y133:AA133"/>
    <mergeCell ref="H136:H137"/>
    <mergeCell ref="K136:K137"/>
    <mergeCell ref="N136:N137"/>
    <mergeCell ref="Q136:Q137"/>
    <mergeCell ref="T136:T137"/>
    <mergeCell ref="W136:W137"/>
    <mergeCell ref="Z136:Z137"/>
    <mergeCell ref="G133:I133"/>
    <mergeCell ref="J133:L133"/>
    <mergeCell ref="M133:O133"/>
    <mergeCell ref="P133:R133"/>
    <mergeCell ref="S133:U133"/>
    <mergeCell ref="V133:X133"/>
    <mergeCell ref="S130:U130"/>
    <mergeCell ref="V130:X130"/>
    <mergeCell ref="Y130:AA130"/>
    <mergeCell ref="H131:H132"/>
    <mergeCell ref="K131:K132"/>
    <mergeCell ref="N131:N132"/>
    <mergeCell ref="Q131:Q132"/>
    <mergeCell ref="T131:T132"/>
    <mergeCell ref="W131:W132"/>
    <mergeCell ref="Z131:Z132"/>
    <mergeCell ref="AB127:AC128"/>
    <mergeCell ref="AD127:AF128"/>
    <mergeCell ref="B129:B139"/>
    <mergeCell ref="D129:D139"/>
    <mergeCell ref="E129:E139"/>
    <mergeCell ref="AB129:AC139"/>
    <mergeCell ref="AD129:AF139"/>
    <mergeCell ref="G130:I130"/>
    <mergeCell ref="J130:L130"/>
    <mergeCell ref="M130:O130"/>
    <mergeCell ref="Y125:AA126"/>
    <mergeCell ref="C127:C139"/>
    <mergeCell ref="G127:I128"/>
    <mergeCell ref="J127:L128"/>
    <mergeCell ref="M127:O128"/>
    <mergeCell ref="P127:R128"/>
    <mergeCell ref="S127:U128"/>
    <mergeCell ref="V127:X128"/>
    <mergeCell ref="Y127:AA128"/>
    <mergeCell ref="P130:R130"/>
    <mergeCell ref="G125:I126"/>
    <mergeCell ref="J125:L126"/>
    <mergeCell ref="M125:O126"/>
    <mergeCell ref="P125:R126"/>
    <mergeCell ref="S125:U126"/>
    <mergeCell ref="V125:X126"/>
    <mergeCell ref="Y120:AA120"/>
    <mergeCell ref="H123:H124"/>
    <mergeCell ref="K123:K124"/>
    <mergeCell ref="N123:N124"/>
    <mergeCell ref="Q123:Q124"/>
    <mergeCell ref="T123:T124"/>
    <mergeCell ref="W123:W124"/>
    <mergeCell ref="Z123:Z124"/>
    <mergeCell ref="G120:I120"/>
    <mergeCell ref="J120:L120"/>
    <mergeCell ref="M120:O120"/>
    <mergeCell ref="P120:R120"/>
    <mergeCell ref="S120:U120"/>
    <mergeCell ref="V120:X120"/>
    <mergeCell ref="S117:U117"/>
    <mergeCell ref="V117:X117"/>
    <mergeCell ref="Y117:AA117"/>
    <mergeCell ref="H118:H119"/>
    <mergeCell ref="K118:K119"/>
    <mergeCell ref="N118:N119"/>
    <mergeCell ref="Q118:Q119"/>
    <mergeCell ref="T118:T119"/>
    <mergeCell ref="W118:W119"/>
    <mergeCell ref="Z118:Z119"/>
    <mergeCell ref="AB114:AC115"/>
    <mergeCell ref="AD114:AF115"/>
    <mergeCell ref="B116:B126"/>
    <mergeCell ref="D116:D126"/>
    <mergeCell ref="E116:E126"/>
    <mergeCell ref="AB116:AC126"/>
    <mergeCell ref="AD116:AF126"/>
    <mergeCell ref="G117:I117"/>
    <mergeCell ref="J117:L117"/>
    <mergeCell ref="M117:O117"/>
    <mergeCell ref="Y112:AA113"/>
    <mergeCell ref="C114:C126"/>
    <mergeCell ref="G114:I115"/>
    <mergeCell ref="J114:L115"/>
    <mergeCell ref="M114:O115"/>
    <mergeCell ref="P114:R115"/>
    <mergeCell ref="S114:U115"/>
    <mergeCell ref="V114:X115"/>
    <mergeCell ref="Y114:AA115"/>
    <mergeCell ref="P117:R117"/>
    <mergeCell ref="G112:I113"/>
    <mergeCell ref="J112:L113"/>
    <mergeCell ref="M112:O113"/>
    <mergeCell ref="P112:R113"/>
    <mergeCell ref="S112:U113"/>
    <mergeCell ref="V112:X113"/>
    <mergeCell ref="Y107:AA107"/>
    <mergeCell ref="H110:H111"/>
    <mergeCell ref="K110:K111"/>
    <mergeCell ref="N110:N111"/>
    <mergeCell ref="Q110:Q111"/>
    <mergeCell ref="T110:T111"/>
    <mergeCell ref="W110:W111"/>
    <mergeCell ref="Z110:Z111"/>
    <mergeCell ref="G107:I107"/>
    <mergeCell ref="J107:L107"/>
    <mergeCell ref="M107:O107"/>
    <mergeCell ref="P107:R107"/>
    <mergeCell ref="S107:U107"/>
    <mergeCell ref="V107:X107"/>
    <mergeCell ref="S104:U104"/>
    <mergeCell ref="V104:X104"/>
    <mergeCell ref="Y104:AA104"/>
    <mergeCell ref="H105:H106"/>
    <mergeCell ref="K105:K106"/>
    <mergeCell ref="N105:N106"/>
    <mergeCell ref="Q105:Q106"/>
    <mergeCell ref="T105:T106"/>
    <mergeCell ref="W105:W106"/>
    <mergeCell ref="Z105:Z106"/>
    <mergeCell ref="AB101:AC102"/>
    <mergeCell ref="AD101:AF102"/>
    <mergeCell ref="B103:B113"/>
    <mergeCell ref="D103:D113"/>
    <mergeCell ref="E103:E113"/>
    <mergeCell ref="AB103:AC113"/>
    <mergeCell ref="AD103:AF113"/>
    <mergeCell ref="G104:I104"/>
    <mergeCell ref="J104:L104"/>
    <mergeCell ref="M104:O104"/>
    <mergeCell ref="Y99:AA100"/>
    <mergeCell ref="C101:C113"/>
    <mergeCell ref="G101:I102"/>
    <mergeCell ref="J101:L102"/>
    <mergeCell ref="M101:O102"/>
    <mergeCell ref="P101:R102"/>
    <mergeCell ref="S101:U102"/>
    <mergeCell ref="V101:X102"/>
    <mergeCell ref="Y101:AA102"/>
    <mergeCell ref="P104:R104"/>
    <mergeCell ref="G99:I100"/>
    <mergeCell ref="J99:L100"/>
    <mergeCell ref="M99:O100"/>
    <mergeCell ref="P99:R100"/>
    <mergeCell ref="S99:U100"/>
    <mergeCell ref="V99:X100"/>
    <mergeCell ref="Y94:AA94"/>
    <mergeCell ref="H97:H98"/>
    <mergeCell ref="K97:K98"/>
    <mergeCell ref="N97:N98"/>
    <mergeCell ref="Q97:Q98"/>
    <mergeCell ref="T97:T98"/>
    <mergeCell ref="W97:W98"/>
    <mergeCell ref="Z97:Z98"/>
    <mergeCell ref="G94:I94"/>
    <mergeCell ref="J94:L94"/>
    <mergeCell ref="M94:O94"/>
    <mergeCell ref="P94:R94"/>
    <mergeCell ref="S94:U94"/>
    <mergeCell ref="V94:X94"/>
    <mergeCell ref="S91:U91"/>
    <mergeCell ref="V91:X91"/>
    <mergeCell ref="Y91:AA91"/>
    <mergeCell ref="H92:H93"/>
    <mergeCell ref="K92:K93"/>
    <mergeCell ref="N92:N93"/>
    <mergeCell ref="Q92:Q93"/>
    <mergeCell ref="T92:T93"/>
    <mergeCell ref="W92:W93"/>
    <mergeCell ref="Z92:Z93"/>
    <mergeCell ref="AB88:AC89"/>
    <mergeCell ref="AD88:AF89"/>
    <mergeCell ref="B90:B100"/>
    <mergeCell ref="D90:D100"/>
    <mergeCell ref="E90:E100"/>
    <mergeCell ref="AB90:AC100"/>
    <mergeCell ref="AD90:AF100"/>
    <mergeCell ref="G91:I91"/>
    <mergeCell ref="J91:L91"/>
    <mergeCell ref="M91:O91"/>
    <mergeCell ref="Y86:AA87"/>
    <mergeCell ref="C88:C100"/>
    <mergeCell ref="G88:I89"/>
    <mergeCell ref="J88:L89"/>
    <mergeCell ref="M88:O89"/>
    <mergeCell ref="P88:R89"/>
    <mergeCell ref="S88:U89"/>
    <mergeCell ref="V88:X89"/>
    <mergeCell ref="Y88:AA89"/>
    <mergeCell ref="P91:R91"/>
    <mergeCell ref="G86:I87"/>
    <mergeCell ref="J86:L87"/>
    <mergeCell ref="M86:O87"/>
    <mergeCell ref="P86:R87"/>
    <mergeCell ref="S86:U87"/>
    <mergeCell ref="V86:X87"/>
    <mergeCell ref="Y81:AA81"/>
    <mergeCell ref="H84:H85"/>
    <mergeCell ref="K84:K85"/>
    <mergeCell ref="N84:N85"/>
    <mergeCell ref="Q84:Q85"/>
    <mergeCell ref="T84:T85"/>
    <mergeCell ref="W84:W85"/>
    <mergeCell ref="Z84:Z85"/>
    <mergeCell ref="G81:I81"/>
    <mergeCell ref="J81:L81"/>
    <mergeCell ref="M81:O81"/>
    <mergeCell ref="P81:R81"/>
    <mergeCell ref="S81:U81"/>
    <mergeCell ref="V81:X81"/>
    <mergeCell ref="S78:U78"/>
    <mergeCell ref="V78:X78"/>
    <mergeCell ref="Y78:AA78"/>
    <mergeCell ref="H79:H80"/>
    <mergeCell ref="K79:K80"/>
    <mergeCell ref="N79:N80"/>
    <mergeCell ref="Q79:Q80"/>
    <mergeCell ref="T79:T80"/>
    <mergeCell ref="W79:W80"/>
    <mergeCell ref="Z79:Z80"/>
    <mergeCell ref="AB75:AC76"/>
    <mergeCell ref="AD75:AF76"/>
    <mergeCell ref="B77:B87"/>
    <mergeCell ref="D77:D87"/>
    <mergeCell ref="E77:E87"/>
    <mergeCell ref="AB77:AC87"/>
    <mergeCell ref="AD77:AF87"/>
    <mergeCell ref="G78:I78"/>
    <mergeCell ref="J78:L78"/>
    <mergeCell ref="M78:O78"/>
    <mergeCell ref="Y73:AA74"/>
    <mergeCell ref="C75:C87"/>
    <mergeCell ref="G75:I76"/>
    <mergeCell ref="J75:L76"/>
    <mergeCell ref="M75:O76"/>
    <mergeCell ref="P75:R76"/>
    <mergeCell ref="S75:U76"/>
    <mergeCell ref="V75:X76"/>
    <mergeCell ref="Y75:AA76"/>
    <mergeCell ref="P78:R78"/>
    <mergeCell ref="G73:I74"/>
    <mergeCell ref="J73:L74"/>
    <mergeCell ref="M73:O74"/>
    <mergeCell ref="P73:R74"/>
    <mergeCell ref="S73:U74"/>
    <mergeCell ref="V73:X74"/>
    <mergeCell ref="Y68:AA68"/>
    <mergeCell ref="H71:H72"/>
    <mergeCell ref="K71:K72"/>
    <mergeCell ref="N71:N72"/>
    <mergeCell ref="Q71:Q72"/>
    <mergeCell ref="T71:T72"/>
    <mergeCell ref="W71:W72"/>
    <mergeCell ref="Z71:Z72"/>
    <mergeCell ref="G68:I68"/>
    <mergeCell ref="J68:L68"/>
    <mergeCell ref="M68:O68"/>
    <mergeCell ref="P68:R68"/>
    <mergeCell ref="S68:U68"/>
    <mergeCell ref="V68:X68"/>
    <mergeCell ref="S65:U65"/>
    <mergeCell ref="V65:X65"/>
    <mergeCell ref="Y65:AA65"/>
    <mergeCell ref="H66:H67"/>
    <mergeCell ref="K66:K67"/>
    <mergeCell ref="N66:N67"/>
    <mergeCell ref="Q66:Q67"/>
    <mergeCell ref="T66:T67"/>
    <mergeCell ref="W66:W67"/>
    <mergeCell ref="Z66:Z67"/>
    <mergeCell ref="AB62:AC63"/>
    <mergeCell ref="AD62:AF63"/>
    <mergeCell ref="B64:B74"/>
    <mergeCell ref="D64:D74"/>
    <mergeCell ref="E64:E74"/>
    <mergeCell ref="AB64:AC74"/>
    <mergeCell ref="AD64:AF74"/>
    <mergeCell ref="G65:I65"/>
    <mergeCell ref="J65:L65"/>
    <mergeCell ref="M65:O65"/>
    <mergeCell ref="Y60:AA61"/>
    <mergeCell ref="C62:C74"/>
    <mergeCell ref="G62:I63"/>
    <mergeCell ref="J62:L63"/>
    <mergeCell ref="M62:O63"/>
    <mergeCell ref="P62:R63"/>
    <mergeCell ref="S62:U63"/>
    <mergeCell ref="V62:X63"/>
    <mergeCell ref="Y62:AA63"/>
    <mergeCell ref="P65:R65"/>
    <mergeCell ref="G60:I61"/>
    <mergeCell ref="J60:L61"/>
    <mergeCell ref="M60:O61"/>
    <mergeCell ref="P60:R61"/>
    <mergeCell ref="S60:U61"/>
    <mergeCell ref="V60:X61"/>
    <mergeCell ref="Y55:AA55"/>
    <mergeCell ref="H58:H59"/>
    <mergeCell ref="K58:K59"/>
    <mergeCell ref="N58:N59"/>
    <mergeCell ref="Q58:Q59"/>
    <mergeCell ref="T58:T59"/>
    <mergeCell ref="W58:W59"/>
    <mergeCell ref="Z58:Z59"/>
    <mergeCell ref="G55:I55"/>
    <mergeCell ref="J55:L55"/>
    <mergeCell ref="M55:O55"/>
    <mergeCell ref="P55:R55"/>
    <mergeCell ref="S55:U55"/>
    <mergeCell ref="V55:X55"/>
    <mergeCell ref="S52:U52"/>
    <mergeCell ref="V52:X52"/>
    <mergeCell ref="Y52:AA52"/>
    <mergeCell ref="H53:H54"/>
    <mergeCell ref="K53:K54"/>
    <mergeCell ref="N53:N54"/>
    <mergeCell ref="Q53:Q54"/>
    <mergeCell ref="T53:T54"/>
    <mergeCell ref="W53:W54"/>
    <mergeCell ref="Z53:Z54"/>
    <mergeCell ref="AB49:AC50"/>
    <mergeCell ref="AD49:AF50"/>
    <mergeCell ref="B51:B61"/>
    <mergeCell ref="D51:D61"/>
    <mergeCell ref="E51:E61"/>
    <mergeCell ref="AB51:AC61"/>
    <mergeCell ref="AD51:AF61"/>
    <mergeCell ref="G52:I52"/>
    <mergeCell ref="J52:L52"/>
    <mergeCell ref="M52:O52"/>
    <mergeCell ref="Y47:AA48"/>
    <mergeCell ref="C49:C61"/>
    <mergeCell ref="G49:I50"/>
    <mergeCell ref="J49:L50"/>
    <mergeCell ref="M49:O50"/>
    <mergeCell ref="P49:R50"/>
    <mergeCell ref="S49:U50"/>
    <mergeCell ref="V49:X50"/>
    <mergeCell ref="Y49:AA50"/>
    <mergeCell ref="P52:R52"/>
    <mergeCell ref="G47:I48"/>
    <mergeCell ref="J47:L48"/>
    <mergeCell ref="M47:O48"/>
    <mergeCell ref="P47:R48"/>
    <mergeCell ref="S47:U48"/>
    <mergeCell ref="V47:X48"/>
    <mergeCell ref="Y42:AA42"/>
    <mergeCell ref="H45:H46"/>
    <mergeCell ref="K45:K46"/>
    <mergeCell ref="N45:N46"/>
    <mergeCell ref="Q45:Q46"/>
    <mergeCell ref="T45:T46"/>
    <mergeCell ref="W45:W46"/>
    <mergeCell ref="Z45:Z46"/>
    <mergeCell ref="G42:I42"/>
    <mergeCell ref="J42:L42"/>
    <mergeCell ref="M42:O42"/>
    <mergeCell ref="P42:R42"/>
    <mergeCell ref="S42:U42"/>
    <mergeCell ref="V42:X42"/>
    <mergeCell ref="S39:U39"/>
    <mergeCell ref="V39:X39"/>
    <mergeCell ref="Y39:AA39"/>
    <mergeCell ref="H40:H41"/>
    <mergeCell ref="K40:K41"/>
    <mergeCell ref="N40:N41"/>
    <mergeCell ref="Q40:Q41"/>
    <mergeCell ref="T40:T41"/>
    <mergeCell ref="W40:W41"/>
    <mergeCell ref="Z40:Z41"/>
    <mergeCell ref="AB36:AC37"/>
    <mergeCell ref="AD36:AF37"/>
    <mergeCell ref="B38:B48"/>
    <mergeCell ref="D38:D48"/>
    <mergeCell ref="E38:E48"/>
    <mergeCell ref="AB38:AC48"/>
    <mergeCell ref="AD38:AF48"/>
    <mergeCell ref="G39:I39"/>
    <mergeCell ref="J39:L39"/>
    <mergeCell ref="M39:O39"/>
    <mergeCell ref="Y34:AA35"/>
    <mergeCell ref="C36:C48"/>
    <mergeCell ref="G36:I37"/>
    <mergeCell ref="J36:L37"/>
    <mergeCell ref="M36:O37"/>
    <mergeCell ref="P36:R37"/>
    <mergeCell ref="S36:U37"/>
    <mergeCell ref="V36:X37"/>
    <mergeCell ref="Y36:AA37"/>
    <mergeCell ref="P39:R39"/>
    <mergeCell ref="N32:N33"/>
    <mergeCell ref="Q32:Q33"/>
    <mergeCell ref="T32:T33"/>
    <mergeCell ref="W32:W33"/>
    <mergeCell ref="Z32:Z33"/>
    <mergeCell ref="G34:I35"/>
    <mergeCell ref="J34:L35"/>
    <mergeCell ref="M34:O35"/>
    <mergeCell ref="P34:R35"/>
    <mergeCell ref="S34:U35"/>
    <mergeCell ref="J29:L29"/>
    <mergeCell ref="M29:O29"/>
    <mergeCell ref="P29:R29"/>
    <mergeCell ref="S29:U29"/>
    <mergeCell ref="V29:X29"/>
    <mergeCell ref="Y29:AA29"/>
    <mergeCell ref="S26:U26"/>
    <mergeCell ref="V26:X26"/>
    <mergeCell ref="Y26:AA26"/>
    <mergeCell ref="H27:H28"/>
    <mergeCell ref="K27:K28"/>
    <mergeCell ref="N27:N28"/>
    <mergeCell ref="Q27:Q28"/>
    <mergeCell ref="T27:T28"/>
    <mergeCell ref="W27:W28"/>
    <mergeCell ref="Z27:Z28"/>
    <mergeCell ref="AB23:AC24"/>
    <mergeCell ref="AD23:AF24"/>
    <mergeCell ref="B25:B35"/>
    <mergeCell ref="D25:D35"/>
    <mergeCell ref="E25:E35"/>
    <mergeCell ref="AB25:AC35"/>
    <mergeCell ref="AD25:AF35"/>
    <mergeCell ref="G26:I26"/>
    <mergeCell ref="J26:L26"/>
    <mergeCell ref="M26:O26"/>
    <mergeCell ref="C23:C35"/>
    <mergeCell ref="G23:I24"/>
    <mergeCell ref="J23:L24"/>
    <mergeCell ref="M23:O24"/>
    <mergeCell ref="P23:R24"/>
    <mergeCell ref="S23:U24"/>
    <mergeCell ref="V23:X24"/>
    <mergeCell ref="Y23:AA24"/>
    <mergeCell ref="P26:R26"/>
    <mergeCell ref="V34:X35"/>
    <mergeCell ref="H32:H33"/>
    <mergeCell ref="K32:K33"/>
    <mergeCell ref="G29:I29"/>
    <mergeCell ref="AB6:AC22"/>
    <mergeCell ref="AB4:AC5"/>
    <mergeCell ref="AD4:AF5"/>
    <mergeCell ref="AD6:AF22"/>
    <mergeCell ref="Y4:AA5"/>
    <mergeCell ref="Y7:AA7"/>
    <mergeCell ref="Z8:Z9"/>
    <mergeCell ref="Y10:AA10"/>
    <mergeCell ref="Z13:Z14"/>
    <mergeCell ref="Y15:AA16"/>
    <mergeCell ref="Y17:AA18"/>
    <mergeCell ref="Y19:AA19"/>
    <mergeCell ref="Y20:AA21"/>
    <mergeCell ref="V4:X5"/>
    <mergeCell ref="V7:X7"/>
    <mergeCell ref="W8:W9"/>
    <mergeCell ref="V10:X10"/>
    <mergeCell ref="W13:W14"/>
    <mergeCell ref="V15:X16"/>
    <mergeCell ref="V17:X18"/>
    <mergeCell ref="V19:X19"/>
    <mergeCell ref="V20:X21"/>
    <mergeCell ref="S4:U5"/>
    <mergeCell ref="S7:U7"/>
    <mergeCell ref="T8:T9"/>
    <mergeCell ref="S10:U10"/>
    <mergeCell ref="T13:T14"/>
    <mergeCell ref="S15:U16"/>
    <mergeCell ref="S17:U18"/>
    <mergeCell ref="S19:U19"/>
    <mergeCell ref="S20:U21"/>
    <mergeCell ref="P4:R5"/>
    <mergeCell ref="P7:R7"/>
    <mergeCell ref="Q8:Q9"/>
    <mergeCell ref="P10:R10"/>
    <mergeCell ref="Q13:Q14"/>
    <mergeCell ref="M4:O5"/>
    <mergeCell ref="M7:O7"/>
    <mergeCell ref="N8:N9"/>
    <mergeCell ref="M10:O10"/>
    <mergeCell ref="N13:N14"/>
    <mergeCell ref="J4:L5"/>
    <mergeCell ref="J7:L7"/>
    <mergeCell ref="K8:K9"/>
    <mergeCell ref="J10:L10"/>
    <mergeCell ref="K13:K14"/>
    <mergeCell ref="J15:L16"/>
    <mergeCell ref="J17:L18"/>
    <mergeCell ref="J19:L19"/>
    <mergeCell ref="G4:I5"/>
    <mergeCell ref="H8:H9"/>
    <mergeCell ref="D6:D22"/>
    <mergeCell ref="B6:B22"/>
    <mergeCell ref="C4:C22"/>
    <mergeCell ref="H13:H14"/>
    <mergeCell ref="G7:I7"/>
    <mergeCell ref="G10:I10"/>
    <mergeCell ref="E6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Faraz</dc:creator>
  <cp:lastModifiedBy>Ahmad Faraz</cp:lastModifiedBy>
  <dcterms:created xsi:type="dcterms:W3CDTF">2021-09-28T23:26:16Z</dcterms:created>
  <dcterms:modified xsi:type="dcterms:W3CDTF">2021-09-30T07:59:44Z</dcterms:modified>
</cp:coreProperties>
</file>