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h Semester V\Penambangan Data\TUBES\"/>
    </mc:Choice>
  </mc:AlternateContent>
  <xr:revisionPtr revIDLastSave="0" documentId="13_ncr:1_{C9C61727-03BB-4B31-925D-A59597722515}" xr6:coauthVersionLast="47" xr6:coauthVersionMax="47" xr10:uidLastSave="{00000000-0000-0000-0000-000000000000}"/>
  <bookViews>
    <workbookView xWindow="9510" yWindow="0" windowWidth="9780" windowHeight="10890" xr2:uid="{00000000-000D-0000-FFFF-FFFF00000000}"/>
  </bookViews>
  <sheets>
    <sheet name="Perhitungan manual dengan KNN" sheetId="1" r:id="rId1"/>
  </sheets>
  <calcPr calcId="191029"/>
</workbook>
</file>

<file path=xl/calcChain.xml><?xml version="1.0" encoding="utf-8"?>
<calcChain xmlns="http://schemas.openxmlformats.org/spreadsheetml/2006/main">
  <c r="N65" i="1" l="1"/>
  <c r="L65" i="1"/>
  <c r="N66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N92" i="1" l="1"/>
  <c r="N80" i="1"/>
  <c r="N72" i="1"/>
  <c r="N68" i="1"/>
  <c r="N89" i="1"/>
  <c r="N77" i="1"/>
  <c r="N84" i="1"/>
  <c r="N76" i="1"/>
  <c r="N88" i="1"/>
  <c r="N73" i="1"/>
  <c r="N81" i="1"/>
  <c r="N93" i="1"/>
  <c r="N85" i="1"/>
  <c r="N69" i="1"/>
  <c r="N91" i="1"/>
  <c r="N87" i="1"/>
  <c r="N83" i="1"/>
  <c r="N79" i="1"/>
  <c r="N75" i="1"/>
  <c r="N71" i="1"/>
  <c r="N67" i="1"/>
  <c r="N94" i="1"/>
  <c r="N90" i="1"/>
  <c r="N86" i="1"/>
  <c r="N82" i="1"/>
  <c r="N78" i="1"/>
  <c r="N74" i="1"/>
  <c r="N70" i="1"/>
</calcChain>
</file>

<file path=xl/sharedStrings.xml><?xml version="1.0" encoding="utf-8"?>
<sst xmlns="http://schemas.openxmlformats.org/spreadsheetml/2006/main" count="280" uniqueCount="51">
  <si>
    <t>Perhitungan dengan Algoritma KNN</t>
  </si>
  <si>
    <t>Gender</t>
  </si>
  <si>
    <t>Age</t>
  </si>
  <si>
    <t>Occupation</t>
  </si>
  <si>
    <t>Sleep Duration</t>
  </si>
  <si>
    <t>Quality of Sleep</t>
  </si>
  <si>
    <t>Physical Activity Level</t>
  </si>
  <si>
    <t>Stress Level</t>
  </si>
  <si>
    <t>BMI Category</t>
  </si>
  <si>
    <t>Systolic</t>
  </si>
  <si>
    <t>Diastolic</t>
  </si>
  <si>
    <t>Heart Rate</t>
  </si>
  <si>
    <t>Daily Steps</t>
  </si>
  <si>
    <t>Sleep Disorder</t>
  </si>
  <si>
    <t>Male</t>
  </si>
  <si>
    <t>Software Engineer</t>
  </si>
  <si>
    <t>Overweight</t>
  </si>
  <si>
    <t>None</t>
  </si>
  <si>
    <t>Doctor</t>
  </si>
  <si>
    <t>Normal</t>
  </si>
  <si>
    <t>Sales Representative</t>
  </si>
  <si>
    <t>Obese</t>
  </si>
  <si>
    <t>Sleep Apnea</t>
  </si>
  <si>
    <t>Insomnia</t>
  </si>
  <si>
    <t>Teacher</t>
  </si>
  <si>
    <t>Female</t>
  </si>
  <si>
    <t>Nurse</t>
  </si>
  <si>
    <t xml:space="preserve">Male </t>
  </si>
  <si>
    <t>?</t>
  </si>
  <si>
    <t>Binerisasi terhadap data categorical</t>
  </si>
  <si>
    <t>Normalisasi Fitur Steps Daily dengan Min Max[0,1]</t>
  </si>
  <si>
    <t xml:space="preserve">Min(x1) = </t>
  </si>
  <si>
    <t>Data hasil Binerisasi dan Normalisasi</t>
  </si>
  <si>
    <t>Max(x1) =</t>
  </si>
  <si>
    <t>Euclidean Distance</t>
  </si>
  <si>
    <t xml:space="preserve"> </t>
  </si>
  <si>
    <t>Langkah 1</t>
  </si>
  <si>
    <t>Menentukan Nilai parameter K = 5</t>
  </si>
  <si>
    <t>Langkah 2</t>
  </si>
  <si>
    <t>Menghitung kuadrak jarak dengan rumus Euclidean Distance</t>
  </si>
  <si>
    <t>Langkah 3</t>
  </si>
  <si>
    <t>Pengurutan data secara ascending berdasarkan nilai distance</t>
  </si>
  <si>
    <t>Melihat klasifikasi nearest neighbor paling mayoritas</t>
  </si>
  <si>
    <t>-</t>
  </si>
  <si>
    <t>Jumlah label "None" lebih &gt; Jumlah Label "Insomnia" dan "Sleep Apnea"</t>
  </si>
  <si>
    <t>Kesimpulan : Label kelas yang mau diprediksi adalah "None"</t>
  </si>
  <si>
    <t>Langkah 4</t>
  </si>
  <si>
    <t>Normal Weight</t>
  </si>
  <si>
    <t>Engineer</t>
  </si>
  <si>
    <t>Accountant</t>
  </si>
  <si>
    <t>Normal / Normal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</si>
</sst>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mediumDash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/>
    <xf numFmtId="0" fontId="0" fillId="33" borderId="10" xfId="0" applyFill="1" applyBorder="1"/>
    <xf numFmtId="0" fontId="0" fillId="34" borderId="10" xfId="0" applyFill="1" applyBorder="1"/>
    <xf numFmtId="0" fontId="0" fillId="0" borderId="0" xfId="0" applyAlignment="1">
      <alignment horizontal="left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right"/>
    </xf>
    <xf numFmtId="0" fontId="0" fillId="34" borderId="10" xfId="0" applyFill="1" applyBorder="1" applyAlignment="1">
      <alignment horizontal="right"/>
    </xf>
    <xf numFmtId="0" fontId="0" fillId="33" borderId="14" xfId="0" applyFill="1" applyBorder="1"/>
    <xf numFmtId="0" fontId="0" fillId="0" borderId="15" xfId="0" applyBorder="1" applyAlignment="1">
      <alignment horizontal="right"/>
    </xf>
    <xf numFmtId="0" fontId="0" fillId="0" borderId="15" xfId="0" applyBorder="1"/>
    <xf numFmtId="0" fontId="0" fillId="33" borderId="16" xfId="0" applyFill="1" applyBorder="1"/>
    <xf numFmtId="0" fontId="0" fillId="0" borderId="17" xfId="0" applyBorder="1"/>
    <xf numFmtId="0" fontId="0" fillId="0" borderId="16" xfId="0" applyBorder="1" applyAlignment="1">
      <alignment horizontal="right"/>
    </xf>
    <xf numFmtId="0" fontId="0" fillId="0" borderId="16" xfId="0" applyBorder="1"/>
    <xf numFmtId="0" fontId="0" fillId="0" borderId="19" xfId="0" applyBorder="1"/>
    <xf numFmtId="0" fontId="0" fillId="33" borderId="16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34" borderId="15" xfId="0" applyFill="1" applyBorder="1"/>
    <xf numFmtId="0" fontId="0" fillId="34" borderId="15" xfId="0" applyFill="1" applyBorder="1" applyAlignment="1">
      <alignment horizontal="center"/>
    </xf>
    <xf numFmtId="0" fontId="0" fillId="0" borderId="0" xfId="0"/>
    <xf numFmtId="0" fontId="0" fillId="0" borderId="10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4" xfId="0" applyBorder="1"/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1" xfId="0" applyBorder="1" applyAlignment="1"/>
    <xf numFmtId="0" fontId="0" fillId="0" borderId="13" xfId="0" applyBorder="1" applyAlignment="1"/>
    <xf numFmtId="0" fontId="0" fillId="0" borderId="12" xfId="0" applyBorder="1" applyAlignment="1"/>
    <xf numFmtId="0" fontId="0" fillId="0" borderId="10" xfId="0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2"/>
  <sheetViews>
    <sheetView tabSelected="1" topLeftCell="A34" workbookViewId="0">
      <selection activeCell="A40" sqref="A40:D47"/>
    </sheetView>
  </sheetViews>
  <sheetFormatPr defaultRowHeight="14.5" x14ac:dyDescent="0.35"/>
  <cols>
    <col min="1" max="1" width="7" bestFit="1" customWidth="1"/>
    <col min="2" max="2" width="3.90625" bestFit="1" customWidth="1"/>
    <col min="3" max="3" width="18.08984375" bestFit="1" customWidth="1"/>
    <col min="4" max="4" width="13.1796875" bestFit="1" customWidth="1"/>
    <col min="5" max="5" width="13.90625" bestFit="1" customWidth="1"/>
    <col min="6" max="6" width="18.6328125" bestFit="1" customWidth="1"/>
    <col min="7" max="7" width="10.36328125" bestFit="1" customWidth="1"/>
    <col min="8" max="8" width="12" bestFit="1" customWidth="1"/>
    <col min="9" max="9" width="6.90625" bestFit="1" customWidth="1"/>
    <col min="10" max="10" width="7.81640625" bestFit="1" customWidth="1"/>
    <col min="11" max="11" width="9.6328125" bestFit="1" customWidth="1"/>
    <col min="12" max="12" width="9.81640625" bestFit="1" customWidth="1"/>
    <col min="13" max="13" width="13" bestFit="1" customWidth="1"/>
    <col min="14" max="14" width="16.453125" bestFit="1" customWidth="1"/>
  </cols>
  <sheetData>
    <row r="1" spans="1:13" x14ac:dyDescent="0.3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x14ac:dyDescent="0.3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</row>
    <row r="4" spans="1:13" x14ac:dyDescent="0.35">
      <c r="A4" s="2" t="s">
        <v>14</v>
      </c>
      <c r="B4" s="2">
        <v>27</v>
      </c>
      <c r="C4" s="2" t="s">
        <v>15</v>
      </c>
      <c r="D4" s="2">
        <v>6.1</v>
      </c>
      <c r="E4" s="2">
        <v>6</v>
      </c>
      <c r="F4" s="2">
        <v>42</v>
      </c>
      <c r="G4" s="2">
        <v>6</v>
      </c>
      <c r="H4" s="2" t="s">
        <v>16</v>
      </c>
      <c r="I4" s="2">
        <v>126</v>
      </c>
      <c r="J4" s="2">
        <v>83</v>
      </c>
      <c r="K4" s="2">
        <v>77</v>
      </c>
      <c r="L4" s="2">
        <v>4200</v>
      </c>
      <c r="M4" s="2" t="s">
        <v>17</v>
      </c>
    </row>
    <row r="5" spans="1:13" x14ac:dyDescent="0.35">
      <c r="A5" s="2" t="s">
        <v>14</v>
      </c>
      <c r="B5" s="2">
        <v>28</v>
      </c>
      <c r="C5" s="2" t="s">
        <v>18</v>
      </c>
      <c r="D5" s="2">
        <v>6.2</v>
      </c>
      <c r="E5" s="2">
        <v>6</v>
      </c>
      <c r="F5" s="2">
        <v>60</v>
      </c>
      <c r="G5" s="2">
        <v>8</v>
      </c>
      <c r="H5" s="2" t="s">
        <v>19</v>
      </c>
      <c r="I5" s="2">
        <v>125</v>
      </c>
      <c r="J5" s="2">
        <v>80</v>
      </c>
      <c r="K5" s="2">
        <v>75</v>
      </c>
      <c r="L5" s="2">
        <v>10000</v>
      </c>
      <c r="M5" s="2" t="s">
        <v>17</v>
      </c>
    </row>
    <row r="6" spans="1:13" x14ac:dyDescent="0.35">
      <c r="A6" s="2" t="s">
        <v>14</v>
      </c>
      <c r="B6" s="2">
        <v>28</v>
      </c>
      <c r="C6" s="2" t="s">
        <v>20</v>
      </c>
      <c r="D6" s="2">
        <v>5.9</v>
      </c>
      <c r="E6" s="2">
        <v>4</v>
      </c>
      <c r="F6" s="2">
        <v>30</v>
      </c>
      <c r="G6" s="2">
        <v>8</v>
      </c>
      <c r="H6" s="2" t="s">
        <v>21</v>
      </c>
      <c r="I6" s="2">
        <v>140</v>
      </c>
      <c r="J6" s="2">
        <v>90</v>
      </c>
      <c r="K6" s="2">
        <v>85</v>
      </c>
      <c r="L6" s="2">
        <v>3000</v>
      </c>
      <c r="M6" s="2" t="s">
        <v>22</v>
      </c>
    </row>
    <row r="7" spans="1:13" x14ac:dyDescent="0.35">
      <c r="A7" s="2" t="s">
        <v>14</v>
      </c>
      <c r="B7" s="2">
        <v>28</v>
      </c>
      <c r="C7" s="2" t="s">
        <v>15</v>
      </c>
      <c r="D7" s="2">
        <v>5.9</v>
      </c>
      <c r="E7" s="2">
        <v>4</v>
      </c>
      <c r="F7" s="2">
        <v>30</v>
      </c>
      <c r="G7" s="2">
        <v>8</v>
      </c>
      <c r="H7" s="2" t="s">
        <v>21</v>
      </c>
      <c r="I7" s="2">
        <v>140</v>
      </c>
      <c r="J7" s="2">
        <v>90</v>
      </c>
      <c r="K7" s="2">
        <v>85</v>
      </c>
      <c r="L7" s="2">
        <v>3000</v>
      </c>
      <c r="M7" s="2" t="s">
        <v>23</v>
      </c>
    </row>
    <row r="8" spans="1:13" x14ac:dyDescent="0.35">
      <c r="A8" s="2" t="s">
        <v>14</v>
      </c>
      <c r="B8" s="2">
        <v>29</v>
      </c>
      <c r="C8" s="2" t="s">
        <v>24</v>
      </c>
      <c r="D8" s="2">
        <v>6.3</v>
      </c>
      <c r="E8" s="2">
        <v>6</v>
      </c>
      <c r="F8" s="2">
        <v>40</v>
      </c>
      <c r="G8" s="2">
        <v>7</v>
      </c>
      <c r="H8" s="2" t="s">
        <v>21</v>
      </c>
      <c r="I8" s="2">
        <v>140</v>
      </c>
      <c r="J8" s="2">
        <v>90</v>
      </c>
      <c r="K8" s="2">
        <v>82</v>
      </c>
      <c r="L8" s="2">
        <v>3500</v>
      </c>
      <c r="M8" s="2" t="s">
        <v>23</v>
      </c>
    </row>
    <row r="9" spans="1:13" x14ac:dyDescent="0.35">
      <c r="A9" s="2" t="s">
        <v>14</v>
      </c>
      <c r="B9" s="2">
        <v>29</v>
      </c>
      <c r="C9" s="2" t="s">
        <v>18</v>
      </c>
      <c r="D9" s="2">
        <v>7.8</v>
      </c>
      <c r="E9" s="2">
        <v>7</v>
      </c>
      <c r="F9" s="2">
        <v>75</v>
      </c>
      <c r="G9" s="2">
        <v>6</v>
      </c>
      <c r="H9" s="2" t="s">
        <v>19</v>
      </c>
      <c r="I9" s="2">
        <v>120</v>
      </c>
      <c r="J9" s="2">
        <v>80</v>
      </c>
      <c r="K9" s="2">
        <v>70</v>
      </c>
      <c r="L9" s="2">
        <v>8000</v>
      </c>
      <c r="M9" s="2" t="s">
        <v>17</v>
      </c>
    </row>
    <row r="10" spans="1:13" x14ac:dyDescent="0.35">
      <c r="A10" s="2" t="s">
        <v>14</v>
      </c>
      <c r="B10" s="2">
        <v>29</v>
      </c>
      <c r="C10" s="2" t="s">
        <v>18</v>
      </c>
      <c r="D10" s="2">
        <v>6.1</v>
      </c>
      <c r="E10" s="2">
        <v>6</v>
      </c>
      <c r="F10" s="2">
        <v>30</v>
      </c>
      <c r="G10" s="2">
        <v>8</v>
      </c>
      <c r="H10" s="2" t="s">
        <v>19</v>
      </c>
      <c r="I10" s="2">
        <v>120</v>
      </c>
      <c r="J10" s="2">
        <v>80</v>
      </c>
      <c r="K10" s="2">
        <v>70</v>
      </c>
      <c r="L10" s="2">
        <v>8000</v>
      </c>
      <c r="M10" s="2" t="s">
        <v>17</v>
      </c>
    </row>
    <row r="11" spans="1:13" x14ac:dyDescent="0.35">
      <c r="A11" s="2" t="s">
        <v>14</v>
      </c>
      <c r="B11" s="2">
        <v>29</v>
      </c>
      <c r="C11" s="2" t="s">
        <v>18</v>
      </c>
      <c r="D11" s="2">
        <v>6</v>
      </c>
      <c r="E11" s="2">
        <v>6</v>
      </c>
      <c r="F11" s="2">
        <v>30</v>
      </c>
      <c r="G11" s="2">
        <v>8</v>
      </c>
      <c r="H11" s="2" t="s">
        <v>19</v>
      </c>
      <c r="I11" s="2">
        <v>120</v>
      </c>
      <c r="J11" s="2">
        <v>80</v>
      </c>
      <c r="K11" s="2">
        <v>70</v>
      </c>
      <c r="L11" s="2">
        <v>8000</v>
      </c>
      <c r="M11" s="2" t="s">
        <v>17</v>
      </c>
    </row>
    <row r="12" spans="1:13" x14ac:dyDescent="0.35">
      <c r="A12" s="2" t="s">
        <v>25</v>
      </c>
      <c r="B12" s="2">
        <v>29</v>
      </c>
      <c r="C12" s="2" t="s">
        <v>26</v>
      </c>
      <c r="D12" s="2">
        <v>6.5</v>
      </c>
      <c r="E12" s="2">
        <v>5</v>
      </c>
      <c r="F12" s="2">
        <v>40</v>
      </c>
      <c r="G12" s="2">
        <v>7</v>
      </c>
      <c r="H12" s="2" t="s">
        <v>47</v>
      </c>
      <c r="I12" s="2">
        <v>132</v>
      </c>
      <c r="J12" s="2">
        <v>87</v>
      </c>
      <c r="K12" s="2">
        <v>80</v>
      </c>
      <c r="L12" s="2">
        <v>4000</v>
      </c>
      <c r="M12" s="2" t="s">
        <v>22</v>
      </c>
    </row>
    <row r="13" spans="1:13" x14ac:dyDescent="0.35">
      <c r="A13" s="2" t="s">
        <v>14</v>
      </c>
      <c r="B13" s="2">
        <v>29</v>
      </c>
      <c r="C13" s="2" t="s">
        <v>18</v>
      </c>
      <c r="D13" s="2">
        <v>6</v>
      </c>
      <c r="E13" s="2">
        <v>6</v>
      </c>
      <c r="F13" s="2">
        <v>30</v>
      </c>
      <c r="G13" s="2">
        <v>8</v>
      </c>
      <c r="H13" s="2" t="s">
        <v>19</v>
      </c>
      <c r="I13" s="2">
        <v>120</v>
      </c>
      <c r="J13" s="2">
        <v>80</v>
      </c>
      <c r="K13" s="2">
        <v>70</v>
      </c>
      <c r="L13" s="2">
        <v>8000</v>
      </c>
      <c r="M13" s="2" t="s">
        <v>22</v>
      </c>
    </row>
    <row r="14" spans="1:13" x14ac:dyDescent="0.35">
      <c r="A14" s="2" t="s">
        <v>25</v>
      </c>
      <c r="B14" s="2">
        <v>29</v>
      </c>
      <c r="C14" s="2" t="s">
        <v>26</v>
      </c>
      <c r="D14" s="2">
        <v>6.5</v>
      </c>
      <c r="E14" s="2">
        <v>5</v>
      </c>
      <c r="F14" s="2">
        <v>40</v>
      </c>
      <c r="G14" s="2">
        <v>7</v>
      </c>
      <c r="H14" s="2" t="s">
        <v>47</v>
      </c>
      <c r="I14" s="2">
        <v>132</v>
      </c>
      <c r="J14" s="2">
        <v>87</v>
      </c>
      <c r="K14" s="2">
        <v>80</v>
      </c>
      <c r="L14" s="2">
        <v>4000</v>
      </c>
      <c r="M14" s="2" t="s">
        <v>23</v>
      </c>
    </row>
    <row r="15" spans="1:13" x14ac:dyDescent="0.35">
      <c r="A15" s="2" t="s">
        <v>14</v>
      </c>
      <c r="B15" s="2">
        <v>30</v>
      </c>
      <c r="C15" s="2" t="s">
        <v>18</v>
      </c>
      <c r="D15" s="2">
        <v>7.6</v>
      </c>
      <c r="E15" s="2">
        <v>7</v>
      </c>
      <c r="F15" s="2">
        <v>75</v>
      </c>
      <c r="G15" s="2">
        <v>6</v>
      </c>
      <c r="H15" s="2" t="s">
        <v>19</v>
      </c>
      <c r="I15" s="2">
        <v>120</v>
      </c>
      <c r="J15" s="2">
        <v>80</v>
      </c>
      <c r="K15" s="2">
        <v>70</v>
      </c>
      <c r="L15" s="2">
        <v>8000</v>
      </c>
      <c r="M15" s="2" t="s">
        <v>17</v>
      </c>
    </row>
    <row r="16" spans="1:13" x14ac:dyDescent="0.35">
      <c r="A16" s="2" t="s">
        <v>14</v>
      </c>
      <c r="B16" s="2">
        <v>30</v>
      </c>
      <c r="C16" s="2" t="s">
        <v>18</v>
      </c>
      <c r="D16" s="2">
        <v>7.7</v>
      </c>
      <c r="E16" s="2">
        <v>7</v>
      </c>
      <c r="F16" s="2">
        <v>75</v>
      </c>
      <c r="G16" s="2">
        <v>6</v>
      </c>
      <c r="H16" s="2" t="s">
        <v>19</v>
      </c>
      <c r="I16" s="2">
        <v>120</v>
      </c>
      <c r="J16" s="2">
        <v>80</v>
      </c>
      <c r="K16" s="2">
        <v>70</v>
      </c>
      <c r="L16" s="2">
        <v>8000</v>
      </c>
      <c r="M16" s="2" t="s">
        <v>17</v>
      </c>
    </row>
    <row r="17" spans="1:13" x14ac:dyDescent="0.35">
      <c r="A17" s="2" t="s">
        <v>14</v>
      </c>
      <c r="B17" s="2">
        <v>30</v>
      </c>
      <c r="C17" s="2" t="s">
        <v>18</v>
      </c>
      <c r="D17" s="2">
        <v>7.8</v>
      </c>
      <c r="E17" s="2">
        <v>7</v>
      </c>
      <c r="F17" s="2">
        <v>75</v>
      </c>
      <c r="G17" s="2">
        <v>6</v>
      </c>
      <c r="H17" s="2" t="s">
        <v>19</v>
      </c>
      <c r="I17" s="2">
        <v>120</v>
      </c>
      <c r="J17" s="2">
        <v>80</v>
      </c>
      <c r="K17" s="2">
        <v>70</v>
      </c>
      <c r="L17" s="2">
        <v>8000</v>
      </c>
      <c r="M17" s="2" t="s">
        <v>17</v>
      </c>
    </row>
    <row r="18" spans="1:13" x14ac:dyDescent="0.35">
      <c r="A18" s="2" t="s">
        <v>14</v>
      </c>
      <c r="B18" s="2">
        <v>30</v>
      </c>
      <c r="C18" s="2" t="s">
        <v>18</v>
      </c>
      <c r="D18" s="2">
        <v>7.9</v>
      </c>
      <c r="E18" s="2">
        <v>7</v>
      </c>
      <c r="F18" s="2">
        <v>75</v>
      </c>
      <c r="G18" s="2">
        <v>6</v>
      </c>
      <c r="H18" s="2" t="s">
        <v>19</v>
      </c>
      <c r="I18" s="2">
        <v>120</v>
      </c>
      <c r="J18" s="2">
        <v>80</v>
      </c>
      <c r="K18" s="2">
        <v>70</v>
      </c>
      <c r="L18" s="2">
        <v>8000</v>
      </c>
      <c r="M18" s="2" t="s">
        <v>17</v>
      </c>
    </row>
    <row r="19" spans="1:13" x14ac:dyDescent="0.35">
      <c r="A19" s="2" t="s">
        <v>25</v>
      </c>
      <c r="B19" s="2">
        <v>30</v>
      </c>
      <c r="C19" s="2" t="s">
        <v>26</v>
      </c>
      <c r="D19" s="2">
        <v>6.4</v>
      </c>
      <c r="E19" s="2">
        <v>5</v>
      </c>
      <c r="F19" s="2">
        <v>35</v>
      </c>
      <c r="G19" s="2">
        <v>7</v>
      </c>
      <c r="H19" s="2" t="s">
        <v>47</v>
      </c>
      <c r="I19" s="2">
        <v>130</v>
      </c>
      <c r="J19" s="2">
        <v>86</v>
      </c>
      <c r="K19" s="2">
        <v>78</v>
      </c>
      <c r="L19" s="2">
        <v>4100</v>
      </c>
      <c r="M19" s="2" t="s">
        <v>22</v>
      </c>
    </row>
    <row r="20" spans="1:13" x14ac:dyDescent="0.35">
      <c r="A20" s="2" t="s">
        <v>25</v>
      </c>
      <c r="B20" s="2">
        <v>30</v>
      </c>
      <c r="C20" s="2" t="s">
        <v>26</v>
      </c>
      <c r="D20" s="2">
        <v>6.4</v>
      </c>
      <c r="E20" s="2">
        <v>5</v>
      </c>
      <c r="F20" s="2">
        <v>35</v>
      </c>
      <c r="G20" s="2">
        <v>7</v>
      </c>
      <c r="H20" s="2" t="s">
        <v>47</v>
      </c>
      <c r="I20" s="2">
        <v>130</v>
      </c>
      <c r="J20" s="2">
        <v>86</v>
      </c>
      <c r="K20" s="2">
        <v>78</v>
      </c>
      <c r="L20" s="2">
        <v>4100</v>
      </c>
      <c r="M20" s="2" t="s">
        <v>23</v>
      </c>
    </row>
    <row r="21" spans="1:13" x14ac:dyDescent="0.35">
      <c r="A21" s="2" t="s">
        <v>25</v>
      </c>
      <c r="B21" s="2">
        <v>31</v>
      </c>
      <c r="C21" s="2" t="s">
        <v>26</v>
      </c>
      <c r="D21" s="2">
        <v>7.9</v>
      </c>
      <c r="E21" s="2">
        <v>8</v>
      </c>
      <c r="F21" s="2">
        <v>75</v>
      </c>
      <c r="G21" s="2">
        <v>4</v>
      </c>
      <c r="H21" s="2" t="s">
        <v>47</v>
      </c>
      <c r="I21" s="2">
        <v>117</v>
      </c>
      <c r="J21" s="2">
        <v>76</v>
      </c>
      <c r="K21" s="2">
        <v>69</v>
      </c>
      <c r="L21" s="2">
        <v>6800</v>
      </c>
      <c r="M21" s="2" t="s">
        <v>17</v>
      </c>
    </row>
    <row r="22" spans="1:13" x14ac:dyDescent="0.35">
      <c r="A22" s="2" t="s">
        <v>14</v>
      </c>
      <c r="B22" s="2">
        <v>31</v>
      </c>
      <c r="C22" s="2" t="s">
        <v>18</v>
      </c>
      <c r="D22" s="2">
        <v>6.1</v>
      </c>
      <c r="E22" s="2">
        <v>6</v>
      </c>
      <c r="F22" s="2">
        <v>30</v>
      </c>
      <c r="G22" s="2">
        <v>8</v>
      </c>
      <c r="H22" s="2" t="s">
        <v>19</v>
      </c>
      <c r="I22" s="2">
        <v>125</v>
      </c>
      <c r="J22" s="2">
        <v>80</v>
      </c>
      <c r="K22" s="2">
        <v>72</v>
      </c>
      <c r="L22" s="2">
        <v>5000</v>
      </c>
      <c r="M22" s="2" t="s">
        <v>17</v>
      </c>
    </row>
    <row r="23" spans="1:13" x14ac:dyDescent="0.35">
      <c r="A23" s="2" t="s">
        <v>14</v>
      </c>
      <c r="B23" s="2">
        <v>31</v>
      </c>
      <c r="C23" s="2" t="s">
        <v>18</v>
      </c>
      <c r="D23" s="2">
        <v>7.7</v>
      </c>
      <c r="E23" s="2">
        <v>7</v>
      </c>
      <c r="F23" s="2">
        <v>75</v>
      </c>
      <c r="G23" s="2">
        <v>6</v>
      </c>
      <c r="H23" s="2" t="s">
        <v>19</v>
      </c>
      <c r="I23" s="2">
        <v>120</v>
      </c>
      <c r="J23" s="2">
        <v>80</v>
      </c>
      <c r="K23" s="2">
        <v>70</v>
      </c>
      <c r="L23" s="2">
        <v>8000</v>
      </c>
      <c r="M23" s="2" t="s">
        <v>17</v>
      </c>
    </row>
    <row r="24" spans="1:13" x14ac:dyDescent="0.35">
      <c r="A24" s="2" t="s">
        <v>14</v>
      </c>
      <c r="B24" s="2">
        <v>31</v>
      </c>
      <c r="C24" s="2" t="s">
        <v>18</v>
      </c>
      <c r="D24" s="2">
        <v>7.6</v>
      </c>
      <c r="E24" s="2">
        <v>7</v>
      </c>
      <c r="F24" s="2">
        <v>75</v>
      </c>
      <c r="G24" s="2">
        <v>6</v>
      </c>
      <c r="H24" s="2" t="s">
        <v>19</v>
      </c>
      <c r="I24" s="2">
        <v>120</v>
      </c>
      <c r="J24" s="2">
        <v>80</v>
      </c>
      <c r="K24" s="2">
        <v>70</v>
      </c>
      <c r="L24" s="2">
        <v>8000</v>
      </c>
      <c r="M24" s="2" t="s">
        <v>17</v>
      </c>
    </row>
    <row r="25" spans="1:13" x14ac:dyDescent="0.35">
      <c r="A25" s="2" t="s">
        <v>14</v>
      </c>
      <c r="B25" s="2">
        <v>31</v>
      </c>
      <c r="C25" s="2" t="s">
        <v>18</v>
      </c>
      <c r="D25" s="2">
        <v>7.8</v>
      </c>
      <c r="E25" s="2">
        <v>7</v>
      </c>
      <c r="F25" s="2">
        <v>75</v>
      </c>
      <c r="G25" s="2">
        <v>6</v>
      </c>
      <c r="H25" s="2" t="s">
        <v>19</v>
      </c>
      <c r="I25" s="2">
        <v>120</v>
      </c>
      <c r="J25" s="2">
        <v>80</v>
      </c>
      <c r="K25" s="2">
        <v>70</v>
      </c>
      <c r="L25" s="2">
        <v>8000</v>
      </c>
      <c r="M25" s="2" t="s">
        <v>17</v>
      </c>
    </row>
    <row r="26" spans="1:13" x14ac:dyDescent="0.35">
      <c r="A26" s="2" t="s">
        <v>14</v>
      </c>
      <c r="B26" s="2">
        <v>31</v>
      </c>
      <c r="C26" s="2" t="s">
        <v>18</v>
      </c>
      <c r="D26" s="2">
        <v>7.7</v>
      </c>
      <c r="E26" s="2">
        <v>7</v>
      </c>
      <c r="F26" s="2">
        <v>75</v>
      </c>
      <c r="G26" s="2">
        <v>6</v>
      </c>
      <c r="H26" s="2" t="s">
        <v>19</v>
      </c>
      <c r="I26" s="2">
        <v>120</v>
      </c>
      <c r="J26" s="2">
        <v>80</v>
      </c>
      <c r="K26" s="2">
        <v>70</v>
      </c>
      <c r="L26" s="2">
        <v>8000</v>
      </c>
      <c r="M26" s="2" t="s">
        <v>22</v>
      </c>
    </row>
    <row r="27" spans="1:13" x14ac:dyDescent="0.35">
      <c r="A27" s="2" t="s">
        <v>14</v>
      </c>
      <c r="B27" s="2">
        <v>32</v>
      </c>
      <c r="C27" s="2" t="s">
        <v>48</v>
      </c>
      <c r="D27" s="2">
        <v>7.5</v>
      </c>
      <c r="E27" s="2">
        <v>8</v>
      </c>
      <c r="F27" s="2">
        <v>45</v>
      </c>
      <c r="G27" s="2">
        <v>3</v>
      </c>
      <c r="H27" s="2" t="s">
        <v>19</v>
      </c>
      <c r="I27" s="2">
        <v>120</v>
      </c>
      <c r="J27" s="2">
        <v>80</v>
      </c>
      <c r="K27" s="2">
        <v>70</v>
      </c>
      <c r="L27" s="2">
        <v>8000</v>
      </c>
      <c r="M27" s="2" t="s">
        <v>17</v>
      </c>
    </row>
    <row r="28" spans="1:13" x14ac:dyDescent="0.35">
      <c r="A28" s="2" t="s">
        <v>14</v>
      </c>
      <c r="B28" s="2">
        <v>32</v>
      </c>
      <c r="C28" s="2" t="s">
        <v>18</v>
      </c>
      <c r="D28" s="2">
        <v>6</v>
      </c>
      <c r="E28" s="2">
        <v>6</v>
      </c>
      <c r="F28" s="2">
        <v>30</v>
      </c>
      <c r="G28" s="2">
        <v>8</v>
      </c>
      <c r="H28" s="2" t="s">
        <v>19</v>
      </c>
      <c r="I28" s="2">
        <v>125</v>
      </c>
      <c r="J28" s="2">
        <v>80</v>
      </c>
      <c r="K28" s="2">
        <v>72</v>
      </c>
      <c r="L28" s="2">
        <v>5000</v>
      </c>
      <c r="M28" s="2" t="s">
        <v>17</v>
      </c>
    </row>
    <row r="29" spans="1:13" x14ac:dyDescent="0.35">
      <c r="A29" s="2" t="s">
        <v>14</v>
      </c>
      <c r="B29" s="2">
        <v>32</v>
      </c>
      <c r="C29" s="2" t="s">
        <v>18</v>
      </c>
      <c r="D29" s="2">
        <v>7.6</v>
      </c>
      <c r="E29" s="2">
        <v>7</v>
      </c>
      <c r="F29" s="2">
        <v>75</v>
      </c>
      <c r="G29" s="2">
        <v>6</v>
      </c>
      <c r="H29" s="2" t="s">
        <v>19</v>
      </c>
      <c r="I29" s="2">
        <v>120</v>
      </c>
      <c r="J29" s="2">
        <v>80</v>
      </c>
      <c r="K29" s="2">
        <v>70</v>
      </c>
      <c r="L29" s="2">
        <v>8000</v>
      </c>
      <c r="M29" s="2" t="s">
        <v>17</v>
      </c>
    </row>
    <row r="30" spans="1:13" x14ac:dyDescent="0.35">
      <c r="A30" s="2" t="s">
        <v>14</v>
      </c>
      <c r="B30" s="2">
        <v>32</v>
      </c>
      <c r="C30" s="2" t="s">
        <v>18</v>
      </c>
      <c r="D30" s="2">
        <v>7.7</v>
      </c>
      <c r="E30" s="2">
        <v>7</v>
      </c>
      <c r="F30" s="2">
        <v>75</v>
      </c>
      <c r="G30" s="2">
        <v>6</v>
      </c>
      <c r="H30" s="2" t="s">
        <v>19</v>
      </c>
      <c r="I30" s="2">
        <v>120</v>
      </c>
      <c r="J30" s="2">
        <v>80</v>
      </c>
      <c r="K30" s="2">
        <v>70</v>
      </c>
      <c r="L30" s="2">
        <v>8000</v>
      </c>
      <c r="M30" s="2" t="s">
        <v>17</v>
      </c>
    </row>
    <row r="31" spans="1:13" x14ac:dyDescent="0.35">
      <c r="A31" s="2" t="s">
        <v>14</v>
      </c>
      <c r="B31" s="2">
        <v>32</v>
      </c>
      <c r="C31" s="2" t="s">
        <v>18</v>
      </c>
      <c r="D31" s="2">
        <v>6.2</v>
      </c>
      <c r="E31" s="2">
        <v>6</v>
      </c>
      <c r="F31" s="2">
        <v>30</v>
      </c>
      <c r="G31" s="2">
        <v>8</v>
      </c>
      <c r="H31" s="2" t="s">
        <v>19</v>
      </c>
      <c r="I31" s="2">
        <v>125</v>
      </c>
      <c r="J31" s="2">
        <v>80</v>
      </c>
      <c r="K31" s="2">
        <v>72</v>
      </c>
      <c r="L31" s="2">
        <v>5000</v>
      </c>
      <c r="M31" s="2" t="s">
        <v>17</v>
      </c>
    </row>
    <row r="32" spans="1:13" x14ac:dyDescent="0.35">
      <c r="A32" s="2" t="s">
        <v>14</v>
      </c>
      <c r="B32" s="2">
        <v>32</v>
      </c>
      <c r="C32" s="2" t="s">
        <v>49</v>
      </c>
      <c r="D32" s="2">
        <v>7.2</v>
      </c>
      <c r="E32" s="2">
        <v>8</v>
      </c>
      <c r="F32" s="2">
        <v>50</v>
      </c>
      <c r="G32" s="2">
        <v>6</v>
      </c>
      <c r="H32" s="2" t="s">
        <v>47</v>
      </c>
      <c r="I32" s="2">
        <v>118</v>
      </c>
      <c r="J32" s="2">
        <v>76</v>
      </c>
      <c r="K32" s="2">
        <v>68</v>
      </c>
      <c r="L32" s="2">
        <v>7000</v>
      </c>
      <c r="M32" s="2" t="s">
        <v>17</v>
      </c>
    </row>
    <row r="33" spans="1:13" x14ac:dyDescent="0.35">
      <c r="A33" s="2" t="s">
        <v>14</v>
      </c>
      <c r="B33" s="2">
        <v>33</v>
      </c>
      <c r="C33" s="2" t="s">
        <v>18</v>
      </c>
      <c r="D33" s="2">
        <v>6</v>
      </c>
      <c r="E33" s="2">
        <v>6</v>
      </c>
      <c r="F33" s="2">
        <v>30</v>
      </c>
      <c r="G33" s="2">
        <v>8</v>
      </c>
      <c r="H33" s="2" t="s">
        <v>19</v>
      </c>
      <c r="I33" s="2">
        <v>125</v>
      </c>
      <c r="J33" s="2">
        <v>80</v>
      </c>
      <c r="K33" s="2">
        <v>72</v>
      </c>
      <c r="L33" s="2">
        <v>5000</v>
      </c>
      <c r="M33" s="2" t="s">
        <v>23</v>
      </c>
    </row>
    <row r="34" spans="1:13" x14ac:dyDescent="0.35">
      <c r="A34" s="4" t="s">
        <v>27</v>
      </c>
      <c r="B34" s="4">
        <v>29</v>
      </c>
      <c r="C34" s="4" t="s">
        <v>18</v>
      </c>
      <c r="D34" s="4">
        <v>6</v>
      </c>
      <c r="E34" s="4">
        <v>6</v>
      </c>
      <c r="F34" s="4">
        <v>75</v>
      </c>
      <c r="G34" s="4">
        <v>6</v>
      </c>
      <c r="H34" s="4" t="s">
        <v>19</v>
      </c>
      <c r="I34" s="4">
        <v>125</v>
      </c>
      <c r="J34" s="4">
        <v>80</v>
      </c>
      <c r="K34" s="4">
        <v>77</v>
      </c>
      <c r="L34" s="4">
        <v>8000</v>
      </c>
      <c r="M34" s="4" t="s">
        <v>28</v>
      </c>
    </row>
    <row r="36" spans="1:13" x14ac:dyDescent="0.35">
      <c r="A36" s="24" t="s">
        <v>29</v>
      </c>
      <c r="B36" s="24"/>
      <c r="C36" s="24"/>
      <c r="D36" s="24"/>
    </row>
    <row r="37" spans="1:13" x14ac:dyDescent="0.35">
      <c r="A37" s="25" t="s">
        <v>1</v>
      </c>
      <c r="B37" s="25"/>
    </row>
    <row r="38" spans="1:13" x14ac:dyDescent="0.35">
      <c r="A38" s="2" t="s">
        <v>25</v>
      </c>
      <c r="B38" s="2">
        <v>0</v>
      </c>
    </row>
    <row r="39" spans="1:13" x14ac:dyDescent="0.35">
      <c r="A39" s="2" t="s">
        <v>14</v>
      </c>
      <c r="B39" s="2">
        <v>1</v>
      </c>
    </row>
    <row r="40" spans="1:13" x14ac:dyDescent="0.35">
      <c r="A40" s="25" t="s">
        <v>3</v>
      </c>
      <c r="B40" s="25"/>
      <c r="C40" s="25"/>
      <c r="D40" s="25"/>
    </row>
    <row r="41" spans="1:13" x14ac:dyDescent="0.35">
      <c r="A41" s="31" t="s">
        <v>18</v>
      </c>
      <c r="B41" s="32"/>
      <c r="C41" s="33"/>
      <c r="D41" s="2">
        <v>1</v>
      </c>
    </row>
    <row r="42" spans="1:13" x14ac:dyDescent="0.35">
      <c r="A42" s="31" t="s">
        <v>26</v>
      </c>
      <c r="B42" s="32"/>
      <c r="C42" s="33"/>
      <c r="D42" s="2">
        <v>2</v>
      </c>
    </row>
    <row r="43" spans="1:13" x14ac:dyDescent="0.35">
      <c r="A43" s="34" t="s">
        <v>20</v>
      </c>
      <c r="B43" s="34"/>
      <c r="C43" s="34"/>
      <c r="D43" s="2">
        <v>3</v>
      </c>
    </row>
    <row r="44" spans="1:13" x14ac:dyDescent="0.35">
      <c r="A44" s="34" t="s">
        <v>15</v>
      </c>
      <c r="B44" s="34"/>
      <c r="C44" s="34"/>
      <c r="D44" s="2">
        <v>4</v>
      </c>
    </row>
    <row r="45" spans="1:13" x14ac:dyDescent="0.35">
      <c r="A45" s="31" t="s">
        <v>24</v>
      </c>
      <c r="B45" s="32"/>
      <c r="C45" s="33"/>
      <c r="D45" s="27">
        <v>5</v>
      </c>
    </row>
    <row r="46" spans="1:13" x14ac:dyDescent="0.35">
      <c r="A46" s="31" t="s">
        <v>48</v>
      </c>
      <c r="B46" s="32"/>
      <c r="C46" s="33"/>
      <c r="D46" s="2">
        <v>6</v>
      </c>
    </row>
    <row r="47" spans="1:13" x14ac:dyDescent="0.35">
      <c r="A47" s="31" t="s">
        <v>49</v>
      </c>
      <c r="B47" s="32"/>
      <c r="C47" s="33"/>
      <c r="D47" s="2">
        <v>7</v>
      </c>
    </row>
    <row r="48" spans="1:13" x14ac:dyDescent="0.35">
      <c r="A48" s="28" t="s">
        <v>8</v>
      </c>
      <c r="B48" s="29"/>
      <c r="C48" s="29"/>
      <c r="D48" s="30"/>
    </row>
    <row r="49" spans="1:14" x14ac:dyDescent="0.35">
      <c r="A49" s="22" t="s">
        <v>50</v>
      </c>
      <c r="B49" s="22"/>
      <c r="C49" s="22"/>
      <c r="D49" s="2">
        <v>1</v>
      </c>
    </row>
    <row r="50" spans="1:14" x14ac:dyDescent="0.35">
      <c r="A50" s="22" t="s">
        <v>16</v>
      </c>
      <c r="B50" s="22"/>
      <c r="C50" s="22"/>
      <c r="D50" s="2">
        <v>2</v>
      </c>
    </row>
    <row r="51" spans="1:14" x14ac:dyDescent="0.35">
      <c r="A51" s="22" t="s">
        <v>21</v>
      </c>
      <c r="B51" s="22"/>
      <c r="C51" s="22"/>
      <c r="D51" s="2">
        <v>3</v>
      </c>
    </row>
    <row r="53" spans="1:14" x14ac:dyDescent="0.35">
      <c r="A53" s="5" t="s">
        <v>30</v>
      </c>
      <c r="B53" s="5"/>
      <c r="C53" s="5"/>
      <c r="D53" s="5"/>
    </row>
    <row r="54" spans="1:14" x14ac:dyDescent="0.35">
      <c r="A54" t="s">
        <v>31</v>
      </c>
      <c r="C54">
        <v>3000</v>
      </c>
    </row>
    <row r="55" spans="1:14" x14ac:dyDescent="0.35">
      <c r="A55" s="21" t="s">
        <v>33</v>
      </c>
      <c r="B55" s="21"/>
      <c r="C55">
        <v>10000</v>
      </c>
    </row>
    <row r="57" spans="1:14" x14ac:dyDescent="0.35">
      <c r="A57" s="24" t="s">
        <v>36</v>
      </c>
      <c r="B57" s="24"/>
    </row>
    <row r="58" spans="1:14" x14ac:dyDescent="0.35">
      <c r="A58" t="s">
        <v>37</v>
      </c>
    </row>
    <row r="60" spans="1:14" x14ac:dyDescent="0.35">
      <c r="A60" s="24" t="s">
        <v>38</v>
      </c>
      <c r="B60" s="24"/>
    </row>
    <row r="61" spans="1:14" x14ac:dyDescent="0.35">
      <c r="A61" t="s">
        <v>39</v>
      </c>
    </row>
    <row r="63" spans="1:14" x14ac:dyDescent="0.35">
      <c r="A63" s="24" t="s">
        <v>32</v>
      </c>
      <c r="B63" s="24"/>
      <c r="C63" s="24"/>
      <c r="D63" s="24"/>
    </row>
    <row r="64" spans="1:14" x14ac:dyDescent="0.35">
      <c r="A64" s="3" t="s">
        <v>1</v>
      </c>
      <c r="B64" s="3" t="s">
        <v>2</v>
      </c>
      <c r="C64" s="3" t="s">
        <v>3</v>
      </c>
      <c r="D64" s="3" t="s">
        <v>4</v>
      </c>
      <c r="E64" s="3" t="s">
        <v>5</v>
      </c>
      <c r="F64" s="3" t="s">
        <v>6</v>
      </c>
      <c r="G64" s="3" t="s">
        <v>7</v>
      </c>
      <c r="H64" s="3" t="s">
        <v>8</v>
      </c>
      <c r="I64" s="3" t="s">
        <v>9</v>
      </c>
      <c r="J64" s="3" t="s">
        <v>10</v>
      </c>
      <c r="K64" s="3" t="s">
        <v>11</v>
      </c>
      <c r="L64" s="3" t="s">
        <v>12</v>
      </c>
      <c r="M64" s="3" t="s">
        <v>13</v>
      </c>
      <c r="N64" s="3" t="s">
        <v>34</v>
      </c>
    </row>
    <row r="65" spans="1:14" x14ac:dyDescent="0.35">
      <c r="A65" s="2">
        <v>1</v>
      </c>
      <c r="B65" s="2">
        <v>27</v>
      </c>
      <c r="C65" s="2">
        <v>4</v>
      </c>
      <c r="D65" s="2">
        <v>6.1</v>
      </c>
      <c r="E65" s="2">
        <v>6</v>
      </c>
      <c r="F65" s="2">
        <v>42</v>
      </c>
      <c r="G65" s="2">
        <v>6</v>
      </c>
      <c r="H65" s="2">
        <v>2</v>
      </c>
      <c r="I65" s="2">
        <v>126</v>
      </c>
      <c r="J65" s="2">
        <v>83</v>
      </c>
      <c r="K65" s="2">
        <v>77</v>
      </c>
      <c r="L65" s="7">
        <f>(L4-$C$54)/($C$55-$C$54)</f>
        <v>0.17142857142857143</v>
      </c>
      <c r="M65" s="2" t="s">
        <v>17</v>
      </c>
      <c r="N65" s="6">
        <f>SQRT(($A$95-A65)^2+($B$95-B65)^2+($C$95-C65)^2+($D$95-D65)^2+($E$95-E65)^2+($F$95-F65)^2+($G$95-G65)^2+($H$95-H65)^2+($I$95-I65)^2+($J$95-J65)^2+($K$95-K65)^2+($L$95-L65)^2)</f>
        <v>33.366220850997657</v>
      </c>
    </row>
    <row r="66" spans="1:14" x14ac:dyDescent="0.35">
      <c r="A66" s="2">
        <v>1</v>
      </c>
      <c r="B66" s="2">
        <v>28</v>
      </c>
      <c r="C66" s="2">
        <v>1</v>
      </c>
      <c r="D66" s="2">
        <v>6.2</v>
      </c>
      <c r="E66" s="2">
        <v>6</v>
      </c>
      <c r="F66" s="2">
        <v>60</v>
      </c>
      <c r="G66" s="2">
        <v>8</v>
      </c>
      <c r="H66" s="2">
        <v>1</v>
      </c>
      <c r="I66" s="2">
        <v>125</v>
      </c>
      <c r="J66" s="2">
        <v>80</v>
      </c>
      <c r="K66" s="2">
        <v>75</v>
      </c>
      <c r="L66" s="7">
        <f t="shared" ref="L66:L94" si="0">(L5-$C$54)/($C$55-$C$54)</f>
        <v>1</v>
      </c>
      <c r="M66" s="2" t="s">
        <v>17</v>
      </c>
      <c r="N66" s="6">
        <f>SQRT(($A$95-A66)^2+($B$95-B66)^2+($C$95-C66)^2+($D$95-D66)^2+($E$95-E66)^2+($F$95-F66)^2+($G$95-G66)^2+($H$95-H66)^2+($I$95-I66)^2+($J$95-J66)^2+($K$95-K66)^2+($L$95-L66)^2)</f>
        <v>15.301033711911794</v>
      </c>
    </row>
    <row r="67" spans="1:14" x14ac:dyDescent="0.35">
      <c r="A67" s="2">
        <v>1</v>
      </c>
      <c r="B67" s="2">
        <v>28</v>
      </c>
      <c r="C67" s="2">
        <v>3</v>
      </c>
      <c r="D67" s="2">
        <v>5.9</v>
      </c>
      <c r="E67" s="2">
        <v>4</v>
      </c>
      <c r="F67" s="2">
        <v>30</v>
      </c>
      <c r="G67" s="2">
        <v>8</v>
      </c>
      <c r="H67" s="2">
        <v>3</v>
      </c>
      <c r="I67" s="2">
        <v>140</v>
      </c>
      <c r="J67" s="2">
        <v>90</v>
      </c>
      <c r="K67" s="2">
        <v>85</v>
      </c>
      <c r="L67" s="7">
        <f t="shared" si="0"/>
        <v>0</v>
      </c>
      <c r="M67" s="2" t="s">
        <v>17</v>
      </c>
      <c r="N67" s="6">
        <f t="shared" ref="N65:N94" si="1">SQRT(($A$95-A67)^2+($B$95-B67)^2+($C$95-C67)^2+($D$95-D67)^2+($E$95-E67)^2+($F$95-F67)^2+($G$95-G67)^2+($H$95-H67)^2+($I$95-I67)^2+($J$95-J67)^2+($K$95-K67)^2+($L$95-L67)^2)</f>
        <v>49.310447210318756</v>
      </c>
    </row>
    <row r="68" spans="1:14" x14ac:dyDescent="0.35">
      <c r="A68" s="2">
        <v>1</v>
      </c>
      <c r="B68" s="2">
        <v>28</v>
      </c>
      <c r="C68" s="2">
        <v>4</v>
      </c>
      <c r="D68" s="2">
        <v>5.9</v>
      </c>
      <c r="E68" s="2">
        <v>4</v>
      </c>
      <c r="F68" s="2">
        <v>30</v>
      </c>
      <c r="G68" s="2">
        <v>8</v>
      </c>
      <c r="H68" s="2">
        <v>3</v>
      </c>
      <c r="I68" s="2">
        <v>140</v>
      </c>
      <c r="J68" s="2">
        <v>90</v>
      </c>
      <c r="K68" s="2">
        <v>85</v>
      </c>
      <c r="L68" s="7">
        <f t="shared" si="0"/>
        <v>0</v>
      </c>
      <c r="M68" s="2" t="s">
        <v>22</v>
      </c>
      <c r="N68" s="6">
        <f t="shared" si="1"/>
        <v>49.361120368987095</v>
      </c>
    </row>
    <row r="69" spans="1:14" x14ac:dyDescent="0.35">
      <c r="A69" s="2">
        <v>1</v>
      </c>
      <c r="B69" s="2">
        <v>29</v>
      </c>
      <c r="C69" s="2">
        <v>5</v>
      </c>
      <c r="D69" s="2">
        <v>6.3</v>
      </c>
      <c r="E69" s="2">
        <v>6</v>
      </c>
      <c r="F69" s="2">
        <v>40</v>
      </c>
      <c r="G69" s="2">
        <v>7</v>
      </c>
      <c r="H69" s="2">
        <v>3</v>
      </c>
      <c r="I69" s="2">
        <v>140</v>
      </c>
      <c r="J69" s="2">
        <v>90</v>
      </c>
      <c r="K69" s="2">
        <v>82</v>
      </c>
      <c r="L69" s="7">
        <f t="shared" si="0"/>
        <v>7.1428571428571425E-2</v>
      </c>
      <c r="M69" s="2" t="s">
        <v>22</v>
      </c>
      <c r="N69" s="6">
        <f t="shared" si="1"/>
        <v>39.956266909035961</v>
      </c>
    </row>
    <row r="70" spans="1:14" x14ac:dyDescent="0.35">
      <c r="A70" s="2">
        <v>1</v>
      </c>
      <c r="B70" s="2">
        <v>29</v>
      </c>
      <c r="C70" s="2">
        <v>1</v>
      </c>
      <c r="D70" s="2">
        <v>7.8</v>
      </c>
      <c r="E70" s="2">
        <v>7</v>
      </c>
      <c r="F70" s="2">
        <v>75</v>
      </c>
      <c r="G70" s="2">
        <v>6</v>
      </c>
      <c r="H70" s="2">
        <v>1</v>
      </c>
      <c r="I70" s="2">
        <v>120</v>
      </c>
      <c r="J70" s="2">
        <v>80</v>
      </c>
      <c r="K70" s="2">
        <v>70</v>
      </c>
      <c r="L70" s="7">
        <f t="shared" si="0"/>
        <v>0.7142857142857143</v>
      </c>
      <c r="M70" s="2" t="s">
        <v>23</v>
      </c>
      <c r="N70" s="6">
        <f t="shared" si="1"/>
        <v>8.8453377549983916</v>
      </c>
    </row>
    <row r="71" spans="1:14" x14ac:dyDescent="0.35">
      <c r="A71" s="2">
        <v>1</v>
      </c>
      <c r="B71" s="2">
        <v>29</v>
      </c>
      <c r="C71" s="2">
        <v>1</v>
      </c>
      <c r="D71" s="2">
        <v>6.1</v>
      </c>
      <c r="E71" s="2">
        <v>6</v>
      </c>
      <c r="F71" s="2">
        <v>30</v>
      </c>
      <c r="G71" s="2">
        <v>8</v>
      </c>
      <c r="H71" s="2">
        <v>1</v>
      </c>
      <c r="I71" s="2">
        <v>120</v>
      </c>
      <c r="J71" s="2">
        <v>80</v>
      </c>
      <c r="K71" s="2">
        <v>70</v>
      </c>
      <c r="L71" s="7">
        <f t="shared" si="0"/>
        <v>0.7142857142857143</v>
      </c>
      <c r="M71" s="2" t="s">
        <v>23</v>
      </c>
      <c r="N71" s="6">
        <f t="shared" si="1"/>
        <v>45.858586982156353</v>
      </c>
    </row>
    <row r="72" spans="1:14" x14ac:dyDescent="0.35">
      <c r="A72" s="2">
        <v>1</v>
      </c>
      <c r="B72" s="2">
        <v>29</v>
      </c>
      <c r="C72" s="2">
        <v>1</v>
      </c>
      <c r="D72" s="2">
        <v>6</v>
      </c>
      <c r="E72" s="2">
        <v>6</v>
      </c>
      <c r="F72" s="2">
        <v>30</v>
      </c>
      <c r="G72" s="2">
        <v>8</v>
      </c>
      <c r="H72" s="2">
        <v>1</v>
      </c>
      <c r="I72" s="2">
        <v>120</v>
      </c>
      <c r="J72" s="2">
        <v>80</v>
      </c>
      <c r="K72" s="2">
        <v>70</v>
      </c>
      <c r="L72" s="7">
        <f t="shared" si="0"/>
        <v>0.7142857142857143</v>
      </c>
      <c r="M72" s="2" t="s">
        <v>17</v>
      </c>
      <c r="N72" s="6">
        <f t="shared" si="1"/>
        <v>45.858477951192405</v>
      </c>
    </row>
    <row r="73" spans="1:14" x14ac:dyDescent="0.35">
      <c r="A73" s="2">
        <v>0</v>
      </c>
      <c r="B73" s="2">
        <v>29</v>
      </c>
      <c r="C73" s="2">
        <v>2</v>
      </c>
      <c r="D73" s="2">
        <v>6.5</v>
      </c>
      <c r="E73" s="2">
        <v>5</v>
      </c>
      <c r="F73" s="2">
        <v>40</v>
      </c>
      <c r="G73" s="2">
        <v>7</v>
      </c>
      <c r="H73" s="2">
        <v>1</v>
      </c>
      <c r="I73" s="2">
        <v>132</v>
      </c>
      <c r="J73" s="2">
        <v>87</v>
      </c>
      <c r="K73" s="2">
        <v>80</v>
      </c>
      <c r="L73" s="7">
        <f t="shared" si="0"/>
        <v>0.14285714285714285</v>
      </c>
      <c r="M73" s="2" t="s">
        <v>17</v>
      </c>
      <c r="N73" s="6">
        <f t="shared" si="1"/>
        <v>36.559219502230142</v>
      </c>
    </row>
    <row r="74" spans="1:14" x14ac:dyDescent="0.35">
      <c r="A74" s="2">
        <v>1</v>
      </c>
      <c r="B74" s="2">
        <v>29</v>
      </c>
      <c r="C74" s="2">
        <v>1</v>
      </c>
      <c r="D74" s="2">
        <v>6</v>
      </c>
      <c r="E74" s="2">
        <v>6</v>
      </c>
      <c r="F74" s="2">
        <v>30</v>
      </c>
      <c r="G74" s="2">
        <v>8</v>
      </c>
      <c r="H74" s="2">
        <v>1</v>
      </c>
      <c r="I74" s="2">
        <v>120</v>
      </c>
      <c r="J74" s="2">
        <v>80</v>
      </c>
      <c r="K74" s="2">
        <v>70</v>
      </c>
      <c r="L74" s="7">
        <f t="shared" si="0"/>
        <v>0.7142857142857143</v>
      </c>
      <c r="M74" s="2" t="s">
        <v>17</v>
      </c>
      <c r="N74" s="6">
        <f t="shared" si="1"/>
        <v>45.858477951192405</v>
      </c>
    </row>
    <row r="75" spans="1:14" x14ac:dyDescent="0.35">
      <c r="A75" s="2">
        <v>0</v>
      </c>
      <c r="B75" s="2">
        <v>29</v>
      </c>
      <c r="C75" s="2">
        <v>2</v>
      </c>
      <c r="D75" s="2">
        <v>6.5</v>
      </c>
      <c r="E75" s="2">
        <v>5</v>
      </c>
      <c r="F75" s="2">
        <v>40</v>
      </c>
      <c r="G75" s="2">
        <v>7</v>
      </c>
      <c r="H75" s="2">
        <v>1</v>
      </c>
      <c r="I75" s="2">
        <v>132</v>
      </c>
      <c r="J75" s="2">
        <v>87</v>
      </c>
      <c r="K75" s="2">
        <v>80</v>
      </c>
      <c r="L75" s="7">
        <f t="shared" si="0"/>
        <v>0.14285714285714285</v>
      </c>
      <c r="M75" s="2" t="s">
        <v>17</v>
      </c>
      <c r="N75" s="6">
        <f t="shared" si="1"/>
        <v>36.559219502230142</v>
      </c>
    </row>
    <row r="76" spans="1:14" x14ac:dyDescent="0.35">
      <c r="A76" s="2">
        <v>1</v>
      </c>
      <c r="B76" s="2">
        <v>30</v>
      </c>
      <c r="C76" s="2">
        <v>1</v>
      </c>
      <c r="D76" s="2">
        <v>7.6</v>
      </c>
      <c r="E76" s="2">
        <v>7</v>
      </c>
      <c r="F76" s="2">
        <v>75</v>
      </c>
      <c r="G76" s="2">
        <v>6</v>
      </c>
      <c r="H76" s="2">
        <v>1</v>
      </c>
      <c r="I76" s="2">
        <v>120</v>
      </c>
      <c r="J76" s="2">
        <v>80</v>
      </c>
      <c r="K76" s="2">
        <v>70</v>
      </c>
      <c r="L76" s="7">
        <f t="shared" si="0"/>
        <v>0.7142857142857143</v>
      </c>
      <c r="M76" s="2" t="s">
        <v>17</v>
      </c>
      <c r="N76" s="6">
        <f t="shared" si="1"/>
        <v>8.8634079224641358</v>
      </c>
    </row>
    <row r="77" spans="1:14" x14ac:dyDescent="0.35">
      <c r="A77" s="2">
        <v>1</v>
      </c>
      <c r="B77" s="2">
        <v>30</v>
      </c>
      <c r="C77" s="2">
        <v>1</v>
      </c>
      <c r="D77" s="2">
        <v>7.7</v>
      </c>
      <c r="E77" s="2">
        <v>7</v>
      </c>
      <c r="F77" s="2">
        <v>75</v>
      </c>
      <c r="G77" s="2">
        <v>6</v>
      </c>
      <c r="H77" s="2">
        <v>1</v>
      </c>
      <c r="I77" s="2">
        <v>120</v>
      </c>
      <c r="J77" s="2">
        <v>80</v>
      </c>
      <c r="K77" s="2">
        <v>70</v>
      </c>
      <c r="L77" s="7">
        <f t="shared" si="0"/>
        <v>0.7142857142857143</v>
      </c>
      <c r="M77" s="2" t="s">
        <v>17</v>
      </c>
      <c r="N77" s="6">
        <f t="shared" si="1"/>
        <v>8.882004278314664</v>
      </c>
    </row>
    <row r="78" spans="1:14" x14ac:dyDescent="0.35">
      <c r="A78" s="2">
        <v>1</v>
      </c>
      <c r="B78" s="2">
        <v>30</v>
      </c>
      <c r="C78" s="2">
        <v>1</v>
      </c>
      <c r="D78" s="2">
        <v>7.8</v>
      </c>
      <c r="E78" s="2">
        <v>7</v>
      </c>
      <c r="F78" s="2">
        <v>75</v>
      </c>
      <c r="G78" s="2">
        <v>6</v>
      </c>
      <c r="H78" s="2">
        <v>1</v>
      </c>
      <c r="I78" s="2">
        <v>120</v>
      </c>
      <c r="J78" s="2">
        <v>80</v>
      </c>
      <c r="K78" s="2">
        <v>70</v>
      </c>
      <c r="L78" s="7">
        <f t="shared" si="0"/>
        <v>0.7142857142857143</v>
      </c>
      <c r="M78" s="2" t="s">
        <v>17</v>
      </c>
      <c r="N78" s="6">
        <f t="shared" si="1"/>
        <v>8.9016852337071537</v>
      </c>
    </row>
    <row r="79" spans="1:14" x14ac:dyDescent="0.35">
      <c r="A79" s="2">
        <v>1</v>
      </c>
      <c r="B79" s="2">
        <v>30</v>
      </c>
      <c r="C79" s="2">
        <v>1</v>
      </c>
      <c r="D79" s="2">
        <v>7.9</v>
      </c>
      <c r="E79" s="2">
        <v>7</v>
      </c>
      <c r="F79" s="2">
        <v>75</v>
      </c>
      <c r="G79" s="2">
        <v>6</v>
      </c>
      <c r="H79" s="2">
        <v>1</v>
      </c>
      <c r="I79" s="2">
        <v>120</v>
      </c>
      <c r="J79" s="2">
        <v>80</v>
      </c>
      <c r="K79" s="2">
        <v>70</v>
      </c>
      <c r="L79" s="7">
        <f t="shared" si="0"/>
        <v>0.7142857142857143</v>
      </c>
      <c r="M79" s="2" t="s">
        <v>17</v>
      </c>
      <c r="N79" s="6">
        <f t="shared" si="1"/>
        <v>8.9224436114777443</v>
      </c>
    </row>
    <row r="80" spans="1:14" x14ac:dyDescent="0.35">
      <c r="A80" s="2">
        <v>0</v>
      </c>
      <c r="B80" s="2">
        <v>30</v>
      </c>
      <c r="C80" s="2">
        <v>2</v>
      </c>
      <c r="D80" s="2">
        <v>6.4</v>
      </c>
      <c r="E80" s="2">
        <v>5</v>
      </c>
      <c r="F80" s="2">
        <v>35</v>
      </c>
      <c r="G80" s="2">
        <v>7</v>
      </c>
      <c r="H80" s="2">
        <v>1</v>
      </c>
      <c r="I80" s="2">
        <v>130</v>
      </c>
      <c r="J80" s="2">
        <v>86</v>
      </c>
      <c r="K80" s="2">
        <v>78</v>
      </c>
      <c r="L80" s="7">
        <f t="shared" si="0"/>
        <v>0.15714285714285714</v>
      </c>
      <c r="M80" s="2" t="s">
        <v>17</v>
      </c>
      <c r="N80" s="6">
        <f t="shared" si="1"/>
        <v>40.834671642652708</v>
      </c>
    </row>
    <row r="81" spans="1:16" x14ac:dyDescent="0.35">
      <c r="A81" s="2">
        <v>0</v>
      </c>
      <c r="B81" s="2">
        <v>30</v>
      </c>
      <c r="C81" s="2">
        <v>2</v>
      </c>
      <c r="D81" s="2">
        <v>6.4</v>
      </c>
      <c r="E81" s="2">
        <v>5</v>
      </c>
      <c r="F81" s="2">
        <v>35</v>
      </c>
      <c r="G81" s="2">
        <v>7</v>
      </c>
      <c r="H81" s="2">
        <v>1</v>
      </c>
      <c r="I81" s="2">
        <v>130</v>
      </c>
      <c r="J81" s="2">
        <v>86</v>
      </c>
      <c r="K81" s="2">
        <v>78</v>
      </c>
      <c r="L81" s="7">
        <f t="shared" si="0"/>
        <v>0.15714285714285714</v>
      </c>
      <c r="M81" s="2" t="s">
        <v>22</v>
      </c>
      <c r="N81" s="6">
        <f t="shared" si="1"/>
        <v>40.834671642652708</v>
      </c>
    </row>
    <row r="82" spans="1:16" x14ac:dyDescent="0.35">
      <c r="A82" s="2">
        <v>0</v>
      </c>
      <c r="B82" s="2">
        <v>31</v>
      </c>
      <c r="C82" s="2">
        <v>2</v>
      </c>
      <c r="D82" s="2">
        <v>7.9</v>
      </c>
      <c r="E82" s="2">
        <v>8</v>
      </c>
      <c r="F82" s="2">
        <v>75</v>
      </c>
      <c r="G82" s="2">
        <v>4</v>
      </c>
      <c r="H82" s="2">
        <v>1</v>
      </c>
      <c r="I82" s="2">
        <v>117</v>
      </c>
      <c r="J82" s="2">
        <v>76</v>
      </c>
      <c r="K82" s="2">
        <v>69</v>
      </c>
      <c r="L82" s="7">
        <f t="shared" si="0"/>
        <v>0.54285714285714282</v>
      </c>
      <c r="M82" s="2" t="s">
        <v>22</v>
      </c>
      <c r="N82" s="6">
        <f t="shared" si="1"/>
        <v>12.71374798220816</v>
      </c>
    </row>
    <row r="83" spans="1:16" x14ac:dyDescent="0.35">
      <c r="A83" s="2">
        <v>1</v>
      </c>
      <c r="B83" s="2">
        <v>31</v>
      </c>
      <c r="C83" s="2">
        <v>1</v>
      </c>
      <c r="D83" s="2">
        <v>6.1</v>
      </c>
      <c r="E83" s="2">
        <v>6</v>
      </c>
      <c r="F83" s="2">
        <v>30</v>
      </c>
      <c r="G83" s="2">
        <v>8</v>
      </c>
      <c r="H83" s="2">
        <v>1</v>
      </c>
      <c r="I83" s="2">
        <v>125</v>
      </c>
      <c r="J83" s="2">
        <v>80</v>
      </c>
      <c r="K83" s="2">
        <v>72</v>
      </c>
      <c r="L83" s="7">
        <f t="shared" si="0"/>
        <v>0.2857142857142857</v>
      </c>
      <c r="M83" s="2" t="s">
        <v>23</v>
      </c>
      <c r="N83" s="6">
        <f t="shared" si="1"/>
        <v>45.367319443288558</v>
      </c>
    </row>
    <row r="84" spans="1:16" x14ac:dyDescent="0.35">
      <c r="A84" s="2">
        <v>1</v>
      </c>
      <c r="B84" s="2">
        <v>31</v>
      </c>
      <c r="C84" s="2">
        <v>1</v>
      </c>
      <c r="D84" s="2">
        <v>7.7</v>
      </c>
      <c r="E84" s="2">
        <v>7</v>
      </c>
      <c r="F84" s="2">
        <v>75</v>
      </c>
      <c r="G84" s="2">
        <v>6</v>
      </c>
      <c r="H84" s="2">
        <v>1</v>
      </c>
      <c r="I84" s="2">
        <v>120</v>
      </c>
      <c r="J84" s="2">
        <v>80</v>
      </c>
      <c r="K84" s="2">
        <v>70</v>
      </c>
      <c r="L84" s="7">
        <f t="shared" si="0"/>
        <v>0.7142857142857143</v>
      </c>
      <c r="M84" s="2" t="s">
        <v>17</v>
      </c>
      <c r="N84" s="6">
        <f t="shared" si="1"/>
        <v>9.0493093659129595</v>
      </c>
    </row>
    <row r="85" spans="1:16" x14ac:dyDescent="0.35">
      <c r="A85" s="2">
        <v>1</v>
      </c>
      <c r="B85" s="2">
        <v>31</v>
      </c>
      <c r="C85" s="2">
        <v>1</v>
      </c>
      <c r="D85" s="2">
        <v>7.6</v>
      </c>
      <c r="E85" s="2">
        <v>7</v>
      </c>
      <c r="F85" s="2">
        <v>75</v>
      </c>
      <c r="G85" s="2">
        <v>6</v>
      </c>
      <c r="H85" s="2">
        <v>1</v>
      </c>
      <c r="I85" s="2">
        <v>120</v>
      </c>
      <c r="J85" s="2">
        <v>80</v>
      </c>
      <c r="K85" s="2">
        <v>70</v>
      </c>
      <c r="L85" s="7">
        <f t="shared" si="0"/>
        <v>0.7142857142857143</v>
      </c>
      <c r="M85" s="2" t="s">
        <v>17</v>
      </c>
      <c r="N85" s="6">
        <f t="shared" si="1"/>
        <v>9.0310575239005093</v>
      </c>
    </row>
    <row r="86" spans="1:16" x14ac:dyDescent="0.35">
      <c r="A86" s="2">
        <v>1</v>
      </c>
      <c r="B86" s="2">
        <v>31</v>
      </c>
      <c r="C86" s="2">
        <v>1</v>
      </c>
      <c r="D86" s="2">
        <v>7.8</v>
      </c>
      <c r="E86" s="2">
        <v>7</v>
      </c>
      <c r="F86" s="2">
        <v>75</v>
      </c>
      <c r="G86" s="2">
        <v>6</v>
      </c>
      <c r="H86" s="2">
        <v>1</v>
      </c>
      <c r="I86" s="2">
        <v>120</v>
      </c>
      <c r="J86" s="2">
        <v>80</v>
      </c>
      <c r="K86" s="2">
        <v>70</v>
      </c>
      <c r="L86" s="7">
        <f t="shared" si="0"/>
        <v>0.7142857142857143</v>
      </c>
      <c r="M86" s="2" t="s">
        <v>17</v>
      </c>
      <c r="N86" s="6">
        <f t="shared" si="1"/>
        <v>9.0686272390037068</v>
      </c>
      <c r="O86" t="s">
        <v>35</v>
      </c>
      <c r="P86" t="s">
        <v>35</v>
      </c>
    </row>
    <row r="87" spans="1:16" x14ac:dyDescent="0.35">
      <c r="A87" s="2">
        <v>1</v>
      </c>
      <c r="B87" s="2">
        <v>31</v>
      </c>
      <c r="C87" s="2">
        <v>1</v>
      </c>
      <c r="D87" s="2">
        <v>7.7</v>
      </c>
      <c r="E87" s="2">
        <v>7</v>
      </c>
      <c r="F87" s="2">
        <v>75</v>
      </c>
      <c r="G87" s="2">
        <v>6</v>
      </c>
      <c r="H87" s="2">
        <v>1</v>
      </c>
      <c r="I87" s="2">
        <v>120</v>
      </c>
      <c r="J87" s="2">
        <v>80</v>
      </c>
      <c r="K87" s="2">
        <v>70</v>
      </c>
      <c r="L87" s="7">
        <f t="shared" si="0"/>
        <v>0.7142857142857143</v>
      </c>
      <c r="M87" s="2" t="s">
        <v>17</v>
      </c>
      <c r="N87" s="6">
        <f t="shared" si="1"/>
        <v>9.0493093659129595</v>
      </c>
    </row>
    <row r="88" spans="1:16" x14ac:dyDescent="0.35">
      <c r="A88" s="2">
        <v>1</v>
      </c>
      <c r="B88" s="2">
        <v>32</v>
      </c>
      <c r="C88" s="2">
        <v>6</v>
      </c>
      <c r="D88" s="2">
        <v>7.5</v>
      </c>
      <c r="E88" s="2">
        <v>8</v>
      </c>
      <c r="F88" s="2">
        <v>45</v>
      </c>
      <c r="G88" s="2">
        <v>3</v>
      </c>
      <c r="H88" s="2">
        <v>1</v>
      </c>
      <c r="I88" s="2">
        <v>120</v>
      </c>
      <c r="J88" s="2">
        <v>80</v>
      </c>
      <c r="K88" s="2">
        <v>70</v>
      </c>
      <c r="L88" s="7">
        <f t="shared" si="0"/>
        <v>0.7142857142857143</v>
      </c>
      <c r="M88" s="2" t="s">
        <v>17</v>
      </c>
      <c r="N88" s="6">
        <f t="shared" si="1"/>
        <v>31.988279103446626</v>
      </c>
    </row>
    <row r="89" spans="1:16" x14ac:dyDescent="0.35">
      <c r="A89" s="2">
        <v>1</v>
      </c>
      <c r="B89" s="2">
        <v>32</v>
      </c>
      <c r="C89" s="2">
        <v>1</v>
      </c>
      <c r="D89" s="2">
        <v>6</v>
      </c>
      <c r="E89" s="2">
        <v>6</v>
      </c>
      <c r="F89" s="2">
        <v>30</v>
      </c>
      <c r="G89" s="2">
        <v>8</v>
      </c>
      <c r="H89" s="2">
        <v>1</v>
      </c>
      <c r="I89" s="2">
        <v>125</v>
      </c>
      <c r="J89" s="2">
        <v>80</v>
      </c>
      <c r="K89" s="2">
        <v>72</v>
      </c>
      <c r="L89" s="7">
        <f t="shared" si="0"/>
        <v>0.2857142857142857</v>
      </c>
      <c r="M89" s="2" t="s">
        <v>17</v>
      </c>
      <c r="N89" s="6">
        <f t="shared" si="1"/>
        <v>45.422281684976902</v>
      </c>
    </row>
    <row r="90" spans="1:16" x14ac:dyDescent="0.35">
      <c r="A90" s="2">
        <v>1</v>
      </c>
      <c r="B90" s="2">
        <v>32</v>
      </c>
      <c r="C90" s="2">
        <v>1</v>
      </c>
      <c r="D90" s="2">
        <v>7.6</v>
      </c>
      <c r="E90" s="2">
        <v>7</v>
      </c>
      <c r="F90" s="2">
        <v>75</v>
      </c>
      <c r="G90" s="2">
        <v>6</v>
      </c>
      <c r="H90" s="2">
        <v>1</v>
      </c>
      <c r="I90" s="2">
        <v>120</v>
      </c>
      <c r="J90" s="2">
        <v>80</v>
      </c>
      <c r="K90" s="2">
        <v>70</v>
      </c>
      <c r="L90" s="7">
        <f t="shared" si="0"/>
        <v>0.7142857142857143</v>
      </c>
      <c r="M90" s="2" t="s">
        <v>17</v>
      </c>
      <c r="N90" s="6">
        <f t="shared" si="1"/>
        <v>9.303762679690406</v>
      </c>
    </row>
    <row r="91" spans="1:16" x14ac:dyDescent="0.35">
      <c r="A91" s="2">
        <v>1</v>
      </c>
      <c r="B91" s="2">
        <v>32</v>
      </c>
      <c r="C91" s="2">
        <v>1</v>
      </c>
      <c r="D91" s="2">
        <v>7.7</v>
      </c>
      <c r="E91" s="2">
        <v>7</v>
      </c>
      <c r="F91" s="2">
        <v>75</v>
      </c>
      <c r="G91" s="2">
        <v>6</v>
      </c>
      <c r="H91" s="2">
        <v>1</v>
      </c>
      <c r="I91" s="2">
        <v>120</v>
      </c>
      <c r="J91" s="2">
        <v>80</v>
      </c>
      <c r="K91" s="2">
        <v>70</v>
      </c>
      <c r="L91" s="7">
        <f t="shared" si="0"/>
        <v>0.7142857142857143</v>
      </c>
      <c r="M91" s="2" t="s">
        <v>17</v>
      </c>
      <c r="N91" s="6">
        <f t="shared" si="1"/>
        <v>9.3214805690941613</v>
      </c>
    </row>
    <row r="92" spans="1:16" x14ac:dyDescent="0.35">
      <c r="A92" s="2">
        <v>1</v>
      </c>
      <c r="B92" s="2">
        <v>32</v>
      </c>
      <c r="C92" s="2">
        <v>1</v>
      </c>
      <c r="D92" s="2">
        <v>6.2</v>
      </c>
      <c r="E92" s="2">
        <v>6</v>
      </c>
      <c r="F92" s="2">
        <v>30</v>
      </c>
      <c r="G92" s="2">
        <v>8</v>
      </c>
      <c r="H92" s="2">
        <v>1</v>
      </c>
      <c r="I92" s="2">
        <v>125</v>
      </c>
      <c r="J92" s="2">
        <v>80</v>
      </c>
      <c r="K92" s="2">
        <v>72</v>
      </c>
      <c r="L92" s="7">
        <f t="shared" si="0"/>
        <v>0.2857142857142857</v>
      </c>
      <c r="M92" s="2" t="s">
        <v>17</v>
      </c>
      <c r="N92" s="6">
        <f t="shared" si="1"/>
        <v>45.422721995377906</v>
      </c>
    </row>
    <row r="93" spans="1:16" x14ac:dyDescent="0.35">
      <c r="A93" s="2">
        <v>1</v>
      </c>
      <c r="B93" s="2">
        <v>32</v>
      </c>
      <c r="C93" s="2">
        <v>7</v>
      </c>
      <c r="D93" s="2">
        <v>7.2</v>
      </c>
      <c r="E93" s="2">
        <v>8</v>
      </c>
      <c r="F93" s="2">
        <v>50</v>
      </c>
      <c r="G93" s="2">
        <v>6</v>
      </c>
      <c r="H93" s="2">
        <v>1</v>
      </c>
      <c r="I93" s="2">
        <v>118</v>
      </c>
      <c r="J93" s="2">
        <v>76</v>
      </c>
      <c r="K93" s="2">
        <v>68</v>
      </c>
      <c r="L93" s="7">
        <f t="shared" si="0"/>
        <v>0.5714285714285714</v>
      </c>
      <c r="M93" s="2" t="s">
        <v>17</v>
      </c>
      <c r="N93" s="6">
        <f t="shared" si="1"/>
        <v>28.661130615578745</v>
      </c>
    </row>
    <row r="94" spans="1:16" x14ac:dyDescent="0.35">
      <c r="A94" s="2">
        <v>1</v>
      </c>
      <c r="B94" s="2">
        <v>33</v>
      </c>
      <c r="C94" s="2">
        <v>1</v>
      </c>
      <c r="D94" s="2">
        <v>6</v>
      </c>
      <c r="E94" s="2">
        <v>6</v>
      </c>
      <c r="F94" s="2">
        <v>30</v>
      </c>
      <c r="G94" s="2">
        <v>8</v>
      </c>
      <c r="H94" s="2">
        <v>1</v>
      </c>
      <c r="I94" s="2">
        <v>125</v>
      </c>
      <c r="J94" s="2">
        <v>80</v>
      </c>
      <c r="K94" s="2">
        <v>72</v>
      </c>
      <c r="L94" s="7">
        <f t="shared" si="0"/>
        <v>0.2857142857142857</v>
      </c>
      <c r="M94" s="2" t="s">
        <v>17</v>
      </c>
      <c r="N94" s="6">
        <f t="shared" si="1"/>
        <v>45.49927113118833</v>
      </c>
    </row>
    <row r="95" spans="1:16" x14ac:dyDescent="0.35">
      <c r="A95" s="4">
        <v>1</v>
      </c>
      <c r="B95" s="4">
        <v>29</v>
      </c>
      <c r="C95" s="4">
        <v>1</v>
      </c>
      <c r="D95" s="4">
        <v>6</v>
      </c>
      <c r="E95" s="4">
        <v>6</v>
      </c>
      <c r="F95" s="4">
        <v>75</v>
      </c>
      <c r="G95" s="4">
        <v>6</v>
      </c>
      <c r="H95" s="4">
        <v>1</v>
      </c>
      <c r="I95" s="4">
        <v>125</v>
      </c>
      <c r="J95" s="4">
        <v>80</v>
      </c>
      <c r="K95" s="4">
        <v>77</v>
      </c>
      <c r="L95" s="4">
        <f t="shared" ref="L65:L95" si="2">(L34-$C$54)/($C$55-$C$54)</f>
        <v>0.7142857142857143</v>
      </c>
      <c r="M95" s="4" t="s">
        <v>28</v>
      </c>
      <c r="N95" s="6"/>
    </row>
    <row r="96" spans="1:16" x14ac:dyDescent="0.35">
      <c r="N96" s="1"/>
    </row>
    <row r="97" spans="1:15" x14ac:dyDescent="0.35">
      <c r="A97" s="24" t="s">
        <v>40</v>
      </c>
      <c r="B97" s="24"/>
      <c r="N97" s="1"/>
    </row>
    <row r="98" spans="1:15" x14ac:dyDescent="0.35">
      <c r="A98" s="24" t="s">
        <v>41</v>
      </c>
      <c r="B98" s="24"/>
      <c r="C98" s="24"/>
      <c r="D98" s="24"/>
      <c r="E98" s="24"/>
      <c r="N98" s="1"/>
    </row>
    <row r="99" spans="1:15" ht="15" thickBot="1" x14ac:dyDescent="0.4">
      <c r="A99" s="12" t="s">
        <v>1</v>
      </c>
      <c r="B99" s="12" t="s">
        <v>2</v>
      </c>
      <c r="C99" s="12" t="s">
        <v>3</v>
      </c>
      <c r="D99" s="12" t="s">
        <v>4</v>
      </c>
      <c r="E99" s="12" t="s">
        <v>5</v>
      </c>
      <c r="F99" s="12" t="s">
        <v>6</v>
      </c>
      <c r="G99" s="12" t="s">
        <v>7</v>
      </c>
      <c r="H99" s="12" t="s">
        <v>8</v>
      </c>
      <c r="I99" s="12" t="s">
        <v>9</v>
      </c>
      <c r="J99" s="12" t="s">
        <v>10</v>
      </c>
      <c r="K99" s="12" t="s">
        <v>11</v>
      </c>
      <c r="L99" s="12" t="s">
        <v>12</v>
      </c>
      <c r="M99" s="12" t="s">
        <v>13</v>
      </c>
      <c r="N99" s="12" t="s">
        <v>34</v>
      </c>
    </row>
    <row r="100" spans="1:15" x14ac:dyDescent="0.35">
      <c r="A100" s="10">
        <v>1</v>
      </c>
      <c r="B100" s="10">
        <v>29</v>
      </c>
      <c r="C100" s="10">
        <v>1</v>
      </c>
      <c r="D100" s="10">
        <v>7.8</v>
      </c>
      <c r="E100" s="10">
        <v>7</v>
      </c>
      <c r="F100" s="10">
        <v>75</v>
      </c>
      <c r="G100" s="10">
        <v>6</v>
      </c>
      <c r="H100" s="10">
        <v>1</v>
      </c>
      <c r="I100" s="10">
        <v>120</v>
      </c>
      <c r="J100" s="10">
        <v>80</v>
      </c>
      <c r="K100" s="10">
        <v>70</v>
      </c>
      <c r="L100" s="10">
        <v>0.7142857142857143</v>
      </c>
      <c r="M100" s="11" t="s">
        <v>23</v>
      </c>
      <c r="N100" s="18">
        <v>8.8453377549983916</v>
      </c>
      <c r="O100" s="13"/>
    </row>
    <row r="101" spans="1:15" x14ac:dyDescent="0.35">
      <c r="A101" s="7">
        <v>1</v>
      </c>
      <c r="B101" s="7">
        <v>30</v>
      </c>
      <c r="C101" s="7">
        <v>1</v>
      </c>
      <c r="D101" s="7">
        <v>7.6</v>
      </c>
      <c r="E101" s="7">
        <v>7</v>
      </c>
      <c r="F101" s="7">
        <v>75</v>
      </c>
      <c r="G101" s="7">
        <v>6</v>
      </c>
      <c r="H101" s="7">
        <v>1</v>
      </c>
      <c r="I101" s="7">
        <v>120</v>
      </c>
      <c r="J101" s="7">
        <v>80</v>
      </c>
      <c r="K101" s="7">
        <v>70</v>
      </c>
      <c r="L101" s="7">
        <v>0.7142857142857143</v>
      </c>
      <c r="M101" s="2" t="s">
        <v>17</v>
      </c>
      <c r="N101" s="6">
        <v>8.8634079224641358</v>
      </c>
      <c r="O101" s="13"/>
    </row>
    <row r="102" spans="1:15" x14ac:dyDescent="0.35">
      <c r="A102" s="7">
        <v>1</v>
      </c>
      <c r="B102" s="7">
        <v>30</v>
      </c>
      <c r="C102" s="7">
        <v>1</v>
      </c>
      <c r="D102" s="7">
        <v>7.7</v>
      </c>
      <c r="E102" s="7">
        <v>7</v>
      </c>
      <c r="F102" s="7">
        <v>75</v>
      </c>
      <c r="G102" s="7">
        <v>6</v>
      </c>
      <c r="H102" s="7">
        <v>1</v>
      </c>
      <c r="I102" s="7">
        <v>120</v>
      </c>
      <c r="J102" s="7">
        <v>80</v>
      </c>
      <c r="K102" s="7">
        <v>70</v>
      </c>
      <c r="L102" s="7">
        <v>0.7142857142857143</v>
      </c>
      <c r="M102" s="2" t="s">
        <v>17</v>
      </c>
      <c r="N102" s="6">
        <v>8.882004278314664</v>
      </c>
      <c r="O102" s="13"/>
    </row>
    <row r="103" spans="1:15" x14ac:dyDescent="0.35">
      <c r="A103" s="7">
        <v>1</v>
      </c>
      <c r="B103" s="7">
        <v>30</v>
      </c>
      <c r="C103" s="7">
        <v>1</v>
      </c>
      <c r="D103" s="7">
        <v>7.8</v>
      </c>
      <c r="E103" s="7">
        <v>7</v>
      </c>
      <c r="F103" s="7">
        <v>75</v>
      </c>
      <c r="G103" s="7">
        <v>6</v>
      </c>
      <c r="H103" s="7">
        <v>1</v>
      </c>
      <c r="I103" s="7">
        <v>120</v>
      </c>
      <c r="J103" s="7">
        <v>80</v>
      </c>
      <c r="K103" s="7">
        <v>70</v>
      </c>
      <c r="L103" s="7">
        <v>0.7142857142857143</v>
      </c>
      <c r="M103" s="2" t="s">
        <v>17</v>
      </c>
      <c r="N103" s="6">
        <v>8.9016852337071537</v>
      </c>
      <c r="O103" s="13"/>
    </row>
    <row r="104" spans="1:15" ht="15" thickBot="1" x14ac:dyDescent="0.4">
      <c r="A104" s="14">
        <v>1</v>
      </c>
      <c r="B104" s="14">
        <v>30</v>
      </c>
      <c r="C104" s="14">
        <v>1</v>
      </c>
      <c r="D104" s="14">
        <v>7.9</v>
      </c>
      <c r="E104" s="14">
        <v>7</v>
      </c>
      <c r="F104" s="14">
        <v>75</v>
      </c>
      <c r="G104" s="14">
        <v>6</v>
      </c>
      <c r="H104" s="14">
        <v>1</v>
      </c>
      <c r="I104" s="14">
        <v>120</v>
      </c>
      <c r="J104" s="14">
        <v>80</v>
      </c>
      <c r="K104" s="14">
        <v>70</v>
      </c>
      <c r="L104" s="14">
        <v>0.7142857142857143</v>
      </c>
      <c r="M104" s="15" t="s">
        <v>17</v>
      </c>
      <c r="N104" s="26">
        <v>8.9224436114777443</v>
      </c>
      <c r="O104" s="13"/>
    </row>
    <row r="105" spans="1:15" x14ac:dyDescent="0.35">
      <c r="A105" s="10">
        <v>1</v>
      </c>
      <c r="B105" s="10">
        <v>31</v>
      </c>
      <c r="C105" s="10">
        <v>1</v>
      </c>
      <c r="D105" s="10">
        <v>7.6</v>
      </c>
      <c r="E105" s="10">
        <v>7</v>
      </c>
      <c r="F105" s="10">
        <v>75</v>
      </c>
      <c r="G105" s="10">
        <v>6</v>
      </c>
      <c r="H105" s="10">
        <v>1</v>
      </c>
      <c r="I105" s="10">
        <v>120</v>
      </c>
      <c r="J105" s="10">
        <v>80</v>
      </c>
      <c r="K105" s="10">
        <v>70</v>
      </c>
      <c r="L105" s="10">
        <v>0.7142857142857143</v>
      </c>
      <c r="M105" s="11" t="s">
        <v>17</v>
      </c>
      <c r="N105" s="18">
        <v>9.0310575239005093</v>
      </c>
      <c r="O105" s="16"/>
    </row>
    <row r="106" spans="1:15" x14ac:dyDescent="0.35">
      <c r="A106" s="7">
        <v>1</v>
      </c>
      <c r="B106" s="7">
        <v>31</v>
      </c>
      <c r="C106" s="7">
        <v>1</v>
      </c>
      <c r="D106" s="7">
        <v>7.7</v>
      </c>
      <c r="E106" s="7">
        <v>7</v>
      </c>
      <c r="F106" s="7">
        <v>75</v>
      </c>
      <c r="G106" s="7">
        <v>6</v>
      </c>
      <c r="H106" s="7">
        <v>1</v>
      </c>
      <c r="I106" s="7">
        <v>120</v>
      </c>
      <c r="J106" s="7">
        <v>80</v>
      </c>
      <c r="K106" s="7">
        <v>70</v>
      </c>
      <c r="L106" s="7">
        <v>0.7142857142857143</v>
      </c>
      <c r="M106" s="2" t="s">
        <v>17</v>
      </c>
      <c r="N106" s="6">
        <v>9.0493093659129595</v>
      </c>
    </row>
    <row r="107" spans="1:15" x14ac:dyDescent="0.35">
      <c r="A107" s="7">
        <v>1</v>
      </c>
      <c r="B107" s="7">
        <v>31</v>
      </c>
      <c r="C107" s="7">
        <v>1</v>
      </c>
      <c r="D107" s="7">
        <v>7.7</v>
      </c>
      <c r="E107" s="7">
        <v>7</v>
      </c>
      <c r="F107" s="7">
        <v>75</v>
      </c>
      <c r="G107" s="7">
        <v>6</v>
      </c>
      <c r="H107" s="7">
        <v>1</v>
      </c>
      <c r="I107" s="7">
        <v>120</v>
      </c>
      <c r="J107" s="7">
        <v>80</v>
      </c>
      <c r="K107" s="7">
        <v>70</v>
      </c>
      <c r="L107" s="7">
        <v>0.7142857142857143</v>
      </c>
      <c r="M107" s="2" t="s">
        <v>17</v>
      </c>
      <c r="N107" s="6">
        <v>9.0493093659129595</v>
      </c>
    </row>
    <row r="108" spans="1:15" x14ac:dyDescent="0.35">
      <c r="A108" s="7">
        <v>1</v>
      </c>
      <c r="B108" s="7">
        <v>31</v>
      </c>
      <c r="C108" s="7">
        <v>1</v>
      </c>
      <c r="D108" s="7">
        <v>7.8</v>
      </c>
      <c r="E108" s="7">
        <v>7</v>
      </c>
      <c r="F108" s="7">
        <v>75</v>
      </c>
      <c r="G108" s="7">
        <v>6</v>
      </c>
      <c r="H108" s="7">
        <v>1</v>
      </c>
      <c r="I108" s="7">
        <v>120</v>
      </c>
      <c r="J108" s="7">
        <v>80</v>
      </c>
      <c r="K108" s="7">
        <v>70</v>
      </c>
      <c r="L108" s="7">
        <v>0.7142857142857143</v>
      </c>
      <c r="M108" s="2" t="s">
        <v>17</v>
      </c>
      <c r="N108" s="6">
        <v>9.0686272390037068</v>
      </c>
    </row>
    <row r="109" spans="1:15" x14ac:dyDescent="0.35">
      <c r="A109" s="7">
        <v>1</v>
      </c>
      <c r="B109" s="7">
        <v>32</v>
      </c>
      <c r="C109" s="7">
        <v>1</v>
      </c>
      <c r="D109" s="7">
        <v>7.6</v>
      </c>
      <c r="E109" s="7">
        <v>7</v>
      </c>
      <c r="F109" s="7">
        <v>75</v>
      </c>
      <c r="G109" s="7">
        <v>6</v>
      </c>
      <c r="H109" s="7">
        <v>1</v>
      </c>
      <c r="I109" s="7">
        <v>120</v>
      </c>
      <c r="J109" s="7">
        <v>80</v>
      </c>
      <c r="K109" s="7">
        <v>70</v>
      </c>
      <c r="L109" s="7">
        <v>0.7142857142857143</v>
      </c>
      <c r="M109" s="2" t="s">
        <v>17</v>
      </c>
      <c r="N109" s="6">
        <v>9.303762679690406</v>
      </c>
    </row>
    <row r="110" spans="1:15" x14ac:dyDescent="0.35">
      <c r="A110" s="7">
        <v>1</v>
      </c>
      <c r="B110" s="7">
        <v>32</v>
      </c>
      <c r="C110" s="7">
        <v>1</v>
      </c>
      <c r="D110" s="7">
        <v>7.7</v>
      </c>
      <c r="E110" s="7">
        <v>7</v>
      </c>
      <c r="F110" s="7">
        <v>75</v>
      </c>
      <c r="G110" s="7">
        <v>6</v>
      </c>
      <c r="H110" s="7">
        <v>1</v>
      </c>
      <c r="I110" s="7">
        <v>120</v>
      </c>
      <c r="J110" s="7">
        <v>80</v>
      </c>
      <c r="K110" s="7">
        <v>70</v>
      </c>
      <c r="L110" s="7">
        <v>0.7142857142857143</v>
      </c>
      <c r="M110" s="2" t="s">
        <v>17</v>
      </c>
      <c r="N110" s="6">
        <v>9.3214805690941613</v>
      </c>
    </row>
    <row r="111" spans="1:15" x14ac:dyDescent="0.35">
      <c r="A111" s="7">
        <v>0</v>
      </c>
      <c r="B111" s="7">
        <v>31</v>
      </c>
      <c r="C111" s="7">
        <v>2</v>
      </c>
      <c r="D111" s="7">
        <v>7.9</v>
      </c>
      <c r="E111" s="7">
        <v>8</v>
      </c>
      <c r="F111" s="7">
        <v>75</v>
      </c>
      <c r="G111" s="7">
        <v>4</v>
      </c>
      <c r="H111" s="7">
        <v>1</v>
      </c>
      <c r="I111" s="7">
        <v>117</v>
      </c>
      <c r="J111" s="7">
        <v>76</v>
      </c>
      <c r="K111" s="7">
        <v>69</v>
      </c>
      <c r="L111" s="7">
        <v>0.54285714285714282</v>
      </c>
      <c r="M111" s="2" t="s">
        <v>22</v>
      </c>
      <c r="N111" s="6">
        <v>12.71374798220816</v>
      </c>
    </row>
    <row r="112" spans="1:15" x14ac:dyDescent="0.35">
      <c r="A112" s="7">
        <v>1</v>
      </c>
      <c r="B112" s="7">
        <v>28</v>
      </c>
      <c r="C112" s="7">
        <v>1</v>
      </c>
      <c r="D112" s="7">
        <v>6.2</v>
      </c>
      <c r="E112" s="7">
        <v>6</v>
      </c>
      <c r="F112" s="7">
        <v>60</v>
      </c>
      <c r="G112" s="7">
        <v>8</v>
      </c>
      <c r="H112" s="7">
        <v>1</v>
      </c>
      <c r="I112" s="7">
        <v>125</v>
      </c>
      <c r="J112" s="7">
        <v>80</v>
      </c>
      <c r="K112" s="7">
        <v>75</v>
      </c>
      <c r="L112" s="7">
        <v>1</v>
      </c>
      <c r="M112" s="2" t="s">
        <v>17</v>
      </c>
      <c r="N112" s="6">
        <v>15.301033711911794</v>
      </c>
    </row>
    <row r="113" spans="1:14" x14ac:dyDescent="0.35">
      <c r="A113" s="7">
        <v>1</v>
      </c>
      <c r="B113" s="7">
        <v>32</v>
      </c>
      <c r="C113" s="7">
        <v>7</v>
      </c>
      <c r="D113" s="7">
        <v>7.2</v>
      </c>
      <c r="E113" s="7">
        <v>8</v>
      </c>
      <c r="F113" s="7">
        <v>50</v>
      </c>
      <c r="G113" s="7">
        <v>6</v>
      </c>
      <c r="H113" s="7">
        <v>1</v>
      </c>
      <c r="I113" s="7">
        <v>118</v>
      </c>
      <c r="J113" s="7">
        <v>76</v>
      </c>
      <c r="K113" s="7">
        <v>68</v>
      </c>
      <c r="L113" s="7">
        <v>0.5714285714285714</v>
      </c>
      <c r="M113" s="2" t="s">
        <v>17</v>
      </c>
      <c r="N113" s="6">
        <v>28.661130615578745</v>
      </c>
    </row>
    <row r="114" spans="1:14" x14ac:dyDescent="0.35">
      <c r="A114" s="7">
        <v>1</v>
      </c>
      <c r="B114" s="7">
        <v>32</v>
      </c>
      <c r="C114" s="7">
        <v>6</v>
      </c>
      <c r="D114" s="7">
        <v>7.5</v>
      </c>
      <c r="E114" s="7">
        <v>8</v>
      </c>
      <c r="F114" s="7">
        <v>45</v>
      </c>
      <c r="G114" s="7">
        <v>3</v>
      </c>
      <c r="H114" s="7">
        <v>1</v>
      </c>
      <c r="I114" s="7">
        <v>120</v>
      </c>
      <c r="J114" s="7">
        <v>80</v>
      </c>
      <c r="K114" s="7">
        <v>70</v>
      </c>
      <c r="L114" s="7">
        <v>0.7142857142857143</v>
      </c>
      <c r="M114" s="2" t="s">
        <v>17</v>
      </c>
      <c r="N114" s="6">
        <v>31.988279103446626</v>
      </c>
    </row>
    <row r="115" spans="1:14" x14ac:dyDescent="0.35">
      <c r="A115" s="7">
        <v>1</v>
      </c>
      <c r="B115" s="7">
        <v>27</v>
      </c>
      <c r="C115" s="7">
        <v>4</v>
      </c>
      <c r="D115" s="7">
        <v>6.1</v>
      </c>
      <c r="E115" s="7">
        <v>6</v>
      </c>
      <c r="F115" s="7">
        <v>42</v>
      </c>
      <c r="G115" s="7">
        <v>6</v>
      </c>
      <c r="H115" s="7">
        <v>2</v>
      </c>
      <c r="I115" s="7">
        <v>126</v>
      </c>
      <c r="J115" s="7">
        <v>83</v>
      </c>
      <c r="K115" s="7">
        <v>77</v>
      </c>
      <c r="L115" s="7">
        <v>0.17142857142857143</v>
      </c>
      <c r="M115" s="2" t="s">
        <v>17</v>
      </c>
      <c r="N115" s="6">
        <v>33.366220850997657</v>
      </c>
    </row>
    <row r="116" spans="1:14" x14ac:dyDescent="0.35">
      <c r="A116" s="7">
        <v>0</v>
      </c>
      <c r="B116" s="7">
        <v>29</v>
      </c>
      <c r="C116" s="7">
        <v>2</v>
      </c>
      <c r="D116" s="7">
        <v>6.5</v>
      </c>
      <c r="E116" s="7">
        <v>5</v>
      </c>
      <c r="F116" s="7">
        <v>40</v>
      </c>
      <c r="G116" s="7">
        <v>7</v>
      </c>
      <c r="H116" s="7">
        <v>1</v>
      </c>
      <c r="I116" s="7">
        <v>132</v>
      </c>
      <c r="J116" s="7">
        <v>87</v>
      </c>
      <c r="K116" s="7">
        <v>80</v>
      </c>
      <c r="L116" s="7">
        <v>0.14285714285714285</v>
      </c>
      <c r="M116" s="2" t="s">
        <v>17</v>
      </c>
      <c r="N116" s="6">
        <v>36.559219502230142</v>
      </c>
    </row>
    <row r="117" spans="1:14" x14ac:dyDescent="0.35">
      <c r="A117" s="7">
        <v>0</v>
      </c>
      <c r="B117" s="7">
        <v>29</v>
      </c>
      <c r="C117" s="7">
        <v>2</v>
      </c>
      <c r="D117" s="7">
        <v>6.5</v>
      </c>
      <c r="E117" s="7">
        <v>5</v>
      </c>
      <c r="F117" s="7">
        <v>40</v>
      </c>
      <c r="G117" s="7">
        <v>7</v>
      </c>
      <c r="H117" s="7">
        <v>1</v>
      </c>
      <c r="I117" s="7">
        <v>132</v>
      </c>
      <c r="J117" s="7">
        <v>87</v>
      </c>
      <c r="K117" s="7">
        <v>80</v>
      </c>
      <c r="L117" s="7">
        <v>0.14285714285714285</v>
      </c>
      <c r="M117" s="2" t="s">
        <v>17</v>
      </c>
      <c r="N117" s="6">
        <v>36.559219502230142</v>
      </c>
    </row>
    <row r="118" spans="1:14" x14ac:dyDescent="0.35">
      <c r="A118" s="7">
        <v>1</v>
      </c>
      <c r="B118" s="7">
        <v>29</v>
      </c>
      <c r="C118" s="7">
        <v>5</v>
      </c>
      <c r="D118" s="7">
        <v>6.3</v>
      </c>
      <c r="E118" s="7">
        <v>6</v>
      </c>
      <c r="F118" s="7">
        <v>40</v>
      </c>
      <c r="G118" s="7">
        <v>7</v>
      </c>
      <c r="H118" s="7">
        <v>3</v>
      </c>
      <c r="I118" s="7">
        <v>140</v>
      </c>
      <c r="J118" s="7">
        <v>90</v>
      </c>
      <c r="K118" s="7">
        <v>82</v>
      </c>
      <c r="L118" s="7">
        <v>7.1428571428571425E-2</v>
      </c>
      <c r="M118" s="2" t="s">
        <v>22</v>
      </c>
      <c r="N118" s="6">
        <v>39.956266909035961</v>
      </c>
    </row>
    <row r="119" spans="1:14" x14ac:dyDescent="0.35">
      <c r="A119" s="7">
        <v>0</v>
      </c>
      <c r="B119" s="7">
        <v>30</v>
      </c>
      <c r="C119" s="7">
        <v>2</v>
      </c>
      <c r="D119" s="7">
        <v>6.4</v>
      </c>
      <c r="E119" s="7">
        <v>5</v>
      </c>
      <c r="F119" s="7">
        <v>35</v>
      </c>
      <c r="G119" s="7">
        <v>7</v>
      </c>
      <c r="H119" s="7">
        <v>1</v>
      </c>
      <c r="I119" s="7">
        <v>130</v>
      </c>
      <c r="J119" s="7">
        <v>86</v>
      </c>
      <c r="K119" s="7">
        <v>78</v>
      </c>
      <c r="L119" s="7">
        <v>0.15714285714285714</v>
      </c>
      <c r="M119" s="2" t="s">
        <v>17</v>
      </c>
      <c r="N119" s="6">
        <v>40.834671642652708</v>
      </c>
    </row>
    <row r="120" spans="1:14" x14ac:dyDescent="0.35">
      <c r="A120" s="7">
        <v>0</v>
      </c>
      <c r="B120" s="7">
        <v>30</v>
      </c>
      <c r="C120" s="7">
        <v>2</v>
      </c>
      <c r="D120" s="7">
        <v>6.4</v>
      </c>
      <c r="E120" s="7">
        <v>5</v>
      </c>
      <c r="F120" s="7">
        <v>35</v>
      </c>
      <c r="G120" s="7">
        <v>7</v>
      </c>
      <c r="H120" s="7">
        <v>1</v>
      </c>
      <c r="I120" s="7">
        <v>130</v>
      </c>
      <c r="J120" s="7">
        <v>86</v>
      </c>
      <c r="K120" s="7">
        <v>78</v>
      </c>
      <c r="L120" s="7">
        <v>0.15714285714285714</v>
      </c>
      <c r="M120" s="2" t="s">
        <v>22</v>
      </c>
      <c r="N120" s="6">
        <v>40.834671642652708</v>
      </c>
    </row>
    <row r="121" spans="1:14" x14ac:dyDescent="0.35">
      <c r="A121" s="7">
        <v>1</v>
      </c>
      <c r="B121" s="7">
        <v>31</v>
      </c>
      <c r="C121" s="7">
        <v>1</v>
      </c>
      <c r="D121" s="7">
        <v>6.1</v>
      </c>
      <c r="E121" s="7">
        <v>6</v>
      </c>
      <c r="F121" s="7">
        <v>30</v>
      </c>
      <c r="G121" s="7">
        <v>8</v>
      </c>
      <c r="H121" s="7">
        <v>1</v>
      </c>
      <c r="I121" s="7">
        <v>125</v>
      </c>
      <c r="J121" s="7">
        <v>80</v>
      </c>
      <c r="K121" s="7">
        <v>72</v>
      </c>
      <c r="L121" s="7">
        <v>0.2857142857142857</v>
      </c>
      <c r="M121" s="2" t="s">
        <v>23</v>
      </c>
      <c r="N121" s="6">
        <v>45.367319443288558</v>
      </c>
    </row>
    <row r="122" spans="1:14" x14ac:dyDescent="0.35">
      <c r="A122" s="7">
        <v>1</v>
      </c>
      <c r="B122" s="7">
        <v>32</v>
      </c>
      <c r="C122" s="7">
        <v>1</v>
      </c>
      <c r="D122" s="7">
        <v>6</v>
      </c>
      <c r="E122" s="7">
        <v>6</v>
      </c>
      <c r="F122" s="7">
        <v>30</v>
      </c>
      <c r="G122" s="7">
        <v>8</v>
      </c>
      <c r="H122" s="7">
        <v>1</v>
      </c>
      <c r="I122" s="7">
        <v>125</v>
      </c>
      <c r="J122" s="7">
        <v>80</v>
      </c>
      <c r="K122" s="7">
        <v>72</v>
      </c>
      <c r="L122" s="7">
        <v>0.2857142857142857</v>
      </c>
      <c r="M122" s="2" t="s">
        <v>17</v>
      </c>
      <c r="N122" s="6">
        <v>45.422281684976902</v>
      </c>
    </row>
    <row r="123" spans="1:14" x14ac:dyDescent="0.35">
      <c r="A123" s="7">
        <v>1</v>
      </c>
      <c r="B123" s="7">
        <v>32</v>
      </c>
      <c r="C123" s="7">
        <v>1</v>
      </c>
      <c r="D123" s="7">
        <v>6.2</v>
      </c>
      <c r="E123" s="7">
        <v>6</v>
      </c>
      <c r="F123" s="7">
        <v>30</v>
      </c>
      <c r="G123" s="7">
        <v>8</v>
      </c>
      <c r="H123" s="7">
        <v>1</v>
      </c>
      <c r="I123" s="7">
        <v>125</v>
      </c>
      <c r="J123" s="7">
        <v>80</v>
      </c>
      <c r="K123" s="7">
        <v>72</v>
      </c>
      <c r="L123" s="7">
        <v>0.2857142857142857</v>
      </c>
      <c r="M123" s="2" t="s">
        <v>17</v>
      </c>
      <c r="N123" s="6">
        <v>45.422721995377906</v>
      </c>
    </row>
    <row r="124" spans="1:14" x14ac:dyDescent="0.35">
      <c r="A124" s="7">
        <v>1</v>
      </c>
      <c r="B124" s="7">
        <v>33</v>
      </c>
      <c r="C124" s="7">
        <v>1</v>
      </c>
      <c r="D124" s="7">
        <v>6</v>
      </c>
      <c r="E124" s="7">
        <v>6</v>
      </c>
      <c r="F124" s="7">
        <v>30</v>
      </c>
      <c r="G124" s="7">
        <v>8</v>
      </c>
      <c r="H124" s="7">
        <v>1</v>
      </c>
      <c r="I124" s="7">
        <v>125</v>
      </c>
      <c r="J124" s="7">
        <v>80</v>
      </c>
      <c r="K124" s="7">
        <v>72</v>
      </c>
      <c r="L124" s="7">
        <v>0.2857142857142857</v>
      </c>
      <c r="M124" s="2" t="s">
        <v>17</v>
      </c>
      <c r="N124" s="6">
        <v>45.49927113118833</v>
      </c>
    </row>
    <row r="125" spans="1:14" x14ac:dyDescent="0.35">
      <c r="A125" s="7">
        <v>1</v>
      </c>
      <c r="B125" s="7">
        <v>29</v>
      </c>
      <c r="C125" s="7">
        <v>1</v>
      </c>
      <c r="D125" s="7">
        <v>6</v>
      </c>
      <c r="E125" s="7">
        <v>6</v>
      </c>
      <c r="F125" s="7">
        <v>30</v>
      </c>
      <c r="G125" s="7">
        <v>8</v>
      </c>
      <c r="H125" s="7">
        <v>1</v>
      </c>
      <c r="I125" s="7">
        <v>120</v>
      </c>
      <c r="J125" s="7">
        <v>80</v>
      </c>
      <c r="K125" s="7">
        <v>70</v>
      </c>
      <c r="L125" s="7">
        <v>0.7142857142857143</v>
      </c>
      <c r="M125" s="2" t="s">
        <v>17</v>
      </c>
      <c r="N125" s="6">
        <v>45.858477951192405</v>
      </c>
    </row>
    <row r="126" spans="1:14" x14ac:dyDescent="0.35">
      <c r="A126" s="7">
        <v>1</v>
      </c>
      <c r="B126" s="7">
        <v>29</v>
      </c>
      <c r="C126" s="7">
        <v>1</v>
      </c>
      <c r="D126" s="7">
        <v>6</v>
      </c>
      <c r="E126" s="7">
        <v>6</v>
      </c>
      <c r="F126" s="7">
        <v>30</v>
      </c>
      <c r="G126" s="7">
        <v>8</v>
      </c>
      <c r="H126" s="7">
        <v>1</v>
      </c>
      <c r="I126" s="7">
        <v>120</v>
      </c>
      <c r="J126" s="7">
        <v>80</v>
      </c>
      <c r="K126" s="7">
        <v>70</v>
      </c>
      <c r="L126" s="7">
        <v>0.7142857142857143</v>
      </c>
      <c r="M126" s="2" t="s">
        <v>17</v>
      </c>
      <c r="N126" s="6">
        <v>45.858477951192405</v>
      </c>
    </row>
    <row r="127" spans="1:14" x14ac:dyDescent="0.35">
      <c r="A127" s="7">
        <v>1</v>
      </c>
      <c r="B127" s="7">
        <v>29</v>
      </c>
      <c r="C127" s="7">
        <v>1</v>
      </c>
      <c r="D127" s="7">
        <v>6.1</v>
      </c>
      <c r="E127" s="7">
        <v>6</v>
      </c>
      <c r="F127" s="7">
        <v>30</v>
      </c>
      <c r="G127" s="7">
        <v>8</v>
      </c>
      <c r="H127" s="7">
        <v>1</v>
      </c>
      <c r="I127" s="7">
        <v>120</v>
      </c>
      <c r="J127" s="7">
        <v>80</v>
      </c>
      <c r="K127" s="7">
        <v>70</v>
      </c>
      <c r="L127" s="7">
        <v>0.7142857142857143</v>
      </c>
      <c r="M127" s="2" t="s">
        <v>23</v>
      </c>
      <c r="N127" s="6">
        <v>45.858586982156353</v>
      </c>
    </row>
    <row r="128" spans="1:14" x14ac:dyDescent="0.35">
      <c r="A128" s="7">
        <v>1</v>
      </c>
      <c r="B128" s="7">
        <v>28</v>
      </c>
      <c r="C128" s="7">
        <v>3</v>
      </c>
      <c r="D128" s="7">
        <v>5.9</v>
      </c>
      <c r="E128" s="7">
        <v>4</v>
      </c>
      <c r="F128" s="7">
        <v>30</v>
      </c>
      <c r="G128" s="7">
        <v>8</v>
      </c>
      <c r="H128" s="7">
        <v>3</v>
      </c>
      <c r="I128" s="7">
        <v>140</v>
      </c>
      <c r="J128" s="7">
        <v>90</v>
      </c>
      <c r="K128" s="7">
        <v>85</v>
      </c>
      <c r="L128" s="7">
        <v>0</v>
      </c>
      <c r="M128" s="2" t="s">
        <v>17</v>
      </c>
      <c r="N128" s="6">
        <v>49.310447210318756</v>
      </c>
    </row>
    <row r="129" spans="1:15" x14ac:dyDescent="0.35">
      <c r="A129" s="7">
        <v>1</v>
      </c>
      <c r="B129" s="7">
        <v>28</v>
      </c>
      <c r="C129" s="7">
        <v>4</v>
      </c>
      <c r="D129" s="7">
        <v>5.9</v>
      </c>
      <c r="E129" s="7">
        <v>4</v>
      </c>
      <c r="F129" s="7">
        <v>30</v>
      </c>
      <c r="G129" s="7">
        <v>8</v>
      </c>
      <c r="H129" s="7">
        <v>3</v>
      </c>
      <c r="I129" s="7">
        <v>140</v>
      </c>
      <c r="J129" s="7">
        <v>90</v>
      </c>
      <c r="K129" s="7">
        <v>85</v>
      </c>
      <c r="L129" s="7">
        <v>0</v>
      </c>
      <c r="M129" s="2" t="s">
        <v>22</v>
      </c>
      <c r="N129" s="6">
        <v>49.361120368987095</v>
      </c>
    </row>
    <row r="130" spans="1:15" x14ac:dyDescent="0.35">
      <c r="N130" s="1"/>
    </row>
    <row r="131" spans="1:15" x14ac:dyDescent="0.35">
      <c r="A131" s="24" t="s">
        <v>46</v>
      </c>
      <c r="B131" s="24"/>
      <c r="N131" s="1"/>
    </row>
    <row r="132" spans="1:15" x14ac:dyDescent="0.35">
      <c r="A132" s="24" t="s">
        <v>42</v>
      </c>
      <c r="B132" s="24"/>
      <c r="C132" s="24"/>
      <c r="D132" s="24"/>
      <c r="E132" s="24"/>
      <c r="N132" s="1"/>
    </row>
    <row r="133" spans="1:15" ht="15" thickBot="1" x14ac:dyDescent="0.4">
      <c r="A133" s="12" t="s">
        <v>1</v>
      </c>
      <c r="B133" s="9" t="s">
        <v>2</v>
      </c>
      <c r="C133" s="12" t="s">
        <v>3</v>
      </c>
      <c r="D133" s="12" t="s">
        <v>4</v>
      </c>
      <c r="E133" s="12" t="s">
        <v>5</v>
      </c>
      <c r="F133" s="12" t="s">
        <v>6</v>
      </c>
      <c r="G133" s="12" t="s">
        <v>7</v>
      </c>
      <c r="H133" s="12" t="s">
        <v>8</v>
      </c>
      <c r="I133" s="12" t="s">
        <v>9</v>
      </c>
      <c r="J133" s="12" t="s">
        <v>10</v>
      </c>
      <c r="K133" s="12" t="s">
        <v>11</v>
      </c>
      <c r="L133" s="12" t="s">
        <v>12</v>
      </c>
      <c r="M133" s="12" t="s">
        <v>13</v>
      </c>
      <c r="N133" s="17" t="s">
        <v>34</v>
      </c>
    </row>
    <row r="134" spans="1:15" x14ac:dyDescent="0.35">
      <c r="A134" s="10">
        <v>1</v>
      </c>
      <c r="B134" s="10">
        <v>29</v>
      </c>
      <c r="C134" s="10">
        <v>1</v>
      </c>
      <c r="D134" s="10">
        <v>7.8</v>
      </c>
      <c r="E134" s="10">
        <v>7</v>
      </c>
      <c r="F134" s="10">
        <v>75</v>
      </c>
      <c r="G134" s="10">
        <v>6</v>
      </c>
      <c r="H134" s="10">
        <v>1</v>
      </c>
      <c r="I134" s="10">
        <v>120</v>
      </c>
      <c r="J134" s="10">
        <v>80</v>
      </c>
      <c r="K134" s="10">
        <v>70</v>
      </c>
      <c r="L134" s="10">
        <v>0.7142857142857143</v>
      </c>
      <c r="M134" s="11" t="s">
        <v>23</v>
      </c>
      <c r="N134" s="18">
        <v>8.8453377549983916</v>
      </c>
    </row>
    <row r="135" spans="1:15" x14ac:dyDescent="0.35">
      <c r="A135" s="7">
        <v>1</v>
      </c>
      <c r="B135" s="7">
        <v>30</v>
      </c>
      <c r="C135" s="7">
        <v>1</v>
      </c>
      <c r="D135" s="7">
        <v>7.6</v>
      </c>
      <c r="E135" s="7">
        <v>7</v>
      </c>
      <c r="F135" s="7">
        <v>75</v>
      </c>
      <c r="G135" s="7">
        <v>6</v>
      </c>
      <c r="H135" s="7">
        <v>1</v>
      </c>
      <c r="I135" s="7">
        <v>120</v>
      </c>
      <c r="J135" s="7">
        <v>80</v>
      </c>
      <c r="K135" s="7">
        <v>70</v>
      </c>
      <c r="L135" s="7">
        <v>0.7142857142857143</v>
      </c>
      <c r="M135" s="2" t="s">
        <v>17</v>
      </c>
      <c r="N135" s="6">
        <v>8.8634079224641358</v>
      </c>
    </row>
    <row r="136" spans="1:15" x14ac:dyDescent="0.35">
      <c r="A136" s="7">
        <v>1</v>
      </c>
      <c r="B136" s="7">
        <v>30</v>
      </c>
      <c r="C136" s="7">
        <v>1</v>
      </c>
      <c r="D136" s="7">
        <v>7.7</v>
      </c>
      <c r="E136" s="7">
        <v>7</v>
      </c>
      <c r="F136" s="7">
        <v>75</v>
      </c>
      <c r="G136" s="7">
        <v>6</v>
      </c>
      <c r="H136" s="7">
        <v>1</v>
      </c>
      <c r="I136" s="7">
        <v>120</v>
      </c>
      <c r="J136" s="7">
        <v>80</v>
      </c>
      <c r="K136" s="7">
        <v>70</v>
      </c>
      <c r="L136" s="7">
        <v>0.7142857142857143</v>
      </c>
      <c r="M136" s="2" t="s">
        <v>17</v>
      </c>
      <c r="N136" s="6">
        <v>8.882004278314664</v>
      </c>
      <c r="O136" s="13"/>
    </row>
    <row r="137" spans="1:15" x14ac:dyDescent="0.35">
      <c r="A137" s="7">
        <v>1</v>
      </c>
      <c r="B137" s="7">
        <v>30</v>
      </c>
      <c r="C137" s="7">
        <v>1</v>
      </c>
      <c r="D137" s="7">
        <v>7.8</v>
      </c>
      <c r="E137" s="7">
        <v>7</v>
      </c>
      <c r="F137" s="7">
        <v>75</v>
      </c>
      <c r="G137" s="7">
        <v>6</v>
      </c>
      <c r="H137" s="7">
        <v>1</v>
      </c>
      <c r="I137" s="7">
        <v>120</v>
      </c>
      <c r="J137" s="7">
        <v>80</v>
      </c>
      <c r="K137" s="7">
        <v>70</v>
      </c>
      <c r="L137" s="7">
        <v>0.7142857142857143</v>
      </c>
      <c r="M137" s="2" t="s">
        <v>17</v>
      </c>
      <c r="N137" s="6">
        <v>8.9016852337071537</v>
      </c>
      <c r="O137" s="13"/>
    </row>
    <row r="138" spans="1:15" ht="15" thickBot="1" x14ac:dyDescent="0.4">
      <c r="A138" s="14">
        <v>1</v>
      </c>
      <c r="B138" s="14">
        <v>30</v>
      </c>
      <c r="C138" s="14">
        <v>1</v>
      </c>
      <c r="D138" s="14">
        <v>7.9</v>
      </c>
      <c r="E138" s="14">
        <v>7</v>
      </c>
      <c r="F138" s="14">
        <v>75</v>
      </c>
      <c r="G138" s="14">
        <v>6</v>
      </c>
      <c r="H138" s="14">
        <v>1</v>
      </c>
      <c r="I138" s="14">
        <v>120</v>
      </c>
      <c r="J138" s="14">
        <v>80</v>
      </c>
      <c r="K138" s="14">
        <v>70</v>
      </c>
      <c r="L138" s="14">
        <v>0.7142857142857143</v>
      </c>
      <c r="M138" s="15" t="s">
        <v>17</v>
      </c>
      <c r="N138" s="26">
        <v>8.9224436114777443</v>
      </c>
      <c r="O138" s="13"/>
    </row>
    <row r="139" spans="1:15" x14ac:dyDescent="0.35">
      <c r="A139" s="8">
        <v>1</v>
      </c>
      <c r="B139" s="19">
        <v>30</v>
      </c>
      <c r="C139" s="19">
        <v>1</v>
      </c>
      <c r="D139" s="19">
        <v>6</v>
      </c>
      <c r="E139" s="19">
        <v>6</v>
      </c>
      <c r="F139" s="19">
        <v>75</v>
      </c>
      <c r="G139" s="19">
        <v>6</v>
      </c>
      <c r="H139" s="19">
        <v>1</v>
      </c>
      <c r="I139" s="19">
        <v>125</v>
      </c>
      <c r="J139" s="19">
        <v>80</v>
      </c>
      <c r="K139" s="19">
        <v>77</v>
      </c>
      <c r="L139" s="19">
        <v>0.7142857142857143</v>
      </c>
      <c r="M139" s="19" t="s">
        <v>17</v>
      </c>
      <c r="N139" s="20" t="s">
        <v>43</v>
      </c>
      <c r="O139" s="16"/>
    </row>
    <row r="141" spans="1:15" x14ac:dyDescent="0.35">
      <c r="A141" s="24" t="s">
        <v>44</v>
      </c>
      <c r="B141" s="24"/>
      <c r="C141" s="24"/>
      <c r="D141" s="24"/>
      <c r="E141" s="24"/>
      <c r="F141" s="24"/>
    </row>
    <row r="142" spans="1:15" x14ac:dyDescent="0.35">
      <c r="A142" s="24" t="s">
        <v>45</v>
      </c>
      <c r="B142" s="24"/>
      <c r="C142" s="24"/>
      <c r="D142" s="24"/>
      <c r="E142" s="24"/>
      <c r="F142" s="24"/>
    </row>
  </sheetData>
  <sortState xmlns:xlrd2="http://schemas.microsoft.com/office/spreadsheetml/2017/richdata2" ref="A100:N129">
    <sortCondition ref="N100:N129"/>
  </sortState>
  <mergeCells count="23">
    <mergeCell ref="A142:F142"/>
    <mergeCell ref="A132:E132"/>
    <mergeCell ref="A141:F141"/>
    <mergeCell ref="A97:B97"/>
    <mergeCell ref="A57:B57"/>
    <mergeCell ref="A60:B60"/>
    <mergeCell ref="A98:E98"/>
    <mergeCell ref="A131:B131"/>
    <mergeCell ref="A63:D63"/>
    <mergeCell ref="A42:C42"/>
    <mergeCell ref="A1:M1"/>
    <mergeCell ref="A36:D36"/>
    <mergeCell ref="A37:B37"/>
    <mergeCell ref="A40:D40"/>
    <mergeCell ref="A41:C41"/>
    <mergeCell ref="A55:B55"/>
    <mergeCell ref="A45:C45"/>
    <mergeCell ref="A46:C46"/>
    <mergeCell ref="A49:C49"/>
    <mergeCell ref="A50:C50"/>
    <mergeCell ref="A51:C51"/>
    <mergeCell ref="A48:D48"/>
    <mergeCell ref="A47:C4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Perhitungan manual dengan KNN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Jaenal Aripin</dc:creator>
  <cp:lastModifiedBy>ahmad jaenal</cp:lastModifiedBy>
  <dcterms:created xsi:type="dcterms:W3CDTF">2024-02-06T07:07:10Z</dcterms:created>
  <dcterms:modified xsi:type="dcterms:W3CDTF">2024-02-16T08:22:40Z</dcterms:modified>
</cp:coreProperties>
</file>